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0\H_財政\１　R2研修生1（交付税上席）\01_前期(田村)\01_H30決算カード・財政状況資料集\03 HP公表\"/>
    </mc:Choice>
  </mc:AlternateContent>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CW102" i="12"/>
  <c r="DB102" i="12"/>
  <c r="DG102" i="12"/>
  <c r="DL102" i="12"/>
  <c r="DQ102" i="12"/>
  <c r="CR102" i="12"/>
  <c r="AU88" i="12"/>
  <c r="AP88" i="12"/>
  <c r="AF88" i="12"/>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s="1"/>
  <c r="U36" i="10" s="1"/>
  <c r="AM34" i="10" l="1"/>
  <c r="AM35" i="10" s="1"/>
  <c r="BE34" i="10" l="1"/>
  <c r="BE35" i="10" l="1"/>
  <c r="BE36" i="10" l="1"/>
  <c r="BW34" i="10"/>
  <c r="BW35" i="10" s="1"/>
  <c r="BW36" i="10" s="1"/>
  <c r="BW37" i="10" s="1"/>
  <c r="BW38" i="10" s="1"/>
  <c r="BW39" i="10" s="1"/>
  <c r="BW40" i="10" s="1"/>
  <c r="BW41" i="10" s="1"/>
  <c r="BW42" i="10" s="1"/>
  <c r="CO34" i="10" l="1"/>
  <c r="CO35" i="10" s="1"/>
  <c r="CO36" i="10" s="1"/>
  <c r="CO37" i="10" s="1"/>
  <c r="CO38" i="10" s="1"/>
</calcChain>
</file>

<file path=xl/sharedStrings.xml><?xml version="1.0" encoding="utf-8"?>
<sst xmlns="http://schemas.openxmlformats.org/spreadsheetml/2006/main" count="1170" uniqueCount="611">
  <si>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</si>
  <si>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</si>
  <si>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</si>
  <si>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</si>
  <si>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</si>
  <si>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</si>
  <si>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</si>
  <si>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</si>
  <si>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</si>
  <si>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</si>
  <si>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</si>
  <si>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</si>
  <si>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</si>
  <si>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</si>
  <si>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</si>
  <si>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</si>
  <si>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</si>
  <si>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</si>
  <si>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</si>
  <si>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</si>
  <si>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</si>
  <si>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</si>
  <si>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</si>
  <si>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</si>
  <si>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</si>
  <si>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</si>
  <si>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</si>
  <si>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</si>
  <si>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</si>
  <si>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</si>
  <si>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</si>
  <si>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</si>
  <si>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</si>
  <si>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</si>
  <si>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</si>
  <si>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</si>
  <si>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</si>
  <si>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</si>
  <si>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</si>
  <si>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</si>
  <si>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</si>
  <si>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</si>
  <si>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</si>
  <si>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</si>
  <si>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</si>
  <si>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</si>
  <si>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</si>
  <si>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</si>
  <si>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</si>
  <si>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</si>
  <si>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</si>
  <si>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</si>
  <si>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</si>
  <si>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</si>
  <si>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</si>
  <si>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</si>
  <si>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</si>
  <si>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</si>
  <si>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</si>
  <si>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</si>
  <si>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</si>
  <si>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</si>
  <si>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</si>
  <si>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</si>
  <si>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</si>
  <si>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</si>
  <si>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</si>
  <si>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</si>
  <si>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</si>
  <si>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</si>
  <si>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</si>
  <si>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</si>
  <si>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</si>
  <si>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</si>
  <si>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</si>
  <si>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</si>
  <si>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</si>
  <si>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</si>
  <si>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</si>
  <si>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</si>
  <si>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</si>
  <si>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</si>
  <si>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</si>
  <si>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</si>
  <si>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</si>
  <si>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</si>
  <si>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</si>
  <si>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</si>
  <si>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</si>
  <si>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</si>
  <si>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</si>
  <si>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</si>
  <si>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</si>
  <si>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</si>
  <si>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</si>
  <si>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</si>
  <si>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</si>
  <si>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</si>
  <si>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三好市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</si>
  <si>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</si>
  <si>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</si>
  <si>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</si>
  <si>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</si>
  <si>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</si>
  <si>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</si>
  <si>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</si>
  <si>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</si>
  <si>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</si>
  <si>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</si>
  <si>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</si>
  <si>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</si>
  <si>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</si>
  <si>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</si>
  <si>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</si>
  <si>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</si>
  <si>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</si>
  <si>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</si>
  <si>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</si>
  <si>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</si>
  <si>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</si>
  <si>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</si>
  <si>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</si>
  <si>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</si>
  <si>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</si>
  <si>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</si>
  <si>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</si>
  <si>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</si>
  <si>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</si>
  <si>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</si>
  <si>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</si>
  <si>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</si>
  <si>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</si>
  <si>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</si>
  <si>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</si>
  <si>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</si>
  <si>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</si>
  <si>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</si>
  <si>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</si>
  <si>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</si>
  <si>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</si>
  <si>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</si>
  <si>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</si>
  <si>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</si>
  <si>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</si>
  <si>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</si>
  <si>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</si>
  <si>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</si>
  <si>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</si>
  <si>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</si>
  <si>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</si>
  <si>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</si>
  <si>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</si>
  <si>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4"/>
  </si>
  <si>
    <t>うち日本人(％)</t>
    <phoneticPr fontId="5"/>
  </si>
  <si>
    <t>-2.8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</si>
  <si>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</si>
  <si>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</si>
  <si>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</si>
  <si>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</si>
  <si>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</si>
  <si>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</si>
  <si>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</si>
  <si>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</si>
  <si>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</si>
  <si>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</si>
  <si>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</si>
  <si>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</si>
  <si>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</si>
  <si>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</si>
  <si>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</si>
  <si>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</si>
  <si>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</si>
  <si>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</si>
  <si>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</si>
  <si>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</si>
  <si>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</si>
  <si>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</si>
  <si>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</si>
  <si>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</si>
  <si>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</si>
  <si>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</si>
  <si>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</si>
  <si>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</si>
  <si>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</si>
  <si>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</si>
  <si>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</si>
  <si>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</si>
  <si>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</si>
  <si>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</si>
  <si>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</si>
  <si>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</si>
  <si>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</si>
  <si>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</si>
  <si>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</si>
  <si>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</si>
  <si>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</si>
  <si>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</si>
  <si>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</si>
  <si>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</si>
  <si>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</si>
  <si>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</si>
  <si>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</si>
  <si>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</si>
  <si>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</si>
  <si>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</si>
  <si>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</si>
  <si>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</si>
  <si>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</si>
  <si>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</si>
  <si>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</si>
  <si>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</si>
  <si>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</si>
  <si>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</si>
  <si>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</si>
  <si>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徳島県三好市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</si>
  <si>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</si>
  <si>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</si>
  <si>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</si>
  <si>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</si>
  <si>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</si>
  <si>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</si>
  <si>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</si>
  <si>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</si>
  <si>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</si>
  <si>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</si>
  <si>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</si>
  <si>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</si>
  <si>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</si>
  <si>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</si>
  <si>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</si>
  <si>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</si>
  <si>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</si>
  <si>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</si>
  <si>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</si>
  <si>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</si>
  <si>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</si>
  <si>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</si>
  <si>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</si>
  <si>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</si>
  <si>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</si>
  <si>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</si>
  <si>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</si>
  <si>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</si>
  <si>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</si>
  <si>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</si>
  <si>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</si>
  <si>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</si>
  <si>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</si>
  <si>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</si>
  <si>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</si>
  <si>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</si>
  <si>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</si>
  <si>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</si>
  <si>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</si>
  <si>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</si>
  <si>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</si>
  <si>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</si>
  <si>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</si>
  <si>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</si>
  <si>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</si>
  <si>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</si>
  <si>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</si>
  <si>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</si>
  <si>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</si>
  <si>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</si>
  <si>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</si>
  <si>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</si>
  <si>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</si>
  <si>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</si>
  <si>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</si>
  <si>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</si>
  <si>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</si>
  <si>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</si>
  <si>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</si>
  <si>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</si>
  <si>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</si>
  <si>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</si>
  <si>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</si>
  <si>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</si>
  <si>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</si>
  <si>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</si>
  <si>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</si>
  <si>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</si>
  <si>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</si>
  <si>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</si>
  <si>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</si>
  <si>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</si>
  <si>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</si>
  <si>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</si>
  <si>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</si>
  <si>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</si>
  <si>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</si>
  <si>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</si>
  <si>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</si>
  <si>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</si>
  <si>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</si>
  <si>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</si>
  <si>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</si>
  <si>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</si>
  <si>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</si>
  <si>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</si>
  <si>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</si>
  <si>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</si>
  <si>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</si>
  <si>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</si>
  <si>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</si>
  <si>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</si>
  <si>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</si>
  <si>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</si>
  <si>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</si>
  <si>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</si>
  <si>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</si>
  <si>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</si>
  <si>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</si>
  <si>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</si>
  <si>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</si>
  <si>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</si>
  <si>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</si>
  <si>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</si>
  <si>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</si>
  <si>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</si>
  <si>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</si>
  <si>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</si>
  <si>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</si>
  <si>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</si>
  <si>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</si>
  <si>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</si>
  <si>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</si>
  <si>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</si>
  <si>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</si>
  <si>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</si>
  <si>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</si>
  <si>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</si>
  <si>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</si>
  <si>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</si>
  <si>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</si>
  <si>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</si>
  <si>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</si>
  <si>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下水道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</si>
  <si>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</si>
  <si>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</si>
  <si>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</si>
  <si>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</si>
  <si>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</si>
  <si>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</si>
  <si>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</si>
  <si>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</si>
  <si>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</si>
  <si>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</si>
  <si>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</si>
  <si>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</si>
  <si>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</si>
  <si>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</si>
  <si>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</si>
  <si>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</si>
  <si>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</si>
  <si>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</si>
  <si>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</si>
  <si>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</si>
  <si>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</si>
  <si>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</si>
  <si>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</si>
  <si>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</si>
  <si>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</si>
  <si>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徳島県三好市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</si>
  <si>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</si>
  <si>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</si>
  <si>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</si>
  <si>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</si>
  <si>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</si>
  <si>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</si>
  <si>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</si>
  <si>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</si>
  <si>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</si>
  <si>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</si>
  <si>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</si>
  <si>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</si>
  <si>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</si>
  <si>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</si>
  <si>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</si>
  <si>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</si>
  <si>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</si>
  <si>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</si>
  <si>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</si>
  <si>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</si>
  <si>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三好市給食事業特別会計</t>
    <phoneticPr fontId="5"/>
  </si>
  <si>
    <t>三好市土地取得事業特別会計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</si>
  <si>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</si>
  <si>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</si>
  <si>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</si>
  <si>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</si>
  <si>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</si>
  <si>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</si>
  <si>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</si>
  <si>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</si>
  <si>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</si>
  <si>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</si>
  <si>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</si>
  <si>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</si>
  <si>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</si>
  <si>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三好市国民健康保険特別会計（事業勘定分）</t>
    <phoneticPr fontId="5"/>
  </si>
  <si>
    <t>三好市国民健康保険特別会計（直診勘定分）</t>
    <phoneticPr fontId="5"/>
  </si>
  <si>
    <t>三好市後期高齢者医療特別会計</t>
    <phoneticPr fontId="5"/>
  </si>
  <si>
    <t>三好市水道事業会計</t>
    <phoneticPr fontId="5"/>
  </si>
  <si>
    <t>法適用企業</t>
    <phoneticPr fontId="5"/>
  </si>
  <si>
    <t>三好市国民健康保険市立三野病院特別会計</t>
    <phoneticPr fontId="5"/>
  </si>
  <si>
    <t>三好市簡易水道事業特別会計</t>
    <phoneticPr fontId="5"/>
  </si>
  <si>
    <t>法非適用企業</t>
    <phoneticPr fontId="5"/>
  </si>
  <si>
    <t>三好市農業集落排水事業特別会計</t>
    <phoneticPr fontId="5"/>
  </si>
  <si>
    <t>三好市浄化槽事業特別会計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</si>
  <si>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</si>
  <si>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</si>
  <si>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</si>
  <si>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</si>
  <si>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</si>
  <si>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</si>
  <si>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</si>
  <si>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</si>
  <si>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</si>
  <si>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</si>
  <si>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</si>
  <si>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</si>
  <si>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</si>
  <si>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</si>
  <si>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</si>
  <si>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</si>
  <si>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</si>
  <si>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</si>
  <si>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</si>
  <si>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</si>
  <si>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</si>
  <si>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</si>
  <si>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</si>
  <si>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</si>
  <si>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</si>
  <si>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</si>
  <si>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</si>
  <si>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</si>
  <si>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</si>
  <si>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</si>
  <si>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</si>
  <si>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</si>
  <si>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</si>
  <si>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</si>
  <si>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</si>
  <si>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</si>
  <si>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</si>
  <si>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</si>
  <si>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</si>
  <si>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</si>
  <si>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</si>
  <si>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</si>
  <si>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</si>
  <si>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</si>
  <si>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</si>
  <si>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</si>
  <si>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</si>
  <si>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</si>
  <si>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</si>
  <si>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</si>
  <si>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</si>
  <si>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</si>
  <si>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</si>
  <si>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</si>
  <si>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</si>
  <si>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三好市国民健康保険市立三野病院特別会計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</si>
  <si>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</si>
  <si>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</si>
  <si>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</si>
  <si>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</si>
  <si>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</si>
  <si>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</si>
  <si>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</si>
  <si>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</si>
  <si>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</si>
  <si>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</si>
  <si>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</si>
  <si>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</si>
  <si>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</si>
  <si>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</si>
  <si>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</si>
  <si>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</si>
  <si>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</si>
  <si>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</si>
  <si>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</si>
  <si>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</si>
  <si>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</si>
  <si>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</si>
  <si>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</si>
  <si>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</si>
  <si>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</si>
  <si>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</si>
  <si>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</si>
  <si>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</si>
  <si>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</si>
  <si>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</si>
  <si>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</si>
  <si>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</si>
  <si>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</si>
  <si>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</si>
  <si>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</si>
  <si>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</si>
  <si>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</si>
  <si>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</si>
  <si>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</si>
  <si>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</si>
  <si>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</si>
  <si>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</si>
  <si>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</si>
  <si>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</si>
  <si>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</si>
  <si>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</si>
  <si>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</si>
  <si>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</si>
  <si>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</si>
  <si>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</si>
  <si>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</si>
  <si>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</si>
  <si>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</si>
  <si>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</si>
  <si>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</si>
  <si>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</si>
  <si>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</si>
  <si>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</si>
  <si>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</si>
  <si>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</si>
  <si>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</si>
  <si>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</si>
  <si>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</si>
  <si>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</si>
  <si>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</si>
  <si>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</si>
  <si>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</si>
  <si>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</si>
  <si>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</si>
  <si>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</si>
  <si>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</si>
  <si>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</si>
  <si>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</si>
  <si>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</si>
  <si>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</si>
  <si>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</si>
  <si>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</si>
  <si>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</si>
  <si>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</si>
  <si>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</si>
  <si>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</si>
  <si>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</si>
  <si>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</si>
  <si>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</si>
  <si>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</si>
  <si>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</si>
  <si>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</si>
  <si>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三好市水道事業会計</t>
  </si>
  <si>
    <t>三好市国民健康保険特別会計（事業勘定分）</t>
  </si>
  <si>
    <t>三好市国民健康保険市立三野病院特別会計</t>
  </si>
  <si>
    <t>三好市農業集落排水事業特別会計</t>
  </si>
  <si>
    <t>三好市簡易水道事業特別会計</t>
  </si>
  <si>
    <t>三好市国民健康保険特別会計（直診勘定分）</t>
  </si>
  <si>
    <t>三好市浄化槽事業特別会計</t>
  </si>
  <si>
    <t>その他会計（赤字）</t>
  </si>
  <si>
    <t>その他会計（黒字）</t>
  </si>
  <si>
    <t>H25末</t>
    <phoneticPr fontId="5"/>
  </si>
  <si>
    <t>H26末</t>
    <phoneticPr fontId="5"/>
  </si>
  <si>
    <t>H27末</t>
    <phoneticPr fontId="5"/>
  </si>
  <si>
    <t>H28末</t>
    <phoneticPr fontId="5"/>
  </si>
  <si>
    <t>H29末</t>
    <phoneticPr fontId="5"/>
  </si>
  <si>
    <t>みよし広域連合（一般会計）</t>
    <rPh sb="3" eb="5">
      <t>コウイキ</t>
    </rPh>
    <rPh sb="5" eb="7">
      <t>レンゴウ</t>
    </rPh>
    <rPh sb="8" eb="10">
      <t>イッパン</t>
    </rPh>
    <rPh sb="10" eb="12">
      <t>カイケイ</t>
    </rPh>
    <phoneticPr fontId="5"/>
  </si>
  <si>
    <t>みよし広域連合（介護保険特別会計）</t>
    <rPh sb="3" eb="5">
      <t>コウイキ</t>
    </rPh>
    <rPh sb="5" eb="7">
      <t>レンゴウ</t>
    </rPh>
    <rPh sb="8" eb="10">
      <t>カイゴ</t>
    </rPh>
    <rPh sb="10" eb="12">
      <t>ホケン</t>
    </rPh>
    <rPh sb="12" eb="14">
      <t>トクベツ</t>
    </rPh>
    <rPh sb="14" eb="16">
      <t>カイケイ</t>
    </rPh>
    <phoneticPr fontId="5"/>
  </si>
  <si>
    <t>みよし広域連合（三好地区広域振興整備事業特別会計）</t>
    <rPh sb="3" eb="5">
      <t>コウイキ</t>
    </rPh>
    <rPh sb="5" eb="7">
      <t>レンゴウ</t>
    </rPh>
    <rPh sb="8" eb="10">
      <t>ミヨシ</t>
    </rPh>
    <rPh sb="10" eb="12">
      <t>チク</t>
    </rPh>
    <rPh sb="12" eb="14">
      <t>コウイキ</t>
    </rPh>
    <rPh sb="14" eb="16">
      <t>シンコウ</t>
    </rPh>
    <rPh sb="16" eb="18">
      <t>セイビ</t>
    </rPh>
    <rPh sb="18" eb="20">
      <t>ジギョウ</t>
    </rPh>
    <rPh sb="20" eb="22">
      <t>トクベツ</t>
    </rPh>
    <rPh sb="22" eb="24">
      <t>カイケイ</t>
    </rPh>
    <phoneticPr fontId="5"/>
  </si>
  <si>
    <t>三好東部火葬場管理組合</t>
    <rPh sb="0" eb="2">
      <t>ミヨシ</t>
    </rPh>
    <rPh sb="2" eb="4">
      <t>トウブ</t>
    </rPh>
    <rPh sb="4" eb="7">
      <t>カソウバ</t>
    </rPh>
    <rPh sb="7" eb="9">
      <t>カンリ</t>
    </rPh>
    <rPh sb="9" eb="11">
      <t>クミアイ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</si>
  <si>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</si>
  <si>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</si>
  <si>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</si>
  <si>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</si>
  <si>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</si>
  <si>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㈱山城しんこう</t>
    <rPh sb="1" eb="3">
      <t>ヤマシロ</t>
    </rPh>
    <phoneticPr fontId="2"/>
  </si>
  <si>
    <t>㈱山城もくもく</t>
    <rPh sb="1" eb="3">
      <t>ヤマシロ</t>
    </rPh>
    <phoneticPr fontId="2"/>
  </si>
  <si>
    <t>四国中央観光開発㈱　</t>
    <rPh sb="0" eb="4">
      <t>シコクチュウオウ</t>
    </rPh>
    <rPh sb="4" eb="6">
      <t>カンコウ</t>
    </rPh>
    <rPh sb="6" eb="8">
      <t>カイハツ</t>
    </rPh>
    <phoneticPr fontId="2"/>
  </si>
  <si>
    <t>㈱池田ケーブルネットワーク</t>
    <rPh sb="1" eb="3">
      <t>イケダ</t>
    </rPh>
    <phoneticPr fontId="2"/>
  </si>
  <si>
    <t>三好市観光協会</t>
    <rPh sb="0" eb="3">
      <t>ミヨシシ</t>
    </rPh>
    <rPh sb="3" eb="5">
      <t>カンコウ</t>
    </rPh>
    <rPh sb="5" eb="7">
      <t>キョウカイ</t>
    </rPh>
    <phoneticPr fontId="2"/>
  </si>
  <si>
    <t>-</t>
    <phoneticPr fontId="18"/>
  </si>
  <si>
    <t>-</t>
    <phoneticPr fontId="2"/>
  </si>
  <si>
    <t>-</t>
    <phoneticPr fontId="2"/>
  </si>
  <si>
    <t>-</t>
    <phoneticPr fontId="2"/>
  </si>
  <si>
    <t>まちづくり基金</t>
    <rPh sb="5" eb="7">
      <t>キキン</t>
    </rPh>
    <phoneticPr fontId="18"/>
  </si>
  <si>
    <t>地域振興基金</t>
    <rPh sb="0" eb="2">
      <t>チイキ</t>
    </rPh>
    <rPh sb="2" eb="4">
      <t>シンコウ</t>
    </rPh>
    <rPh sb="4" eb="6">
      <t>キキン</t>
    </rPh>
    <phoneticPr fontId="18"/>
  </si>
  <si>
    <t>地域福祉基金</t>
    <rPh sb="0" eb="2">
      <t>チイキ</t>
    </rPh>
    <rPh sb="2" eb="4">
      <t>フクシ</t>
    </rPh>
    <rPh sb="4" eb="6">
      <t>キキン</t>
    </rPh>
    <phoneticPr fontId="18"/>
  </si>
  <si>
    <t>井川森林総合利用施設基金</t>
    <phoneticPr fontId="2"/>
  </si>
  <si>
    <t>川崎西谷残土処理場基金</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</si>
  <si>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</si>
  <si>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</si>
  <si>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</si>
  <si>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</si>
  <si>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</si>
  <si>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</si>
  <si>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</si>
  <si>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</si>
  <si>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</si>
  <si>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</si>
  <si>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</si>
  <si>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</si>
  <si>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</si>
  <si>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</si>
  <si>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</si>
  <si>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</si>
  <si>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</si>
  <si>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</si>
  <si>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</si>
  <si>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については、定員適正化計画に基づく職員数の削減による退職手当負担金見込額の減少及び地方債の繰り上げ償還等による地方債残高の減、財政調整基金及び減債基金の積立による充当可能基金の増などにより類似団体内平均値より低い水準となっている。しかし老朽化した施設が多いため有形固定資産減価償却率が類似団体平均値より高くなっており、今後施設保有量の適正化（総量縮減）を進め、公共施設の計画的な再編を行っていく必要がある。</t>
    <phoneticPr fontId="5"/>
  </si>
  <si>
    <t>将来負担比率については、定員適正化計画に基づく職員数の削減による退職手当負担金見込額の減少及び地方債の繰り上げ償還等による地方債残高の減、財政調整基金及び減債基金の積立による充当可能基金の増などにより類似団体内平均値より低い水準となっている。また、実質公債費比率についても優先度の高い事業や必要な事業を選択して実施し、地方債発行を抑制したことにより類似団体内平均値より低い水準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</si>
</sst>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84"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66954</c:v>
                </c:pt>
                <c:pt idx="3">
                  <c:v>72656</c:v>
                </c:pt>
                <c:pt idx="4">
                  <c:v>65080</c:v>
                </c:pt>
              </c:numCache>
            </c:numRef>
          </c:val>
          <c:smooth val="0"/>
          <c:extLst xmlns:c16r2="http://schemas.microsoft.com/office/drawing/2015/06/chart">
            <c:ext xmlns:c16="http://schemas.microsoft.com/office/drawing/2014/chart" uri="{C3380CC4-5D6E-409C-BE32-E72D297353CC}">
              <c16:uniqueId val="{00000000-778B-4109-9605-32154465D6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163378</c:v>
                </c:pt>
                <c:pt idx="1">
                  <c:v>149810</c:v>
                </c:pt>
                <c:pt idx="2">
                  <c:v>103886</c:v>
                </c:pt>
                <c:pt idx="3">
                  <c:v>115445</c:v>
                </c:pt>
                <c:pt idx="4">
                  <c:v>117607</c:v>
                </c:pt>
              </c:numCache>
            </c:numRef>
          </c:val>
          <c:smooth val="0"/>
          <c:extLst xmlns:c16r2="http://schemas.microsoft.com/office/drawing/2015/06/chart">
            <c:ext xmlns:c16="http://schemas.microsoft.com/office/drawing/2014/chart" uri="{C3380CC4-5D6E-409C-BE32-E72D297353CC}">
              <c16:uniqueId val="{00000001-778B-4109-9605-32154465D649}"/>
            </c:ext>
          </c:extLst>
        </c:ser>
        <c:dLbls>
          <c:showLegendKey val="0"/>
          <c:showVal val="0"/>
          <c:showCatName val="0"/>
          <c:showSerName val="0"/>
          <c:showPercent val="0"/>
          <c:showBubbleSize val="0"/>
        </c:dLbls>
        <c:marker val="1"/>
        <c:smooth val="0"/>
        <c:axId val="260829192"/>
        <c:axId val="260829584"/>
      </c:lineChart>
      <c:catAx>
        <c:axId val="260829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0829584"/>
        <c:crosses val="autoZero"/>
        <c:auto val="1"/>
        <c:lblAlgn val="ctr"/>
        <c:lblOffset val="100"/>
        <c:tickLblSkip val="1"/>
        <c:tickMarkSkip val="1"/>
        <c:noMultiLvlLbl val="0"/>
      </c:catAx>
      <c:valAx>
        <c:axId val="26082958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0829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c:v>
                </c:pt>
                <c:pt idx="1">
                  <c:v>6.24</c:v>
                </c:pt>
                <c:pt idx="2">
                  <c:v>5.48</c:v>
                </c:pt>
                <c:pt idx="3">
                  <c:v>3.66</c:v>
                </c:pt>
                <c:pt idx="4">
                  <c:v>6.29</c:v>
                </c:pt>
              </c:numCache>
            </c:numRef>
          </c:val>
          <c:extLst xmlns:c16r2="http://schemas.microsoft.com/office/drawing/2015/06/chart">
            <c:ext xmlns:c16="http://schemas.microsoft.com/office/drawing/2014/chart" uri="{C3380CC4-5D6E-409C-BE32-E72D297353CC}">
              <c16:uniqueId val="{00000000-1962-4F0A-AB41-242CF05A84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37.869999999999997</c:v>
                </c:pt>
                <c:pt idx="1">
                  <c:v>45.48</c:v>
                </c:pt>
                <c:pt idx="2">
                  <c:v>50.61</c:v>
                </c:pt>
                <c:pt idx="3">
                  <c:v>55.04</c:v>
                </c:pt>
                <c:pt idx="4">
                  <c:v>56.65</c:v>
                </c:pt>
              </c:numCache>
            </c:numRef>
          </c:val>
          <c:extLst xmlns:c16r2="http://schemas.microsoft.com/office/drawing/2015/06/chart">
            <c:ext xmlns:c16="http://schemas.microsoft.com/office/drawing/2014/chart" uri="{C3380CC4-5D6E-409C-BE32-E72D297353CC}">
              <c16:uniqueId val="{00000001-1962-4F0A-AB41-242CF05A843F}"/>
            </c:ext>
          </c:extLst>
        </c:ser>
        <c:dLbls>
          <c:showLegendKey val="0"/>
          <c:showVal val="0"/>
          <c:showCatName val="0"/>
          <c:showSerName val="0"/>
          <c:showPercent val="0"/>
          <c:showBubbleSize val="0"/>
        </c:dLbls>
        <c:gapWidth val="250"/>
        <c:overlap val="100"/>
        <c:axId val="260829976"/>
        <c:axId val="434297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6.78</c:v>
                </c:pt>
                <c:pt idx="1">
                  <c:v>8.6300000000000008</c:v>
                </c:pt>
                <c:pt idx="2">
                  <c:v>3.93</c:v>
                </c:pt>
                <c:pt idx="3">
                  <c:v>0.81</c:v>
                </c:pt>
                <c:pt idx="4">
                  <c:v>4.49</c:v>
                </c:pt>
              </c:numCache>
            </c:numRef>
          </c:val>
          <c:smooth val="0"/>
          <c:extLst xmlns:c16r2="http://schemas.microsoft.com/office/drawing/2015/06/chart">
            <c:ext xmlns:c16="http://schemas.microsoft.com/office/drawing/2014/chart" uri="{C3380CC4-5D6E-409C-BE32-E72D297353CC}">
              <c16:uniqueId val="{00000002-1962-4F0A-AB41-242CF05A843F}"/>
            </c:ext>
          </c:extLst>
        </c:ser>
        <c:dLbls>
          <c:showLegendKey val="0"/>
          <c:showVal val="0"/>
          <c:showCatName val="0"/>
          <c:showSerName val="0"/>
          <c:showPercent val="0"/>
          <c:showBubbleSize val="0"/>
        </c:dLbls>
        <c:marker val="1"/>
        <c:smooth val="0"/>
        <c:axId val="260829976"/>
        <c:axId val="434297208"/>
      </c:lineChart>
      <c:catAx>
        <c:axId val="260829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4297208"/>
        <c:crosses val="autoZero"/>
        <c:auto val="1"/>
        <c:lblAlgn val="ctr"/>
        <c:lblOffset val="100"/>
        <c:tickLblSkip val="1"/>
        <c:tickMarkSkip val="1"/>
        <c:noMultiLvlLbl val="0"/>
      </c:catAx>
      <c:valAx>
        <c:axId val="434297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829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0.47</c:v>
                </c:pt>
                <c:pt idx="2">
                  <c:v>#N/A</c:v>
                </c:pt>
                <c:pt idx="3">
                  <c:v>0.56999999999999995</c:v>
                </c:pt>
                <c:pt idx="4">
                  <c:v>#N/A</c:v>
                </c:pt>
                <c:pt idx="5">
                  <c:v>0.67</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9247-43BF-A5C7-9B83135DD8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247-43BF-A5C7-9B83135DD83A}"/>
            </c:ext>
          </c:extLst>
        </c:ser>
        <c:ser>
          <c:idx val="2"/>
          <c:order val="2"/>
          <c:tx>
            <c:strRef>
              <c:f>データシート!$A$29</c:f>
              <c:strCache>
                <c:ptCount val="1"/>
                <c:pt idx="0">
                  <c:v>三好市浄化槽事業特別会計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2-9247-43BF-A5C7-9B83135DD83A}"/>
            </c:ext>
          </c:extLst>
        </c:ser>
        <c:ser>
          <c:idx val="3"/>
          <c:order val="3"/>
          <c:tx>
            <c:strRef>
              <c:f>データシート!$A$30</c:f>
              <c:strCache>
                <c:ptCount val="1"/>
                <c:pt idx="0">
                  <c:v>三好市国民健康保険特別会計（直診勘定分）</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0.49</c:v>
                </c:pt>
                <c:pt idx="2">
                  <c:v>#N/A</c:v>
                </c:pt>
                <c:pt idx="3">
                  <c:v>0.37</c:v>
                </c:pt>
                <c:pt idx="4">
                  <c:v>#N/A</c:v>
                </c:pt>
                <c:pt idx="5">
                  <c:v>0.26</c:v>
                </c:pt>
                <c:pt idx="6">
                  <c:v>#N/A</c:v>
                </c:pt>
                <c:pt idx="7">
                  <c:v>0.22</c:v>
                </c:pt>
                <c:pt idx="8">
                  <c:v>#N/A</c:v>
                </c:pt>
                <c:pt idx="9">
                  <c:v>0.04</c:v>
                </c:pt>
              </c:numCache>
            </c:numRef>
          </c:val>
          <c:extLst xmlns:c16r2="http://schemas.microsoft.com/office/drawing/2015/06/chart">
            <c:ext xmlns:c16="http://schemas.microsoft.com/office/drawing/2014/chart" uri="{C3380CC4-5D6E-409C-BE32-E72D297353CC}">
              <c16:uniqueId val="{00000003-9247-43BF-A5C7-9B83135DD83A}"/>
            </c:ext>
          </c:extLst>
        </c:ser>
        <c:ser>
          <c:idx val="4"/>
          <c:order val="4"/>
          <c:tx>
            <c:strRef>
              <c:f>データシート!$A$31</c:f>
              <c:strCache>
                <c:ptCount val="1"/>
                <c:pt idx="0">
                  <c:v>三好市簡易水道事業特別会計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1.36</c:v>
                </c:pt>
                <c:pt idx="2">
                  <c:v>#N/A</c:v>
                </c:pt>
                <c:pt idx="3">
                  <c:v>1.93</c:v>
                </c:pt>
                <c:pt idx="4">
                  <c:v>#N/A</c:v>
                </c:pt>
                <c:pt idx="5">
                  <c:v>0.52</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4-9247-43BF-A5C7-9B83135DD83A}"/>
            </c:ext>
          </c:extLst>
        </c:ser>
        <c:ser>
          <c:idx val="5"/>
          <c:order val="5"/>
          <c:tx>
            <c:strRef>
              <c:f>データシート!$A$32</c:f>
              <c:strCache>
                <c:ptCount val="1"/>
                <c:pt idx="0">
                  <c:v>三好市農業集落排水事業特別会計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0.09</c:v>
                </c:pt>
                <c:pt idx="4">
                  <c:v>#N/A</c:v>
                </c:pt>
                <c:pt idx="5">
                  <c:v>0.09</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5-9247-43BF-A5C7-9B83135DD83A}"/>
            </c:ext>
          </c:extLst>
        </c:ser>
        <c:ser>
          <c:idx val="6"/>
          <c:order val="6"/>
          <c:tx>
            <c:strRef>
              <c:f>データシート!$A$33</c:f>
              <c:strCache>
                <c:ptCount val="1"/>
                <c:pt idx="0">
                  <c:v>三好市国民健康保険市立三野病院特別会計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2.0299999999999998</c:v>
                </c:pt>
                <c:pt idx="2">
                  <c:v>#N/A</c:v>
                </c:pt>
                <c:pt idx="3">
                  <c:v>2.15</c:v>
                </c:pt>
                <c:pt idx="4">
                  <c:v>#N/A</c:v>
                </c:pt>
                <c:pt idx="5">
                  <c:v>2.0499999999999998</c:v>
                </c:pt>
                <c:pt idx="6">
                  <c:v>#N/A</c:v>
                </c:pt>
                <c:pt idx="7">
                  <c:v>1.79</c:v>
                </c:pt>
                <c:pt idx="8">
                  <c:v>#N/A</c:v>
                </c:pt>
                <c:pt idx="9">
                  <c:v>1.51</c:v>
                </c:pt>
              </c:numCache>
            </c:numRef>
          </c:val>
          <c:extLst xmlns:c16r2="http://schemas.microsoft.com/office/drawing/2015/06/chart">
            <c:ext xmlns:c16="http://schemas.microsoft.com/office/drawing/2014/chart" uri="{C3380CC4-5D6E-409C-BE32-E72D297353CC}">
              <c16:uniqueId val="{00000006-9247-43BF-A5C7-9B83135DD83A}"/>
            </c:ext>
          </c:extLst>
        </c:ser>
        <c:ser>
          <c:idx val="7"/>
          <c:order val="7"/>
          <c:tx>
            <c:strRef>
              <c:f>データシート!$A$34</c:f>
              <c:strCache>
                <c:ptCount val="1"/>
                <c:pt idx="0">
                  <c:v>三好市国民健康保険特別会計（事業勘定分）</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2.06</c:v>
                </c:pt>
                <c:pt idx="2">
                  <c:v>#N/A</c:v>
                </c:pt>
                <c:pt idx="3">
                  <c:v>1.6</c:v>
                </c:pt>
                <c:pt idx="4">
                  <c:v>#N/A</c:v>
                </c:pt>
                <c:pt idx="5">
                  <c:v>2.37</c:v>
                </c:pt>
                <c:pt idx="6">
                  <c:v>#N/A</c:v>
                </c:pt>
                <c:pt idx="7">
                  <c:v>3</c:v>
                </c:pt>
                <c:pt idx="8">
                  <c:v>#N/A</c:v>
                </c:pt>
                <c:pt idx="9">
                  <c:v>3.03</c:v>
                </c:pt>
              </c:numCache>
            </c:numRef>
          </c:val>
          <c:extLst xmlns:c16r2="http://schemas.microsoft.com/office/drawing/2015/06/chart">
            <c:ext xmlns:c16="http://schemas.microsoft.com/office/drawing/2014/chart" uri="{C3380CC4-5D6E-409C-BE32-E72D297353CC}">
              <c16:uniqueId val="{00000007-9247-43BF-A5C7-9B83135DD83A}"/>
            </c:ext>
          </c:extLst>
        </c:ser>
        <c:ser>
          <c:idx val="8"/>
          <c:order val="8"/>
          <c:tx>
            <c:strRef>
              <c:f>データシート!$A$35</c:f>
              <c:strCache>
                <c:ptCount val="1"/>
                <c:pt idx="0">
                  <c:v>三好市水道事業会計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2.4500000000000002</c:v>
                </c:pt>
                <c:pt idx="2">
                  <c:v>#N/A</c:v>
                </c:pt>
                <c:pt idx="3">
                  <c:v>2.31</c:v>
                </c:pt>
                <c:pt idx="4">
                  <c:v>#N/A</c:v>
                </c:pt>
                <c:pt idx="5">
                  <c:v>3.13</c:v>
                </c:pt>
                <c:pt idx="6">
                  <c:v>#N/A</c:v>
                </c:pt>
                <c:pt idx="7">
                  <c:v>3.55</c:v>
                </c:pt>
                <c:pt idx="8">
                  <c:v>#N/A</c:v>
                </c:pt>
                <c:pt idx="9">
                  <c:v>3.16</c:v>
                </c:pt>
              </c:numCache>
            </c:numRef>
          </c:val>
          <c:extLst xmlns:c16r2="http://schemas.microsoft.com/office/drawing/2015/06/chart">
            <c:ext xmlns:c16="http://schemas.microsoft.com/office/drawing/2014/chart" uri="{C3380CC4-5D6E-409C-BE32-E72D297353CC}">
              <c16:uniqueId val="{00000008-9247-43BF-A5C7-9B83135DD83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5.79</c:v>
                </c:pt>
                <c:pt idx="2">
                  <c:v>#N/A</c:v>
                </c:pt>
                <c:pt idx="3">
                  <c:v>6.23</c:v>
                </c:pt>
                <c:pt idx="4">
                  <c:v>#N/A</c:v>
                </c:pt>
                <c:pt idx="5">
                  <c:v>5.43</c:v>
                </c:pt>
                <c:pt idx="6">
                  <c:v>#N/A</c:v>
                </c:pt>
                <c:pt idx="7">
                  <c:v>3.66</c:v>
                </c:pt>
                <c:pt idx="8">
                  <c:v>#N/A</c:v>
                </c:pt>
                <c:pt idx="9">
                  <c:v>6.28</c:v>
                </c:pt>
              </c:numCache>
            </c:numRef>
          </c:val>
          <c:extLst xmlns:c16r2="http://schemas.microsoft.com/office/drawing/2015/06/chart">
            <c:ext xmlns:c16="http://schemas.microsoft.com/office/drawing/2014/chart" uri="{C3380CC4-5D6E-409C-BE32-E72D297353CC}">
              <c16:uniqueId val="{00000009-9247-43BF-A5C7-9B83135DD83A}"/>
            </c:ext>
          </c:extLst>
        </c:ser>
        <c:dLbls>
          <c:showLegendKey val="0"/>
          <c:showVal val="0"/>
          <c:showCatName val="0"/>
          <c:showSerName val="0"/>
          <c:showPercent val="0"/>
          <c:showBubbleSize val="0"/>
        </c:dLbls>
        <c:gapWidth val="150"/>
        <c:overlap val="100"/>
        <c:axId val="434295248"/>
        <c:axId val="434291720"/>
      </c:barChart>
      <c:catAx>
        <c:axId val="43429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4291720"/>
        <c:crosses val="autoZero"/>
        <c:auto val="1"/>
        <c:lblAlgn val="ctr"/>
        <c:lblOffset val="100"/>
        <c:tickLblSkip val="1"/>
        <c:tickMarkSkip val="1"/>
        <c:noMultiLvlLbl val="0"/>
      </c:catAx>
      <c:valAx>
        <c:axId val="434291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295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4682</c:v>
                </c:pt>
                <c:pt idx="5">
                  <c:v>4243</c:v>
                </c:pt>
                <c:pt idx="8">
                  <c:v>4099</c:v>
                </c:pt>
                <c:pt idx="11">
                  <c:v>3691</c:v>
                </c:pt>
                <c:pt idx="14">
                  <c:v>3563</c:v>
                </c:pt>
              </c:numCache>
            </c:numRef>
          </c:val>
          <c:extLst xmlns:c16r2="http://schemas.microsoft.com/office/drawing/2015/06/chart">
            <c:ext xmlns:c16="http://schemas.microsoft.com/office/drawing/2014/chart" uri="{C3380CC4-5D6E-409C-BE32-E72D297353CC}">
              <c16:uniqueId val="{00000000-457D-4904-ACA5-5D1055FB0E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57D-4904-ACA5-5D1055FB0E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57D-4904-ACA5-5D1055FB0E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116</c:v>
                </c:pt>
                <c:pt idx="3">
                  <c:v>20</c:v>
                </c:pt>
                <c:pt idx="6">
                  <c:v>24</c:v>
                </c:pt>
                <c:pt idx="9">
                  <c:v>22</c:v>
                </c:pt>
                <c:pt idx="12">
                  <c:v>11</c:v>
                </c:pt>
              </c:numCache>
            </c:numRef>
          </c:val>
          <c:extLst xmlns:c16r2="http://schemas.microsoft.com/office/drawing/2015/06/chart">
            <c:ext xmlns:c16="http://schemas.microsoft.com/office/drawing/2014/chart" uri="{C3380CC4-5D6E-409C-BE32-E72D297353CC}">
              <c16:uniqueId val="{00000003-457D-4904-ACA5-5D1055FB0E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264</c:v>
                </c:pt>
                <c:pt idx="3">
                  <c:v>258</c:v>
                </c:pt>
                <c:pt idx="6">
                  <c:v>245</c:v>
                </c:pt>
                <c:pt idx="9">
                  <c:v>282</c:v>
                </c:pt>
                <c:pt idx="12">
                  <c:v>271</c:v>
                </c:pt>
              </c:numCache>
            </c:numRef>
          </c:val>
          <c:extLst xmlns:c16r2="http://schemas.microsoft.com/office/drawing/2015/06/chart">
            <c:ext xmlns:c16="http://schemas.microsoft.com/office/drawing/2014/chart" uri="{C3380CC4-5D6E-409C-BE32-E72D297353CC}">
              <c16:uniqueId val="{00000004-457D-4904-ACA5-5D1055FB0E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57D-4904-ACA5-5D1055FB0E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57D-4904-ACA5-5D1055FB0E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5148</c:v>
                </c:pt>
                <c:pt idx="3">
                  <c:v>4653</c:v>
                </c:pt>
                <c:pt idx="6">
                  <c:v>4602</c:v>
                </c:pt>
                <c:pt idx="9">
                  <c:v>4269</c:v>
                </c:pt>
                <c:pt idx="12">
                  <c:v>4084</c:v>
                </c:pt>
              </c:numCache>
            </c:numRef>
          </c:val>
          <c:extLst xmlns:c16r2="http://schemas.microsoft.com/office/drawing/2015/06/chart">
            <c:ext xmlns:c16="http://schemas.microsoft.com/office/drawing/2014/chart" uri="{C3380CC4-5D6E-409C-BE32-E72D297353CC}">
              <c16:uniqueId val="{00000007-457D-4904-ACA5-5D1055FB0E66}"/>
            </c:ext>
          </c:extLst>
        </c:ser>
        <c:dLbls>
          <c:showLegendKey val="0"/>
          <c:showVal val="0"/>
          <c:showCatName val="0"/>
          <c:showSerName val="0"/>
          <c:showPercent val="0"/>
          <c:showBubbleSize val="0"/>
        </c:dLbls>
        <c:gapWidth val="100"/>
        <c:overlap val="100"/>
        <c:axId val="434293288"/>
        <c:axId val="434294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851</c:v>
                </c:pt>
                <c:pt idx="2">
                  <c:v>#N/A</c:v>
                </c:pt>
                <c:pt idx="3">
                  <c:v>#N/A</c:v>
                </c:pt>
                <c:pt idx="4">
                  <c:v>688</c:v>
                </c:pt>
                <c:pt idx="5">
                  <c:v>#N/A</c:v>
                </c:pt>
                <c:pt idx="6">
                  <c:v>#N/A</c:v>
                </c:pt>
                <c:pt idx="7">
                  <c:v>772</c:v>
                </c:pt>
                <c:pt idx="8">
                  <c:v>#N/A</c:v>
                </c:pt>
                <c:pt idx="9">
                  <c:v>#N/A</c:v>
                </c:pt>
                <c:pt idx="10">
                  <c:v>882</c:v>
                </c:pt>
                <c:pt idx="11">
                  <c:v>#N/A</c:v>
                </c:pt>
                <c:pt idx="12">
                  <c:v>#N/A</c:v>
                </c:pt>
                <c:pt idx="13">
                  <c:v>803</c:v>
                </c:pt>
                <c:pt idx="14">
                  <c:v>#N/A</c:v>
                </c:pt>
              </c:numCache>
            </c:numRef>
          </c:val>
          <c:smooth val="0"/>
          <c:extLst xmlns:c16r2="http://schemas.microsoft.com/office/drawing/2015/06/chart">
            <c:ext xmlns:c16="http://schemas.microsoft.com/office/drawing/2014/chart" uri="{C3380CC4-5D6E-409C-BE32-E72D297353CC}">
              <c16:uniqueId val="{00000008-457D-4904-ACA5-5D1055FB0E66}"/>
            </c:ext>
          </c:extLst>
        </c:ser>
        <c:dLbls>
          <c:showLegendKey val="0"/>
          <c:showVal val="0"/>
          <c:showCatName val="0"/>
          <c:showSerName val="0"/>
          <c:showPercent val="0"/>
          <c:showBubbleSize val="0"/>
        </c:dLbls>
        <c:marker val="1"/>
        <c:smooth val="0"/>
        <c:axId val="434293288"/>
        <c:axId val="434294856"/>
      </c:lineChart>
      <c:catAx>
        <c:axId val="434293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4294856"/>
        <c:crosses val="autoZero"/>
        <c:auto val="1"/>
        <c:lblAlgn val="ctr"/>
        <c:lblOffset val="100"/>
        <c:tickLblSkip val="1"/>
        <c:tickMarkSkip val="1"/>
        <c:noMultiLvlLbl val="0"/>
      </c:catAx>
      <c:valAx>
        <c:axId val="434294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293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30024</c:v>
                </c:pt>
                <c:pt idx="5">
                  <c:v>30011</c:v>
                </c:pt>
                <c:pt idx="8">
                  <c:v>29727</c:v>
                </c:pt>
                <c:pt idx="11">
                  <c:v>28496</c:v>
                </c:pt>
                <c:pt idx="14">
                  <c:v>27275</c:v>
                </c:pt>
              </c:numCache>
            </c:numRef>
          </c:val>
          <c:extLst xmlns:c16r2="http://schemas.microsoft.com/office/drawing/2015/06/chart">
            <c:ext xmlns:c16="http://schemas.microsoft.com/office/drawing/2014/chart" uri="{C3380CC4-5D6E-409C-BE32-E72D297353CC}">
              <c16:uniqueId val="{00000000-AF10-422D-84FF-2F27F5D646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756</c:v>
                </c:pt>
                <c:pt idx="5">
                  <c:v>647</c:v>
                </c:pt>
                <c:pt idx="8">
                  <c:v>385</c:v>
                </c:pt>
                <c:pt idx="11">
                  <c:v>434</c:v>
                </c:pt>
                <c:pt idx="14">
                  <c:v>373</c:v>
                </c:pt>
              </c:numCache>
            </c:numRef>
          </c:val>
          <c:extLst xmlns:c16r2="http://schemas.microsoft.com/office/drawing/2015/06/chart">
            <c:ext xmlns:c16="http://schemas.microsoft.com/office/drawing/2014/chart" uri="{C3380CC4-5D6E-409C-BE32-E72D297353CC}">
              <c16:uniqueId val="{00000001-AF10-422D-84FF-2F27F5D646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15617</c:v>
                </c:pt>
                <c:pt idx="5">
                  <c:v>17553</c:v>
                </c:pt>
                <c:pt idx="8">
                  <c:v>19160</c:v>
                </c:pt>
                <c:pt idx="11">
                  <c:v>20179</c:v>
                </c:pt>
                <c:pt idx="14">
                  <c:v>20210</c:v>
                </c:pt>
              </c:numCache>
            </c:numRef>
          </c:val>
          <c:extLst xmlns:c16r2="http://schemas.microsoft.com/office/drawing/2015/06/chart">
            <c:ext xmlns:c16="http://schemas.microsoft.com/office/drawing/2014/chart" uri="{C3380CC4-5D6E-409C-BE32-E72D297353CC}">
              <c16:uniqueId val="{00000002-AF10-422D-84FF-2F27F5D646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F10-422D-84FF-2F27F5D646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F10-422D-84FF-2F27F5D646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13</c:v>
                </c:pt>
                <c:pt idx="3">
                  <c:v>3</c:v>
                </c:pt>
                <c:pt idx="6">
                  <c:v>2</c:v>
                </c:pt>
                <c:pt idx="9">
                  <c:v>0</c:v>
                </c:pt>
                <c:pt idx="12">
                  <c:v>0</c:v>
                </c:pt>
              </c:numCache>
            </c:numRef>
          </c:val>
          <c:extLst xmlns:c16r2="http://schemas.microsoft.com/office/drawing/2015/06/chart">
            <c:ext xmlns:c16="http://schemas.microsoft.com/office/drawing/2014/chart" uri="{C3380CC4-5D6E-409C-BE32-E72D297353CC}">
              <c16:uniqueId val="{00000005-AF10-422D-84FF-2F27F5D646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5243</c:v>
                </c:pt>
                <c:pt idx="3">
                  <c:v>4768</c:v>
                </c:pt>
                <c:pt idx="6">
                  <c:v>4665</c:v>
                </c:pt>
                <c:pt idx="9">
                  <c:v>4477</c:v>
                </c:pt>
                <c:pt idx="12">
                  <c:v>4561</c:v>
                </c:pt>
              </c:numCache>
            </c:numRef>
          </c:val>
          <c:extLst xmlns:c16r2="http://schemas.microsoft.com/office/drawing/2015/06/chart">
            <c:ext xmlns:c16="http://schemas.microsoft.com/office/drawing/2014/chart" uri="{C3380CC4-5D6E-409C-BE32-E72D297353CC}">
              <c16:uniqueId val="{00000006-AF10-422D-84FF-2F27F5D646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141</c:v>
                </c:pt>
                <c:pt idx="3">
                  <c:v>115</c:v>
                </c:pt>
                <c:pt idx="6">
                  <c:v>79</c:v>
                </c:pt>
                <c:pt idx="9">
                  <c:v>50</c:v>
                </c:pt>
                <c:pt idx="12">
                  <c:v>35</c:v>
                </c:pt>
              </c:numCache>
            </c:numRef>
          </c:val>
          <c:extLst xmlns:c16r2="http://schemas.microsoft.com/office/drawing/2015/06/chart">
            <c:ext xmlns:c16="http://schemas.microsoft.com/office/drawing/2014/chart" uri="{C3380CC4-5D6E-409C-BE32-E72D297353CC}">
              <c16:uniqueId val="{00000007-AF10-422D-84FF-2F27F5D646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3049</c:v>
                </c:pt>
                <c:pt idx="3">
                  <c:v>2836</c:v>
                </c:pt>
                <c:pt idx="6">
                  <c:v>2754</c:v>
                </c:pt>
                <c:pt idx="9">
                  <c:v>2111</c:v>
                </c:pt>
                <c:pt idx="12">
                  <c:v>2096</c:v>
                </c:pt>
              </c:numCache>
            </c:numRef>
          </c:val>
          <c:extLst xmlns:c16r2="http://schemas.microsoft.com/office/drawing/2015/06/chart">
            <c:ext xmlns:c16="http://schemas.microsoft.com/office/drawing/2014/chart" uri="{C3380CC4-5D6E-409C-BE32-E72D297353CC}">
              <c16:uniqueId val="{00000008-AF10-422D-84FF-2F27F5D646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191</c:v>
                </c:pt>
                <c:pt idx="3">
                  <c:v>163</c:v>
                </c:pt>
                <c:pt idx="6">
                  <c:v>0</c:v>
                </c:pt>
                <c:pt idx="9">
                  <c:v>0</c:v>
                </c:pt>
                <c:pt idx="12">
                  <c:v>0</c:v>
                </c:pt>
              </c:numCache>
            </c:numRef>
          </c:val>
          <c:extLst xmlns:c16r2="http://schemas.microsoft.com/office/drawing/2015/06/chart">
            <c:ext xmlns:c16="http://schemas.microsoft.com/office/drawing/2014/chart" uri="{C3380CC4-5D6E-409C-BE32-E72D297353CC}">
              <c16:uniqueId val="{00000009-AF10-422D-84FF-2F27F5D646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37664</c:v>
                </c:pt>
                <c:pt idx="3">
                  <c:v>37321</c:v>
                </c:pt>
                <c:pt idx="6">
                  <c:v>35607</c:v>
                </c:pt>
                <c:pt idx="9">
                  <c:v>34160</c:v>
                </c:pt>
                <c:pt idx="12">
                  <c:v>33196</c:v>
                </c:pt>
              </c:numCache>
            </c:numRef>
          </c:val>
          <c:extLst xmlns:c16r2="http://schemas.microsoft.com/office/drawing/2015/06/chart">
            <c:ext xmlns:c16="http://schemas.microsoft.com/office/drawing/2014/chart" uri="{C3380CC4-5D6E-409C-BE32-E72D297353CC}">
              <c16:uniqueId val="{0000000A-AF10-422D-84FF-2F27F5D646D2}"/>
            </c:ext>
          </c:extLst>
        </c:ser>
        <c:dLbls>
          <c:showLegendKey val="0"/>
          <c:showVal val="0"/>
          <c:showCatName val="0"/>
          <c:showSerName val="0"/>
          <c:showPercent val="0"/>
          <c:showBubbleSize val="0"/>
        </c:dLbls>
        <c:gapWidth val="100"/>
        <c:overlap val="100"/>
        <c:axId val="434293680"/>
        <c:axId val="434295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F10-422D-84FF-2F27F5D646D2}"/>
            </c:ext>
          </c:extLst>
        </c:ser>
        <c:dLbls>
          <c:showLegendKey val="0"/>
          <c:showVal val="0"/>
          <c:showCatName val="0"/>
          <c:showSerName val="0"/>
          <c:showPercent val="0"/>
          <c:showBubbleSize val="0"/>
        </c:dLbls>
        <c:marker val="1"/>
        <c:smooth val="0"/>
        <c:axId val="434293680"/>
        <c:axId val="434295640"/>
      </c:lineChart>
      <c:catAx>
        <c:axId val="434293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4295640"/>
        <c:crosses val="autoZero"/>
        <c:auto val="1"/>
        <c:lblAlgn val="ctr"/>
        <c:lblOffset val="100"/>
        <c:tickLblSkip val="1"/>
        <c:tickMarkSkip val="1"/>
        <c:noMultiLvlLbl val="0"/>
      </c:catAx>
      <c:valAx>
        <c:axId val="434295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293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7746</c:v>
                </c:pt>
                <c:pt idx="1">
                  <c:v>7939</c:v>
                </c:pt>
                <c:pt idx="2">
                  <c:v>7952</c:v>
                </c:pt>
              </c:numCache>
            </c:numRef>
          </c:val>
          <c:extLst xmlns:c16r2="http://schemas.microsoft.com/office/drawing/2015/06/chart">
            <c:ext xmlns:c16="http://schemas.microsoft.com/office/drawing/2014/chart" uri="{C3380CC4-5D6E-409C-BE32-E72D297353CC}">
              <c16:uniqueId val="{00000000-671C-4317-B4D6-5D3836EF79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8306</c:v>
                </c:pt>
                <c:pt idx="1">
                  <c:v>8501</c:v>
                </c:pt>
                <c:pt idx="2">
                  <c:v>8513</c:v>
                </c:pt>
              </c:numCache>
            </c:numRef>
          </c:val>
          <c:extLst xmlns:c16r2="http://schemas.microsoft.com/office/drawing/2015/06/chart">
            <c:ext xmlns:c16="http://schemas.microsoft.com/office/drawing/2014/chart" uri="{C3380CC4-5D6E-409C-BE32-E72D297353CC}">
              <c16:uniqueId val="{00000001-671C-4317-B4D6-5D3836EF79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5553</c:v>
                </c:pt>
                <c:pt idx="1">
                  <c:v>6304</c:v>
                </c:pt>
                <c:pt idx="2">
                  <c:v>6227</c:v>
                </c:pt>
              </c:numCache>
            </c:numRef>
          </c:val>
          <c:extLst xmlns:c16r2="http://schemas.microsoft.com/office/drawing/2015/06/chart">
            <c:ext xmlns:c16="http://schemas.microsoft.com/office/drawing/2014/chart" uri="{C3380CC4-5D6E-409C-BE32-E72D297353CC}">
              <c16:uniqueId val="{00000002-671C-4317-B4D6-5D3836EF7983}"/>
            </c:ext>
          </c:extLst>
        </c:ser>
        <c:dLbls>
          <c:showLegendKey val="0"/>
          <c:showVal val="0"/>
          <c:showCatName val="0"/>
          <c:showSerName val="0"/>
          <c:showPercent val="0"/>
          <c:showBubbleSize val="0"/>
        </c:dLbls>
        <c:gapWidth val="120"/>
        <c:overlap val="100"/>
        <c:axId val="434297600"/>
        <c:axId val="434290936"/>
      </c:barChart>
      <c:catAx>
        <c:axId val="43429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4290936"/>
        <c:crosses val="autoZero"/>
        <c:auto val="1"/>
        <c:lblAlgn val="ctr"/>
        <c:lblOffset val="100"/>
        <c:tickLblSkip val="1"/>
        <c:tickMarkSkip val="1"/>
        <c:noMultiLvlLbl val="0"/>
      </c:catAx>
      <c:valAx>
        <c:axId val="434290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429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B81-4880-851E-031AE9C95538}"/>
                </c:ext>
                <c:ext xmlns:c15="http://schemas.microsoft.com/office/drawing/2012/chart" uri="{CE6537A1-D6FC-4f65-9D91-7224C49458BB}">
                  <c15:dlblFieldTable>
                    <c15:dlblFTEntry>
                      <c15:txfldGUID>{9967C7E9-B320-400D-B169-336F6E15869F}</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B81-4880-851E-031AE9C95538}"/>
                </c:ext>
                <c:ext xmlns:c15="http://schemas.microsoft.com/office/drawing/2012/chart" uri="{CE6537A1-D6FC-4f65-9D91-7224C49458BB}">
                  <c15:dlblFieldTable>
                    <c15:dlblFTEntry>
                      <c15:txfldGUID>{A6E23997-06F0-46A2-82CE-39C326769FD0}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B81-4880-851E-031AE9C95538}"/>
                </c:ext>
                <c:ext xmlns:c15="http://schemas.microsoft.com/office/drawing/2012/chart" uri="{CE6537A1-D6FC-4f65-9D91-7224C49458BB}">
                  <c15:dlblFieldTable>
                    <c15:dlblFTEntry>
                      <c15:txfldGUID>{733313BF-C0CB-4DDF-9210-B1E6B1B871D7}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B81-4880-851E-031AE9C95538}"/>
                </c:ext>
                <c:ext xmlns:c15="http://schemas.microsoft.com/office/drawing/2012/chart" uri="{CE6537A1-D6FC-4f65-9D91-7224C49458BB}">
                  <c15:dlblFieldTable>
                    <c15:dlblFTEntry>
                      <c15:txfldGUID>{B752F853-096D-4CD5-8E56-5ED59AA293B9}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B81-4880-851E-031AE9C95538}"/>
                </c:ext>
                <c:ext xmlns:c15="http://schemas.microsoft.com/office/drawing/2012/chart" uri="{CE6537A1-D6FC-4f65-9D91-7224C49458BB}">
                  <c15:dlblFieldTable>
                    <c15:dlblFTEntry>
                      <c15:txfldGUID>{D5D2E059-4EB6-4017-9940-91F4B859F543}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B81-4880-851E-031AE9C95538}"/>
                </c:ext>
                <c:ext xmlns:c15="http://schemas.microsoft.com/office/drawing/2012/chart" uri="{CE6537A1-D6FC-4f65-9D91-7224C49458BB}">
                  <c15:dlblFieldTable>
                    <c15:dlblFTEntry>
                      <c15:txfldGUID>{48498723-3438-4452-9E03-D060A5DDCD84}</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B81-4880-851E-031AE9C95538}"/>
                </c:ext>
                <c:ext xmlns:c15="http://schemas.microsoft.com/office/drawing/2012/chart" uri="{CE6537A1-D6FC-4f65-9D91-7224C49458BB}">
                  <c15:dlblFieldTable>
                    <c15:dlblFTEntry>
                      <c15:txfldGUID>{AF885EF2-429D-4A33-90DF-5C58BE4BB5F9}</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B81-4880-851E-031AE9C95538}"/>
                </c:ext>
                <c:ext xmlns:c15="http://schemas.microsoft.com/office/drawing/2012/chart" uri="{CE6537A1-D6FC-4f65-9D91-7224C49458BB}">
                  <c15:dlblFieldTable>
                    <c15:dlblFTEntry>
                      <c15:txfldGUID>{2268B243-A966-490A-A558-3D03DA3550D7}</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B81-4880-851E-031AE9C95538}"/>
                </c:ext>
                <c:ext xmlns:c15="http://schemas.microsoft.com/office/drawing/2012/chart" uri="{CE6537A1-D6FC-4f65-9D91-7224C49458BB}">
                  <c15:dlblFieldTable>
                    <c15:dlblFTEntry>
                      <c15:txfldGUID>{36F2C38D-8C21-4DF4-A60B-3CA5BC0E52BF}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58.6</c:v>
                </c:pt>
                <c:pt idx="16">
                  <c:v>62.4</c:v>
                </c:pt>
                <c:pt idx="24">
                  <c:v>63.3</c:v>
                </c:pt>
                <c:pt idx="32">
                  <c:v>65.5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B81-4880-851E-031AE9C955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B81-4880-851E-031AE9C95538}"/>
                </c:ext>
                <c:ext xmlns:c15="http://schemas.microsoft.com/office/drawing/2012/chart" uri="{CE6537A1-D6FC-4f65-9D91-7224C49458BB}">
                  <c15:dlblFieldTable>
                    <c15:dlblFTEntry>
                      <c15:txfldGUID>{FFD8D355-7885-41CB-BE99-DDF551251221}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B81-4880-851E-031AE9C95538}"/>
                </c:ext>
                <c:ext xmlns:c15="http://schemas.microsoft.com/office/drawing/2012/chart" uri="{CE6537A1-D6FC-4f65-9D91-7224C49458BB}">
                  <c15:dlblFieldTable>
                    <c15:dlblFTEntry>
                      <c15:txfldGUID>{62118546-D747-4A72-A713-AA7C97E5ABCC}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B81-4880-851E-031AE9C95538}"/>
                </c:ext>
                <c:ext xmlns:c15="http://schemas.microsoft.com/office/drawing/2012/chart" uri="{CE6537A1-D6FC-4f65-9D91-7224C49458BB}">
                  <c15:dlblFieldTable>
                    <c15:dlblFTEntry>
                      <c15:txfldGUID>{692784EC-07FF-4B57-B48E-1F3F6638DF88}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B81-4880-851E-031AE9C95538}"/>
                </c:ext>
                <c:ext xmlns:c15="http://schemas.microsoft.com/office/drawing/2012/chart" uri="{CE6537A1-D6FC-4f65-9D91-7224C49458BB}">
                  <c15:dlblFieldTable>
                    <c15:dlblFTEntry>
                      <c15:txfldGUID>{52984D16-8CD8-4569-8F92-CA9469AAF110}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B81-4880-851E-031AE9C95538}"/>
                </c:ext>
                <c:ext xmlns:c15="http://schemas.microsoft.com/office/drawing/2012/chart" uri="{CE6537A1-D6FC-4f65-9D91-7224C49458BB}">
                  <c15:dlblFieldTable>
                    <c15:dlblFTEntry>
                      <c15:txfldGUID>{85C79AAB-2977-47A0-A1EF-AFB315E5484E}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B81-4880-851E-031AE9C95538}"/>
                </c:ext>
                <c:ext xmlns:c15="http://schemas.microsoft.com/office/drawing/2012/chart" uri="{CE6537A1-D6FC-4f65-9D91-7224C49458BB}">
                  <c15:dlblFieldTable>
                    <c15:dlblFTEntry>
                      <c15:txfldGUID>{E8DABAFF-1E3A-4539-A242-00FBF58D9D22}</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B81-4880-851E-031AE9C95538}"/>
                </c:ext>
                <c:ext xmlns:c15="http://schemas.microsoft.com/office/drawing/2012/chart" uri="{CE6537A1-D6FC-4f65-9D91-7224C49458BB}">
                  <c15:dlblFieldTable>
                    <c15:dlblFTEntry>
                      <c15:txfldGUID>{54FFDA3D-15A9-4A6B-9615-40EC5A9260AB}</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2.9929628224196154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B81-4880-851E-031AE9C95538}"/>
                </c:ext>
                <c:ext xmlns:c15="http://schemas.microsoft.com/office/drawing/2012/chart" uri="{CE6537A1-D6FC-4f65-9D91-7224C49458BB}">
                  <c15:dlblFieldTable>
                    <c15:dlblFTEntry>
                      <c15:txfldGUID>{D7CE4059-4F4B-4754-B052-B58297F33070}</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3.4360772714948723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B81-4880-851E-031AE9C95538}"/>
                </c:ext>
                <c:ext xmlns:c15="http://schemas.microsoft.com/office/drawing/2012/chart" uri="{CE6537A1-D6FC-4f65-9D91-7224C49458BB}">
                  <c15:dlblFieldTable>
                    <c15:dlblFTEntry>
                      <c15:txfldGUID>{37492B71-BE52-4FBC-91D3-D59C582FC1D7}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58.8</c:v>
                </c:pt>
                <c:pt idx="24">
                  <c:v>59.4</c:v>
                </c:pt>
                <c:pt idx="32">
                  <c:v>59.2</c:v>
                </c:pt>
              </c:numCache>
            </c:numRef>
          </c:xVal>
          <c:yVal>
            <c:numRef>
              <c:f>公会計指標分析・財政指標組合せ分析表!$BP$55:$DC$55</c:f>
              <c:numCache>
                <c:formatCode>#,##0.0;"▲ "#,##0.0</c:formatCode>
                <c:ptCount val="40"/>
                <c:pt idx="8">
                  <c:v>58.5</c:v>
                </c:pt>
                <c:pt idx="16">
                  <c:v>36.6</c:v>
                </c:pt>
                <c:pt idx="24">
                  <c:v>37.700000000000003</c:v>
                </c:pt>
                <c:pt idx="32">
                  <c:v>37.9</c:v>
                </c:pt>
              </c:numCache>
            </c:numRef>
          </c:yVal>
          <c:smooth val="0"/>
          <c:extLst xmlns:c16r2="http://schemas.microsoft.com/office/drawing/2015/06/chart">
            <c:ext xmlns:c16="http://schemas.microsoft.com/office/drawing/2014/chart" uri="{C3380CC4-5D6E-409C-BE32-E72D297353CC}">
              <c16:uniqueId val="{00000013-9B81-4880-851E-031AE9C95538}"/>
            </c:ext>
          </c:extLst>
        </c:ser>
        <c:dLbls>
          <c:showLegendKey val="0"/>
          <c:showVal val="1"/>
          <c:showCatName val="0"/>
          <c:showSerName val="0"/>
          <c:showPercent val="0"/>
          <c:showBubbleSize val="0"/>
        </c:dLbls>
        <c:axId val="434292504"/>
        <c:axId val="434296032"/>
      </c:scatterChart>
      <c:valAx>
        <c:axId val="434292504"/>
        <c:scaling>
          <c:orientation val="minMax"/>
          <c:max val="60"/>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4296032"/>
        <c:crosses val="autoZero"/>
        <c:crossBetween val="midCat"/>
      </c:valAx>
      <c:valAx>
        <c:axId val="434296032"/>
        <c:scaling>
          <c:orientation val="minMax"/>
          <c:max val="63"/>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4292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CD-40D4-8135-5A6D661E1510}"/>
                </c:ext>
                <c:ext xmlns:c15="http://schemas.microsoft.com/office/drawing/2012/chart" uri="{CE6537A1-D6FC-4f65-9D91-7224C49458BB}">
                  <c15:dlblFieldTable>
                    <c15:dlblFTEntry>
                      <c15:txfldGUID>{6BB8E688-9366-4DFB-A3A4-C28C799A6508}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CD-40D4-8135-5A6D661E1510}"/>
                </c:ext>
                <c:ext xmlns:c15="http://schemas.microsoft.com/office/drawing/2012/chart" uri="{CE6537A1-D6FC-4f65-9D91-7224C49458BB}">
                  <c15:dlblFieldTable>
                    <c15:dlblFTEntry>
                      <c15:txfldGUID>{FA5E513D-D886-4A61-B4BF-6FFFAAFE07D7}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CD-40D4-8135-5A6D661E1510}"/>
                </c:ext>
                <c:ext xmlns:c15="http://schemas.microsoft.com/office/drawing/2012/chart" uri="{CE6537A1-D6FC-4f65-9D91-7224C49458BB}">
                  <c15:dlblFieldTable>
                    <c15:dlblFTEntry>
                      <c15:txfldGUID>{87E18308-07AA-4EF2-8452-B008B6C4CD24}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CCD-40D4-8135-5A6D661E1510}"/>
                </c:ext>
                <c:ext xmlns:c15="http://schemas.microsoft.com/office/drawing/2012/chart" uri="{CE6537A1-D6FC-4f65-9D91-7224C49458BB}">
                  <c15:dlblFieldTable>
                    <c15:dlblFTEntry>
                      <c15:txfldGUID>{95F91D45-4870-4D61-A9E9-FB58FADBBB90}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CCD-40D4-8135-5A6D661E1510}"/>
                </c:ext>
                <c:ext xmlns:c15="http://schemas.microsoft.com/office/drawing/2012/chart" uri="{CE6537A1-D6FC-4f65-9D91-7224C49458BB}">
                  <c15:dlblFieldTable>
                    <c15:dlblFTEntry>
                      <c15:txfldGUID>{CA837F48-19FF-439E-9A87-B08B2D22B407}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CCD-40D4-8135-5A6D661E1510}"/>
                </c:ext>
                <c:ext xmlns:c15="http://schemas.microsoft.com/office/drawing/2012/chart" uri="{CE6537A1-D6FC-4f65-9D91-7224C49458BB}">
                  <c15:dlblFieldTable>
                    <c15:dlblFTEntry>
                      <c15:txfldGUID>{323014E4-5F43-4024-A4D7-B8EDECBA12CA}</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CCD-40D4-8135-5A6D661E1510}"/>
                </c:ext>
                <c:ext xmlns:c15="http://schemas.microsoft.com/office/drawing/2012/chart" uri="{CE6537A1-D6FC-4f65-9D91-7224C49458BB}">
                  <c15:dlblFieldTable>
                    <c15:dlblFTEntry>
                      <c15:txfldGUID>{CA1254ED-949F-4D70-9BA0-8CCA5CFE57EE}</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CCD-40D4-8135-5A6D661E1510}"/>
                </c:ext>
                <c:ext xmlns:c15="http://schemas.microsoft.com/office/drawing/2012/chart" uri="{CE6537A1-D6FC-4f65-9D91-7224C49458BB}">
                  <c15:dlblFieldTable>
                    <c15:dlblFTEntry>
                      <c15:txfldGUID>{A9F4486E-1E82-478B-903E-0A9A848B30D4}</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CCD-40D4-8135-5A6D661E1510}"/>
                </c:ext>
                <c:ext xmlns:c15="http://schemas.microsoft.com/office/drawing/2012/chart" uri="{CE6537A1-D6FC-4f65-9D91-7224C49458BB}">
                  <c15:dlblFieldTable>
                    <c15:dlblFTEntry>
                      <c15:txfldGUID>{2AF41CF5-D848-4595-B1A5-E05FE0879057}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7.2</c:v>
                </c:pt>
                <c:pt idx="16">
                  <c:v>6.5</c:v>
                </c:pt>
                <c:pt idx="24">
                  <c:v>6.8</c:v>
                </c:pt>
                <c:pt idx="32">
                  <c:v>7.1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FCCD-40D4-8135-5A6D661E151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CCD-40D4-8135-5A6D661E1510}"/>
                </c:ext>
                <c:ext xmlns:c15="http://schemas.microsoft.com/office/drawing/2012/chart" uri="{CE6537A1-D6FC-4f65-9D91-7224C49458BB}">
                  <c15:dlblFieldTable>
                    <c15:dlblFTEntry>
                      <c15:txfldGUID>{862283C9-BBD5-410F-96B5-B56D44494790}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CCD-40D4-8135-5A6D661E1510}"/>
                </c:ext>
                <c:ext xmlns:c15="http://schemas.microsoft.com/office/drawing/2012/chart" uri="{CE6537A1-D6FC-4f65-9D91-7224C49458BB}">
                  <c15:dlblFieldTable>
                    <c15:dlblFTEntry>
                      <c15:txfldGUID>{07EAD65D-4923-416F-BA2E-D2DCC5B7780F}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CCD-40D4-8135-5A6D661E1510}"/>
                </c:ext>
                <c:ext xmlns:c15="http://schemas.microsoft.com/office/drawing/2012/chart" uri="{CE6537A1-D6FC-4f65-9D91-7224C49458BB}">
                  <c15:dlblFieldTable>
                    <c15:dlblFTEntry>
                      <c15:txfldGUID>{DA9D1AA5-2A79-4588-80B6-80A95EC71B9B}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CCD-40D4-8135-5A6D661E1510}"/>
                </c:ext>
                <c:ext xmlns:c15="http://schemas.microsoft.com/office/drawing/2012/chart" uri="{CE6537A1-D6FC-4f65-9D91-7224C49458BB}">
                  <c15:dlblFieldTable>
                    <c15:dlblFTEntry>
                      <c15:txfldGUID>{39941D26-C403-455E-BD2F-3615F7A4D33A}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CCD-40D4-8135-5A6D661E1510}"/>
                </c:ext>
                <c:ext xmlns:c15="http://schemas.microsoft.com/office/drawing/2012/chart" uri="{CE6537A1-D6FC-4f65-9D91-7224C49458BB}">
                  <c15:dlblFieldTable>
                    <c15:dlblFTEntry>
                      <c15:txfldGUID>{D56D85E3-7008-40B2-A747-D87DA15FF0F4}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CCD-40D4-8135-5A6D661E1510}"/>
                </c:ext>
                <c:ext xmlns:c15="http://schemas.microsoft.com/office/drawing/2012/chart" uri="{CE6537A1-D6FC-4f65-9D91-7224C49458BB}">
                  <c15:dlblFieldTable>
                    <c15:dlblFTEntry>
                      <c15:txfldGUID>{68C048D6-F271-4FCC-8C8F-6E295AE66FE0}</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CCD-40D4-8135-5A6D661E1510}"/>
                </c:ext>
                <c:ext xmlns:c15="http://schemas.microsoft.com/office/drawing/2012/chart" uri="{CE6537A1-D6FC-4f65-9D91-7224C49458BB}">
                  <c15:dlblFieldTable>
                    <c15:dlblFTEntry>
                      <c15:txfldGUID>{BD6330C0-6FC9-4264-B7DE-FBCD46CBFF67}</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CCD-40D4-8135-5A6D661E1510}"/>
                </c:ext>
                <c:ext xmlns:c15="http://schemas.microsoft.com/office/drawing/2012/chart" uri="{CE6537A1-D6FC-4f65-9D91-7224C49458BB}">
                  <c15:dlblFieldTable>
                    <c15:dlblFTEntry>
                      <c15:txfldGUID>{228D46CE-EC0A-46C7-A872-E9FE899F11FA}</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CCD-40D4-8135-5A6D661E1510}"/>
                </c:ext>
                <c:ext xmlns:c15="http://schemas.microsoft.com/office/drawing/2012/chart" uri="{CE6537A1-D6FC-4f65-9D91-7224C49458BB}">
                  <c15:dlblFieldTable>
                    <c15:dlblFTEntry>
                      <c15:txfldGUID>{1D6C9687-4B4A-4863-BF5E-CEB65AEF2E12}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9.1999999999999993</c:v>
                </c:pt>
                <c:pt idx="24">
                  <c:v>8.9</c:v>
                </c:pt>
                <c:pt idx="32">
                  <c:v>8.6999999999999993</c:v>
                </c:pt>
              </c:numCache>
            </c:numRef>
          </c:xVal>
          <c:yVal>
            <c:numRef>
              <c:f>公会計指標分析・財政指標組合せ分析表!$BP$77:$DC$77</c:f>
              <c:numCache>
                <c:formatCode>#,##0.0;"▲ "#,##0.0</c:formatCode>
                <c:ptCount val="40"/>
                <c:pt idx="0">
                  <c:v>60.8</c:v>
                </c:pt>
                <c:pt idx="8">
                  <c:v>58.5</c:v>
                </c:pt>
                <c:pt idx="16">
                  <c:v>36.6</c:v>
                </c:pt>
                <c:pt idx="24">
                  <c:v>37.700000000000003</c:v>
                </c:pt>
                <c:pt idx="32">
                  <c:v>37.9</c:v>
                </c:pt>
              </c:numCache>
            </c:numRef>
          </c:yVal>
          <c:smooth val="0"/>
          <c:extLst xmlns:c16r2="http://schemas.microsoft.com/office/drawing/2015/06/chart">
            <c:ext xmlns:c16="http://schemas.microsoft.com/office/drawing/2014/chart" uri="{C3380CC4-5D6E-409C-BE32-E72D297353CC}">
              <c16:uniqueId val="{00000013-FCCD-40D4-8135-5A6D661E1510}"/>
            </c:ext>
          </c:extLst>
        </c:ser>
        <c:dLbls>
          <c:showLegendKey val="0"/>
          <c:showVal val="1"/>
          <c:showCatName val="0"/>
          <c:showSerName val="0"/>
          <c:showPercent val="0"/>
          <c:showBubbleSize val="0"/>
        </c:dLbls>
        <c:axId val="438960176"/>
        <c:axId val="438961744"/>
      </c:scatterChart>
      <c:valAx>
        <c:axId val="438960176"/>
        <c:scaling>
          <c:orientation val="minMax"/>
          <c:max val="11.3"/>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8961744"/>
        <c:crosses val="autoZero"/>
        <c:crossBetween val="midCat"/>
      </c:valAx>
      <c:valAx>
        <c:axId val="438961744"/>
        <c:scaling>
          <c:orientation val="minMax"/>
          <c:max val="65"/>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89601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徳島県三好市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元利償還金・・・合併前に多額の地方単独事業を実施したことにより元利償還金が膨らんでいるが、</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年度からはピークが過ぎ減少している。</a:t>
          </a:r>
          <a:r>
            <a:rPr lang="ja-JP" altLang="en-US" sz="1100">
              <a:solidFill>
                <a:schemeClr val="dk1"/>
              </a:solidFill>
              <a:effectLst/>
              <a:latin typeface="+mn-lt"/>
              <a:ea typeface="+mn-ea"/>
              <a:cs typeface="+mn-cs"/>
            </a:rPr>
            <a:t>しかしながら今後数年間は大型事業が控えていることから、増加の見込みである。</a:t>
          </a:r>
          <a:endParaRPr lang="ja-JP" altLang="ja-JP" sz="1400">
            <a:effectLst/>
          </a:endParaRPr>
        </a:p>
        <a:p>
          <a:pPr rtl="0"/>
          <a:r>
            <a:rPr lang="ja-JP" altLang="ja-JP" sz="1100">
              <a:solidFill>
                <a:schemeClr val="dk1"/>
              </a:solidFill>
              <a:effectLst/>
              <a:latin typeface="+mn-lt"/>
              <a:ea typeface="+mn-ea"/>
              <a:cs typeface="+mn-cs"/>
            </a:rPr>
            <a:t>公営企業債の元利償還金に対する繰入金・・・水道事業の老朽化に伴う布設替事業等により、公営企業債元利償還金に対する繰入金が増加の見込みである。</a:t>
          </a:r>
          <a:endParaRPr lang="ja-JP" altLang="ja-JP" sz="1400">
            <a:effectLst/>
          </a:endParaRPr>
        </a:p>
        <a:p>
          <a:pPr rtl="0"/>
          <a:r>
            <a:rPr lang="ja-JP" altLang="ja-JP" sz="1100">
              <a:solidFill>
                <a:schemeClr val="dk1"/>
              </a:solidFill>
              <a:effectLst/>
              <a:latin typeface="+mn-lt"/>
              <a:ea typeface="+mn-ea"/>
              <a:cs typeface="+mn-cs"/>
            </a:rPr>
            <a:t>組合等が起こした地方債の元利償還金に対する負担金等・・・新規の負担対象の起債発行がないため減少傾向となっている。</a:t>
          </a:r>
          <a:endParaRPr lang="ja-JP" altLang="ja-JP" sz="1400">
            <a:effectLst/>
          </a:endParaRPr>
        </a:p>
        <a:p>
          <a:pPr rtl="0"/>
          <a:r>
            <a:rPr lang="ja-JP" altLang="ja-JP" sz="1100">
              <a:solidFill>
                <a:schemeClr val="dk1"/>
              </a:solidFill>
              <a:effectLst/>
              <a:latin typeface="+mn-lt"/>
              <a:ea typeface="+mn-ea"/>
              <a:cs typeface="+mn-cs"/>
            </a:rPr>
            <a:t>債務負担行為に基づく支出額・・・新たな事業を行っていないため、年々減少し、</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年度からは</a:t>
          </a:r>
          <a:r>
            <a:rPr lang="en-US" altLang="ja-JP" sz="1100">
              <a:solidFill>
                <a:schemeClr val="dk1"/>
              </a:solidFill>
              <a:effectLst/>
              <a:latin typeface="+mn-lt"/>
              <a:ea typeface="+mn-ea"/>
              <a:cs typeface="+mn-cs"/>
            </a:rPr>
            <a:t>0</a:t>
          </a:r>
          <a:r>
            <a:rPr lang="ja-JP" altLang="ja-JP" sz="1100">
              <a:solidFill>
                <a:schemeClr val="dk1"/>
              </a:solidFill>
              <a:effectLst/>
              <a:latin typeface="+mn-lt"/>
              <a:ea typeface="+mn-ea"/>
              <a:cs typeface="+mn-cs"/>
            </a:rPr>
            <a:t>となっている。</a:t>
          </a:r>
          <a:endParaRPr lang="ja-JP" altLang="ja-JP" sz="1400">
            <a:effectLst/>
          </a:endParaRPr>
        </a:p>
        <a:p>
          <a:pPr rtl="0"/>
          <a:r>
            <a:rPr lang="ja-JP" altLang="ja-JP" sz="1100">
              <a:solidFill>
                <a:schemeClr val="dk1"/>
              </a:solidFill>
              <a:effectLst/>
              <a:latin typeface="+mn-lt"/>
              <a:ea typeface="+mn-ea"/>
              <a:cs typeface="+mn-cs"/>
            </a:rPr>
            <a:t>実質公債費比率の分子・・・繰上償還の実施や起債の発行制限により、減少傾向となっている。</a:t>
          </a:r>
          <a:r>
            <a:rPr lang="ja-JP" altLang="en-US" sz="1100">
              <a:solidFill>
                <a:schemeClr val="dk1"/>
              </a:solidFill>
              <a:effectLst/>
              <a:latin typeface="+mn-lt"/>
              <a:ea typeface="+mn-ea"/>
              <a:cs typeface="+mn-cs"/>
            </a:rPr>
            <a:t>しかしながら</a:t>
          </a:r>
          <a:r>
            <a:rPr lang="ja-JP" altLang="ja-JP" sz="1100">
              <a:solidFill>
                <a:schemeClr val="dk1"/>
              </a:solidFill>
              <a:effectLst/>
              <a:latin typeface="+mn-lt"/>
              <a:ea typeface="+mn-ea"/>
              <a:cs typeface="+mn-cs"/>
            </a:rPr>
            <a:t>今後数年間は大型事業が控えていることから、増加の見込みである。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徳島県三好市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一般会計に係る地方債の現在高・・・</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年度から毎年実施している高利率債の繰上償還及び起債の新規発行抑制により減少している。</a:t>
          </a:r>
          <a:endParaRPr lang="ja-JP" altLang="ja-JP" sz="1400">
            <a:effectLst/>
          </a:endParaRPr>
        </a:p>
        <a:p>
          <a:pPr rtl="0"/>
          <a:r>
            <a:rPr lang="ja-JP" altLang="ja-JP" sz="1100" b="0" i="0" baseline="0">
              <a:solidFill>
                <a:schemeClr val="dk1"/>
              </a:solidFill>
              <a:effectLst/>
              <a:latin typeface="+mn-lt"/>
              <a:ea typeface="+mn-ea"/>
              <a:cs typeface="+mn-cs"/>
            </a:rPr>
            <a:t>債務負担行為に基づく支出予定額・・・土地開発公社の解散に伴い、依頼土地の買戻しによる支出予定がなくなったことから</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となっている。</a:t>
          </a:r>
          <a:endParaRPr lang="ja-JP" altLang="ja-JP" sz="1400">
            <a:effectLst/>
          </a:endParaRPr>
        </a:p>
        <a:p>
          <a:pPr rtl="0"/>
          <a:r>
            <a:rPr lang="ja-JP" altLang="ja-JP" sz="1100" b="0" i="0" baseline="0">
              <a:solidFill>
                <a:schemeClr val="dk1"/>
              </a:solidFill>
              <a:effectLst/>
              <a:latin typeface="+mn-lt"/>
              <a:ea typeface="+mn-ea"/>
              <a:cs typeface="+mn-cs"/>
            </a:rPr>
            <a:t>公営企業債等繰入見込額・・・</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a:t>
          </a:r>
          <a:r>
            <a:rPr lang="ja-JP" altLang="ja-JP" sz="1100" b="0" i="0" baseline="0">
              <a:solidFill>
                <a:schemeClr val="dk1"/>
              </a:solidFill>
              <a:effectLst/>
              <a:latin typeface="+mn-lt"/>
              <a:ea typeface="+mn-ea"/>
              <a:cs typeface="+mn-cs"/>
            </a:rPr>
            <a:t>決算では減少しているものの、水道事業の老朽布設替等の実施により繰入見込額は、今後増加の見込みである。</a:t>
          </a:r>
          <a:endParaRPr lang="ja-JP" altLang="ja-JP" sz="1400">
            <a:effectLst/>
          </a:endParaRPr>
        </a:p>
        <a:p>
          <a:pPr rtl="0"/>
          <a:r>
            <a:rPr lang="ja-JP" altLang="ja-JP" sz="1100" b="0" i="0" baseline="0">
              <a:solidFill>
                <a:schemeClr val="dk1"/>
              </a:solidFill>
              <a:effectLst/>
              <a:latin typeface="+mn-lt"/>
              <a:ea typeface="+mn-ea"/>
              <a:cs typeface="+mn-cs"/>
            </a:rPr>
            <a:t>組合等負担等見込額・・・新たな事業がないため、減少している。</a:t>
          </a:r>
          <a:endParaRPr lang="ja-JP" altLang="ja-JP" sz="1400">
            <a:effectLst/>
          </a:endParaRPr>
        </a:p>
        <a:p>
          <a:pPr rtl="0"/>
          <a:r>
            <a:rPr lang="ja-JP" altLang="ja-JP" sz="1100" b="0" i="0" baseline="0">
              <a:solidFill>
                <a:schemeClr val="dk1"/>
              </a:solidFill>
              <a:effectLst/>
              <a:latin typeface="+mn-lt"/>
              <a:ea typeface="+mn-ea"/>
              <a:cs typeface="+mn-cs"/>
            </a:rPr>
            <a:t>退職手当負担見込額・・・定員適正化計画に基づき職員採用の抑制を行っており、減少している。</a:t>
          </a:r>
          <a:endParaRPr lang="ja-JP" altLang="ja-JP" sz="1400">
            <a:effectLst/>
          </a:endParaRPr>
        </a:p>
        <a:p>
          <a:pPr rtl="0"/>
          <a:r>
            <a:rPr lang="ja-JP" altLang="ja-JP" sz="1100" b="0" i="0" baseline="0">
              <a:solidFill>
                <a:schemeClr val="dk1"/>
              </a:solidFill>
              <a:effectLst/>
              <a:latin typeface="+mn-lt"/>
              <a:ea typeface="+mn-ea"/>
              <a:cs typeface="+mn-cs"/>
            </a:rPr>
            <a:t>設立法人等の負債額等負担見込額・・・設立法人の新たな債務が発生せず、減少している。</a:t>
          </a:r>
          <a:endParaRPr lang="ja-JP" altLang="ja-JP" sz="1400">
            <a:effectLst/>
          </a:endParaRPr>
        </a:p>
        <a:p>
          <a:pPr rtl="0"/>
          <a:r>
            <a:rPr lang="ja-JP" altLang="ja-JP" sz="1100">
              <a:solidFill>
                <a:schemeClr val="dk1"/>
              </a:solidFill>
              <a:effectLst/>
              <a:latin typeface="+mn-lt"/>
              <a:ea typeface="+mn-ea"/>
              <a:cs typeface="+mn-cs"/>
            </a:rPr>
            <a:t>充当可能基金・・・財政調整基金・減債基金の</a:t>
          </a:r>
          <a:r>
            <a:rPr lang="ja-JP" altLang="en-US" sz="1100">
              <a:solidFill>
                <a:schemeClr val="dk1"/>
              </a:solidFill>
              <a:effectLst/>
              <a:latin typeface="+mn-lt"/>
              <a:ea typeface="+mn-ea"/>
              <a:cs typeface="+mn-cs"/>
            </a:rPr>
            <a:t>利子分</a:t>
          </a:r>
          <a:r>
            <a:rPr lang="ja-JP" altLang="ja-JP" sz="1100">
              <a:solidFill>
                <a:schemeClr val="dk1"/>
              </a:solidFill>
              <a:effectLst/>
              <a:latin typeface="+mn-lt"/>
              <a:ea typeface="+mn-ea"/>
              <a:cs typeface="+mn-cs"/>
            </a:rPr>
            <a:t>積立により増加した。</a:t>
          </a:r>
          <a:endParaRPr lang="ja-JP" altLang="ja-JP" sz="1400">
            <a:effectLst/>
          </a:endParaRPr>
        </a:p>
        <a:p>
          <a:pPr rtl="0"/>
          <a:r>
            <a:rPr lang="ja-JP" altLang="ja-JP" sz="1100">
              <a:solidFill>
                <a:schemeClr val="dk1"/>
              </a:solidFill>
              <a:effectLst/>
              <a:latin typeface="+mn-lt"/>
              <a:ea typeface="+mn-ea"/>
              <a:cs typeface="+mn-cs"/>
            </a:rPr>
            <a:t>充当可能特定歳入・・・公営住宅</a:t>
          </a:r>
          <a:r>
            <a:rPr lang="ja-JP" altLang="en-US" sz="1100">
              <a:solidFill>
                <a:schemeClr val="dk1"/>
              </a:solidFill>
              <a:effectLst/>
              <a:latin typeface="+mn-lt"/>
              <a:ea typeface="+mn-ea"/>
              <a:cs typeface="+mn-cs"/>
            </a:rPr>
            <a:t>使用</a:t>
          </a:r>
          <a:r>
            <a:rPr lang="ja-JP" altLang="ja-JP" sz="1100">
              <a:solidFill>
                <a:schemeClr val="dk1"/>
              </a:solidFill>
              <a:effectLst/>
              <a:latin typeface="+mn-lt"/>
              <a:ea typeface="+mn-ea"/>
              <a:cs typeface="+mn-cs"/>
            </a:rPr>
            <a:t>料の</a:t>
          </a:r>
          <a:r>
            <a:rPr lang="ja-JP" altLang="en-US" sz="1100">
              <a:solidFill>
                <a:schemeClr val="dk1"/>
              </a:solidFill>
              <a:effectLst/>
              <a:latin typeface="+mn-lt"/>
              <a:ea typeface="+mn-ea"/>
              <a:cs typeface="+mn-cs"/>
            </a:rPr>
            <a:t>減等</a:t>
          </a:r>
          <a:r>
            <a:rPr lang="ja-JP" altLang="ja-JP" sz="1100">
              <a:solidFill>
                <a:schemeClr val="dk1"/>
              </a:solidFill>
              <a:effectLst/>
              <a:latin typeface="+mn-lt"/>
              <a:ea typeface="+mn-ea"/>
              <a:cs typeface="+mn-cs"/>
            </a:rPr>
            <a:t>により</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a:t>
          </a:r>
          <a:endParaRPr lang="ja-JP" altLang="ja-JP" sz="1400">
            <a:effectLst/>
          </a:endParaRPr>
        </a:p>
        <a:p>
          <a:pPr rtl="0"/>
          <a:r>
            <a:rPr lang="ja-JP" altLang="ja-JP" sz="1100">
              <a:solidFill>
                <a:schemeClr val="dk1"/>
              </a:solidFill>
              <a:effectLst/>
              <a:latin typeface="+mn-lt"/>
              <a:ea typeface="+mn-ea"/>
              <a:cs typeface="+mn-cs"/>
            </a:rPr>
            <a:t>基準財政需要額算入見込額・・・地方債現在高の減少により、減少した。</a:t>
          </a:r>
          <a:endParaRPr lang="ja-JP" altLang="ja-JP" sz="1400">
            <a:effectLst/>
          </a:endParaRPr>
        </a:p>
        <a:p>
          <a:pPr rtl="0"/>
          <a:r>
            <a:rPr lang="ja-JP" altLang="ja-JP" sz="1100">
              <a:solidFill>
                <a:schemeClr val="dk1"/>
              </a:solidFill>
              <a:effectLst/>
              <a:latin typeface="+mn-lt"/>
              <a:ea typeface="+mn-ea"/>
              <a:cs typeface="+mn-cs"/>
            </a:rPr>
            <a:t>将来負担比率の分子・・・地方債の現在高が年々減少し、</a:t>
          </a:r>
          <a:r>
            <a:rPr lang="ja-JP" altLang="en-US" sz="1100">
              <a:solidFill>
                <a:schemeClr val="dk1"/>
              </a:solidFill>
              <a:effectLst/>
              <a:latin typeface="+mn-lt"/>
              <a:ea typeface="+mn-ea"/>
              <a:cs typeface="+mn-cs"/>
            </a:rPr>
            <a:t>将来負担額は減少しているが、</a:t>
          </a:r>
          <a:r>
            <a:rPr lang="ja-JP" altLang="ja-JP" sz="1100">
              <a:solidFill>
                <a:schemeClr val="dk1"/>
              </a:solidFill>
              <a:effectLst/>
              <a:latin typeface="+mn-lt"/>
              <a:ea typeface="+mn-ea"/>
              <a:cs typeface="+mn-cs"/>
            </a:rPr>
            <a:t>充当可能</a:t>
          </a:r>
          <a:r>
            <a:rPr lang="ja-JP" altLang="en-US" sz="1100">
              <a:solidFill>
                <a:schemeClr val="dk1"/>
              </a:solidFill>
              <a:effectLst/>
              <a:latin typeface="+mn-lt"/>
              <a:ea typeface="+mn-ea"/>
              <a:cs typeface="+mn-cs"/>
            </a:rPr>
            <a:t>財源等の</a:t>
          </a:r>
          <a:r>
            <a:rPr lang="ja-JP" altLang="ja-JP" sz="1100">
              <a:solidFill>
                <a:schemeClr val="dk1"/>
              </a:solidFill>
              <a:effectLst/>
              <a:latin typeface="+mn-lt"/>
              <a:ea typeface="+mn-ea"/>
              <a:cs typeface="+mn-cs"/>
            </a:rPr>
            <a:t>増加</a:t>
          </a:r>
          <a:r>
            <a:rPr lang="ja-JP" altLang="en-US" sz="1100">
              <a:solidFill>
                <a:schemeClr val="dk1"/>
              </a:solidFill>
              <a:effectLst/>
              <a:latin typeface="+mn-lt"/>
              <a:ea typeface="+mn-ea"/>
              <a:cs typeface="+mn-cs"/>
            </a:rPr>
            <a:t>額が将来負担額の減少額を下回っているため、増加</a:t>
          </a:r>
          <a:r>
            <a:rPr lang="ja-JP" altLang="ja-JP" sz="1100">
              <a:solidFill>
                <a:schemeClr val="dk1"/>
              </a:solidFill>
              <a:effectLst/>
              <a:latin typeface="+mn-lt"/>
              <a:ea typeface="+mn-ea"/>
              <a:cs typeface="+mn-cs"/>
            </a:rPr>
            <a:t>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徳島県三好市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は、これまで「三好市行財政改革大綱」を策定し、組織のスリム化や事務の効率化を継続的に実施してきた。また、市の一般財源の主である普通交付税については「三位一体の改革」の影響による地方財政の疲弊や地域経済の活性化等を考慮した費目が創設されてきたこと、合併算定替の優遇措置があったこと等により一般行政経費が維持されてきた。これら、行財政改革を強力に進めてきたことと地方交付税の維持等により発生した剰余金について、将来を見据え計画的に積立を行っ</a:t>
          </a:r>
          <a:r>
            <a:rPr kumimoji="1" lang="ja-JP" altLang="en-US" sz="1100">
              <a:solidFill>
                <a:schemeClr val="dk1"/>
              </a:solidFill>
              <a:effectLst/>
              <a:latin typeface="+mn-lt"/>
              <a:ea typeface="+mn-ea"/>
              <a:cs typeface="+mn-cs"/>
            </a:rPr>
            <a:t>たことにより、平成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年度までは基金残高が増加してきた。しかし、平成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年度については剰余金の積立は行えず利子分のみの積立となり、その他特定目的基金については、まちづくり基金を庁舎整備事業などに充当したことにより減額となった。それにより基金全体としては、</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今後は、普通交付税の優遇措置も終了（</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年度）となることなどから、本市の将来の財政の見通しを示した三好市財政計画においては、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年度から財源不足により取崩しが必要となり、現在計画策定を行っている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年度までに財政調整基金と減債基金を併せて約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億円を取崩す見込みとなっている。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年度以降も取崩しが発生する見込みであり、一層の効率的な行財政運営を目指して効率的な行財政運営を行わなければならない。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まちづくり基金・・・</a:t>
          </a:r>
          <a:r>
            <a:rPr lang="ja-JP" altLang="ja-JP" sz="1100">
              <a:solidFill>
                <a:schemeClr val="dk1"/>
              </a:solidFill>
              <a:effectLst/>
              <a:latin typeface="+mn-lt"/>
              <a:ea typeface="+mn-ea"/>
              <a:cs typeface="+mn-cs"/>
            </a:rPr>
            <a:t>地域振興・住民の一体感醸成のため行うまちづくり事業に充てる。</a:t>
          </a:r>
          <a:endParaRPr lang="ja-JP" altLang="ja-JP" sz="1400">
            <a:effectLst/>
          </a:endParaRPr>
        </a:p>
        <a:p>
          <a:r>
            <a:rPr kumimoji="1" lang="ja-JP" altLang="ja-JP" sz="1100">
              <a:solidFill>
                <a:schemeClr val="dk1"/>
              </a:solidFill>
              <a:effectLst/>
              <a:latin typeface="+mn-lt"/>
              <a:ea typeface="+mn-ea"/>
              <a:cs typeface="+mn-cs"/>
            </a:rPr>
            <a:t>地域振興基金・・・</a:t>
          </a:r>
          <a:r>
            <a:rPr lang="ja-JP" altLang="ja-JP" sz="1100">
              <a:solidFill>
                <a:schemeClr val="dk1"/>
              </a:solidFill>
              <a:effectLst/>
              <a:latin typeface="+mn-lt"/>
              <a:ea typeface="+mn-ea"/>
              <a:cs typeface="+mn-cs"/>
            </a:rPr>
            <a:t>三好市における福祉活動の促進、快適な生活環境の形成等に関する事業に充てる。</a:t>
          </a:r>
          <a:endParaRPr lang="ja-JP" altLang="ja-JP" sz="1400">
            <a:effectLst/>
          </a:endParaRPr>
        </a:p>
        <a:p>
          <a:r>
            <a:rPr kumimoji="1" lang="ja-JP" altLang="ja-JP" sz="1100">
              <a:solidFill>
                <a:schemeClr val="dk1"/>
              </a:solidFill>
              <a:effectLst/>
              <a:latin typeface="+mn-lt"/>
              <a:ea typeface="+mn-ea"/>
              <a:cs typeface="+mn-cs"/>
            </a:rPr>
            <a:t>地域福祉基金・・・</a:t>
          </a:r>
          <a:r>
            <a:rPr lang="ja-JP" altLang="ja-JP" sz="1100">
              <a:solidFill>
                <a:schemeClr val="dk1"/>
              </a:solidFill>
              <a:effectLst/>
              <a:latin typeface="+mn-lt"/>
              <a:ea typeface="+mn-ea"/>
              <a:cs typeface="+mn-cs"/>
            </a:rPr>
            <a:t>民間の創意を生かした在宅福祉、生きがいと健康づくりその他高齢者の保健福祉に関する事業に充てる。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川崎西谷残土処理場基金・・・</a:t>
          </a:r>
          <a:r>
            <a:rPr lang="ja-JP" altLang="ja-JP" sz="1100">
              <a:solidFill>
                <a:schemeClr val="dk1"/>
              </a:solidFill>
              <a:effectLst/>
              <a:latin typeface="+mn-lt"/>
              <a:ea typeface="+mn-ea"/>
              <a:cs typeface="+mn-cs"/>
            </a:rPr>
            <a:t>三好市川崎西谷残土処理場の適正な維持管理及び川崎西谷区画整理事業に必要な経費、財源が著しく不足する場合において、当該不足額をうめるための財源に充てる。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井川森林総合利用施設基金・・・</a:t>
          </a:r>
          <a:r>
            <a:rPr lang="ja-JP" altLang="ja-JP" sz="1100">
              <a:solidFill>
                <a:schemeClr val="dk1"/>
              </a:solidFill>
              <a:effectLst/>
              <a:latin typeface="+mn-lt"/>
              <a:ea typeface="+mn-ea"/>
              <a:cs typeface="+mn-cs"/>
            </a:rPr>
            <a:t>三好市井川森林総合利用施設利用者が快適で安心して利用するために必要な施設整備等及び管理運営に要する経費に充てる。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まちづくり基金・・・庁舎整備事業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による取崩しのため減額となっている。</a:t>
          </a:r>
          <a:endParaRPr lang="ja-JP" altLang="ja-JP" sz="1400">
            <a:effectLst/>
          </a:endParaRPr>
        </a:p>
        <a:p>
          <a:r>
            <a:rPr kumimoji="1" lang="ja-JP" altLang="ja-JP" sz="1100">
              <a:solidFill>
                <a:schemeClr val="dk1"/>
              </a:solidFill>
              <a:effectLst/>
              <a:latin typeface="+mn-lt"/>
              <a:ea typeface="+mn-ea"/>
              <a:cs typeface="+mn-cs"/>
            </a:rPr>
            <a:t>地域振興基金・・・今後の地域振興事業の実施に必要な経費の財源に充てるための積立と運用利子の積立により増額となっている。</a:t>
          </a:r>
          <a:endParaRPr lang="ja-JP" altLang="ja-JP" sz="1400">
            <a:effectLst/>
          </a:endParaRPr>
        </a:p>
        <a:p>
          <a:r>
            <a:rPr kumimoji="1" lang="ja-JP" altLang="ja-JP" sz="1100">
              <a:solidFill>
                <a:schemeClr val="dk1"/>
              </a:solidFill>
              <a:effectLst/>
              <a:latin typeface="+mn-lt"/>
              <a:ea typeface="+mn-ea"/>
              <a:cs typeface="+mn-cs"/>
            </a:rPr>
            <a:t>地域福祉基金・・・特別養護老人ホーム長生園の民間譲渡により、特別養護老人ホーム長生園事業基金が廃止され、その取崩し額を積立てたことと運用利子の積立により増額となっている。</a:t>
          </a:r>
          <a:endParaRPr lang="ja-JP" altLang="ja-JP" sz="1400">
            <a:effectLst/>
          </a:endParaRPr>
        </a:p>
        <a:p>
          <a:r>
            <a:rPr kumimoji="1" lang="ja-JP" altLang="ja-JP" sz="1100">
              <a:solidFill>
                <a:schemeClr val="dk1"/>
              </a:solidFill>
              <a:effectLst/>
              <a:latin typeface="+mn-lt"/>
              <a:ea typeface="+mn-ea"/>
              <a:cs typeface="+mn-cs"/>
            </a:rPr>
            <a:t>川崎西谷残土処理場基金・・・残土処理場使用料収入から必要経費を差し引いた額について積立を行ったことと運用利子の積立により増額となっている。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井川森林総合利用施設基金・・・施設の運営・維持管理に係る経費について取崩しを行ったため減額となっている。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各基金に置いて、施設の整備、運営、維持管理に係る経費等について、取崩しを行っていくこととなる。特にまちづくり基金については、庁舎整備事業に充てる予定であるため、今後も取崩しを行う予定である。今後は上記のとおり、財源不足が見込まれていることから、各基金の目的に資する事業の推進について適正に取崩しを行えるよう管理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本市は、これまで「三好市行財政改革大綱」を策定し、組織のスリム化や事務の効率化を継続的に実施してきた。また、市の一般財源の主である普通交付税については「三位一体の改革」の影響による地方財政の疲弊や地域経済の活性化等を考慮した費目が創設されてきたこと、合併算定替の優遇措置があったこと等により一般行政経費が維持されてきた。これら、行財政改革を強力に進めてきたことと地方交付税の維持等により発生した剰余金について、将来を見据え計画的に積立を行ったこと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年度までは基金残高が増加してきた。しかし、平成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年度については剰余金の積立は行えず利子分のみの積立とな</a:t>
          </a:r>
          <a:r>
            <a:rPr kumimoji="1" lang="ja-JP" altLang="en-US" sz="1100">
              <a:solidFill>
                <a:schemeClr val="dk1"/>
              </a:solidFill>
              <a:effectLst/>
              <a:latin typeface="+mn-lt"/>
              <a:ea typeface="+mn-ea"/>
              <a:cs typeface="+mn-cs"/>
            </a:rPr>
            <a:t>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今後は、普通交付税の優遇措置も終了（令和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年度）となることなどから、本市の将来の財政の見通しを示した三好市財政計画においては、令和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年度から財源不足により取崩しが必要となり、現在計画策定を行っている令和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年度までに財政調整基金と減債基金を併せて約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億円を取崩す見込みとなっている。令和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年度以降も取崩しが発生する見込みであり、一層の効率的な行財政運営を目指して効率的な行財政運営を行わなければならない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は、これまで「三好市行財政改革大綱」を策定し、組織のスリム化や事務の効率化を継続的に実施してきた。また、市の一般財源の主である普通交付税については「三位一体の改革」の影響による地方財政の疲弊や地域経済の活性化等を考慮した費目が創設されてきたこと、合併算定替の優遇措置があったこと等により一般行政経費が維持されてきた。これら、行財政改革を強力に進めてきたことと地方交付税の維持等により発生した剰余金について、将来を見据え計画的に積立を行ったこと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年度までは基金残高が増加してきた。しかし、平成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年度については剰余金の積立は行えず利子分のみの積立とな</a:t>
          </a:r>
          <a:r>
            <a:rPr kumimoji="1" lang="ja-JP" altLang="en-US" sz="1100">
              <a:solidFill>
                <a:schemeClr val="dk1"/>
              </a:solidFill>
              <a:effectLst/>
              <a:latin typeface="+mn-lt"/>
              <a:ea typeface="+mn-ea"/>
              <a:cs typeface="+mn-cs"/>
            </a:rPr>
            <a:t>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今後は、普通交付税の優遇措置も終了（令和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年度）となることなどから、本市の将来の財政の見通しを示した三好市財政計画においては、令和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年度から財源不足により取崩しが必要となり、現在計画策定を行っている令和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年度までに財政調整基金と減債基金を併せて約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億円を取崩す見込みとなっている。令和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年度以降も取崩しが発生する見込みであり、一層の効率的な行財政運営を目指して効率的な行財政運営を行わなければならない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26,230
26,018
721.42
24,379,565
23,113,267
883,225
14,036,547
33,196,373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老朽化した施設を多く保有しているため、類似団体を上回っている状況である。庁舎や一般廃棄物処理施設、公営住宅など今後計画的に建替、改修などを行っていくこととしている。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年度に策定した公共施設等総合管理計画においては、現在保有している公共施設等の延床面積を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％削減するという目標を掲げている。今後も計画に基づいて、施設の廃止・複合化・譲渡等を積極的に推進していくことにより、有形固定資産減価償却率の低減に努める。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34</xdr:row>
      <xdr:rowOff>28998</xdr:rowOff>
    </xdr:to>
    <xdr:cxnSp macro="">
      <xdr:nvCxnSpPr>
        <xdr:cNvPr id="73" name="直線コネクタ 72"/>
        <xdr:cNvCxnSpPr/>
      </xdr:nvCxnSpPr>
      <xdr:spPr>
        <a:xfrm flipV="1">
          <a:off x="4760595" y="5374005"/>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32825</xdr:rowOff>
    </xdr:from>
    <xdr:ext cx="405111" cy="259045"/>
    <xdr:sp macro="" textlink="">
      <xdr:nvSpPr>
        <xdr:cNvPr id="74" name="有形固定資産減価償却率最小値テキスト"/>
        <xdr:cNvSpPr txBox="1"/>
      </xdr:nvSpPr>
      <xdr:spPr>
        <a:xfrm>
          <a:off x="4813300" y="6633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28998</xdr:rowOff>
    </xdr:from>
    <xdr:to>
      <xdr:col>23</xdr:col>
      <xdr:colOff>174625</xdr:colOff>
      <xdr:row>34</xdr:row>
      <xdr:rowOff>28998</xdr:rowOff>
    </xdr:to>
    <xdr:cxnSp macro="">
      <xdr:nvCxnSpPr>
        <xdr:cNvPr id="75" name="直線コネクタ 74"/>
        <xdr:cNvCxnSpPr/>
      </xdr:nvCxnSpPr>
      <xdr:spPr>
        <a:xfrm>
          <a:off x="4673600" y="662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78"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9" name="フローチャート: 判断 78"/>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80" name="フローチャート: 判断 79"/>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81" name="フローチャート: 判断 80"/>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150707</xdr:rowOff>
    </xdr:from>
    <xdr:to>
      <xdr:col>11</xdr:col>
      <xdr:colOff>187325</xdr:colOff>
      <xdr:row>32</xdr:row>
      <xdr:rowOff>80857</xdr:rowOff>
    </xdr:to>
    <xdr:sp macro="" textlink="">
      <xdr:nvSpPr>
        <xdr:cNvPr id="82" name="フローチャート: 判断 81"/>
        <xdr:cNvSpPr/>
      </xdr:nvSpPr>
      <xdr:spPr>
        <a:xfrm>
          <a:off x="2476500" y="62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40217</xdr:rowOff>
    </xdr:from>
    <xdr:to>
      <xdr:col>23</xdr:col>
      <xdr:colOff>136525</xdr:colOff>
      <xdr:row>29</xdr:row>
      <xdr:rowOff>141817</xdr:rowOff>
    </xdr:to>
    <xdr:sp macro="" textlink="">
      <xdr:nvSpPr>
        <xdr:cNvPr id="88" name="楕円 87"/>
        <xdr:cNvSpPr/>
      </xdr:nvSpPr>
      <xdr:spPr>
        <a:xfrm>
          <a:off x="47117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63094</xdr:rowOff>
    </xdr:from>
    <xdr:ext cx="405111" cy="259045"/>
    <xdr:sp macro="" textlink="">
      <xdr:nvSpPr>
        <xdr:cNvPr id="89" name="有形固定資産減価償却率該当値テキスト"/>
        <xdr:cNvSpPr txBox="1"/>
      </xdr:nvSpPr>
      <xdr:spPr>
        <a:xfrm>
          <a:off x="4813300" y="5635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119380</xdr:rowOff>
    </xdr:from>
    <xdr:to>
      <xdr:col>19</xdr:col>
      <xdr:colOff>187325</xdr:colOff>
      <xdr:row>30</xdr:row>
      <xdr:rowOff>49530</xdr:rowOff>
    </xdr:to>
    <xdr:sp macro="" textlink="">
      <xdr:nvSpPr>
        <xdr:cNvPr id="90" name="楕円 89"/>
        <xdr:cNvSpPr/>
      </xdr:nvSpPr>
      <xdr:spPr>
        <a:xfrm>
          <a:off x="4000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91017</xdr:rowOff>
    </xdr:from>
    <xdr:to>
      <xdr:col>23</xdr:col>
      <xdr:colOff>85725</xdr:colOff>
      <xdr:row>29</xdr:row>
      <xdr:rowOff>170180</xdr:rowOff>
    </xdr:to>
    <xdr:cxnSp macro="">
      <xdr:nvCxnSpPr>
        <xdr:cNvPr id="91" name="直線コネクタ 90"/>
        <xdr:cNvCxnSpPr/>
      </xdr:nvCxnSpPr>
      <xdr:spPr>
        <a:xfrm flipV="1">
          <a:off x="4051300" y="5834592"/>
          <a:ext cx="711200" cy="7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151765</xdr:rowOff>
    </xdr:from>
    <xdr:to>
      <xdr:col>15</xdr:col>
      <xdr:colOff>187325</xdr:colOff>
      <xdr:row>30</xdr:row>
      <xdr:rowOff>81915</xdr:rowOff>
    </xdr:to>
    <xdr:sp macro="" textlink="">
      <xdr:nvSpPr>
        <xdr:cNvPr id="92" name="楕円 91"/>
        <xdr:cNvSpPr/>
      </xdr:nvSpPr>
      <xdr:spPr>
        <a:xfrm>
          <a:off x="323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170180</xdr:rowOff>
    </xdr:from>
    <xdr:to>
      <xdr:col>19</xdr:col>
      <xdr:colOff>136525</xdr:colOff>
      <xdr:row>30</xdr:row>
      <xdr:rowOff>31115</xdr:rowOff>
    </xdr:to>
    <xdr:cxnSp macro="">
      <xdr:nvCxnSpPr>
        <xdr:cNvPr id="93" name="直線コネクタ 92"/>
        <xdr:cNvCxnSpPr/>
      </xdr:nvCxnSpPr>
      <xdr:spPr>
        <a:xfrm flipV="1">
          <a:off x="3289300" y="591375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117052</xdr:rowOff>
    </xdr:from>
    <xdr:to>
      <xdr:col>11</xdr:col>
      <xdr:colOff>187325</xdr:colOff>
      <xdr:row>31</xdr:row>
      <xdr:rowOff>47202</xdr:rowOff>
    </xdr:to>
    <xdr:sp macro="" textlink="">
      <xdr:nvSpPr>
        <xdr:cNvPr id="94" name="楕円 93"/>
        <xdr:cNvSpPr/>
      </xdr:nvSpPr>
      <xdr:spPr>
        <a:xfrm>
          <a:off x="2476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31115</xdr:rowOff>
    </xdr:from>
    <xdr:to>
      <xdr:col>15</xdr:col>
      <xdr:colOff>136525</xdr:colOff>
      <xdr:row>30</xdr:row>
      <xdr:rowOff>167852</xdr:rowOff>
    </xdr:to>
    <xdr:cxnSp macro="">
      <xdr:nvCxnSpPr>
        <xdr:cNvPr id="95" name="直線コネクタ 94"/>
        <xdr:cNvCxnSpPr/>
      </xdr:nvCxnSpPr>
      <xdr:spPr>
        <a:xfrm flipV="1">
          <a:off x="2527300" y="5946140"/>
          <a:ext cx="762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6" name="n_1ave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97" name="n_2aveValue有形固定資産減価償却率"/>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71984</xdr:rowOff>
    </xdr:from>
    <xdr:ext cx="405111" cy="259045"/>
    <xdr:sp macro="" textlink="">
      <xdr:nvSpPr>
        <xdr:cNvPr id="98" name="n_3aveValue有形固定資産減価償却率"/>
        <xdr:cNvSpPr txBox="1"/>
      </xdr:nvSpPr>
      <xdr:spPr>
        <a:xfrm>
          <a:off x="2324744" y="632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66057</xdr:rowOff>
    </xdr:from>
    <xdr:ext cx="405111" cy="259045"/>
    <xdr:sp macro="" textlink="">
      <xdr:nvSpPr>
        <xdr:cNvPr id="99" name="n_1mainValue有形固定資産減価償却率"/>
        <xdr:cNvSpPr txBox="1"/>
      </xdr:nvSpPr>
      <xdr:spPr>
        <a:xfrm>
          <a:off x="38360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98442</xdr:rowOff>
    </xdr:from>
    <xdr:ext cx="405111" cy="259045"/>
    <xdr:sp macro="" textlink="">
      <xdr:nvSpPr>
        <xdr:cNvPr id="100" name="n_2mainValue有形固定資産減価償却率"/>
        <xdr:cNvSpPr txBox="1"/>
      </xdr:nvSpPr>
      <xdr:spPr>
        <a:xfrm>
          <a:off x="3086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63729</xdr:rowOff>
    </xdr:from>
    <xdr:ext cx="405111" cy="259045"/>
    <xdr:sp macro="" textlink="">
      <xdr:nvSpPr>
        <xdr:cNvPr id="101" name="n_3mainValue有形固定資産減価償却率"/>
        <xdr:cNvSpPr txBox="1"/>
      </xdr:nvSpPr>
      <xdr:spPr>
        <a:xfrm>
          <a:off x="2324744" y="58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これまでは普通交付税の優遇措置などにより、交付税が確保されてきたことなどから、剰余金を財政調整基金・減債基金に積み立てること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で分子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値を抑えることができていたことにより、全国平均、徳島県平均とも下回っている。今後は庁舎建設、広域連合が運営する一般廃棄物処理施設の建設などの大型事業を控えており、基金の取崩を行う計画であることから、今後も健全な財政運営を行えるよう経費削減など行財政改革に取り組んで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7" name="テキスト ボックス 116"/>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8" name="直線コネクタ 11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9" name="テキスト ボックス 118"/>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0" name="直線コネクタ 11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1" name="テキスト ボックス 12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2" name="直線コネクタ 12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3" name="テキスト ボックス 12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4" name="直線コネクタ 12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5" name="テキスト ボックス 12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6" name="直線コネクタ 12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7" name="テキスト ボックス 12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8" name="直線コネクタ 12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9" name="テキスト ボックス 12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52663</xdr:rowOff>
    </xdr:from>
    <xdr:to>
      <xdr:col>76</xdr:col>
      <xdr:colOff>21589</xdr:colOff>
      <xdr:row>34</xdr:row>
      <xdr:rowOff>113919</xdr:rowOff>
    </xdr:to>
    <xdr:cxnSp macro="">
      <xdr:nvCxnSpPr>
        <xdr:cNvPr id="131" name="直線コネクタ 130"/>
        <xdr:cNvCxnSpPr/>
      </xdr:nvCxnSpPr>
      <xdr:spPr>
        <a:xfrm flipV="1">
          <a:off x="14793595" y="5281888"/>
          <a:ext cx="1269" cy="1432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117746</xdr:rowOff>
    </xdr:from>
    <xdr:ext cx="469744" cy="259045"/>
    <xdr:sp macro="" textlink="">
      <xdr:nvSpPr>
        <xdr:cNvPr id="132" name="債務償還比率最小値テキスト"/>
        <xdr:cNvSpPr txBox="1"/>
      </xdr:nvSpPr>
      <xdr:spPr>
        <a:xfrm>
          <a:off x="14846300"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113919</xdr:rowOff>
    </xdr:from>
    <xdr:to>
      <xdr:col>76</xdr:col>
      <xdr:colOff>111125</xdr:colOff>
      <xdr:row>34</xdr:row>
      <xdr:rowOff>113919</xdr:rowOff>
    </xdr:to>
    <xdr:cxnSp macro="">
      <xdr:nvCxnSpPr>
        <xdr:cNvPr id="133" name="直線コネクタ 132"/>
        <xdr:cNvCxnSpPr/>
      </xdr:nvCxnSpPr>
      <xdr:spPr>
        <a:xfrm>
          <a:off x="14706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170790</xdr:rowOff>
    </xdr:from>
    <xdr:ext cx="560923" cy="259045"/>
    <xdr:sp macro="" textlink="">
      <xdr:nvSpPr>
        <xdr:cNvPr id="134" name="債務償還比率最大値テキスト"/>
        <xdr:cNvSpPr txBox="1"/>
      </xdr:nvSpPr>
      <xdr:spPr>
        <a:xfrm>
          <a:off x="14846300" y="50571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52663</xdr:rowOff>
    </xdr:from>
    <xdr:to>
      <xdr:col>76</xdr:col>
      <xdr:colOff>111125</xdr:colOff>
      <xdr:row>26</xdr:row>
      <xdr:rowOff>52663</xdr:rowOff>
    </xdr:to>
    <xdr:cxnSp macro="">
      <xdr:nvCxnSpPr>
        <xdr:cNvPr id="135" name="直線コネクタ 134"/>
        <xdr:cNvCxnSpPr/>
      </xdr:nvCxnSpPr>
      <xdr:spPr>
        <a:xfrm>
          <a:off x="14706600" y="528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99437</xdr:rowOff>
    </xdr:from>
    <xdr:ext cx="469744" cy="259045"/>
    <xdr:sp macro="" textlink="">
      <xdr:nvSpPr>
        <xdr:cNvPr id="136" name="債務償還比率平均値テキスト"/>
        <xdr:cNvSpPr txBox="1"/>
      </xdr:nvSpPr>
      <xdr:spPr>
        <a:xfrm>
          <a:off x="14846300" y="5671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76560</xdr:rowOff>
    </xdr:from>
    <xdr:to>
      <xdr:col>76</xdr:col>
      <xdr:colOff>73025</xdr:colOff>
      <xdr:row>30</xdr:row>
      <xdr:rowOff>6710</xdr:rowOff>
    </xdr:to>
    <xdr:sp macro="" textlink="">
      <xdr:nvSpPr>
        <xdr:cNvPr id="137" name="フローチャート: 判断 136"/>
        <xdr:cNvSpPr/>
      </xdr:nvSpPr>
      <xdr:spPr>
        <a:xfrm>
          <a:off x="14744700" y="58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119920</xdr:rowOff>
    </xdr:from>
    <xdr:to>
      <xdr:col>72</xdr:col>
      <xdr:colOff>123825</xdr:colOff>
      <xdr:row>30</xdr:row>
      <xdr:rowOff>50070</xdr:rowOff>
    </xdr:to>
    <xdr:sp macro="" textlink="">
      <xdr:nvSpPr>
        <xdr:cNvPr id="138" name="フローチャート: 判断 137"/>
        <xdr:cNvSpPr/>
      </xdr:nvSpPr>
      <xdr:spPr>
        <a:xfrm>
          <a:off x="14033500" y="586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34861</xdr:rowOff>
    </xdr:from>
    <xdr:to>
      <xdr:col>76</xdr:col>
      <xdr:colOff>73025</xdr:colOff>
      <xdr:row>33</xdr:row>
      <xdr:rowOff>136461</xdr:rowOff>
    </xdr:to>
    <xdr:sp macro="" textlink="">
      <xdr:nvSpPr>
        <xdr:cNvPr id="144" name="楕円 143"/>
        <xdr:cNvSpPr/>
      </xdr:nvSpPr>
      <xdr:spPr>
        <a:xfrm>
          <a:off x="14744700" y="64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13288</xdr:rowOff>
    </xdr:from>
    <xdr:ext cx="469744" cy="259045"/>
    <xdr:sp macro="" textlink="">
      <xdr:nvSpPr>
        <xdr:cNvPr id="145" name="債務償還比率該当値テキスト"/>
        <xdr:cNvSpPr txBox="1"/>
      </xdr:nvSpPr>
      <xdr:spPr>
        <a:xfrm>
          <a:off x="14846300" y="644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22627</xdr:rowOff>
    </xdr:from>
    <xdr:to>
      <xdr:col>72</xdr:col>
      <xdr:colOff>123825</xdr:colOff>
      <xdr:row>33</xdr:row>
      <xdr:rowOff>124227</xdr:rowOff>
    </xdr:to>
    <xdr:sp macro="" textlink="">
      <xdr:nvSpPr>
        <xdr:cNvPr id="146" name="楕円 145"/>
        <xdr:cNvSpPr/>
      </xdr:nvSpPr>
      <xdr:spPr>
        <a:xfrm>
          <a:off x="14033500" y="64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73427</xdr:rowOff>
    </xdr:from>
    <xdr:to>
      <xdr:col>76</xdr:col>
      <xdr:colOff>22225</xdr:colOff>
      <xdr:row>33</xdr:row>
      <xdr:rowOff>85661</xdr:rowOff>
    </xdr:to>
    <xdr:cxnSp macro="">
      <xdr:nvCxnSpPr>
        <xdr:cNvPr id="147" name="直線コネクタ 146"/>
        <xdr:cNvCxnSpPr/>
      </xdr:nvCxnSpPr>
      <xdr:spPr>
        <a:xfrm>
          <a:off x="14084300" y="6502802"/>
          <a:ext cx="711200" cy="1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66597</xdr:rowOff>
    </xdr:from>
    <xdr:ext cx="469744" cy="259045"/>
    <xdr:sp macro="" textlink="">
      <xdr:nvSpPr>
        <xdr:cNvPr id="148" name="n_1aveValue債務償還比率"/>
        <xdr:cNvSpPr txBox="1"/>
      </xdr:nvSpPr>
      <xdr:spPr>
        <a:xfrm>
          <a:off x="13836727" y="563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115354</xdr:rowOff>
    </xdr:from>
    <xdr:ext cx="469744" cy="259045"/>
    <xdr:sp macro="" textlink="">
      <xdr:nvSpPr>
        <xdr:cNvPr id="149" name="n_1mainValue債務償還比率"/>
        <xdr:cNvSpPr txBox="1"/>
      </xdr:nvSpPr>
      <xdr:spPr>
        <a:xfrm>
          <a:off x="13836727" y="654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0" name="正方形/長方形 14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1" name="正方形/長方形 15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2" name="テキスト ボックス 15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3" name="テキスト ボックス 15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4" name="テキスト ボックス 15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5" name="テキスト ボックス 15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26,230
26,018
721.42
24,379,565
23,113,267
883,225
14,036,547
33,196,373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104775</xdr:rowOff>
    </xdr:to>
    <xdr:cxnSp macro="">
      <xdr:nvCxnSpPr>
        <xdr:cNvPr id="56" name="直線コネクタ 55"/>
        <xdr:cNvCxnSpPr/>
      </xdr:nvCxnSpPr>
      <xdr:spPr>
        <a:xfrm flipV="1">
          <a:off x="4634865" y="574548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108602</xdr:rowOff>
    </xdr:from>
    <xdr:ext cx="405111" cy="259045"/>
    <xdr:sp macro="" textlink="">
      <xdr:nvSpPr>
        <xdr:cNvPr id="57" name="【道路】&#10;有形固定資産減価償却率最小値テキスト"/>
        <xdr:cNvSpPr txBox="1"/>
      </xdr:nvSpPr>
      <xdr:spPr>
        <a:xfrm>
          <a:off x="4673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104775</xdr:rowOff>
    </xdr:from>
    <xdr:to>
      <xdr:col>24</xdr:col>
      <xdr:colOff>152400</xdr:colOff>
      <xdr:row>41</xdr:row>
      <xdr:rowOff>104775</xdr:rowOff>
    </xdr:to>
    <xdr:cxnSp macro="">
      <xdr:nvCxnSpPr>
        <xdr:cNvPr id="58" name="直線コネクタ 57"/>
        <xdr:cNvCxnSpPr/>
      </xdr:nvCxnSpPr>
      <xdr:spPr>
        <a:xfrm>
          <a:off x="4546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1"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2" name="フローチャート: 判断 61"/>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4" name="フローチャート: 判断 63"/>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107315</xdr:rowOff>
    </xdr:from>
    <xdr:to>
      <xdr:col>10</xdr:col>
      <xdr:colOff>165100</xdr:colOff>
      <xdr:row>39</xdr:row>
      <xdr:rowOff>37465</xdr:rowOff>
    </xdr:to>
    <xdr:sp macro="" textlink="">
      <xdr:nvSpPr>
        <xdr:cNvPr id="65" name="フローチャート: 判断 64"/>
        <xdr:cNvSpPr/>
      </xdr:nvSpPr>
      <xdr:spPr>
        <a:xfrm>
          <a:off x="1968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27305</xdr:rowOff>
    </xdr:from>
    <xdr:to>
      <xdr:col>24</xdr:col>
      <xdr:colOff>114300</xdr:colOff>
      <xdr:row>37</xdr:row>
      <xdr:rowOff>128905</xdr:rowOff>
    </xdr:to>
    <xdr:sp macro="" textlink="">
      <xdr:nvSpPr>
        <xdr:cNvPr id="71" name="楕円 70"/>
        <xdr:cNvSpPr/>
      </xdr:nvSpPr>
      <xdr:spPr>
        <a:xfrm>
          <a:off x="4584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50182</xdr:rowOff>
    </xdr:from>
    <xdr:ext cx="405111" cy="259045"/>
    <xdr:sp macro="" textlink="">
      <xdr:nvSpPr>
        <xdr:cNvPr id="72" name="【道路】&#10;有形固定資産減価償却率該当値テキスト"/>
        <xdr:cNvSpPr txBox="1"/>
      </xdr:nvSpPr>
      <xdr:spPr>
        <a:xfrm>
          <a:off x="4673600"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170180</xdr:rowOff>
    </xdr:from>
    <xdr:to>
      <xdr:col>20</xdr:col>
      <xdr:colOff>38100</xdr:colOff>
      <xdr:row>37</xdr:row>
      <xdr:rowOff>100330</xdr:rowOff>
    </xdr:to>
    <xdr:sp macro="" textlink="">
      <xdr:nvSpPr>
        <xdr:cNvPr id="73" name="楕円 72"/>
        <xdr:cNvSpPr/>
      </xdr:nvSpPr>
      <xdr:spPr>
        <a:xfrm>
          <a:off x="3746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49530</xdr:rowOff>
    </xdr:from>
    <xdr:to>
      <xdr:col>24</xdr:col>
      <xdr:colOff>63500</xdr:colOff>
      <xdr:row>37</xdr:row>
      <xdr:rowOff>78105</xdr:rowOff>
    </xdr:to>
    <xdr:cxnSp macro="">
      <xdr:nvCxnSpPr>
        <xdr:cNvPr id="74" name="直線コネクタ 73"/>
        <xdr:cNvCxnSpPr/>
      </xdr:nvCxnSpPr>
      <xdr:spPr>
        <a:xfrm>
          <a:off x="3797300" y="63931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34925</xdr:rowOff>
    </xdr:from>
    <xdr:to>
      <xdr:col>15</xdr:col>
      <xdr:colOff>101600</xdr:colOff>
      <xdr:row>37</xdr:row>
      <xdr:rowOff>136525</xdr:rowOff>
    </xdr:to>
    <xdr:sp macro="" textlink="">
      <xdr:nvSpPr>
        <xdr:cNvPr id="75" name="楕円 74"/>
        <xdr:cNvSpPr/>
      </xdr:nvSpPr>
      <xdr:spPr>
        <a:xfrm>
          <a:off x="2857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49530</xdr:rowOff>
    </xdr:from>
    <xdr:to>
      <xdr:col>19</xdr:col>
      <xdr:colOff>177800</xdr:colOff>
      <xdr:row>37</xdr:row>
      <xdr:rowOff>85725</xdr:rowOff>
    </xdr:to>
    <xdr:cxnSp macro="">
      <xdr:nvCxnSpPr>
        <xdr:cNvPr id="76" name="直線コネクタ 75"/>
        <xdr:cNvCxnSpPr/>
      </xdr:nvCxnSpPr>
      <xdr:spPr>
        <a:xfrm flipV="1">
          <a:off x="2908300" y="63931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147320</xdr:rowOff>
    </xdr:from>
    <xdr:to>
      <xdr:col>10</xdr:col>
      <xdr:colOff>165100</xdr:colOff>
      <xdr:row>38</xdr:row>
      <xdr:rowOff>77470</xdr:rowOff>
    </xdr:to>
    <xdr:sp macro="" textlink="">
      <xdr:nvSpPr>
        <xdr:cNvPr id="77" name="楕円 76"/>
        <xdr:cNvSpPr/>
      </xdr:nvSpPr>
      <xdr:spPr>
        <a:xfrm>
          <a:off x="1968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85725</xdr:rowOff>
    </xdr:from>
    <xdr:to>
      <xdr:col>15</xdr:col>
      <xdr:colOff>50800</xdr:colOff>
      <xdr:row>38</xdr:row>
      <xdr:rowOff>26670</xdr:rowOff>
    </xdr:to>
    <xdr:cxnSp macro="">
      <xdr:nvCxnSpPr>
        <xdr:cNvPr id="78" name="直線コネクタ 77"/>
        <xdr:cNvCxnSpPr/>
      </xdr:nvCxnSpPr>
      <xdr:spPr>
        <a:xfrm flipV="1">
          <a:off x="2019300" y="642937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0" name="n_2aveValue【道路】&#10;有形固定資産減価償却率"/>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28592</xdr:rowOff>
    </xdr:from>
    <xdr:ext cx="405111" cy="259045"/>
    <xdr:sp macro="" textlink="">
      <xdr:nvSpPr>
        <xdr:cNvPr id="81" name="n_3aveValue【道路】&#10;有形固定資産減価償却率"/>
        <xdr:cNvSpPr txBox="1"/>
      </xdr:nvSpPr>
      <xdr:spPr>
        <a:xfrm>
          <a:off x="1816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116857</xdr:rowOff>
    </xdr:from>
    <xdr:ext cx="405111" cy="259045"/>
    <xdr:sp macro="" textlink="">
      <xdr:nvSpPr>
        <xdr:cNvPr id="82" name="n_1mainValue【道路】&#10;有形固定資産減価償却率"/>
        <xdr:cNvSpPr txBox="1"/>
      </xdr:nvSpPr>
      <xdr:spPr>
        <a:xfrm>
          <a:off x="3582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153052</xdr:rowOff>
    </xdr:from>
    <xdr:ext cx="405111" cy="259045"/>
    <xdr:sp macro="" textlink="">
      <xdr:nvSpPr>
        <xdr:cNvPr id="83" name="n_2mainValue【道路】&#10;有形固定資産減価償却率"/>
        <xdr:cNvSpPr txBox="1"/>
      </xdr:nvSpPr>
      <xdr:spPr>
        <a:xfrm>
          <a:off x="2705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93997</xdr:rowOff>
    </xdr:from>
    <xdr:ext cx="405111" cy="259045"/>
    <xdr:sp macro="" textlink="">
      <xdr:nvSpPr>
        <xdr:cNvPr id="84" name="n_3mainValue【道路】&#10;有形固定資産減価償却率"/>
        <xdr:cNvSpPr txBox="1"/>
      </xdr:nvSpPr>
      <xdr:spPr>
        <a:xfrm>
          <a:off x="1816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150076</xdr:rowOff>
    </xdr:from>
    <xdr:to>
      <xdr:col>54</xdr:col>
      <xdr:colOff>189865</xdr:colOff>
      <xdr:row>41</xdr:row>
      <xdr:rowOff>130683</xdr:rowOff>
    </xdr:to>
    <xdr:cxnSp macro="">
      <xdr:nvCxnSpPr>
        <xdr:cNvPr id="108" name="直線コネクタ 107"/>
        <xdr:cNvCxnSpPr/>
      </xdr:nvCxnSpPr>
      <xdr:spPr>
        <a:xfrm flipV="1">
          <a:off x="10476865" y="5807926"/>
          <a:ext cx="0" cy="135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134510</xdr:rowOff>
    </xdr:from>
    <xdr:ext cx="469744" cy="259045"/>
    <xdr:sp macro="" textlink="">
      <xdr:nvSpPr>
        <xdr:cNvPr id="109" name="【道路】&#10;一人当たり延長最小値テキスト"/>
        <xdr:cNvSpPr txBox="1"/>
      </xdr:nvSpPr>
      <xdr:spPr>
        <a:xfrm>
          <a:off x="10515600"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130683</xdr:rowOff>
    </xdr:from>
    <xdr:to>
      <xdr:col>55</xdr:col>
      <xdr:colOff>88900</xdr:colOff>
      <xdr:row>41</xdr:row>
      <xdr:rowOff>130683</xdr:rowOff>
    </xdr:to>
    <xdr:cxnSp macro="">
      <xdr:nvCxnSpPr>
        <xdr:cNvPr id="110" name="直線コネクタ 109"/>
        <xdr:cNvCxnSpPr/>
      </xdr:nvCxnSpPr>
      <xdr:spPr>
        <a:xfrm>
          <a:off x="10388600" y="716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96753</xdr:rowOff>
    </xdr:from>
    <xdr:ext cx="534377" cy="259045"/>
    <xdr:sp macro="" textlink="">
      <xdr:nvSpPr>
        <xdr:cNvPr id="111" name="【道路】&#10;一人当たり延長最大値テキスト"/>
        <xdr:cNvSpPr txBox="1"/>
      </xdr:nvSpPr>
      <xdr:spPr>
        <a:xfrm>
          <a:off x="10515600" y="558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150076</xdr:rowOff>
    </xdr:from>
    <xdr:to>
      <xdr:col>55</xdr:col>
      <xdr:colOff>88900</xdr:colOff>
      <xdr:row>33</xdr:row>
      <xdr:rowOff>150076</xdr:rowOff>
    </xdr:to>
    <xdr:cxnSp macro="">
      <xdr:nvCxnSpPr>
        <xdr:cNvPr id="112" name="直線コネクタ 111"/>
        <xdr:cNvCxnSpPr/>
      </xdr:nvCxnSpPr>
      <xdr:spPr>
        <a:xfrm>
          <a:off x="10388600" y="580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7028</xdr:rowOff>
    </xdr:from>
    <xdr:ext cx="534377" cy="259045"/>
    <xdr:sp macro="" textlink="">
      <xdr:nvSpPr>
        <xdr:cNvPr id="113" name="【道路】&#10;一人当たり延長平均値テキスト"/>
        <xdr:cNvSpPr txBox="1"/>
      </xdr:nvSpPr>
      <xdr:spPr>
        <a:xfrm>
          <a:off x="10515600" y="68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28601</xdr:rowOff>
    </xdr:from>
    <xdr:to>
      <xdr:col>55</xdr:col>
      <xdr:colOff>50800</xdr:colOff>
      <xdr:row>40</xdr:row>
      <xdr:rowOff>130201</xdr:rowOff>
    </xdr:to>
    <xdr:sp macro="" textlink="">
      <xdr:nvSpPr>
        <xdr:cNvPr id="114" name="フローチャート: 判断 113"/>
        <xdr:cNvSpPr/>
      </xdr:nvSpPr>
      <xdr:spPr>
        <a:xfrm>
          <a:off x="10426700" y="68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29534</xdr:rowOff>
    </xdr:from>
    <xdr:to>
      <xdr:col>50</xdr:col>
      <xdr:colOff>165100</xdr:colOff>
      <xdr:row>40</xdr:row>
      <xdr:rowOff>131134</xdr:rowOff>
    </xdr:to>
    <xdr:sp macro="" textlink="">
      <xdr:nvSpPr>
        <xdr:cNvPr id="115" name="フローチャート: 判断 114"/>
        <xdr:cNvSpPr/>
      </xdr:nvSpPr>
      <xdr:spPr>
        <a:xfrm>
          <a:off x="9588500" y="688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34296</xdr:rowOff>
    </xdr:from>
    <xdr:to>
      <xdr:col>46</xdr:col>
      <xdr:colOff>38100</xdr:colOff>
      <xdr:row>40</xdr:row>
      <xdr:rowOff>135896</xdr:rowOff>
    </xdr:to>
    <xdr:sp macro="" textlink="">
      <xdr:nvSpPr>
        <xdr:cNvPr id="116" name="フローチャート: 判断 115"/>
        <xdr:cNvSpPr/>
      </xdr:nvSpPr>
      <xdr:spPr>
        <a:xfrm>
          <a:off x="8699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7" name="フローチャート: 判断 116"/>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99276</xdr:rowOff>
    </xdr:from>
    <xdr:to>
      <xdr:col>55</xdr:col>
      <xdr:colOff>50800</xdr:colOff>
      <xdr:row>34</xdr:row>
      <xdr:rowOff>29426</xdr:rowOff>
    </xdr:to>
    <xdr:sp macro="" textlink="">
      <xdr:nvSpPr>
        <xdr:cNvPr id="123" name="楕円 122"/>
        <xdr:cNvSpPr/>
      </xdr:nvSpPr>
      <xdr:spPr>
        <a:xfrm>
          <a:off x="10426700" y="57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52303</xdr:rowOff>
    </xdr:from>
    <xdr:ext cx="534377" cy="259045"/>
    <xdr:sp macro="" textlink="">
      <xdr:nvSpPr>
        <xdr:cNvPr id="124" name="【道路】&#10;一人当たり延長該当値テキスト"/>
        <xdr:cNvSpPr txBox="1"/>
      </xdr:nvSpPr>
      <xdr:spPr>
        <a:xfrm>
          <a:off x="10515600" y="571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144824</xdr:rowOff>
    </xdr:from>
    <xdr:to>
      <xdr:col>50</xdr:col>
      <xdr:colOff>165100</xdr:colOff>
      <xdr:row>34</xdr:row>
      <xdr:rowOff>74974</xdr:rowOff>
    </xdr:to>
    <xdr:sp macro="" textlink="">
      <xdr:nvSpPr>
        <xdr:cNvPr id="125" name="楕円 124"/>
        <xdr:cNvSpPr/>
      </xdr:nvSpPr>
      <xdr:spPr>
        <a:xfrm>
          <a:off x="9588500" y="58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150076</xdr:rowOff>
    </xdr:from>
    <xdr:to>
      <xdr:col>55</xdr:col>
      <xdr:colOff>0</xdr:colOff>
      <xdr:row>34</xdr:row>
      <xdr:rowOff>24174</xdr:rowOff>
    </xdr:to>
    <xdr:cxnSp macro="">
      <xdr:nvCxnSpPr>
        <xdr:cNvPr id="126" name="直線コネクタ 125"/>
        <xdr:cNvCxnSpPr/>
      </xdr:nvCxnSpPr>
      <xdr:spPr>
        <a:xfrm flipV="1">
          <a:off x="9639300" y="5807926"/>
          <a:ext cx="838200" cy="4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13360</xdr:rowOff>
    </xdr:from>
    <xdr:to>
      <xdr:col>46</xdr:col>
      <xdr:colOff>38100</xdr:colOff>
      <xdr:row>34</xdr:row>
      <xdr:rowOff>114960</xdr:rowOff>
    </xdr:to>
    <xdr:sp macro="" textlink="">
      <xdr:nvSpPr>
        <xdr:cNvPr id="127" name="楕円 126"/>
        <xdr:cNvSpPr/>
      </xdr:nvSpPr>
      <xdr:spPr>
        <a:xfrm>
          <a:off x="8699500" y="58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24174</xdr:rowOff>
    </xdr:from>
    <xdr:to>
      <xdr:col>50</xdr:col>
      <xdr:colOff>114300</xdr:colOff>
      <xdr:row>34</xdr:row>
      <xdr:rowOff>64160</xdr:rowOff>
    </xdr:to>
    <xdr:cxnSp macro="">
      <xdr:nvCxnSpPr>
        <xdr:cNvPr id="128" name="直線コネクタ 127"/>
        <xdr:cNvCxnSpPr/>
      </xdr:nvCxnSpPr>
      <xdr:spPr>
        <a:xfrm flipV="1">
          <a:off x="8750300" y="5853474"/>
          <a:ext cx="8890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40468</xdr:rowOff>
    </xdr:from>
    <xdr:to>
      <xdr:col>41</xdr:col>
      <xdr:colOff>101600</xdr:colOff>
      <xdr:row>34</xdr:row>
      <xdr:rowOff>142068</xdr:rowOff>
    </xdr:to>
    <xdr:sp macro="" textlink="">
      <xdr:nvSpPr>
        <xdr:cNvPr id="129" name="楕円 128"/>
        <xdr:cNvSpPr/>
      </xdr:nvSpPr>
      <xdr:spPr>
        <a:xfrm>
          <a:off x="7810500" y="58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64160</xdr:rowOff>
    </xdr:from>
    <xdr:to>
      <xdr:col>45</xdr:col>
      <xdr:colOff>177800</xdr:colOff>
      <xdr:row>34</xdr:row>
      <xdr:rowOff>91268</xdr:rowOff>
    </xdr:to>
    <xdr:cxnSp macro="">
      <xdr:nvCxnSpPr>
        <xdr:cNvPr id="130" name="直線コネクタ 129"/>
        <xdr:cNvCxnSpPr/>
      </xdr:nvCxnSpPr>
      <xdr:spPr>
        <a:xfrm flipV="1">
          <a:off x="7861300" y="5893460"/>
          <a:ext cx="889000" cy="2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122261</xdr:rowOff>
    </xdr:from>
    <xdr:ext cx="534377" cy="259045"/>
    <xdr:sp macro="" textlink="">
      <xdr:nvSpPr>
        <xdr:cNvPr id="131" name="n_1aveValue【道路】&#10;一人当たり延長"/>
        <xdr:cNvSpPr txBox="1"/>
      </xdr:nvSpPr>
      <xdr:spPr>
        <a:xfrm>
          <a:off x="9359411" y="698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127023</xdr:rowOff>
    </xdr:from>
    <xdr:ext cx="534377" cy="259045"/>
    <xdr:sp macro="" textlink="">
      <xdr:nvSpPr>
        <xdr:cNvPr id="132" name="n_2aveValue【道路】&#10;一人当たり延長"/>
        <xdr:cNvSpPr txBox="1"/>
      </xdr:nvSpPr>
      <xdr:spPr>
        <a:xfrm>
          <a:off x="8483111" y="69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3"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91501</xdr:rowOff>
    </xdr:from>
    <xdr:ext cx="534377" cy="259045"/>
    <xdr:sp macro="" textlink="">
      <xdr:nvSpPr>
        <xdr:cNvPr id="134" name="n_1mainValue【道路】&#10;一人当たり延長"/>
        <xdr:cNvSpPr txBox="1"/>
      </xdr:nvSpPr>
      <xdr:spPr>
        <a:xfrm>
          <a:off x="9359411" y="557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131487</xdr:rowOff>
    </xdr:from>
    <xdr:ext cx="534377" cy="259045"/>
    <xdr:sp macro="" textlink="">
      <xdr:nvSpPr>
        <xdr:cNvPr id="135" name="n_2mainValue【道路】&#10;一人当たり延長"/>
        <xdr:cNvSpPr txBox="1"/>
      </xdr:nvSpPr>
      <xdr:spPr>
        <a:xfrm>
          <a:off x="8483111" y="56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158595</xdr:rowOff>
    </xdr:from>
    <xdr:ext cx="534377" cy="259045"/>
    <xdr:sp macro="" textlink="">
      <xdr:nvSpPr>
        <xdr:cNvPr id="136" name="n_3mainValue【道路】&#10;一人当たり延長"/>
        <xdr:cNvSpPr txBox="1"/>
      </xdr:nvSpPr>
      <xdr:spPr>
        <a:xfrm>
          <a:off x="7594111" y="564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64</xdr:row>
      <xdr:rowOff>76200</xdr:rowOff>
    </xdr:to>
    <xdr:cxnSp macro="">
      <xdr:nvCxnSpPr>
        <xdr:cNvPr id="160" name="直線コネクタ 159"/>
        <xdr:cNvCxnSpPr/>
      </xdr:nvCxnSpPr>
      <xdr:spPr>
        <a:xfrm flipV="1">
          <a:off x="4634865" y="947737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340478" cy="259045"/>
    <xdr:sp macro="" textlink="">
      <xdr:nvSpPr>
        <xdr:cNvPr id="161" name="【橋りょう・トンネル】&#10;有形固定資産減価償却率最小値テキスト"/>
        <xdr:cNvSpPr txBox="1"/>
      </xdr:nvSpPr>
      <xdr:spPr>
        <a:xfrm>
          <a:off x="4673600" y="1105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2" name="直線コネクタ 161"/>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3" name="【橋りょう・トンネ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4" name="直線コネクタ 163"/>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131462</xdr:rowOff>
    </xdr:from>
    <xdr:ext cx="405111" cy="259045"/>
    <xdr:sp macro="" textlink="">
      <xdr:nvSpPr>
        <xdr:cNvPr id="165" name="【橋りょう・トンネル】&#10;有形固定資産減価償却率平均値テキスト"/>
        <xdr:cNvSpPr txBox="1"/>
      </xdr:nvSpPr>
      <xdr:spPr>
        <a:xfrm>
          <a:off x="4673600" y="9904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153035</xdr:rowOff>
    </xdr:from>
    <xdr:to>
      <xdr:col>24</xdr:col>
      <xdr:colOff>114300</xdr:colOff>
      <xdr:row>58</xdr:row>
      <xdr:rowOff>83185</xdr:rowOff>
    </xdr:to>
    <xdr:sp macro="" textlink="">
      <xdr:nvSpPr>
        <xdr:cNvPr id="166" name="フローチャート: 判断 165"/>
        <xdr:cNvSpPr/>
      </xdr:nvSpPr>
      <xdr:spPr>
        <a:xfrm>
          <a:off x="45847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149225</xdr:rowOff>
    </xdr:from>
    <xdr:to>
      <xdr:col>20</xdr:col>
      <xdr:colOff>38100</xdr:colOff>
      <xdr:row>58</xdr:row>
      <xdr:rowOff>79375</xdr:rowOff>
    </xdr:to>
    <xdr:sp macro="" textlink="">
      <xdr:nvSpPr>
        <xdr:cNvPr id="167" name="フローチャート: 判断 166"/>
        <xdr:cNvSpPr/>
      </xdr:nvSpPr>
      <xdr:spPr>
        <a:xfrm>
          <a:off x="3746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168" name="フローチャート: 判断 167"/>
        <xdr:cNvSpPr/>
      </xdr:nvSpPr>
      <xdr:spPr>
        <a:xfrm>
          <a:off x="2857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25400</xdr:rowOff>
    </xdr:from>
    <xdr:to>
      <xdr:col>10</xdr:col>
      <xdr:colOff>165100</xdr:colOff>
      <xdr:row>58</xdr:row>
      <xdr:rowOff>127000</xdr:rowOff>
    </xdr:to>
    <xdr:sp macro="" textlink="">
      <xdr:nvSpPr>
        <xdr:cNvPr id="169" name="フローチャート: 判断 168"/>
        <xdr:cNvSpPr/>
      </xdr:nvSpPr>
      <xdr:spPr>
        <a:xfrm>
          <a:off x="1968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67310</xdr:rowOff>
    </xdr:from>
    <xdr:to>
      <xdr:col>24</xdr:col>
      <xdr:colOff>114300</xdr:colOff>
      <xdr:row>56</xdr:row>
      <xdr:rowOff>168910</xdr:rowOff>
    </xdr:to>
    <xdr:sp macro="" textlink="">
      <xdr:nvSpPr>
        <xdr:cNvPr id="175" name="楕円 174"/>
        <xdr:cNvSpPr/>
      </xdr:nvSpPr>
      <xdr:spPr>
        <a:xfrm>
          <a:off x="45847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90187</xdr:rowOff>
    </xdr:from>
    <xdr:ext cx="405111" cy="259045"/>
    <xdr:sp macro="" textlink="">
      <xdr:nvSpPr>
        <xdr:cNvPr id="176" name="【橋りょう・トンネル】&#10;有形固定資産減価償却率該当値テキスト"/>
        <xdr:cNvSpPr txBox="1"/>
      </xdr:nvSpPr>
      <xdr:spPr>
        <a:xfrm>
          <a:off x="4673600"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84455</xdr:rowOff>
    </xdr:from>
    <xdr:to>
      <xdr:col>20</xdr:col>
      <xdr:colOff>38100</xdr:colOff>
      <xdr:row>57</xdr:row>
      <xdr:rowOff>14605</xdr:rowOff>
    </xdr:to>
    <xdr:sp macro="" textlink="">
      <xdr:nvSpPr>
        <xdr:cNvPr id="177" name="楕円 176"/>
        <xdr:cNvSpPr/>
      </xdr:nvSpPr>
      <xdr:spPr>
        <a:xfrm>
          <a:off x="3746500" y="96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118110</xdr:rowOff>
    </xdr:from>
    <xdr:to>
      <xdr:col>24</xdr:col>
      <xdr:colOff>63500</xdr:colOff>
      <xdr:row>56</xdr:row>
      <xdr:rowOff>135255</xdr:rowOff>
    </xdr:to>
    <xdr:cxnSp macro="">
      <xdr:nvCxnSpPr>
        <xdr:cNvPr id="178" name="直線コネクタ 177"/>
        <xdr:cNvCxnSpPr/>
      </xdr:nvCxnSpPr>
      <xdr:spPr>
        <a:xfrm flipV="1">
          <a:off x="3797300" y="97193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103505</xdr:rowOff>
    </xdr:from>
    <xdr:to>
      <xdr:col>15</xdr:col>
      <xdr:colOff>101600</xdr:colOff>
      <xdr:row>57</xdr:row>
      <xdr:rowOff>33655</xdr:rowOff>
    </xdr:to>
    <xdr:sp macro="" textlink="">
      <xdr:nvSpPr>
        <xdr:cNvPr id="179" name="楕円 178"/>
        <xdr:cNvSpPr/>
      </xdr:nvSpPr>
      <xdr:spPr>
        <a:xfrm>
          <a:off x="28575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135255</xdr:rowOff>
    </xdr:from>
    <xdr:to>
      <xdr:col>19</xdr:col>
      <xdr:colOff>177800</xdr:colOff>
      <xdr:row>56</xdr:row>
      <xdr:rowOff>154305</xdr:rowOff>
    </xdr:to>
    <xdr:cxnSp macro="">
      <xdr:nvCxnSpPr>
        <xdr:cNvPr id="180" name="直線コネクタ 179"/>
        <xdr:cNvCxnSpPr/>
      </xdr:nvCxnSpPr>
      <xdr:spPr>
        <a:xfrm flipV="1">
          <a:off x="2908300" y="97364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162560</xdr:rowOff>
    </xdr:from>
    <xdr:to>
      <xdr:col>10</xdr:col>
      <xdr:colOff>165100</xdr:colOff>
      <xdr:row>57</xdr:row>
      <xdr:rowOff>92710</xdr:rowOff>
    </xdr:to>
    <xdr:sp macro="" textlink="">
      <xdr:nvSpPr>
        <xdr:cNvPr id="181" name="楕円 180"/>
        <xdr:cNvSpPr/>
      </xdr:nvSpPr>
      <xdr:spPr>
        <a:xfrm>
          <a:off x="1968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154305</xdr:rowOff>
    </xdr:from>
    <xdr:to>
      <xdr:col>15</xdr:col>
      <xdr:colOff>50800</xdr:colOff>
      <xdr:row>57</xdr:row>
      <xdr:rowOff>41910</xdr:rowOff>
    </xdr:to>
    <xdr:cxnSp macro="">
      <xdr:nvCxnSpPr>
        <xdr:cNvPr id="182" name="直線コネクタ 181"/>
        <xdr:cNvCxnSpPr/>
      </xdr:nvCxnSpPr>
      <xdr:spPr>
        <a:xfrm flipV="1">
          <a:off x="2019300" y="975550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70502</xdr:rowOff>
    </xdr:from>
    <xdr:ext cx="405111" cy="259045"/>
    <xdr:sp macro="" textlink="">
      <xdr:nvSpPr>
        <xdr:cNvPr id="183" name="n_1aveValue【橋りょう・トンネル】&#10;有形固定資産減価償却率"/>
        <xdr:cNvSpPr txBox="1"/>
      </xdr:nvSpPr>
      <xdr:spPr>
        <a:xfrm>
          <a:off x="3582044" y="1001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78122</xdr:rowOff>
    </xdr:from>
    <xdr:ext cx="405111" cy="259045"/>
    <xdr:sp macro="" textlink="">
      <xdr:nvSpPr>
        <xdr:cNvPr id="184" name="n_2aveValue【橋りょう・トンネル】&#10;有形固定資産減価償却率"/>
        <xdr:cNvSpPr txBox="1"/>
      </xdr:nvSpPr>
      <xdr:spPr>
        <a:xfrm>
          <a:off x="27057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118127</xdr:rowOff>
    </xdr:from>
    <xdr:ext cx="405111" cy="259045"/>
    <xdr:sp macro="" textlink="">
      <xdr:nvSpPr>
        <xdr:cNvPr id="185" name="n_3aveValue【橋りょう・トンネル】&#10;有形固定資産減価償却率"/>
        <xdr:cNvSpPr txBox="1"/>
      </xdr:nvSpPr>
      <xdr:spPr>
        <a:xfrm>
          <a:off x="1816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31132</xdr:rowOff>
    </xdr:from>
    <xdr:ext cx="405111" cy="259045"/>
    <xdr:sp macro="" textlink="">
      <xdr:nvSpPr>
        <xdr:cNvPr id="186" name="n_1mainValue【橋りょう・トンネル】&#10;有形固定資産減価償却率"/>
        <xdr:cNvSpPr txBox="1"/>
      </xdr:nvSpPr>
      <xdr:spPr>
        <a:xfrm>
          <a:off x="3582044" y="946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50182</xdr:rowOff>
    </xdr:from>
    <xdr:ext cx="405111" cy="259045"/>
    <xdr:sp macro="" textlink="">
      <xdr:nvSpPr>
        <xdr:cNvPr id="187" name="n_2mainValue【橋りょう・トンネル】&#10;有形固定資産減価償却率"/>
        <xdr:cNvSpPr txBox="1"/>
      </xdr:nvSpPr>
      <xdr:spPr>
        <a:xfrm>
          <a:off x="2705744" y="947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109237</xdr:rowOff>
    </xdr:from>
    <xdr:ext cx="405111" cy="259045"/>
    <xdr:sp macro="" textlink="">
      <xdr:nvSpPr>
        <xdr:cNvPr id="188" name="n_3mainValue【橋りょう・トンネル】&#10;有形固定資産減価償却率"/>
        <xdr:cNvSpPr txBox="1"/>
      </xdr:nvSpPr>
      <xdr:spPr>
        <a:xfrm>
          <a:off x="1816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2" name="テキスト ボックス 20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4" name="テキスト ボックス 20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6" name="テキスト ボックス 20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8" name="テキスト ボックス 20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83240</xdr:rowOff>
    </xdr:from>
    <xdr:to>
      <xdr:col>54</xdr:col>
      <xdr:colOff>189865</xdr:colOff>
      <xdr:row>64</xdr:row>
      <xdr:rowOff>123833</xdr:rowOff>
    </xdr:to>
    <xdr:cxnSp macro="">
      <xdr:nvCxnSpPr>
        <xdr:cNvPr id="214" name="直線コネクタ 213"/>
        <xdr:cNvCxnSpPr/>
      </xdr:nvCxnSpPr>
      <xdr:spPr>
        <a:xfrm flipV="1">
          <a:off x="10476865" y="9684440"/>
          <a:ext cx="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127660</xdr:rowOff>
    </xdr:from>
    <xdr:ext cx="469744" cy="259045"/>
    <xdr:sp macro="" textlink="">
      <xdr:nvSpPr>
        <xdr:cNvPr id="215" name="【橋りょう・トンネル】&#10;一人当たり有形固定資産（償却資産）額最小値テキスト"/>
        <xdr:cNvSpPr txBox="1"/>
      </xdr:nvSpPr>
      <xdr:spPr>
        <a:xfrm>
          <a:off x="10515600" y="1110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123833</xdr:rowOff>
    </xdr:from>
    <xdr:to>
      <xdr:col>55</xdr:col>
      <xdr:colOff>88900</xdr:colOff>
      <xdr:row>64</xdr:row>
      <xdr:rowOff>123833</xdr:rowOff>
    </xdr:to>
    <xdr:cxnSp macro="">
      <xdr:nvCxnSpPr>
        <xdr:cNvPr id="216" name="直線コネクタ 215"/>
        <xdr:cNvCxnSpPr/>
      </xdr:nvCxnSpPr>
      <xdr:spPr>
        <a:xfrm>
          <a:off x="10388600" y="1109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29917</xdr:rowOff>
    </xdr:from>
    <xdr:ext cx="599010" cy="259045"/>
    <xdr:sp macro="" textlink="">
      <xdr:nvSpPr>
        <xdr:cNvPr id="217" name="【橋りょう・トンネル】&#10;一人当たり有形固定資産（償却資産）額最大値テキスト"/>
        <xdr:cNvSpPr txBox="1"/>
      </xdr:nvSpPr>
      <xdr:spPr>
        <a:xfrm>
          <a:off x="10515600" y="9459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83240</xdr:rowOff>
    </xdr:from>
    <xdr:to>
      <xdr:col>55</xdr:col>
      <xdr:colOff>88900</xdr:colOff>
      <xdr:row>56</xdr:row>
      <xdr:rowOff>83240</xdr:rowOff>
    </xdr:to>
    <xdr:cxnSp macro="">
      <xdr:nvCxnSpPr>
        <xdr:cNvPr id="218" name="直線コネクタ 217"/>
        <xdr:cNvCxnSpPr/>
      </xdr:nvCxnSpPr>
      <xdr:spPr>
        <a:xfrm>
          <a:off x="10388600" y="968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105496</xdr:rowOff>
    </xdr:from>
    <xdr:ext cx="599010" cy="259045"/>
    <xdr:sp macro="" textlink="">
      <xdr:nvSpPr>
        <xdr:cNvPr id="219" name="【橋りょう・トンネル】&#10;一人当たり有形固定資産（償却資産）額平均値テキスト"/>
        <xdr:cNvSpPr txBox="1"/>
      </xdr:nvSpPr>
      <xdr:spPr>
        <a:xfrm>
          <a:off x="10515600" y="1056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127069</xdr:rowOff>
    </xdr:from>
    <xdr:to>
      <xdr:col>55</xdr:col>
      <xdr:colOff>50800</xdr:colOff>
      <xdr:row>62</xdr:row>
      <xdr:rowOff>57219</xdr:rowOff>
    </xdr:to>
    <xdr:sp macro="" textlink="">
      <xdr:nvSpPr>
        <xdr:cNvPr id="220" name="フローチャート: 判断 219"/>
        <xdr:cNvSpPr/>
      </xdr:nvSpPr>
      <xdr:spPr>
        <a:xfrm>
          <a:off x="10426700" y="1058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124972</xdr:rowOff>
    </xdr:from>
    <xdr:to>
      <xdr:col>50</xdr:col>
      <xdr:colOff>165100</xdr:colOff>
      <xdr:row>62</xdr:row>
      <xdr:rowOff>55122</xdr:rowOff>
    </xdr:to>
    <xdr:sp macro="" textlink="">
      <xdr:nvSpPr>
        <xdr:cNvPr id="221" name="フローチャート: 判断 220"/>
        <xdr:cNvSpPr/>
      </xdr:nvSpPr>
      <xdr:spPr>
        <a:xfrm>
          <a:off x="9588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6636</xdr:rowOff>
    </xdr:from>
    <xdr:to>
      <xdr:col>46</xdr:col>
      <xdr:colOff>38100</xdr:colOff>
      <xdr:row>62</xdr:row>
      <xdr:rowOff>108236</xdr:rowOff>
    </xdr:to>
    <xdr:sp macro="" textlink="">
      <xdr:nvSpPr>
        <xdr:cNvPr id="222" name="フローチャート: 判断 221"/>
        <xdr:cNvSpPr/>
      </xdr:nvSpPr>
      <xdr:spPr>
        <a:xfrm>
          <a:off x="8699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153658</xdr:rowOff>
    </xdr:from>
    <xdr:to>
      <xdr:col>41</xdr:col>
      <xdr:colOff>101600</xdr:colOff>
      <xdr:row>62</xdr:row>
      <xdr:rowOff>83808</xdr:rowOff>
    </xdr:to>
    <xdr:sp macro="" textlink="">
      <xdr:nvSpPr>
        <xdr:cNvPr id="223" name="フローチャート: 判断 222"/>
        <xdr:cNvSpPr/>
      </xdr:nvSpPr>
      <xdr:spPr>
        <a:xfrm>
          <a:off x="7810500" y="10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120399</xdr:rowOff>
    </xdr:from>
    <xdr:to>
      <xdr:col>55</xdr:col>
      <xdr:colOff>50800</xdr:colOff>
      <xdr:row>61</xdr:row>
      <xdr:rowOff>50549</xdr:rowOff>
    </xdr:to>
    <xdr:sp macro="" textlink="">
      <xdr:nvSpPr>
        <xdr:cNvPr id="229" name="楕円 228"/>
        <xdr:cNvSpPr/>
      </xdr:nvSpPr>
      <xdr:spPr>
        <a:xfrm>
          <a:off x="10426700" y="1040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143276</xdr:rowOff>
    </xdr:from>
    <xdr:ext cx="599010" cy="259045"/>
    <xdr:sp macro="" textlink="">
      <xdr:nvSpPr>
        <xdr:cNvPr id="230" name="【橋りょう・トンネル】&#10;一人当たり有形固定資産（償却資産）額該当値テキスト"/>
        <xdr:cNvSpPr txBox="1"/>
      </xdr:nvSpPr>
      <xdr:spPr>
        <a:xfrm>
          <a:off x="10515600" y="1025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142666</xdr:rowOff>
    </xdr:from>
    <xdr:to>
      <xdr:col>50</xdr:col>
      <xdr:colOff>165100</xdr:colOff>
      <xdr:row>61</xdr:row>
      <xdr:rowOff>72816</xdr:rowOff>
    </xdr:to>
    <xdr:sp macro="" textlink="">
      <xdr:nvSpPr>
        <xdr:cNvPr id="231" name="楕円 230"/>
        <xdr:cNvSpPr/>
      </xdr:nvSpPr>
      <xdr:spPr>
        <a:xfrm>
          <a:off x="9588500" y="104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171199</xdr:rowOff>
    </xdr:from>
    <xdr:to>
      <xdr:col>55</xdr:col>
      <xdr:colOff>0</xdr:colOff>
      <xdr:row>61</xdr:row>
      <xdr:rowOff>22016</xdr:rowOff>
    </xdr:to>
    <xdr:cxnSp macro="">
      <xdr:nvCxnSpPr>
        <xdr:cNvPr id="232" name="直線コネクタ 231"/>
        <xdr:cNvCxnSpPr/>
      </xdr:nvCxnSpPr>
      <xdr:spPr>
        <a:xfrm flipV="1">
          <a:off x="9639300" y="10458199"/>
          <a:ext cx="838200" cy="2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161785</xdr:rowOff>
    </xdr:from>
    <xdr:to>
      <xdr:col>46</xdr:col>
      <xdr:colOff>38100</xdr:colOff>
      <xdr:row>61</xdr:row>
      <xdr:rowOff>91935</xdr:rowOff>
    </xdr:to>
    <xdr:sp macro="" textlink="">
      <xdr:nvSpPr>
        <xdr:cNvPr id="233" name="楕円 232"/>
        <xdr:cNvSpPr/>
      </xdr:nvSpPr>
      <xdr:spPr>
        <a:xfrm>
          <a:off x="8699500" y="104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22016</xdr:rowOff>
    </xdr:from>
    <xdr:to>
      <xdr:col>50</xdr:col>
      <xdr:colOff>114300</xdr:colOff>
      <xdr:row>61</xdr:row>
      <xdr:rowOff>41135</xdr:rowOff>
    </xdr:to>
    <xdr:cxnSp macro="">
      <xdr:nvCxnSpPr>
        <xdr:cNvPr id="234" name="直線コネクタ 233"/>
        <xdr:cNvCxnSpPr/>
      </xdr:nvCxnSpPr>
      <xdr:spPr>
        <a:xfrm flipV="1">
          <a:off x="8750300" y="10480466"/>
          <a:ext cx="889000" cy="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2970</xdr:rowOff>
    </xdr:from>
    <xdr:to>
      <xdr:col>41</xdr:col>
      <xdr:colOff>101600</xdr:colOff>
      <xdr:row>61</xdr:row>
      <xdr:rowOff>104570</xdr:rowOff>
    </xdr:to>
    <xdr:sp macro="" textlink="">
      <xdr:nvSpPr>
        <xdr:cNvPr id="235" name="楕円 234"/>
        <xdr:cNvSpPr/>
      </xdr:nvSpPr>
      <xdr:spPr>
        <a:xfrm>
          <a:off x="7810500" y="104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41135</xdr:rowOff>
    </xdr:from>
    <xdr:to>
      <xdr:col>45</xdr:col>
      <xdr:colOff>177800</xdr:colOff>
      <xdr:row>61</xdr:row>
      <xdr:rowOff>53770</xdr:rowOff>
    </xdr:to>
    <xdr:cxnSp macro="">
      <xdr:nvCxnSpPr>
        <xdr:cNvPr id="236" name="直線コネクタ 235"/>
        <xdr:cNvCxnSpPr/>
      </xdr:nvCxnSpPr>
      <xdr:spPr>
        <a:xfrm flipV="1">
          <a:off x="7861300" y="10499585"/>
          <a:ext cx="889000" cy="1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46249</xdr:rowOff>
    </xdr:from>
    <xdr:ext cx="599010" cy="259045"/>
    <xdr:sp macro="" textlink="">
      <xdr:nvSpPr>
        <xdr:cNvPr id="237" name="n_1aveValue【橋りょう・トンネル】&#10;一人当たり有形固定資産（償却資産）額"/>
        <xdr:cNvSpPr txBox="1"/>
      </xdr:nvSpPr>
      <xdr:spPr>
        <a:xfrm>
          <a:off x="93270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99363</xdr:rowOff>
    </xdr:from>
    <xdr:ext cx="599010" cy="259045"/>
    <xdr:sp macro="" textlink="">
      <xdr:nvSpPr>
        <xdr:cNvPr id="238" name="n_2aveValue【橋りょう・トンネル】&#10;一人当たり有形固定資産（償却資産）額"/>
        <xdr:cNvSpPr txBox="1"/>
      </xdr:nvSpPr>
      <xdr:spPr>
        <a:xfrm>
          <a:off x="8450795" y="1072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74935</xdr:rowOff>
    </xdr:from>
    <xdr:ext cx="599010" cy="259045"/>
    <xdr:sp macro="" textlink="">
      <xdr:nvSpPr>
        <xdr:cNvPr id="239" name="n_3aveValue【橋りょう・トンネル】&#10;一人当たり有形固定資産（償却資産）額"/>
        <xdr:cNvSpPr txBox="1"/>
      </xdr:nvSpPr>
      <xdr:spPr>
        <a:xfrm>
          <a:off x="7561795" y="1070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89343</xdr:rowOff>
    </xdr:from>
    <xdr:ext cx="599010" cy="259045"/>
    <xdr:sp macro="" textlink="">
      <xdr:nvSpPr>
        <xdr:cNvPr id="240" name="n_1mainValue【橋りょう・トンネル】&#10;一人当たり有形固定資産（償却資産）額"/>
        <xdr:cNvSpPr txBox="1"/>
      </xdr:nvSpPr>
      <xdr:spPr>
        <a:xfrm>
          <a:off x="9327095" y="10204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108462</xdr:rowOff>
    </xdr:from>
    <xdr:ext cx="599010" cy="259045"/>
    <xdr:sp macro="" textlink="">
      <xdr:nvSpPr>
        <xdr:cNvPr id="241" name="n_2mainValue【橋りょう・トンネル】&#10;一人当たり有形固定資産（償却資産）額"/>
        <xdr:cNvSpPr txBox="1"/>
      </xdr:nvSpPr>
      <xdr:spPr>
        <a:xfrm>
          <a:off x="8450795" y="1022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121097</xdr:rowOff>
    </xdr:from>
    <xdr:ext cx="599010" cy="259045"/>
    <xdr:sp macro="" textlink="">
      <xdr:nvSpPr>
        <xdr:cNvPr id="242" name="n_3mainValue【橋りょう・トンネル】&#10;一人当たり有形固定資産（償却資産）額"/>
        <xdr:cNvSpPr txBox="1"/>
      </xdr:nvSpPr>
      <xdr:spPr>
        <a:xfrm>
          <a:off x="7561795" y="10236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144780</xdr:rowOff>
    </xdr:to>
    <xdr:cxnSp macro="">
      <xdr:nvCxnSpPr>
        <xdr:cNvPr id="267" name="直線コネクタ 266"/>
        <xdr:cNvCxnSpPr/>
      </xdr:nvCxnSpPr>
      <xdr:spPr>
        <a:xfrm flipV="1">
          <a:off x="4634865" y="134264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68"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69" name="直線コネクタ 268"/>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7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71" name="直線コネクタ 27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133366</xdr:rowOff>
    </xdr:from>
    <xdr:ext cx="405111" cy="259045"/>
    <xdr:sp macro="" textlink="">
      <xdr:nvSpPr>
        <xdr:cNvPr id="272" name="【公営住宅】&#10;有形固定資産減価償却率平均値テキスト"/>
        <xdr:cNvSpPr txBox="1"/>
      </xdr:nvSpPr>
      <xdr:spPr>
        <a:xfrm>
          <a:off x="4673600" y="13849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154939</xdr:rowOff>
    </xdr:from>
    <xdr:to>
      <xdr:col>24</xdr:col>
      <xdr:colOff>114300</xdr:colOff>
      <xdr:row>81</xdr:row>
      <xdr:rowOff>85089</xdr:rowOff>
    </xdr:to>
    <xdr:sp macro="" textlink="">
      <xdr:nvSpPr>
        <xdr:cNvPr id="273" name="フローチャート: 判断 272"/>
        <xdr:cNvSpPr/>
      </xdr:nvSpPr>
      <xdr:spPr>
        <a:xfrm>
          <a:off x="4584700"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74" name="フローチャート: 判断 273"/>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156845</xdr:rowOff>
    </xdr:from>
    <xdr:to>
      <xdr:col>15</xdr:col>
      <xdr:colOff>101600</xdr:colOff>
      <xdr:row>81</xdr:row>
      <xdr:rowOff>86995</xdr:rowOff>
    </xdr:to>
    <xdr:sp macro="" textlink="">
      <xdr:nvSpPr>
        <xdr:cNvPr id="275" name="フローチャート: 判断 274"/>
        <xdr:cNvSpPr/>
      </xdr:nvSpPr>
      <xdr:spPr>
        <a:xfrm>
          <a:off x="2857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6" name="フローチャート: 判断 275"/>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154939</xdr:rowOff>
    </xdr:from>
    <xdr:to>
      <xdr:col>24</xdr:col>
      <xdr:colOff>114300</xdr:colOff>
      <xdr:row>80</xdr:row>
      <xdr:rowOff>85089</xdr:rowOff>
    </xdr:to>
    <xdr:sp macro="" textlink="">
      <xdr:nvSpPr>
        <xdr:cNvPr id="282" name="楕円 281"/>
        <xdr:cNvSpPr/>
      </xdr:nvSpPr>
      <xdr:spPr>
        <a:xfrm>
          <a:off x="45847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6366</xdr:rowOff>
    </xdr:from>
    <xdr:ext cx="405111" cy="259045"/>
    <xdr:sp macro="" textlink="">
      <xdr:nvSpPr>
        <xdr:cNvPr id="283" name="【公営住宅】&#10;有形固定資産減価償却率該当値テキスト"/>
        <xdr:cNvSpPr txBox="1"/>
      </xdr:nvSpPr>
      <xdr:spPr>
        <a:xfrm>
          <a:off x="4673600"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12064</xdr:rowOff>
    </xdr:from>
    <xdr:to>
      <xdr:col>20</xdr:col>
      <xdr:colOff>38100</xdr:colOff>
      <xdr:row>80</xdr:row>
      <xdr:rowOff>113664</xdr:rowOff>
    </xdr:to>
    <xdr:sp macro="" textlink="">
      <xdr:nvSpPr>
        <xdr:cNvPr id="284" name="楕円 283"/>
        <xdr:cNvSpPr/>
      </xdr:nvSpPr>
      <xdr:spPr>
        <a:xfrm>
          <a:off x="3746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34289</xdr:rowOff>
    </xdr:from>
    <xdr:to>
      <xdr:col>24</xdr:col>
      <xdr:colOff>63500</xdr:colOff>
      <xdr:row>80</xdr:row>
      <xdr:rowOff>62864</xdr:rowOff>
    </xdr:to>
    <xdr:cxnSp macro="">
      <xdr:nvCxnSpPr>
        <xdr:cNvPr id="285" name="直線コネクタ 284"/>
        <xdr:cNvCxnSpPr/>
      </xdr:nvCxnSpPr>
      <xdr:spPr>
        <a:xfrm flipV="1">
          <a:off x="3797300" y="1375028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160655</xdr:rowOff>
    </xdr:from>
    <xdr:to>
      <xdr:col>15</xdr:col>
      <xdr:colOff>101600</xdr:colOff>
      <xdr:row>80</xdr:row>
      <xdr:rowOff>90805</xdr:rowOff>
    </xdr:to>
    <xdr:sp macro="" textlink="">
      <xdr:nvSpPr>
        <xdr:cNvPr id="286" name="楕円 285"/>
        <xdr:cNvSpPr/>
      </xdr:nvSpPr>
      <xdr:spPr>
        <a:xfrm>
          <a:off x="2857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40005</xdr:rowOff>
    </xdr:from>
    <xdr:to>
      <xdr:col>19</xdr:col>
      <xdr:colOff>177800</xdr:colOff>
      <xdr:row>80</xdr:row>
      <xdr:rowOff>62864</xdr:rowOff>
    </xdr:to>
    <xdr:cxnSp macro="">
      <xdr:nvCxnSpPr>
        <xdr:cNvPr id="287" name="直線コネクタ 286"/>
        <xdr:cNvCxnSpPr/>
      </xdr:nvCxnSpPr>
      <xdr:spPr>
        <a:xfrm>
          <a:off x="2908300" y="137560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36830</xdr:rowOff>
    </xdr:from>
    <xdr:to>
      <xdr:col>10</xdr:col>
      <xdr:colOff>165100</xdr:colOff>
      <xdr:row>80</xdr:row>
      <xdr:rowOff>138430</xdr:rowOff>
    </xdr:to>
    <xdr:sp macro="" textlink="">
      <xdr:nvSpPr>
        <xdr:cNvPr id="288" name="楕円 287"/>
        <xdr:cNvSpPr/>
      </xdr:nvSpPr>
      <xdr:spPr>
        <a:xfrm>
          <a:off x="1968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40005</xdr:rowOff>
    </xdr:from>
    <xdr:to>
      <xdr:col>15</xdr:col>
      <xdr:colOff>50800</xdr:colOff>
      <xdr:row>80</xdr:row>
      <xdr:rowOff>87630</xdr:rowOff>
    </xdr:to>
    <xdr:cxnSp macro="">
      <xdr:nvCxnSpPr>
        <xdr:cNvPr id="289" name="直線コネクタ 288"/>
        <xdr:cNvCxnSpPr/>
      </xdr:nvCxnSpPr>
      <xdr:spPr>
        <a:xfrm flipV="1">
          <a:off x="2019300" y="137560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49547</xdr:rowOff>
    </xdr:from>
    <xdr:ext cx="405111" cy="259045"/>
    <xdr:sp macro="" textlink="">
      <xdr:nvSpPr>
        <xdr:cNvPr id="290" name="n_1aveValue【公営住宅】&#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78122</xdr:rowOff>
    </xdr:from>
    <xdr:ext cx="405111" cy="259045"/>
    <xdr:sp macro="" textlink="">
      <xdr:nvSpPr>
        <xdr:cNvPr id="291" name="n_2aveValue【公営住宅】&#10;有形固定資産減価償却率"/>
        <xdr:cNvSpPr txBox="1"/>
      </xdr:nvSpPr>
      <xdr:spPr>
        <a:xfrm>
          <a:off x="27057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2"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130191</xdr:rowOff>
    </xdr:from>
    <xdr:ext cx="405111" cy="259045"/>
    <xdr:sp macro="" textlink="">
      <xdr:nvSpPr>
        <xdr:cNvPr id="293" name="n_1mainValue【公営住宅】&#10;有形固定資産減価償却率"/>
        <xdr:cNvSpPr txBox="1"/>
      </xdr:nvSpPr>
      <xdr:spPr>
        <a:xfrm>
          <a:off x="35820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107332</xdr:rowOff>
    </xdr:from>
    <xdr:ext cx="405111" cy="259045"/>
    <xdr:sp macro="" textlink="">
      <xdr:nvSpPr>
        <xdr:cNvPr id="294" name="n_2mainValue【公営住宅】&#10;有形固定資産減価償却率"/>
        <xdr:cNvSpPr txBox="1"/>
      </xdr:nvSpPr>
      <xdr:spPr>
        <a:xfrm>
          <a:off x="2705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154957</xdr:rowOff>
    </xdr:from>
    <xdr:ext cx="405111" cy="259045"/>
    <xdr:sp macro="" textlink="">
      <xdr:nvSpPr>
        <xdr:cNvPr id="295" name="n_3mainValue【公営住宅】&#10;有形固定資産減価償却率"/>
        <xdr:cNvSpPr txBox="1"/>
      </xdr:nvSpPr>
      <xdr:spPr>
        <a:xfrm>
          <a:off x="1816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9" name="テキスト ボックス 308"/>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1" name="テキスト ボックス 310"/>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3" name="テキスト ボックス 312"/>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163647</xdr:rowOff>
    </xdr:from>
    <xdr:to>
      <xdr:col>54</xdr:col>
      <xdr:colOff>189865</xdr:colOff>
      <xdr:row>86</xdr:row>
      <xdr:rowOff>31973</xdr:rowOff>
    </xdr:to>
    <xdr:cxnSp macro="">
      <xdr:nvCxnSpPr>
        <xdr:cNvPr id="317" name="直線コネクタ 316"/>
        <xdr:cNvCxnSpPr/>
      </xdr:nvCxnSpPr>
      <xdr:spPr>
        <a:xfrm flipV="1">
          <a:off x="10476865" y="13365297"/>
          <a:ext cx="0" cy="141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35800</xdr:rowOff>
    </xdr:from>
    <xdr:ext cx="469744" cy="259045"/>
    <xdr:sp macro="" textlink="">
      <xdr:nvSpPr>
        <xdr:cNvPr id="318" name="【公営住宅】&#10;一人当たり面積最小値テキスト"/>
        <xdr:cNvSpPr txBox="1"/>
      </xdr:nvSpPr>
      <xdr:spPr>
        <a:xfrm>
          <a:off x="10515600" y="1478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31973</xdr:rowOff>
    </xdr:from>
    <xdr:to>
      <xdr:col>55</xdr:col>
      <xdr:colOff>88900</xdr:colOff>
      <xdr:row>86</xdr:row>
      <xdr:rowOff>31973</xdr:rowOff>
    </xdr:to>
    <xdr:cxnSp macro="">
      <xdr:nvCxnSpPr>
        <xdr:cNvPr id="319" name="直線コネクタ 318"/>
        <xdr:cNvCxnSpPr/>
      </xdr:nvCxnSpPr>
      <xdr:spPr>
        <a:xfrm>
          <a:off x="10388600" y="1477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110324</xdr:rowOff>
    </xdr:from>
    <xdr:ext cx="534377" cy="259045"/>
    <xdr:sp macro="" textlink="">
      <xdr:nvSpPr>
        <xdr:cNvPr id="320" name="【公営住宅】&#10;一人当たり面積最大値テキスト"/>
        <xdr:cNvSpPr txBox="1"/>
      </xdr:nvSpPr>
      <xdr:spPr>
        <a:xfrm>
          <a:off x="10515600" y="1314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163647</xdr:rowOff>
    </xdr:from>
    <xdr:to>
      <xdr:col>55</xdr:col>
      <xdr:colOff>88900</xdr:colOff>
      <xdr:row>77</xdr:row>
      <xdr:rowOff>163647</xdr:rowOff>
    </xdr:to>
    <xdr:cxnSp macro="">
      <xdr:nvCxnSpPr>
        <xdr:cNvPr id="321" name="直線コネクタ 320"/>
        <xdr:cNvCxnSpPr/>
      </xdr:nvCxnSpPr>
      <xdr:spPr>
        <a:xfrm>
          <a:off x="10388600" y="1336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115904</xdr:rowOff>
    </xdr:from>
    <xdr:ext cx="469744" cy="259045"/>
    <xdr:sp macro="" textlink="">
      <xdr:nvSpPr>
        <xdr:cNvPr id="322" name="【公営住宅】&#10;一人当たり面積平均値テキスト"/>
        <xdr:cNvSpPr txBox="1"/>
      </xdr:nvSpPr>
      <xdr:spPr>
        <a:xfrm>
          <a:off x="10515600" y="14517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93027</xdr:rowOff>
    </xdr:from>
    <xdr:to>
      <xdr:col>55</xdr:col>
      <xdr:colOff>50800</xdr:colOff>
      <xdr:row>86</xdr:row>
      <xdr:rowOff>23177</xdr:rowOff>
    </xdr:to>
    <xdr:sp macro="" textlink="">
      <xdr:nvSpPr>
        <xdr:cNvPr id="323" name="フローチャート: 判断 322"/>
        <xdr:cNvSpPr/>
      </xdr:nvSpPr>
      <xdr:spPr>
        <a:xfrm>
          <a:off x="10426700" y="1466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93897</xdr:rowOff>
    </xdr:from>
    <xdr:to>
      <xdr:col>50</xdr:col>
      <xdr:colOff>165100</xdr:colOff>
      <xdr:row>86</xdr:row>
      <xdr:rowOff>24047</xdr:rowOff>
    </xdr:to>
    <xdr:sp macro="" textlink="">
      <xdr:nvSpPr>
        <xdr:cNvPr id="324" name="フローチャート: 判断 323"/>
        <xdr:cNvSpPr/>
      </xdr:nvSpPr>
      <xdr:spPr>
        <a:xfrm>
          <a:off x="9588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94376</xdr:rowOff>
    </xdr:from>
    <xdr:to>
      <xdr:col>46</xdr:col>
      <xdr:colOff>38100</xdr:colOff>
      <xdr:row>86</xdr:row>
      <xdr:rowOff>24526</xdr:rowOff>
    </xdr:to>
    <xdr:sp macro="" textlink="">
      <xdr:nvSpPr>
        <xdr:cNvPr id="325" name="フローチャート: 判断 324"/>
        <xdr:cNvSpPr/>
      </xdr:nvSpPr>
      <xdr:spPr>
        <a:xfrm>
          <a:off x="8699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133192</xdr:rowOff>
    </xdr:from>
    <xdr:to>
      <xdr:col>41</xdr:col>
      <xdr:colOff>101600</xdr:colOff>
      <xdr:row>86</xdr:row>
      <xdr:rowOff>63342</xdr:rowOff>
    </xdr:to>
    <xdr:sp macro="" textlink="">
      <xdr:nvSpPr>
        <xdr:cNvPr id="326" name="フローチャート: 判断 325"/>
        <xdr:cNvSpPr/>
      </xdr:nvSpPr>
      <xdr:spPr>
        <a:xfrm>
          <a:off x="7810500" y="1470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102332</xdr:rowOff>
    </xdr:from>
    <xdr:to>
      <xdr:col>55</xdr:col>
      <xdr:colOff>50800</xdr:colOff>
      <xdr:row>86</xdr:row>
      <xdr:rowOff>32482</xdr:rowOff>
    </xdr:to>
    <xdr:sp macro="" textlink="">
      <xdr:nvSpPr>
        <xdr:cNvPr id="332" name="楕円 331"/>
        <xdr:cNvSpPr/>
      </xdr:nvSpPr>
      <xdr:spPr>
        <a:xfrm>
          <a:off x="10426700" y="146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71455</xdr:rowOff>
    </xdr:from>
    <xdr:ext cx="469744" cy="259045"/>
    <xdr:sp macro="" textlink="">
      <xdr:nvSpPr>
        <xdr:cNvPr id="333" name="【公営住宅】&#10;一人当たり面積該当値テキスト"/>
        <xdr:cNvSpPr txBox="1"/>
      </xdr:nvSpPr>
      <xdr:spPr>
        <a:xfrm>
          <a:off x="10515600" y="1464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103863</xdr:rowOff>
    </xdr:from>
    <xdr:to>
      <xdr:col>50</xdr:col>
      <xdr:colOff>165100</xdr:colOff>
      <xdr:row>86</xdr:row>
      <xdr:rowOff>34013</xdr:rowOff>
    </xdr:to>
    <xdr:sp macro="" textlink="">
      <xdr:nvSpPr>
        <xdr:cNvPr id="334" name="楕円 333"/>
        <xdr:cNvSpPr/>
      </xdr:nvSpPr>
      <xdr:spPr>
        <a:xfrm>
          <a:off x="9588500" y="1467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153132</xdr:rowOff>
    </xdr:from>
    <xdr:to>
      <xdr:col>55</xdr:col>
      <xdr:colOff>0</xdr:colOff>
      <xdr:row>85</xdr:row>
      <xdr:rowOff>154663</xdr:rowOff>
    </xdr:to>
    <xdr:cxnSp macro="">
      <xdr:nvCxnSpPr>
        <xdr:cNvPr id="335" name="直線コネクタ 334"/>
        <xdr:cNvCxnSpPr/>
      </xdr:nvCxnSpPr>
      <xdr:spPr>
        <a:xfrm flipV="1">
          <a:off x="9639300" y="14726382"/>
          <a:ext cx="8382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106080</xdr:rowOff>
    </xdr:from>
    <xdr:to>
      <xdr:col>46</xdr:col>
      <xdr:colOff>38100</xdr:colOff>
      <xdr:row>86</xdr:row>
      <xdr:rowOff>36230</xdr:rowOff>
    </xdr:to>
    <xdr:sp macro="" textlink="">
      <xdr:nvSpPr>
        <xdr:cNvPr id="336" name="楕円 335"/>
        <xdr:cNvSpPr/>
      </xdr:nvSpPr>
      <xdr:spPr>
        <a:xfrm>
          <a:off x="8699500" y="146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154663</xdr:rowOff>
    </xdr:from>
    <xdr:to>
      <xdr:col>50</xdr:col>
      <xdr:colOff>114300</xdr:colOff>
      <xdr:row>85</xdr:row>
      <xdr:rowOff>156880</xdr:rowOff>
    </xdr:to>
    <xdr:cxnSp macro="">
      <xdr:nvCxnSpPr>
        <xdr:cNvPr id="337" name="直線コネクタ 336"/>
        <xdr:cNvCxnSpPr/>
      </xdr:nvCxnSpPr>
      <xdr:spPr>
        <a:xfrm flipV="1">
          <a:off x="8750300" y="14727913"/>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106927</xdr:rowOff>
    </xdr:from>
    <xdr:to>
      <xdr:col>41</xdr:col>
      <xdr:colOff>101600</xdr:colOff>
      <xdr:row>86</xdr:row>
      <xdr:rowOff>37077</xdr:rowOff>
    </xdr:to>
    <xdr:sp macro="" textlink="">
      <xdr:nvSpPr>
        <xdr:cNvPr id="338" name="楕円 337"/>
        <xdr:cNvSpPr/>
      </xdr:nvSpPr>
      <xdr:spPr>
        <a:xfrm>
          <a:off x="7810500" y="1468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156880</xdr:rowOff>
    </xdr:from>
    <xdr:to>
      <xdr:col>45</xdr:col>
      <xdr:colOff>177800</xdr:colOff>
      <xdr:row>85</xdr:row>
      <xdr:rowOff>157727</xdr:rowOff>
    </xdr:to>
    <xdr:cxnSp macro="">
      <xdr:nvCxnSpPr>
        <xdr:cNvPr id="339" name="直線コネクタ 338"/>
        <xdr:cNvCxnSpPr/>
      </xdr:nvCxnSpPr>
      <xdr:spPr>
        <a:xfrm flipV="1">
          <a:off x="7861300" y="14730130"/>
          <a:ext cx="8890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40574</xdr:rowOff>
    </xdr:from>
    <xdr:ext cx="469744" cy="259045"/>
    <xdr:sp macro="" textlink="">
      <xdr:nvSpPr>
        <xdr:cNvPr id="340" name="n_1aveValue【公営住宅】&#10;一人当たり面積"/>
        <xdr:cNvSpPr txBox="1"/>
      </xdr:nvSpPr>
      <xdr:spPr>
        <a:xfrm>
          <a:off x="93917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41053</xdr:rowOff>
    </xdr:from>
    <xdr:ext cx="469744" cy="259045"/>
    <xdr:sp macro="" textlink="">
      <xdr:nvSpPr>
        <xdr:cNvPr id="341" name="n_2aveValue【公営住宅】&#10;一人当たり面積"/>
        <xdr:cNvSpPr txBox="1"/>
      </xdr:nvSpPr>
      <xdr:spPr>
        <a:xfrm>
          <a:off x="8515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54469</xdr:rowOff>
    </xdr:from>
    <xdr:ext cx="469744" cy="259045"/>
    <xdr:sp macro="" textlink="">
      <xdr:nvSpPr>
        <xdr:cNvPr id="342" name="n_3aveValue【公営住宅】&#10;一人当たり面積"/>
        <xdr:cNvSpPr txBox="1"/>
      </xdr:nvSpPr>
      <xdr:spPr>
        <a:xfrm>
          <a:off x="7626427" y="147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25140</xdr:rowOff>
    </xdr:from>
    <xdr:ext cx="469744" cy="259045"/>
    <xdr:sp macro="" textlink="">
      <xdr:nvSpPr>
        <xdr:cNvPr id="343" name="n_1mainValue【公営住宅】&#10;一人当たり面積"/>
        <xdr:cNvSpPr txBox="1"/>
      </xdr:nvSpPr>
      <xdr:spPr>
        <a:xfrm>
          <a:off x="9391727" y="1476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27357</xdr:rowOff>
    </xdr:from>
    <xdr:ext cx="469744" cy="259045"/>
    <xdr:sp macro="" textlink="">
      <xdr:nvSpPr>
        <xdr:cNvPr id="344" name="n_2mainValue【公営住宅】&#10;一人当たり面積"/>
        <xdr:cNvSpPr txBox="1"/>
      </xdr:nvSpPr>
      <xdr:spPr>
        <a:xfrm>
          <a:off x="8515427" y="1477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53604</xdr:rowOff>
    </xdr:from>
    <xdr:ext cx="469744" cy="259045"/>
    <xdr:sp macro="" textlink="">
      <xdr:nvSpPr>
        <xdr:cNvPr id="345" name="n_3mainValue【公営住宅】&#10;一人当たり面積"/>
        <xdr:cNvSpPr txBox="1"/>
      </xdr:nvSpPr>
      <xdr:spPr>
        <a:xfrm>
          <a:off x="7626427" y="1445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161925</xdr:rowOff>
    </xdr:from>
    <xdr:to>
      <xdr:col>85</xdr:col>
      <xdr:colOff>126364</xdr:colOff>
      <xdr:row>41</xdr:row>
      <xdr:rowOff>154305</xdr:rowOff>
    </xdr:to>
    <xdr:cxnSp macro="">
      <xdr:nvCxnSpPr>
        <xdr:cNvPr id="386" name="直線コネクタ 385"/>
        <xdr:cNvCxnSpPr/>
      </xdr:nvCxnSpPr>
      <xdr:spPr>
        <a:xfrm flipV="1">
          <a:off x="16318864" y="5819775"/>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87" name="【認定こども園・幼稚園・保育所】&#10;有形固定資産減価償却率最小値テキスト"/>
        <xdr:cNvSpPr txBox="1"/>
      </xdr:nvSpPr>
      <xdr:spPr>
        <a:xfrm>
          <a:off x="16357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154305</xdr:rowOff>
    </xdr:from>
    <xdr:to>
      <xdr:col>86</xdr:col>
      <xdr:colOff>25400</xdr:colOff>
      <xdr:row>41</xdr:row>
      <xdr:rowOff>154305</xdr:rowOff>
    </xdr:to>
    <xdr:cxnSp macro="">
      <xdr:nvCxnSpPr>
        <xdr:cNvPr id="388" name="直線コネクタ 387"/>
        <xdr:cNvCxnSpPr/>
      </xdr:nvCxnSpPr>
      <xdr:spPr>
        <a:xfrm>
          <a:off x="16230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108602</xdr:rowOff>
    </xdr:from>
    <xdr:ext cx="405111" cy="259045"/>
    <xdr:sp macro="" textlink="">
      <xdr:nvSpPr>
        <xdr:cNvPr id="389" name="【認定こども園・幼稚園・保育所】&#10;有形固定資産減価償却率最大値テキスト"/>
        <xdr:cNvSpPr txBox="1"/>
      </xdr:nvSpPr>
      <xdr:spPr>
        <a:xfrm>
          <a:off x="163576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161925</xdr:rowOff>
    </xdr:from>
    <xdr:to>
      <xdr:col>86</xdr:col>
      <xdr:colOff>25400</xdr:colOff>
      <xdr:row>33</xdr:row>
      <xdr:rowOff>161925</xdr:rowOff>
    </xdr:to>
    <xdr:cxnSp macro="">
      <xdr:nvCxnSpPr>
        <xdr:cNvPr id="390" name="直線コネクタ 389"/>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391" name="【認定こども園・幼稚園・保育所】&#10;有形固定資産減価償却率平均値テキスト"/>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92" name="フローチャート: 判断 391"/>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93" name="フローチャート: 判断 392"/>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78740</xdr:rowOff>
    </xdr:from>
    <xdr:to>
      <xdr:col>76</xdr:col>
      <xdr:colOff>165100</xdr:colOff>
      <xdr:row>39</xdr:row>
      <xdr:rowOff>8890</xdr:rowOff>
    </xdr:to>
    <xdr:sp macro="" textlink="">
      <xdr:nvSpPr>
        <xdr:cNvPr id="394" name="フローチャート: 判断 393"/>
        <xdr:cNvSpPr/>
      </xdr:nvSpPr>
      <xdr:spPr>
        <a:xfrm>
          <a:off x="14541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395" name="フローチャート: 判断 394"/>
        <xdr:cNvSpPr/>
      </xdr:nvSpPr>
      <xdr:spPr>
        <a:xfrm>
          <a:off x="13652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59690</xdr:rowOff>
    </xdr:from>
    <xdr:to>
      <xdr:col>85</xdr:col>
      <xdr:colOff>177800</xdr:colOff>
      <xdr:row>35</xdr:row>
      <xdr:rowOff>161290</xdr:rowOff>
    </xdr:to>
    <xdr:sp macro="" textlink="">
      <xdr:nvSpPr>
        <xdr:cNvPr id="401" name="楕円 400"/>
        <xdr:cNvSpPr/>
      </xdr:nvSpPr>
      <xdr:spPr>
        <a:xfrm>
          <a:off x="16268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82567</xdr:rowOff>
    </xdr:from>
    <xdr:ext cx="405111" cy="259045"/>
    <xdr:sp macro="" textlink="">
      <xdr:nvSpPr>
        <xdr:cNvPr id="402" name="【認定こども園・幼稚園・保育所】&#10;有形固定資産減価償却率該当値テキスト"/>
        <xdr:cNvSpPr txBox="1"/>
      </xdr:nvSpPr>
      <xdr:spPr>
        <a:xfrm>
          <a:off x="16357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99695</xdr:rowOff>
    </xdr:from>
    <xdr:to>
      <xdr:col>81</xdr:col>
      <xdr:colOff>101600</xdr:colOff>
      <xdr:row>36</xdr:row>
      <xdr:rowOff>29845</xdr:rowOff>
    </xdr:to>
    <xdr:sp macro="" textlink="">
      <xdr:nvSpPr>
        <xdr:cNvPr id="403" name="楕円 402"/>
        <xdr:cNvSpPr/>
      </xdr:nvSpPr>
      <xdr:spPr>
        <a:xfrm>
          <a:off x="15430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110490</xdr:rowOff>
    </xdr:from>
    <xdr:to>
      <xdr:col>85</xdr:col>
      <xdr:colOff>127000</xdr:colOff>
      <xdr:row>35</xdr:row>
      <xdr:rowOff>150495</xdr:rowOff>
    </xdr:to>
    <xdr:cxnSp macro="">
      <xdr:nvCxnSpPr>
        <xdr:cNvPr id="404" name="直線コネクタ 403"/>
        <xdr:cNvCxnSpPr/>
      </xdr:nvCxnSpPr>
      <xdr:spPr>
        <a:xfrm flipV="1">
          <a:off x="15481300" y="61112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405" name="楕円 404"/>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150495</xdr:rowOff>
    </xdr:from>
    <xdr:to>
      <xdr:col>81</xdr:col>
      <xdr:colOff>50800</xdr:colOff>
      <xdr:row>37</xdr:row>
      <xdr:rowOff>99060</xdr:rowOff>
    </xdr:to>
    <xdr:cxnSp macro="">
      <xdr:nvCxnSpPr>
        <xdr:cNvPr id="406" name="直線コネクタ 405"/>
        <xdr:cNvCxnSpPr/>
      </xdr:nvCxnSpPr>
      <xdr:spPr>
        <a:xfrm flipV="1">
          <a:off x="14592300" y="6151245"/>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69215</xdr:rowOff>
    </xdr:from>
    <xdr:to>
      <xdr:col>72</xdr:col>
      <xdr:colOff>38100</xdr:colOff>
      <xdr:row>36</xdr:row>
      <xdr:rowOff>170815</xdr:rowOff>
    </xdr:to>
    <xdr:sp macro="" textlink="">
      <xdr:nvSpPr>
        <xdr:cNvPr id="407" name="楕円 406"/>
        <xdr:cNvSpPr/>
      </xdr:nvSpPr>
      <xdr:spPr>
        <a:xfrm>
          <a:off x="13652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120015</xdr:rowOff>
    </xdr:from>
    <xdr:to>
      <xdr:col>76</xdr:col>
      <xdr:colOff>114300</xdr:colOff>
      <xdr:row>37</xdr:row>
      <xdr:rowOff>99060</xdr:rowOff>
    </xdr:to>
    <xdr:cxnSp macro="">
      <xdr:nvCxnSpPr>
        <xdr:cNvPr id="408" name="直線コネクタ 407"/>
        <xdr:cNvCxnSpPr/>
      </xdr:nvCxnSpPr>
      <xdr:spPr>
        <a:xfrm>
          <a:off x="13703300" y="629221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409" name="n_1ave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xdr:rowOff>
    </xdr:from>
    <xdr:ext cx="405111" cy="259045"/>
    <xdr:sp macro="" textlink="">
      <xdr:nvSpPr>
        <xdr:cNvPr id="410" name="n_2aveValue【認定こども園・幼稚園・保育所】&#10;有形固定資産減価償却率"/>
        <xdr:cNvSpPr txBox="1"/>
      </xdr:nvSpPr>
      <xdr:spPr>
        <a:xfrm>
          <a:off x="14389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156227</xdr:rowOff>
    </xdr:from>
    <xdr:ext cx="405111" cy="259045"/>
    <xdr:sp macro="" textlink="">
      <xdr:nvSpPr>
        <xdr:cNvPr id="411" name="n_3aveValue【認定こども園・幼稚園・保育所】&#10;有形固定資産減価償却率"/>
        <xdr:cNvSpPr txBox="1"/>
      </xdr:nvSpPr>
      <xdr:spPr>
        <a:xfrm>
          <a:off x="13500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46372</xdr:rowOff>
    </xdr:from>
    <xdr:ext cx="405111" cy="259045"/>
    <xdr:sp macro="" textlink="">
      <xdr:nvSpPr>
        <xdr:cNvPr id="412" name="n_1mainValue【認定こども園・幼稚園・保育所】&#10;有形固定資産減価償却率"/>
        <xdr:cNvSpPr txBox="1"/>
      </xdr:nvSpPr>
      <xdr:spPr>
        <a:xfrm>
          <a:off x="1526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166387</xdr:rowOff>
    </xdr:from>
    <xdr:ext cx="405111" cy="259045"/>
    <xdr:sp macro="" textlink="">
      <xdr:nvSpPr>
        <xdr:cNvPr id="413" name="n_2mainValue【認定こども園・幼稚園・保育所】&#10;有形固定資産減価償却率"/>
        <xdr:cNvSpPr txBox="1"/>
      </xdr:nvSpPr>
      <xdr:spPr>
        <a:xfrm>
          <a:off x="14389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15892</xdr:rowOff>
    </xdr:from>
    <xdr:ext cx="405111" cy="259045"/>
    <xdr:sp macro="" textlink="">
      <xdr:nvSpPr>
        <xdr:cNvPr id="414" name="n_3mainValue【認定こども園・幼稚園・保育所】&#10;有形固定資産減価償却率"/>
        <xdr:cNvSpPr txBox="1"/>
      </xdr:nvSpPr>
      <xdr:spPr>
        <a:xfrm>
          <a:off x="13500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5" name="直線コネクタ 42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6" name="テキスト ボックス 42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7" name="直線コネクタ 42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8" name="テキスト ボックス 42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9" name="直線コネクタ 42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0" name="テキスト ボックス 42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1" name="直線コネクタ 43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2" name="テキスト ボックス 43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3" name="直線コネクタ 43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4" name="テキスト ボックス 43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5" name="直線コネクタ 43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6" name="テキスト ボックス 43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40277</xdr:rowOff>
    </xdr:to>
    <xdr:cxnSp macro="">
      <xdr:nvCxnSpPr>
        <xdr:cNvPr id="440" name="直線コネクタ 439"/>
        <xdr:cNvCxnSpPr/>
      </xdr:nvCxnSpPr>
      <xdr:spPr>
        <a:xfrm flipV="1">
          <a:off x="22160864" y="572262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41"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42" name="直線コネクタ 441"/>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43"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44" name="直線コネクタ 443"/>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45" name="【認定こども園・幼稚園・保育所】&#10;一人当たり面積平均値テキスト"/>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46" name="フローチャート: 判断 445"/>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43362</xdr:rowOff>
    </xdr:from>
    <xdr:to>
      <xdr:col>112</xdr:col>
      <xdr:colOff>38100</xdr:colOff>
      <xdr:row>39</xdr:row>
      <xdr:rowOff>144962</xdr:rowOff>
    </xdr:to>
    <xdr:sp macro="" textlink="">
      <xdr:nvSpPr>
        <xdr:cNvPr id="447" name="フローチャート: 判断 446"/>
        <xdr:cNvSpPr/>
      </xdr:nvSpPr>
      <xdr:spPr>
        <a:xfrm>
          <a:off x="21272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69487</xdr:rowOff>
    </xdr:from>
    <xdr:to>
      <xdr:col>107</xdr:col>
      <xdr:colOff>101600</xdr:colOff>
      <xdr:row>39</xdr:row>
      <xdr:rowOff>171087</xdr:rowOff>
    </xdr:to>
    <xdr:sp macro="" textlink="">
      <xdr:nvSpPr>
        <xdr:cNvPr id="448" name="フローチャート: 判断 447"/>
        <xdr:cNvSpPr/>
      </xdr:nvSpPr>
      <xdr:spPr>
        <a:xfrm>
          <a:off x="20383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49" name="フローチャート: 判断 448"/>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141333</xdr:rowOff>
    </xdr:from>
    <xdr:to>
      <xdr:col>116</xdr:col>
      <xdr:colOff>114300</xdr:colOff>
      <xdr:row>36</xdr:row>
      <xdr:rowOff>71483</xdr:rowOff>
    </xdr:to>
    <xdr:sp macro="" textlink="">
      <xdr:nvSpPr>
        <xdr:cNvPr id="455" name="楕円 454"/>
        <xdr:cNvSpPr/>
      </xdr:nvSpPr>
      <xdr:spPr>
        <a:xfrm>
          <a:off x="221107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164210</xdr:rowOff>
    </xdr:from>
    <xdr:ext cx="469744" cy="259045"/>
    <xdr:sp macro="" textlink="">
      <xdr:nvSpPr>
        <xdr:cNvPr id="456" name="【認定こども園・幼稚園・保育所】&#10;一人当たり面積該当値テキスト"/>
        <xdr:cNvSpPr txBox="1"/>
      </xdr:nvSpPr>
      <xdr:spPr>
        <a:xfrm>
          <a:off x="22199600" y="599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170724</xdr:rowOff>
    </xdr:from>
    <xdr:to>
      <xdr:col>112</xdr:col>
      <xdr:colOff>38100</xdr:colOff>
      <xdr:row>36</xdr:row>
      <xdr:rowOff>100874</xdr:rowOff>
    </xdr:to>
    <xdr:sp macro="" textlink="">
      <xdr:nvSpPr>
        <xdr:cNvPr id="457" name="楕円 456"/>
        <xdr:cNvSpPr/>
      </xdr:nvSpPr>
      <xdr:spPr>
        <a:xfrm>
          <a:off x="21272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20683</xdr:rowOff>
    </xdr:from>
    <xdr:to>
      <xdr:col>116</xdr:col>
      <xdr:colOff>63500</xdr:colOff>
      <xdr:row>36</xdr:row>
      <xdr:rowOff>50074</xdr:rowOff>
    </xdr:to>
    <xdr:cxnSp macro="">
      <xdr:nvCxnSpPr>
        <xdr:cNvPr id="458" name="直線コネクタ 457"/>
        <xdr:cNvCxnSpPr/>
      </xdr:nvCxnSpPr>
      <xdr:spPr>
        <a:xfrm flipV="1">
          <a:off x="21323300" y="619288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25400</xdr:rowOff>
    </xdr:from>
    <xdr:to>
      <xdr:col>107</xdr:col>
      <xdr:colOff>101600</xdr:colOff>
      <xdr:row>36</xdr:row>
      <xdr:rowOff>127000</xdr:rowOff>
    </xdr:to>
    <xdr:sp macro="" textlink="">
      <xdr:nvSpPr>
        <xdr:cNvPr id="459" name="楕円 458"/>
        <xdr:cNvSpPr/>
      </xdr:nvSpPr>
      <xdr:spPr>
        <a:xfrm>
          <a:off x="2038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50074</xdr:rowOff>
    </xdr:from>
    <xdr:to>
      <xdr:col>111</xdr:col>
      <xdr:colOff>177800</xdr:colOff>
      <xdr:row>36</xdr:row>
      <xdr:rowOff>76200</xdr:rowOff>
    </xdr:to>
    <xdr:cxnSp macro="">
      <xdr:nvCxnSpPr>
        <xdr:cNvPr id="460" name="直線コネクタ 459"/>
        <xdr:cNvCxnSpPr/>
      </xdr:nvCxnSpPr>
      <xdr:spPr>
        <a:xfrm flipV="1">
          <a:off x="20434300" y="62222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28666</xdr:rowOff>
    </xdr:from>
    <xdr:to>
      <xdr:col>102</xdr:col>
      <xdr:colOff>165100</xdr:colOff>
      <xdr:row>36</xdr:row>
      <xdr:rowOff>130266</xdr:rowOff>
    </xdr:to>
    <xdr:sp macro="" textlink="">
      <xdr:nvSpPr>
        <xdr:cNvPr id="461" name="楕円 460"/>
        <xdr:cNvSpPr/>
      </xdr:nvSpPr>
      <xdr:spPr>
        <a:xfrm>
          <a:off x="19494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76200</xdr:rowOff>
    </xdr:from>
    <xdr:to>
      <xdr:col>107</xdr:col>
      <xdr:colOff>50800</xdr:colOff>
      <xdr:row>36</xdr:row>
      <xdr:rowOff>79466</xdr:rowOff>
    </xdr:to>
    <xdr:cxnSp macro="">
      <xdr:nvCxnSpPr>
        <xdr:cNvPr id="462" name="直線コネクタ 461"/>
        <xdr:cNvCxnSpPr/>
      </xdr:nvCxnSpPr>
      <xdr:spPr>
        <a:xfrm flipV="1">
          <a:off x="19545300" y="62484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136089</xdr:rowOff>
    </xdr:from>
    <xdr:ext cx="469744" cy="259045"/>
    <xdr:sp macro="" textlink="">
      <xdr:nvSpPr>
        <xdr:cNvPr id="463" name="n_1aveValue【認定こども園・幼稚園・保育所】&#10;一人当たり面積"/>
        <xdr:cNvSpPr txBox="1"/>
      </xdr:nvSpPr>
      <xdr:spPr>
        <a:xfrm>
          <a:off x="210757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162214</xdr:rowOff>
    </xdr:from>
    <xdr:ext cx="469744" cy="259045"/>
    <xdr:sp macro="" textlink="">
      <xdr:nvSpPr>
        <xdr:cNvPr id="464" name="n_2aveValue【認定こども園・幼稚園・保育所】&#10;一人当たり面積"/>
        <xdr:cNvSpPr txBox="1"/>
      </xdr:nvSpPr>
      <xdr:spPr>
        <a:xfrm>
          <a:off x="20199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465" name="n_3aveValue【認定こども園・幼稚園・保育所】&#10;一人当たり面積"/>
        <xdr:cNvSpPr txBox="1"/>
      </xdr:nvSpPr>
      <xdr:spPr>
        <a:xfrm>
          <a:off x="19310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117401</xdr:rowOff>
    </xdr:from>
    <xdr:ext cx="469744" cy="259045"/>
    <xdr:sp macro="" textlink="">
      <xdr:nvSpPr>
        <xdr:cNvPr id="466" name="n_1mainValue【認定こども園・幼稚園・保育所】&#10;一人当たり面積"/>
        <xdr:cNvSpPr txBox="1"/>
      </xdr:nvSpPr>
      <xdr:spPr>
        <a:xfrm>
          <a:off x="21075727" y="59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143527</xdr:rowOff>
    </xdr:from>
    <xdr:ext cx="469744" cy="259045"/>
    <xdr:sp macro="" textlink="">
      <xdr:nvSpPr>
        <xdr:cNvPr id="467" name="n_2mainValue【認定こども園・幼稚園・保育所】&#10;一人当たり面積"/>
        <xdr:cNvSpPr txBox="1"/>
      </xdr:nvSpPr>
      <xdr:spPr>
        <a:xfrm>
          <a:off x="20199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146793</xdr:rowOff>
    </xdr:from>
    <xdr:ext cx="469744" cy="259045"/>
    <xdr:sp macro="" textlink="">
      <xdr:nvSpPr>
        <xdr:cNvPr id="468" name="n_3mainValue【認定こども園・幼稚園・保育所】&#10;一人当たり面積"/>
        <xdr:cNvSpPr txBox="1"/>
      </xdr:nvSpPr>
      <xdr:spPr>
        <a:xfrm>
          <a:off x="19310427" y="597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1" name="テキスト ボックス 4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1" name="テキスト ボックス 4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112667</xdr:rowOff>
    </xdr:to>
    <xdr:cxnSp macro="">
      <xdr:nvCxnSpPr>
        <xdr:cNvPr id="495" name="直線コネクタ 494"/>
        <xdr:cNvCxnSpPr/>
      </xdr:nvCxnSpPr>
      <xdr:spPr>
        <a:xfrm flipV="1">
          <a:off x="16318864" y="952935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496" name="【学校施設】&#10;有形固定資産減価償却率最小値テキスト"/>
        <xdr:cNvSpPr txBox="1"/>
      </xdr:nvSpPr>
      <xdr:spPr>
        <a:xfrm>
          <a:off x="16357600" y="1091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497" name="直線コネクタ 496"/>
        <xdr:cNvCxnSpPr/>
      </xdr:nvCxnSpPr>
      <xdr:spPr>
        <a:xfrm>
          <a:off x="16230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498"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499" name="直線コネクタ 498"/>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102705</xdr:rowOff>
    </xdr:from>
    <xdr:ext cx="405111" cy="259045"/>
    <xdr:sp macro="" textlink="">
      <xdr:nvSpPr>
        <xdr:cNvPr id="500" name="【学校施設】&#10;有形固定資産減価償却率平均値テキスト"/>
        <xdr:cNvSpPr txBox="1"/>
      </xdr:nvSpPr>
      <xdr:spPr>
        <a:xfrm>
          <a:off x="16357600" y="9875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79828</xdr:rowOff>
    </xdr:from>
    <xdr:to>
      <xdr:col>85</xdr:col>
      <xdr:colOff>177800</xdr:colOff>
      <xdr:row>59</xdr:row>
      <xdr:rowOff>9978</xdr:rowOff>
    </xdr:to>
    <xdr:sp macro="" textlink="">
      <xdr:nvSpPr>
        <xdr:cNvPr id="501" name="フローチャート: 判断 500"/>
        <xdr:cNvSpPr/>
      </xdr:nvSpPr>
      <xdr:spPr>
        <a:xfrm>
          <a:off x="162687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66766</xdr:rowOff>
    </xdr:from>
    <xdr:to>
      <xdr:col>81</xdr:col>
      <xdr:colOff>101600</xdr:colOff>
      <xdr:row>58</xdr:row>
      <xdr:rowOff>168366</xdr:rowOff>
    </xdr:to>
    <xdr:sp macro="" textlink="">
      <xdr:nvSpPr>
        <xdr:cNvPr id="502" name="フローチャート: 判断 501"/>
        <xdr:cNvSpPr/>
      </xdr:nvSpPr>
      <xdr:spPr>
        <a:xfrm>
          <a:off x="15430500" y="1001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132080</xdr:rowOff>
    </xdr:from>
    <xdr:to>
      <xdr:col>76</xdr:col>
      <xdr:colOff>165100</xdr:colOff>
      <xdr:row>59</xdr:row>
      <xdr:rowOff>62230</xdr:rowOff>
    </xdr:to>
    <xdr:sp macro="" textlink="">
      <xdr:nvSpPr>
        <xdr:cNvPr id="503" name="フローチャート: 判断 502"/>
        <xdr:cNvSpPr/>
      </xdr:nvSpPr>
      <xdr:spPr>
        <a:xfrm>
          <a:off x="14541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12881</xdr:rowOff>
    </xdr:from>
    <xdr:to>
      <xdr:col>72</xdr:col>
      <xdr:colOff>38100</xdr:colOff>
      <xdr:row>59</xdr:row>
      <xdr:rowOff>114481</xdr:rowOff>
    </xdr:to>
    <xdr:sp macro="" textlink="">
      <xdr:nvSpPr>
        <xdr:cNvPr id="504" name="フローチャート: 判断 503"/>
        <xdr:cNvSpPr/>
      </xdr:nvSpPr>
      <xdr:spPr>
        <a:xfrm>
          <a:off x="13652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10" name="楕円 509"/>
        <xdr:cNvSpPr/>
      </xdr:nvSpPr>
      <xdr:spPr>
        <a:xfrm>
          <a:off x="16268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64787</xdr:rowOff>
    </xdr:from>
    <xdr:ext cx="405111" cy="259045"/>
    <xdr:sp macro="" textlink="">
      <xdr:nvSpPr>
        <xdr:cNvPr id="511" name="【学校施設】&#10;有形固定資産減価償却率該当値テキスト"/>
        <xdr:cNvSpPr txBox="1"/>
      </xdr:nvSpPr>
      <xdr:spPr>
        <a:xfrm>
          <a:off x="16357600" y="1000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158206</xdr:rowOff>
    </xdr:from>
    <xdr:to>
      <xdr:col>81</xdr:col>
      <xdr:colOff>101600</xdr:colOff>
      <xdr:row>59</xdr:row>
      <xdr:rowOff>88356</xdr:rowOff>
    </xdr:to>
    <xdr:sp macro="" textlink="">
      <xdr:nvSpPr>
        <xdr:cNvPr id="512" name="楕円 511"/>
        <xdr:cNvSpPr/>
      </xdr:nvSpPr>
      <xdr:spPr>
        <a:xfrm>
          <a:off x="15430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137160</xdr:rowOff>
    </xdr:from>
    <xdr:to>
      <xdr:col>85</xdr:col>
      <xdr:colOff>127000</xdr:colOff>
      <xdr:row>59</xdr:row>
      <xdr:rowOff>37556</xdr:rowOff>
    </xdr:to>
    <xdr:cxnSp macro="">
      <xdr:nvCxnSpPr>
        <xdr:cNvPr id="513" name="直線コネクタ 512"/>
        <xdr:cNvCxnSpPr/>
      </xdr:nvCxnSpPr>
      <xdr:spPr>
        <a:xfrm flipV="1">
          <a:off x="15481300" y="10081260"/>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514" name="楕円 513"/>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37556</xdr:rowOff>
    </xdr:from>
    <xdr:to>
      <xdr:col>81</xdr:col>
      <xdr:colOff>50800</xdr:colOff>
      <xdr:row>59</xdr:row>
      <xdr:rowOff>40822</xdr:rowOff>
    </xdr:to>
    <xdr:cxnSp macro="">
      <xdr:nvCxnSpPr>
        <xdr:cNvPr id="515" name="直線コネクタ 514"/>
        <xdr:cNvCxnSpPr/>
      </xdr:nvCxnSpPr>
      <xdr:spPr>
        <a:xfrm flipV="1">
          <a:off x="14592300" y="101531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21046</xdr:rowOff>
    </xdr:from>
    <xdr:to>
      <xdr:col>72</xdr:col>
      <xdr:colOff>38100</xdr:colOff>
      <xdr:row>60</xdr:row>
      <xdr:rowOff>122646</xdr:rowOff>
    </xdr:to>
    <xdr:sp macro="" textlink="">
      <xdr:nvSpPr>
        <xdr:cNvPr id="516" name="楕円 515"/>
        <xdr:cNvSpPr/>
      </xdr:nvSpPr>
      <xdr:spPr>
        <a:xfrm>
          <a:off x="13652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60</xdr:row>
      <xdr:rowOff>71846</xdr:rowOff>
    </xdr:to>
    <xdr:cxnSp macro="">
      <xdr:nvCxnSpPr>
        <xdr:cNvPr id="517" name="直線コネクタ 516"/>
        <xdr:cNvCxnSpPr/>
      </xdr:nvCxnSpPr>
      <xdr:spPr>
        <a:xfrm flipV="1">
          <a:off x="13703300" y="10156372"/>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13443</xdr:rowOff>
    </xdr:from>
    <xdr:ext cx="405111" cy="259045"/>
    <xdr:sp macro="" textlink="">
      <xdr:nvSpPr>
        <xdr:cNvPr id="518" name="n_1aveValue【学校施設】&#10;有形固定資産減価償却率"/>
        <xdr:cNvSpPr txBox="1"/>
      </xdr:nvSpPr>
      <xdr:spPr>
        <a:xfrm>
          <a:off x="15266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519" name="n_2aveValue【学校施設】&#10;有形固定資産減価償却率"/>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131008</xdr:rowOff>
    </xdr:from>
    <xdr:ext cx="405111" cy="259045"/>
    <xdr:sp macro="" textlink="">
      <xdr:nvSpPr>
        <xdr:cNvPr id="520" name="n_3aveValue【学校施設】&#10;有形固定資産減価償却率"/>
        <xdr:cNvSpPr txBox="1"/>
      </xdr:nvSpPr>
      <xdr:spPr>
        <a:xfrm>
          <a:off x="13500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79483</xdr:rowOff>
    </xdr:from>
    <xdr:ext cx="405111" cy="259045"/>
    <xdr:sp macro="" textlink="">
      <xdr:nvSpPr>
        <xdr:cNvPr id="521" name="n_1mainValue【学校施設】&#10;有形固定資産減価償却率"/>
        <xdr:cNvSpPr txBox="1"/>
      </xdr:nvSpPr>
      <xdr:spPr>
        <a:xfrm>
          <a:off x="15266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82749</xdr:rowOff>
    </xdr:from>
    <xdr:ext cx="405111" cy="259045"/>
    <xdr:sp macro="" textlink="">
      <xdr:nvSpPr>
        <xdr:cNvPr id="522" name="n_2mainValue【学校施設】&#10;有形固定資産減価償却率"/>
        <xdr:cNvSpPr txBox="1"/>
      </xdr:nvSpPr>
      <xdr:spPr>
        <a:xfrm>
          <a:off x="14389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113773</xdr:rowOff>
    </xdr:from>
    <xdr:ext cx="405111" cy="259045"/>
    <xdr:sp macro="" textlink="">
      <xdr:nvSpPr>
        <xdr:cNvPr id="523" name="n_3mainValue【学校施設】&#10;有形固定資産減価償却率"/>
        <xdr:cNvSpPr txBox="1"/>
      </xdr:nvSpPr>
      <xdr:spPr>
        <a:xfrm>
          <a:off x="13500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37882</xdr:rowOff>
    </xdr:from>
    <xdr:to>
      <xdr:col>116</xdr:col>
      <xdr:colOff>62864</xdr:colOff>
      <xdr:row>63</xdr:row>
      <xdr:rowOff>115933</xdr:rowOff>
    </xdr:to>
    <xdr:cxnSp macro="">
      <xdr:nvCxnSpPr>
        <xdr:cNvPr id="550" name="直線コネクタ 549"/>
        <xdr:cNvCxnSpPr/>
      </xdr:nvCxnSpPr>
      <xdr:spPr>
        <a:xfrm flipV="1">
          <a:off x="22160864" y="9639082"/>
          <a:ext cx="0" cy="127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119760</xdr:rowOff>
    </xdr:from>
    <xdr:ext cx="469744" cy="259045"/>
    <xdr:sp macro="" textlink="">
      <xdr:nvSpPr>
        <xdr:cNvPr id="551" name="【学校施設】&#10;一人当たり面積最小値テキスト"/>
        <xdr:cNvSpPr txBox="1"/>
      </xdr:nvSpPr>
      <xdr:spPr>
        <a:xfrm>
          <a:off x="22199600" y="1092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115933</xdr:rowOff>
    </xdr:from>
    <xdr:to>
      <xdr:col>116</xdr:col>
      <xdr:colOff>152400</xdr:colOff>
      <xdr:row>63</xdr:row>
      <xdr:rowOff>115933</xdr:rowOff>
    </xdr:to>
    <xdr:cxnSp macro="">
      <xdr:nvCxnSpPr>
        <xdr:cNvPr id="552" name="直線コネクタ 551"/>
        <xdr:cNvCxnSpPr/>
      </xdr:nvCxnSpPr>
      <xdr:spPr>
        <a:xfrm>
          <a:off x="22072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156009</xdr:rowOff>
    </xdr:from>
    <xdr:ext cx="469744" cy="259045"/>
    <xdr:sp macro="" textlink="">
      <xdr:nvSpPr>
        <xdr:cNvPr id="553" name="【学校施設】&#10;一人当たり面積最大値テキスト"/>
        <xdr:cNvSpPr txBox="1"/>
      </xdr:nvSpPr>
      <xdr:spPr>
        <a:xfrm>
          <a:off x="22199600" y="94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37882</xdr:rowOff>
    </xdr:from>
    <xdr:to>
      <xdr:col>116</xdr:col>
      <xdr:colOff>152400</xdr:colOff>
      <xdr:row>56</xdr:row>
      <xdr:rowOff>37882</xdr:rowOff>
    </xdr:to>
    <xdr:cxnSp macro="">
      <xdr:nvCxnSpPr>
        <xdr:cNvPr id="554" name="直線コネクタ 553"/>
        <xdr:cNvCxnSpPr/>
      </xdr:nvCxnSpPr>
      <xdr:spPr>
        <a:xfrm>
          <a:off x="22072600" y="963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159493</xdr:rowOff>
    </xdr:from>
    <xdr:ext cx="469744" cy="259045"/>
    <xdr:sp macro="" textlink="">
      <xdr:nvSpPr>
        <xdr:cNvPr id="555" name="【学校施設】&#10;一人当たり面積平均値テキスト"/>
        <xdr:cNvSpPr txBox="1"/>
      </xdr:nvSpPr>
      <xdr:spPr>
        <a:xfrm>
          <a:off x="22199600" y="1044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9616</xdr:rowOff>
    </xdr:from>
    <xdr:to>
      <xdr:col>116</xdr:col>
      <xdr:colOff>114300</xdr:colOff>
      <xdr:row>61</xdr:row>
      <xdr:rowOff>111216</xdr:rowOff>
    </xdr:to>
    <xdr:sp macro="" textlink="">
      <xdr:nvSpPr>
        <xdr:cNvPr id="556" name="フローチャート: 判断 555"/>
        <xdr:cNvSpPr/>
      </xdr:nvSpPr>
      <xdr:spPr>
        <a:xfrm>
          <a:off x="22110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162124</xdr:rowOff>
    </xdr:from>
    <xdr:to>
      <xdr:col>112</xdr:col>
      <xdr:colOff>38100</xdr:colOff>
      <xdr:row>61</xdr:row>
      <xdr:rowOff>92274</xdr:rowOff>
    </xdr:to>
    <xdr:sp macro="" textlink="">
      <xdr:nvSpPr>
        <xdr:cNvPr id="557" name="フローチャート: 判断 556"/>
        <xdr:cNvSpPr/>
      </xdr:nvSpPr>
      <xdr:spPr>
        <a:xfrm>
          <a:off x="212725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1125</xdr:rowOff>
    </xdr:from>
    <xdr:to>
      <xdr:col>107</xdr:col>
      <xdr:colOff>101600</xdr:colOff>
      <xdr:row>61</xdr:row>
      <xdr:rowOff>102725</xdr:rowOff>
    </xdr:to>
    <xdr:sp macro="" textlink="">
      <xdr:nvSpPr>
        <xdr:cNvPr id="558" name="フローチャート: 判断 557"/>
        <xdr:cNvSpPr/>
      </xdr:nvSpPr>
      <xdr:spPr>
        <a:xfrm>
          <a:off x="20383500" y="104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68399</xdr:rowOff>
    </xdr:from>
    <xdr:to>
      <xdr:col>102</xdr:col>
      <xdr:colOff>165100</xdr:colOff>
      <xdr:row>59</xdr:row>
      <xdr:rowOff>169999</xdr:rowOff>
    </xdr:to>
    <xdr:sp macro="" textlink="">
      <xdr:nvSpPr>
        <xdr:cNvPr id="559" name="フローチャート: 判断 558"/>
        <xdr:cNvSpPr/>
      </xdr:nvSpPr>
      <xdr:spPr>
        <a:xfrm>
          <a:off x="19494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91585</xdr:rowOff>
    </xdr:from>
    <xdr:to>
      <xdr:col>116</xdr:col>
      <xdr:colOff>114300</xdr:colOff>
      <xdr:row>59</xdr:row>
      <xdr:rowOff>21735</xdr:rowOff>
    </xdr:to>
    <xdr:sp macro="" textlink="">
      <xdr:nvSpPr>
        <xdr:cNvPr id="565" name="楕円 564"/>
        <xdr:cNvSpPr/>
      </xdr:nvSpPr>
      <xdr:spPr>
        <a:xfrm>
          <a:off x="22110700" y="100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114462</xdr:rowOff>
    </xdr:from>
    <xdr:ext cx="469744" cy="259045"/>
    <xdr:sp macro="" textlink="">
      <xdr:nvSpPr>
        <xdr:cNvPr id="566" name="【学校施設】&#10;一人当たり面積該当値テキスト"/>
        <xdr:cNvSpPr txBox="1"/>
      </xdr:nvSpPr>
      <xdr:spPr>
        <a:xfrm>
          <a:off x="22199600" y="98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135999</xdr:rowOff>
    </xdr:from>
    <xdr:to>
      <xdr:col>112</xdr:col>
      <xdr:colOff>38100</xdr:colOff>
      <xdr:row>59</xdr:row>
      <xdr:rowOff>66149</xdr:rowOff>
    </xdr:to>
    <xdr:sp macro="" textlink="">
      <xdr:nvSpPr>
        <xdr:cNvPr id="567" name="楕円 566"/>
        <xdr:cNvSpPr/>
      </xdr:nvSpPr>
      <xdr:spPr>
        <a:xfrm>
          <a:off x="21272500" y="100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142385</xdr:rowOff>
    </xdr:from>
    <xdr:to>
      <xdr:col>116</xdr:col>
      <xdr:colOff>63500</xdr:colOff>
      <xdr:row>59</xdr:row>
      <xdr:rowOff>15349</xdr:rowOff>
    </xdr:to>
    <xdr:cxnSp macro="">
      <xdr:nvCxnSpPr>
        <xdr:cNvPr id="568" name="直線コネクタ 567"/>
        <xdr:cNvCxnSpPr/>
      </xdr:nvCxnSpPr>
      <xdr:spPr>
        <a:xfrm flipV="1">
          <a:off x="21323300" y="10086485"/>
          <a:ext cx="8382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1125</xdr:rowOff>
    </xdr:from>
    <xdr:to>
      <xdr:col>107</xdr:col>
      <xdr:colOff>101600</xdr:colOff>
      <xdr:row>59</xdr:row>
      <xdr:rowOff>102725</xdr:rowOff>
    </xdr:to>
    <xdr:sp macro="" textlink="">
      <xdr:nvSpPr>
        <xdr:cNvPr id="569" name="楕円 568"/>
        <xdr:cNvSpPr/>
      </xdr:nvSpPr>
      <xdr:spPr>
        <a:xfrm>
          <a:off x="20383500" y="101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15349</xdr:rowOff>
    </xdr:from>
    <xdr:to>
      <xdr:col>111</xdr:col>
      <xdr:colOff>177800</xdr:colOff>
      <xdr:row>59</xdr:row>
      <xdr:rowOff>51925</xdr:rowOff>
    </xdr:to>
    <xdr:cxnSp macro="">
      <xdr:nvCxnSpPr>
        <xdr:cNvPr id="570" name="直線コネクタ 569"/>
        <xdr:cNvCxnSpPr/>
      </xdr:nvCxnSpPr>
      <xdr:spPr>
        <a:xfrm flipV="1">
          <a:off x="20434300" y="1013089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147755</xdr:rowOff>
    </xdr:from>
    <xdr:to>
      <xdr:col>102</xdr:col>
      <xdr:colOff>165100</xdr:colOff>
      <xdr:row>59</xdr:row>
      <xdr:rowOff>77905</xdr:rowOff>
    </xdr:to>
    <xdr:sp macro="" textlink="">
      <xdr:nvSpPr>
        <xdr:cNvPr id="571" name="楕円 570"/>
        <xdr:cNvSpPr/>
      </xdr:nvSpPr>
      <xdr:spPr>
        <a:xfrm>
          <a:off x="19494500" y="100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27105</xdr:rowOff>
    </xdr:from>
    <xdr:to>
      <xdr:col>107</xdr:col>
      <xdr:colOff>50800</xdr:colOff>
      <xdr:row>59</xdr:row>
      <xdr:rowOff>51925</xdr:rowOff>
    </xdr:to>
    <xdr:cxnSp macro="">
      <xdr:nvCxnSpPr>
        <xdr:cNvPr id="572" name="直線コネクタ 571"/>
        <xdr:cNvCxnSpPr/>
      </xdr:nvCxnSpPr>
      <xdr:spPr>
        <a:xfrm>
          <a:off x="19545300" y="10142655"/>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83401</xdr:rowOff>
    </xdr:from>
    <xdr:ext cx="469744" cy="259045"/>
    <xdr:sp macro="" textlink="">
      <xdr:nvSpPr>
        <xdr:cNvPr id="573" name="n_1aveValue【学校施設】&#10;一人当たり面積"/>
        <xdr:cNvSpPr txBox="1"/>
      </xdr:nvSpPr>
      <xdr:spPr>
        <a:xfrm>
          <a:off x="21075727" y="1054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93852</xdr:rowOff>
    </xdr:from>
    <xdr:ext cx="469744" cy="259045"/>
    <xdr:sp macro="" textlink="">
      <xdr:nvSpPr>
        <xdr:cNvPr id="574" name="n_2aveValue【学校施設】&#10;一人当たり面積"/>
        <xdr:cNvSpPr txBox="1"/>
      </xdr:nvSpPr>
      <xdr:spPr>
        <a:xfrm>
          <a:off x="20199427" y="1055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161126</xdr:rowOff>
    </xdr:from>
    <xdr:ext cx="469744" cy="259045"/>
    <xdr:sp macro="" textlink="">
      <xdr:nvSpPr>
        <xdr:cNvPr id="575" name="n_3aveValue【学校施設】&#10;一人当たり面積"/>
        <xdr:cNvSpPr txBox="1"/>
      </xdr:nvSpPr>
      <xdr:spPr>
        <a:xfrm>
          <a:off x="19310427" y="1027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82676</xdr:rowOff>
    </xdr:from>
    <xdr:ext cx="469744" cy="259045"/>
    <xdr:sp macro="" textlink="">
      <xdr:nvSpPr>
        <xdr:cNvPr id="576" name="n_1mainValue【学校施設】&#10;一人当たり面積"/>
        <xdr:cNvSpPr txBox="1"/>
      </xdr:nvSpPr>
      <xdr:spPr>
        <a:xfrm>
          <a:off x="21075727" y="985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119252</xdr:rowOff>
    </xdr:from>
    <xdr:ext cx="469744" cy="259045"/>
    <xdr:sp macro="" textlink="">
      <xdr:nvSpPr>
        <xdr:cNvPr id="577" name="n_2mainValue【学校施設】&#10;一人当たり面積"/>
        <xdr:cNvSpPr txBox="1"/>
      </xdr:nvSpPr>
      <xdr:spPr>
        <a:xfrm>
          <a:off x="20199427" y="98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94432</xdr:rowOff>
    </xdr:from>
    <xdr:ext cx="469744" cy="259045"/>
    <xdr:sp macro="" textlink="">
      <xdr:nvSpPr>
        <xdr:cNvPr id="578" name="n_3mainValue【学校施設】&#10;一人当たり面積"/>
        <xdr:cNvSpPr txBox="1"/>
      </xdr:nvSpPr>
      <xdr:spPr>
        <a:xfrm>
          <a:off x="19310427" y="986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05" name="テキスト ボックス 6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06" name="直線コネクタ 60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07" name="テキスト ボックス 60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08" name="直線コネクタ 60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9" name="テキスト ボックス 60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0" name="直線コネクタ 60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1" name="テキスト ボックス 61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2" name="直線コネクタ 61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3" name="テキスト ボックス 61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9906</xdr:rowOff>
    </xdr:from>
    <xdr:to>
      <xdr:col>85</xdr:col>
      <xdr:colOff>126364</xdr:colOff>
      <xdr:row>108</xdr:row>
      <xdr:rowOff>99061</xdr:rowOff>
    </xdr:to>
    <xdr:cxnSp macro="">
      <xdr:nvCxnSpPr>
        <xdr:cNvPr id="617" name="直線コネクタ 616"/>
        <xdr:cNvCxnSpPr/>
      </xdr:nvCxnSpPr>
      <xdr:spPr>
        <a:xfrm flipV="1">
          <a:off x="16318864" y="17326356"/>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18"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19" name="直線コネクタ 618"/>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128033</xdr:rowOff>
    </xdr:from>
    <xdr:ext cx="405111" cy="259045"/>
    <xdr:sp macro="" textlink="">
      <xdr:nvSpPr>
        <xdr:cNvPr id="620" name="【公民館】&#10;有形固定資産減価償却率最大値テキスト"/>
        <xdr:cNvSpPr txBox="1"/>
      </xdr:nvSpPr>
      <xdr:spPr>
        <a:xfrm>
          <a:off x="163576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9906</xdr:rowOff>
    </xdr:from>
    <xdr:to>
      <xdr:col>86</xdr:col>
      <xdr:colOff>25400</xdr:colOff>
      <xdr:row>101</xdr:row>
      <xdr:rowOff>9906</xdr:rowOff>
    </xdr:to>
    <xdr:cxnSp macro="">
      <xdr:nvCxnSpPr>
        <xdr:cNvPr id="621" name="直線コネクタ 620"/>
        <xdr:cNvCxnSpPr/>
      </xdr:nvCxnSpPr>
      <xdr:spPr>
        <a:xfrm>
          <a:off x="16230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83838</xdr:rowOff>
    </xdr:from>
    <xdr:ext cx="405111" cy="259045"/>
    <xdr:sp macro="" textlink="">
      <xdr:nvSpPr>
        <xdr:cNvPr id="622" name="【公民館】&#10;有形固定資産減価償却率平均値テキスト"/>
        <xdr:cNvSpPr txBox="1"/>
      </xdr:nvSpPr>
      <xdr:spPr>
        <a:xfrm>
          <a:off x="16357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23" name="フローチャート: 判断 622"/>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121413</xdr:rowOff>
    </xdr:from>
    <xdr:to>
      <xdr:col>81</xdr:col>
      <xdr:colOff>101600</xdr:colOff>
      <xdr:row>105</xdr:row>
      <xdr:rowOff>51563</xdr:rowOff>
    </xdr:to>
    <xdr:sp macro="" textlink="">
      <xdr:nvSpPr>
        <xdr:cNvPr id="624" name="フローチャート: 判断 623"/>
        <xdr:cNvSpPr/>
      </xdr:nvSpPr>
      <xdr:spPr>
        <a:xfrm>
          <a:off x="1543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146558</xdr:rowOff>
    </xdr:from>
    <xdr:to>
      <xdr:col>76</xdr:col>
      <xdr:colOff>165100</xdr:colOff>
      <xdr:row>105</xdr:row>
      <xdr:rowOff>76708</xdr:rowOff>
    </xdr:to>
    <xdr:sp macro="" textlink="">
      <xdr:nvSpPr>
        <xdr:cNvPr id="625" name="フローチャート: 判断 624"/>
        <xdr:cNvSpPr/>
      </xdr:nvSpPr>
      <xdr:spPr>
        <a:xfrm>
          <a:off x="14541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626" name="フローチャート: 判断 625"/>
        <xdr:cNvSpPr/>
      </xdr:nvSpPr>
      <xdr:spPr>
        <a:xfrm>
          <a:off x="13652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29972</xdr:rowOff>
    </xdr:from>
    <xdr:to>
      <xdr:col>85</xdr:col>
      <xdr:colOff>177800</xdr:colOff>
      <xdr:row>103</xdr:row>
      <xdr:rowOff>131572</xdr:rowOff>
    </xdr:to>
    <xdr:sp macro="" textlink="">
      <xdr:nvSpPr>
        <xdr:cNvPr id="632" name="楕円 631"/>
        <xdr:cNvSpPr/>
      </xdr:nvSpPr>
      <xdr:spPr>
        <a:xfrm>
          <a:off x="16268700" y="176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52849</xdr:rowOff>
    </xdr:from>
    <xdr:ext cx="405111" cy="259045"/>
    <xdr:sp macro="" textlink="">
      <xdr:nvSpPr>
        <xdr:cNvPr id="633" name="【公民館】&#10;有形固定資産減価償却率該当値テキスト"/>
        <xdr:cNvSpPr txBox="1"/>
      </xdr:nvSpPr>
      <xdr:spPr>
        <a:xfrm>
          <a:off x="16357600" y="1754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73406</xdr:rowOff>
    </xdr:from>
    <xdr:to>
      <xdr:col>81</xdr:col>
      <xdr:colOff>101600</xdr:colOff>
      <xdr:row>104</xdr:row>
      <xdr:rowOff>3556</xdr:rowOff>
    </xdr:to>
    <xdr:sp macro="" textlink="">
      <xdr:nvSpPr>
        <xdr:cNvPr id="634" name="楕円 633"/>
        <xdr:cNvSpPr/>
      </xdr:nvSpPr>
      <xdr:spPr>
        <a:xfrm>
          <a:off x="15430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80772</xdr:rowOff>
    </xdr:from>
    <xdr:to>
      <xdr:col>85</xdr:col>
      <xdr:colOff>127000</xdr:colOff>
      <xdr:row>103</xdr:row>
      <xdr:rowOff>124206</xdr:rowOff>
    </xdr:to>
    <xdr:cxnSp macro="">
      <xdr:nvCxnSpPr>
        <xdr:cNvPr id="635" name="直線コネクタ 634"/>
        <xdr:cNvCxnSpPr/>
      </xdr:nvCxnSpPr>
      <xdr:spPr>
        <a:xfrm flipV="1">
          <a:off x="15481300" y="1774012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114554</xdr:rowOff>
    </xdr:from>
    <xdr:to>
      <xdr:col>76</xdr:col>
      <xdr:colOff>165100</xdr:colOff>
      <xdr:row>104</xdr:row>
      <xdr:rowOff>44704</xdr:rowOff>
    </xdr:to>
    <xdr:sp macro="" textlink="">
      <xdr:nvSpPr>
        <xdr:cNvPr id="636" name="楕円 635"/>
        <xdr:cNvSpPr/>
      </xdr:nvSpPr>
      <xdr:spPr>
        <a:xfrm>
          <a:off x="145415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124206</xdr:rowOff>
    </xdr:from>
    <xdr:to>
      <xdr:col>81</xdr:col>
      <xdr:colOff>50800</xdr:colOff>
      <xdr:row>103</xdr:row>
      <xdr:rowOff>165354</xdr:rowOff>
    </xdr:to>
    <xdr:cxnSp macro="">
      <xdr:nvCxnSpPr>
        <xdr:cNvPr id="637" name="直線コネクタ 636"/>
        <xdr:cNvCxnSpPr/>
      </xdr:nvCxnSpPr>
      <xdr:spPr>
        <a:xfrm flipV="1">
          <a:off x="14592300" y="177835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638" name="楕円 637"/>
        <xdr:cNvSpPr/>
      </xdr:nvSpPr>
      <xdr:spPr>
        <a:xfrm>
          <a:off x="13652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165354</xdr:rowOff>
    </xdr:from>
    <xdr:to>
      <xdr:col>76</xdr:col>
      <xdr:colOff>114300</xdr:colOff>
      <xdr:row>104</xdr:row>
      <xdr:rowOff>83058</xdr:rowOff>
    </xdr:to>
    <xdr:cxnSp macro="">
      <xdr:nvCxnSpPr>
        <xdr:cNvPr id="639" name="直線コネクタ 638"/>
        <xdr:cNvCxnSpPr/>
      </xdr:nvCxnSpPr>
      <xdr:spPr>
        <a:xfrm flipV="1">
          <a:off x="13703300" y="17824704"/>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42690</xdr:rowOff>
    </xdr:from>
    <xdr:ext cx="405111" cy="259045"/>
    <xdr:sp macro="" textlink="">
      <xdr:nvSpPr>
        <xdr:cNvPr id="640" name="n_1aveValue【公民館】&#10;有形固定資産減価償却率"/>
        <xdr:cNvSpPr txBox="1"/>
      </xdr:nvSpPr>
      <xdr:spPr>
        <a:xfrm>
          <a:off x="15266044" y="1804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67835</xdr:rowOff>
    </xdr:from>
    <xdr:ext cx="405111" cy="259045"/>
    <xdr:sp macro="" textlink="">
      <xdr:nvSpPr>
        <xdr:cNvPr id="641" name="n_2aveValue【公民館】&#10;有形固定資産減価償却率"/>
        <xdr:cNvSpPr txBox="1"/>
      </xdr:nvSpPr>
      <xdr:spPr>
        <a:xfrm>
          <a:off x="143897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95266</xdr:rowOff>
    </xdr:from>
    <xdr:ext cx="405111" cy="259045"/>
    <xdr:sp macro="" textlink="">
      <xdr:nvSpPr>
        <xdr:cNvPr id="642" name="n_3aveValue【公民館】&#10;有形固定資産減価償却率"/>
        <xdr:cNvSpPr txBox="1"/>
      </xdr:nvSpPr>
      <xdr:spPr>
        <a:xfrm>
          <a:off x="13500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20083</xdr:rowOff>
    </xdr:from>
    <xdr:ext cx="405111" cy="259045"/>
    <xdr:sp macro="" textlink="">
      <xdr:nvSpPr>
        <xdr:cNvPr id="643" name="n_1mainValue【公民館】&#10;有形固定資産減価償却率"/>
        <xdr:cNvSpPr txBox="1"/>
      </xdr:nvSpPr>
      <xdr:spPr>
        <a:xfrm>
          <a:off x="15266044" y="1750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61231</xdr:rowOff>
    </xdr:from>
    <xdr:ext cx="405111" cy="259045"/>
    <xdr:sp macro="" textlink="">
      <xdr:nvSpPr>
        <xdr:cNvPr id="644" name="n_2mainValue【公民館】&#10;有形固定資産減価償却率"/>
        <xdr:cNvSpPr txBox="1"/>
      </xdr:nvSpPr>
      <xdr:spPr>
        <a:xfrm>
          <a:off x="14389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645" name="n_3mainValue【公民館】&#10;有形固定資産減価償却率"/>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6" name="直線コネクタ 6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7" name="テキスト ボックス 6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8" name="直線コネクタ 6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9" name="テキスト ボックス 6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0" name="直線コネクタ 6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1" name="テキスト ボックス 6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2" name="直線コネクタ 6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3" name="テキスト ボックス 6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4" name="直線コネクタ 6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5" name="テキスト ボックス 6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6" name="直線コネクタ 6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7" name="テキスト ボックス 6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118655</xdr:rowOff>
    </xdr:to>
    <xdr:cxnSp macro="">
      <xdr:nvCxnSpPr>
        <xdr:cNvPr id="671" name="直線コネクタ 670"/>
        <xdr:cNvCxnSpPr/>
      </xdr:nvCxnSpPr>
      <xdr:spPr>
        <a:xfrm flipV="1">
          <a:off x="22160864" y="17057914"/>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122482</xdr:rowOff>
    </xdr:from>
    <xdr:ext cx="469744" cy="259045"/>
    <xdr:sp macro="" textlink="">
      <xdr:nvSpPr>
        <xdr:cNvPr id="672" name="【公民館】&#10;一人当たり面積最小値テキスト"/>
        <xdr:cNvSpPr txBox="1"/>
      </xdr:nvSpPr>
      <xdr:spPr>
        <a:xfrm>
          <a:off x="22199600" y="1863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118655</xdr:rowOff>
    </xdr:from>
    <xdr:to>
      <xdr:col>116</xdr:col>
      <xdr:colOff>152400</xdr:colOff>
      <xdr:row>108</xdr:row>
      <xdr:rowOff>118655</xdr:rowOff>
    </xdr:to>
    <xdr:cxnSp macro="">
      <xdr:nvCxnSpPr>
        <xdr:cNvPr id="673" name="直線コネクタ 672"/>
        <xdr:cNvCxnSpPr/>
      </xdr:nvCxnSpPr>
      <xdr:spPr>
        <a:xfrm>
          <a:off x="22072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674"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675" name="直線コネクタ 674"/>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134456</xdr:rowOff>
    </xdr:from>
    <xdr:ext cx="469744" cy="259045"/>
    <xdr:sp macro="" textlink="">
      <xdr:nvSpPr>
        <xdr:cNvPr id="676" name="【公民館】&#10;一人当たり面積平均値テキスト"/>
        <xdr:cNvSpPr txBox="1"/>
      </xdr:nvSpPr>
      <xdr:spPr>
        <a:xfrm>
          <a:off x="221996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156029</xdr:rowOff>
    </xdr:from>
    <xdr:to>
      <xdr:col>116</xdr:col>
      <xdr:colOff>114300</xdr:colOff>
      <xdr:row>105</xdr:row>
      <xdr:rowOff>86179</xdr:rowOff>
    </xdr:to>
    <xdr:sp macro="" textlink="">
      <xdr:nvSpPr>
        <xdr:cNvPr id="677" name="フローチャート: 判断 676"/>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120106</xdr:rowOff>
    </xdr:from>
    <xdr:to>
      <xdr:col>112</xdr:col>
      <xdr:colOff>38100</xdr:colOff>
      <xdr:row>105</xdr:row>
      <xdr:rowOff>50256</xdr:rowOff>
    </xdr:to>
    <xdr:sp macro="" textlink="">
      <xdr:nvSpPr>
        <xdr:cNvPr id="678" name="フローチャート: 判断 677"/>
        <xdr:cNvSpPr/>
      </xdr:nvSpPr>
      <xdr:spPr>
        <a:xfrm>
          <a:off x="2127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129902</xdr:rowOff>
    </xdr:from>
    <xdr:to>
      <xdr:col>107</xdr:col>
      <xdr:colOff>101600</xdr:colOff>
      <xdr:row>105</xdr:row>
      <xdr:rowOff>60052</xdr:rowOff>
    </xdr:to>
    <xdr:sp macro="" textlink="">
      <xdr:nvSpPr>
        <xdr:cNvPr id="679" name="フローチャート: 判断 678"/>
        <xdr:cNvSpPr/>
      </xdr:nvSpPr>
      <xdr:spPr>
        <a:xfrm>
          <a:off x="203835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680" name="フローチャート: 判断 679"/>
        <xdr:cNvSpPr/>
      </xdr:nvSpPr>
      <xdr:spPr>
        <a:xfrm>
          <a:off x="19494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33564</xdr:rowOff>
    </xdr:from>
    <xdr:to>
      <xdr:col>116</xdr:col>
      <xdr:colOff>114300</xdr:colOff>
      <xdr:row>99</xdr:row>
      <xdr:rowOff>135164</xdr:rowOff>
    </xdr:to>
    <xdr:sp macro="" textlink="">
      <xdr:nvSpPr>
        <xdr:cNvPr id="686" name="楕円 685"/>
        <xdr:cNvSpPr/>
      </xdr:nvSpPr>
      <xdr:spPr>
        <a:xfrm>
          <a:off x="22110700" y="1700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98</xdr:row>
      <xdr:rowOff>158041</xdr:rowOff>
    </xdr:from>
    <xdr:ext cx="469744" cy="259045"/>
    <xdr:sp macro="" textlink="">
      <xdr:nvSpPr>
        <xdr:cNvPr id="687" name="【公民館】&#10;一人当たり面積該当値テキスト"/>
        <xdr:cNvSpPr txBox="1"/>
      </xdr:nvSpPr>
      <xdr:spPr>
        <a:xfrm>
          <a:off x="22199600" y="1696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76019</xdr:rowOff>
    </xdr:from>
    <xdr:to>
      <xdr:col>112</xdr:col>
      <xdr:colOff>38100</xdr:colOff>
      <xdr:row>100</xdr:row>
      <xdr:rowOff>6169</xdr:rowOff>
    </xdr:to>
    <xdr:sp macro="" textlink="">
      <xdr:nvSpPr>
        <xdr:cNvPr id="688" name="楕円 687"/>
        <xdr:cNvSpPr/>
      </xdr:nvSpPr>
      <xdr:spPr>
        <a:xfrm>
          <a:off x="21272500" y="170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84364</xdr:rowOff>
    </xdr:from>
    <xdr:to>
      <xdr:col>116</xdr:col>
      <xdr:colOff>63500</xdr:colOff>
      <xdr:row>99</xdr:row>
      <xdr:rowOff>126819</xdr:rowOff>
    </xdr:to>
    <xdr:cxnSp macro="">
      <xdr:nvCxnSpPr>
        <xdr:cNvPr id="689" name="直線コネクタ 688"/>
        <xdr:cNvCxnSpPr/>
      </xdr:nvCxnSpPr>
      <xdr:spPr>
        <a:xfrm flipV="1">
          <a:off x="21323300" y="1705791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118473</xdr:rowOff>
    </xdr:from>
    <xdr:to>
      <xdr:col>107</xdr:col>
      <xdr:colOff>101600</xdr:colOff>
      <xdr:row>100</xdr:row>
      <xdr:rowOff>48623</xdr:rowOff>
    </xdr:to>
    <xdr:sp macro="" textlink="">
      <xdr:nvSpPr>
        <xdr:cNvPr id="690" name="楕円 689"/>
        <xdr:cNvSpPr/>
      </xdr:nvSpPr>
      <xdr:spPr>
        <a:xfrm>
          <a:off x="203835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126819</xdr:rowOff>
    </xdr:from>
    <xdr:to>
      <xdr:col>111</xdr:col>
      <xdr:colOff>177800</xdr:colOff>
      <xdr:row>99</xdr:row>
      <xdr:rowOff>169273</xdr:rowOff>
    </xdr:to>
    <xdr:cxnSp macro="">
      <xdr:nvCxnSpPr>
        <xdr:cNvPr id="691" name="直線コネクタ 690"/>
        <xdr:cNvCxnSpPr/>
      </xdr:nvCxnSpPr>
      <xdr:spPr>
        <a:xfrm flipV="1">
          <a:off x="20434300" y="171003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92348</xdr:rowOff>
    </xdr:from>
    <xdr:to>
      <xdr:col>102</xdr:col>
      <xdr:colOff>165100</xdr:colOff>
      <xdr:row>100</xdr:row>
      <xdr:rowOff>22498</xdr:rowOff>
    </xdr:to>
    <xdr:sp macro="" textlink="">
      <xdr:nvSpPr>
        <xdr:cNvPr id="692" name="楕円 691"/>
        <xdr:cNvSpPr/>
      </xdr:nvSpPr>
      <xdr:spPr>
        <a:xfrm>
          <a:off x="19494500" y="1706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99</xdr:row>
      <xdr:rowOff>143148</xdr:rowOff>
    </xdr:from>
    <xdr:to>
      <xdr:col>107</xdr:col>
      <xdr:colOff>50800</xdr:colOff>
      <xdr:row>99</xdr:row>
      <xdr:rowOff>169273</xdr:rowOff>
    </xdr:to>
    <xdr:cxnSp macro="">
      <xdr:nvCxnSpPr>
        <xdr:cNvPr id="693" name="直線コネクタ 692"/>
        <xdr:cNvCxnSpPr/>
      </xdr:nvCxnSpPr>
      <xdr:spPr>
        <a:xfrm>
          <a:off x="19545300" y="1711669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41383</xdr:rowOff>
    </xdr:from>
    <xdr:ext cx="469744" cy="259045"/>
    <xdr:sp macro="" textlink="">
      <xdr:nvSpPr>
        <xdr:cNvPr id="694" name="n_1aveValue【公民館】&#10;一人当たり面積"/>
        <xdr:cNvSpPr txBox="1"/>
      </xdr:nvSpPr>
      <xdr:spPr>
        <a:xfrm>
          <a:off x="21075727" y="1804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51179</xdr:rowOff>
    </xdr:from>
    <xdr:ext cx="469744" cy="259045"/>
    <xdr:sp macro="" textlink="">
      <xdr:nvSpPr>
        <xdr:cNvPr id="695" name="n_2aveValue【公民館】&#10;一人当たり面積"/>
        <xdr:cNvSpPr txBox="1"/>
      </xdr:nvSpPr>
      <xdr:spPr>
        <a:xfrm>
          <a:off x="20199427" y="1805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129557</xdr:rowOff>
    </xdr:from>
    <xdr:ext cx="469744" cy="259045"/>
    <xdr:sp macro="" textlink="">
      <xdr:nvSpPr>
        <xdr:cNvPr id="696" name="n_3aveValue【公民館】&#10;一人当たり面積"/>
        <xdr:cNvSpPr txBox="1"/>
      </xdr:nvSpPr>
      <xdr:spPr>
        <a:xfrm>
          <a:off x="19310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22696</xdr:rowOff>
    </xdr:from>
    <xdr:ext cx="469744" cy="259045"/>
    <xdr:sp macro="" textlink="">
      <xdr:nvSpPr>
        <xdr:cNvPr id="697" name="n_1mainValue【公民館】&#10;一人当たり面積"/>
        <xdr:cNvSpPr txBox="1"/>
      </xdr:nvSpPr>
      <xdr:spPr>
        <a:xfrm>
          <a:off x="21075727" y="1682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65150</xdr:rowOff>
    </xdr:from>
    <xdr:ext cx="469744" cy="259045"/>
    <xdr:sp macro="" textlink="">
      <xdr:nvSpPr>
        <xdr:cNvPr id="698" name="n_2mainValue【公民館】&#10;一人当たり面積"/>
        <xdr:cNvSpPr txBox="1"/>
      </xdr:nvSpPr>
      <xdr:spPr>
        <a:xfrm>
          <a:off x="20199427" y="1686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39025</xdr:rowOff>
    </xdr:from>
    <xdr:ext cx="469744" cy="259045"/>
    <xdr:sp macro="" textlink="">
      <xdr:nvSpPr>
        <xdr:cNvPr id="699" name="n_3mainValue【公民館】&#10;一人当たり面積"/>
        <xdr:cNvSpPr txBox="1"/>
      </xdr:nvSpPr>
      <xdr:spPr>
        <a:xfrm>
          <a:off x="19310427" y="1684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本市は合併により広大な面積に集落が分散しているという事情を有しており、各旧町村ごとに同機能を持つ公共施設を多く保有している状況となっている。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そのため施設の更新・統合等が遅れており、多くの項目の有形固定資産減価償却率、人口一人当たりに換算した際の数値が類似団体内平均値を大きく上回っている。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そのうち庁舎・支所及び、一般廃棄物処理施設については現在整備中のため、有形固定資産減価償却率については低減すると見込まれる。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今後は平成２８年３月に策定した「三好市公共施設等総合管理計画」をもとに施設保有数の適正化（総量縮減）を進め、公共施設の計画的な再編を行っていく。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26,230
26,018
721.42
24,379,565
23,113,267
883,225
14,036,547
33,196,373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105591</xdr:rowOff>
    </xdr:to>
    <xdr:cxnSp macro="">
      <xdr:nvCxnSpPr>
        <xdr:cNvPr id="57" name="直線コネクタ 56"/>
        <xdr:cNvCxnSpPr/>
      </xdr:nvCxnSpPr>
      <xdr:spPr>
        <a:xfrm flipV="1">
          <a:off x="4634865" y="566057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109418</xdr:rowOff>
    </xdr:from>
    <xdr:ext cx="340478" cy="259045"/>
    <xdr:sp macro="" textlink="">
      <xdr:nvSpPr>
        <xdr:cNvPr id="58" name="【図書館】&#10;有形固定資産減価償却率最小値テキスト"/>
        <xdr:cNvSpPr txBox="1"/>
      </xdr:nvSpPr>
      <xdr:spPr>
        <a:xfrm>
          <a:off x="4673600" y="71388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105591</xdr:rowOff>
    </xdr:from>
    <xdr:to>
      <xdr:col>24</xdr:col>
      <xdr:colOff>152400</xdr:colOff>
      <xdr:row>41</xdr:row>
      <xdr:rowOff>105591</xdr:rowOff>
    </xdr:to>
    <xdr:cxnSp macro="">
      <xdr:nvCxnSpPr>
        <xdr:cNvPr id="59" name="直線コネクタ 58"/>
        <xdr:cNvCxnSpPr/>
      </xdr:nvCxnSpPr>
      <xdr:spPr>
        <a:xfrm>
          <a:off x="4546600" y="71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103794</xdr:rowOff>
    </xdr:from>
    <xdr:ext cx="405111" cy="259045"/>
    <xdr:sp macro="" textlink="">
      <xdr:nvSpPr>
        <xdr:cNvPr id="62" name="【図書館】&#10;有形固定資産減価償却率平均値テキスト"/>
        <xdr:cNvSpPr txBox="1"/>
      </xdr:nvSpPr>
      <xdr:spPr>
        <a:xfrm>
          <a:off x="4673600" y="6104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63" name="フローチャート: 判断 62"/>
        <xdr:cNvSpPr/>
      </xdr:nvSpPr>
      <xdr:spPr>
        <a:xfrm>
          <a:off x="45847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44994</xdr:rowOff>
    </xdr:from>
    <xdr:to>
      <xdr:col>10</xdr:col>
      <xdr:colOff>165100</xdr:colOff>
      <xdr:row>38</xdr:row>
      <xdr:rowOff>146594</xdr:rowOff>
    </xdr:to>
    <xdr:sp macro="" textlink="">
      <xdr:nvSpPr>
        <xdr:cNvPr id="66" name="フローチャート: 判断 65"/>
        <xdr:cNvSpPr/>
      </xdr:nvSpPr>
      <xdr:spPr>
        <a:xfrm>
          <a:off x="1968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54791</xdr:rowOff>
    </xdr:from>
    <xdr:to>
      <xdr:col>24</xdr:col>
      <xdr:colOff>114300</xdr:colOff>
      <xdr:row>41</xdr:row>
      <xdr:rowOff>156391</xdr:rowOff>
    </xdr:to>
    <xdr:sp macro="" textlink="">
      <xdr:nvSpPr>
        <xdr:cNvPr id="72" name="楕円 71"/>
        <xdr:cNvSpPr/>
      </xdr:nvSpPr>
      <xdr:spPr>
        <a:xfrm>
          <a:off x="45847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141168</xdr:rowOff>
    </xdr:from>
    <xdr:ext cx="340478" cy="259045"/>
    <xdr:sp macro="" textlink="">
      <xdr:nvSpPr>
        <xdr:cNvPr id="73" name="【図書館】&#10;有形固定資産減価償却率該当値テキスト"/>
        <xdr:cNvSpPr txBox="1"/>
      </xdr:nvSpPr>
      <xdr:spPr>
        <a:xfrm>
          <a:off x="4673600" y="6999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115207</xdr:rowOff>
    </xdr:from>
    <xdr:to>
      <xdr:col>20</xdr:col>
      <xdr:colOff>38100</xdr:colOff>
      <xdr:row>42</xdr:row>
      <xdr:rowOff>45357</xdr:rowOff>
    </xdr:to>
    <xdr:sp macro="" textlink="">
      <xdr:nvSpPr>
        <xdr:cNvPr id="74" name="楕円 73"/>
        <xdr:cNvSpPr/>
      </xdr:nvSpPr>
      <xdr:spPr>
        <a:xfrm>
          <a:off x="3746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105591</xdr:rowOff>
    </xdr:from>
    <xdr:to>
      <xdr:col>24</xdr:col>
      <xdr:colOff>63500</xdr:colOff>
      <xdr:row>41</xdr:row>
      <xdr:rowOff>166007</xdr:rowOff>
    </xdr:to>
    <xdr:cxnSp macro="">
      <xdr:nvCxnSpPr>
        <xdr:cNvPr id="75" name="直線コネクタ 74"/>
        <xdr:cNvCxnSpPr/>
      </xdr:nvCxnSpPr>
      <xdr:spPr>
        <a:xfrm flipV="1">
          <a:off x="3797300" y="7135041"/>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147865</xdr:rowOff>
    </xdr:from>
    <xdr:to>
      <xdr:col>15</xdr:col>
      <xdr:colOff>101600</xdr:colOff>
      <xdr:row>42</xdr:row>
      <xdr:rowOff>78015</xdr:rowOff>
    </xdr:to>
    <xdr:sp macro="" textlink="">
      <xdr:nvSpPr>
        <xdr:cNvPr id="76" name="楕円 75"/>
        <xdr:cNvSpPr/>
      </xdr:nvSpPr>
      <xdr:spPr>
        <a:xfrm>
          <a:off x="2857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166007</xdr:rowOff>
    </xdr:from>
    <xdr:to>
      <xdr:col>19</xdr:col>
      <xdr:colOff>177800</xdr:colOff>
      <xdr:row>42</xdr:row>
      <xdr:rowOff>27215</xdr:rowOff>
    </xdr:to>
    <xdr:cxnSp macro="">
      <xdr:nvCxnSpPr>
        <xdr:cNvPr id="77" name="直線コネクタ 76"/>
        <xdr:cNvCxnSpPr/>
      </xdr:nvCxnSpPr>
      <xdr:spPr>
        <a:xfrm flipV="1">
          <a:off x="2908300" y="71954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9072</xdr:rowOff>
    </xdr:from>
    <xdr:to>
      <xdr:col>10</xdr:col>
      <xdr:colOff>165100</xdr:colOff>
      <xdr:row>42</xdr:row>
      <xdr:rowOff>110672</xdr:rowOff>
    </xdr:to>
    <xdr:sp macro="" textlink="">
      <xdr:nvSpPr>
        <xdr:cNvPr id="78" name="楕円 77"/>
        <xdr:cNvSpPr/>
      </xdr:nvSpPr>
      <xdr:spPr>
        <a:xfrm>
          <a:off x="1968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27215</xdr:rowOff>
    </xdr:from>
    <xdr:to>
      <xdr:col>15</xdr:col>
      <xdr:colOff>50800</xdr:colOff>
      <xdr:row>42</xdr:row>
      <xdr:rowOff>59872</xdr:rowOff>
    </xdr:to>
    <xdr:cxnSp macro="">
      <xdr:nvCxnSpPr>
        <xdr:cNvPr id="79" name="直線コネクタ 78"/>
        <xdr:cNvCxnSpPr/>
      </xdr:nvCxnSpPr>
      <xdr:spPr>
        <a:xfrm flipV="1">
          <a:off x="2019300" y="7228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図書館】&#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図書館】&#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163121</xdr:rowOff>
    </xdr:from>
    <xdr:ext cx="405111" cy="259045"/>
    <xdr:sp macro="" textlink="">
      <xdr:nvSpPr>
        <xdr:cNvPr id="82" name="n_3aveValue【図書館】&#10;有形固定資産減価償却率"/>
        <xdr:cNvSpPr txBox="1"/>
      </xdr:nvSpPr>
      <xdr:spPr>
        <a:xfrm>
          <a:off x="1816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36484</xdr:rowOff>
    </xdr:from>
    <xdr:ext cx="340478" cy="259045"/>
    <xdr:sp macro="" textlink="">
      <xdr:nvSpPr>
        <xdr:cNvPr id="83" name="n_1mainValue【図書館】&#10;有形固定資産減価償却率"/>
        <xdr:cNvSpPr txBox="1"/>
      </xdr:nvSpPr>
      <xdr:spPr>
        <a:xfrm>
          <a:off x="3614361" y="72373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69142</xdr:rowOff>
    </xdr:from>
    <xdr:ext cx="340478" cy="259045"/>
    <xdr:sp macro="" textlink="">
      <xdr:nvSpPr>
        <xdr:cNvPr id="84" name="n_2mainValue【図書館】&#10;有形固定資産減価償却率"/>
        <xdr:cNvSpPr txBox="1"/>
      </xdr:nvSpPr>
      <xdr:spPr>
        <a:xfrm>
          <a:off x="2738061" y="72700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101799</xdr:rowOff>
    </xdr:from>
    <xdr:ext cx="340478" cy="259045"/>
    <xdr:sp macro="" textlink="">
      <xdr:nvSpPr>
        <xdr:cNvPr id="85" name="n_3mainValue【図書館】&#10;有形固定資産減価償却率"/>
        <xdr:cNvSpPr txBox="1"/>
      </xdr:nvSpPr>
      <xdr:spPr>
        <a:xfrm>
          <a:off x="1849061" y="730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6" name="テキスト ボックス 9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7" name="直線コネクタ 9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8" name="テキスト ボックス 9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9" name="直線コネクタ 9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0" name="テキスト ボックス 99"/>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1" name="直線コネクタ 10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2" name="テキスト ボックス 101"/>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3" name="直線コネクタ 10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4" name="テキスト ボックス 103"/>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5" name="直線コネクタ 10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6" name="テキスト ボックス 105"/>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7" name="直線コネクタ 10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8" name="テキスト ボックス 107"/>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108857</xdr:rowOff>
    </xdr:to>
    <xdr:cxnSp macro="">
      <xdr:nvCxnSpPr>
        <xdr:cNvPr id="112" name="直線コネクタ 111"/>
        <xdr:cNvCxnSpPr/>
      </xdr:nvCxnSpPr>
      <xdr:spPr>
        <a:xfrm flipV="1">
          <a:off x="10476865" y="57095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13"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14" name="直線コネクタ 113"/>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5"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6" name="直線コネクタ 115"/>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17" name="【図書館】&#10;一人当たり面積平均値テキスト"/>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8" name="フローチャート: 判断 117"/>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115207</xdr:rowOff>
    </xdr:from>
    <xdr:to>
      <xdr:col>50</xdr:col>
      <xdr:colOff>165100</xdr:colOff>
      <xdr:row>40</xdr:row>
      <xdr:rowOff>45357</xdr:rowOff>
    </xdr:to>
    <xdr:sp macro="" textlink="">
      <xdr:nvSpPr>
        <xdr:cNvPr id="119" name="フローチャート: 判断 118"/>
        <xdr:cNvSpPr/>
      </xdr:nvSpPr>
      <xdr:spPr>
        <a:xfrm>
          <a:off x="9588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20" name="フローチャート: 判断 119"/>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107043</xdr:rowOff>
    </xdr:from>
    <xdr:to>
      <xdr:col>41</xdr:col>
      <xdr:colOff>101600</xdr:colOff>
      <xdr:row>39</xdr:row>
      <xdr:rowOff>37193</xdr:rowOff>
    </xdr:to>
    <xdr:sp macro="" textlink="">
      <xdr:nvSpPr>
        <xdr:cNvPr id="121" name="フローチャート: 判断 120"/>
        <xdr:cNvSpPr/>
      </xdr:nvSpPr>
      <xdr:spPr>
        <a:xfrm>
          <a:off x="7810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7" name="楕円 126"/>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8" name="【図書館】&#10;一人当たり面積該当値テキスト"/>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98878</xdr:rowOff>
    </xdr:from>
    <xdr:to>
      <xdr:col>50</xdr:col>
      <xdr:colOff>165100</xdr:colOff>
      <xdr:row>40</xdr:row>
      <xdr:rowOff>29028</xdr:rowOff>
    </xdr:to>
    <xdr:sp macro="" textlink="">
      <xdr:nvSpPr>
        <xdr:cNvPr id="129" name="楕円 128"/>
        <xdr:cNvSpPr/>
      </xdr:nvSpPr>
      <xdr:spPr>
        <a:xfrm>
          <a:off x="958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149678</xdr:rowOff>
    </xdr:to>
    <xdr:cxnSp macro="">
      <xdr:nvCxnSpPr>
        <xdr:cNvPr id="130" name="直線コネクタ 129"/>
        <xdr:cNvCxnSpPr/>
      </xdr:nvCxnSpPr>
      <xdr:spPr>
        <a:xfrm flipV="1">
          <a:off x="9639300" y="68199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31" name="楕円 130"/>
        <xdr:cNvSpPr/>
      </xdr:nvSpPr>
      <xdr:spPr>
        <a:xfrm>
          <a:off x="869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149678</xdr:rowOff>
    </xdr:from>
    <xdr:to>
      <xdr:col>50</xdr:col>
      <xdr:colOff>114300</xdr:colOff>
      <xdr:row>40</xdr:row>
      <xdr:rowOff>10885</xdr:rowOff>
    </xdr:to>
    <xdr:cxnSp macro="">
      <xdr:nvCxnSpPr>
        <xdr:cNvPr id="132" name="直線コネクタ 131"/>
        <xdr:cNvCxnSpPr/>
      </xdr:nvCxnSpPr>
      <xdr:spPr>
        <a:xfrm flipV="1">
          <a:off x="8750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147865</xdr:rowOff>
    </xdr:from>
    <xdr:to>
      <xdr:col>41</xdr:col>
      <xdr:colOff>101600</xdr:colOff>
      <xdr:row>40</xdr:row>
      <xdr:rowOff>78015</xdr:rowOff>
    </xdr:to>
    <xdr:sp macro="" textlink="">
      <xdr:nvSpPr>
        <xdr:cNvPr id="133" name="楕円 132"/>
        <xdr:cNvSpPr/>
      </xdr:nvSpPr>
      <xdr:spPr>
        <a:xfrm>
          <a:off x="7810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xdr:rowOff>
    </xdr:from>
    <xdr:to>
      <xdr:col>45</xdr:col>
      <xdr:colOff>177800</xdr:colOff>
      <xdr:row>40</xdr:row>
      <xdr:rowOff>27215</xdr:rowOff>
    </xdr:to>
    <xdr:cxnSp macro="">
      <xdr:nvCxnSpPr>
        <xdr:cNvPr id="134" name="直線コネクタ 133"/>
        <xdr:cNvCxnSpPr/>
      </xdr:nvCxnSpPr>
      <xdr:spPr>
        <a:xfrm flipV="1">
          <a:off x="7861300" y="68688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36484</xdr:rowOff>
    </xdr:from>
    <xdr:ext cx="469744" cy="259045"/>
    <xdr:sp macro="" textlink="">
      <xdr:nvSpPr>
        <xdr:cNvPr id="135" name="n_1aveValue【図書館】&#10;一人当たり面積"/>
        <xdr:cNvSpPr txBox="1"/>
      </xdr:nvSpPr>
      <xdr:spPr>
        <a:xfrm>
          <a:off x="93917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6" name="n_2aveValue【図書館】&#10;一人当たり面積"/>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53720</xdr:rowOff>
    </xdr:from>
    <xdr:ext cx="469744" cy="259045"/>
    <xdr:sp macro="" textlink="">
      <xdr:nvSpPr>
        <xdr:cNvPr id="137" name="n_3aveValue【図書館】&#10;一人当たり面積"/>
        <xdr:cNvSpPr txBox="1"/>
      </xdr:nvSpPr>
      <xdr:spPr>
        <a:xfrm>
          <a:off x="7626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45555</xdr:rowOff>
    </xdr:from>
    <xdr:ext cx="469744" cy="259045"/>
    <xdr:sp macro="" textlink="">
      <xdr:nvSpPr>
        <xdr:cNvPr id="138" name="n_1mainValue【図書館】&#10;一人当たり面積"/>
        <xdr:cNvSpPr txBox="1"/>
      </xdr:nvSpPr>
      <xdr:spPr>
        <a:xfrm>
          <a:off x="93917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39" name="n_2mainValue【図書館】&#10;一人当たり面積"/>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69142</xdr:rowOff>
    </xdr:from>
    <xdr:ext cx="469744" cy="259045"/>
    <xdr:sp macro="" textlink="">
      <xdr:nvSpPr>
        <xdr:cNvPr id="140" name="n_3mainValue【図書館】&#10;一人当たり面積"/>
        <xdr:cNvSpPr txBox="1"/>
      </xdr:nvSpPr>
      <xdr:spPr>
        <a:xfrm>
          <a:off x="76264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1" name="テキスト ボックス 15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1" name="テキスト ボックス 16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3" name="テキスト ボックス 16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17145</xdr:rowOff>
    </xdr:to>
    <xdr:cxnSp macro="">
      <xdr:nvCxnSpPr>
        <xdr:cNvPr id="165" name="直線コネクタ 164"/>
        <xdr:cNvCxnSpPr/>
      </xdr:nvCxnSpPr>
      <xdr:spPr>
        <a:xfrm flipV="1">
          <a:off x="4634865" y="952500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20972</xdr:rowOff>
    </xdr:from>
    <xdr:ext cx="405111" cy="259045"/>
    <xdr:sp macro="" textlink="">
      <xdr:nvSpPr>
        <xdr:cNvPr id="166" name="【体育館・プール】&#10;有形固定資産減価償却率最小値テキスト"/>
        <xdr:cNvSpPr txBox="1"/>
      </xdr:nvSpPr>
      <xdr:spPr>
        <a:xfrm>
          <a:off x="467360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17145</xdr:rowOff>
    </xdr:from>
    <xdr:to>
      <xdr:col>24</xdr:col>
      <xdr:colOff>152400</xdr:colOff>
      <xdr:row>63</xdr:row>
      <xdr:rowOff>17145</xdr:rowOff>
    </xdr:to>
    <xdr:cxnSp macro="">
      <xdr:nvCxnSpPr>
        <xdr:cNvPr id="167" name="直線コネクタ 166"/>
        <xdr:cNvCxnSpPr/>
      </xdr:nvCxnSpPr>
      <xdr:spPr>
        <a:xfrm>
          <a:off x="4546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9" name="直線コネクタ 16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49547</xdr:rowOff>
    </xdr:from>
    <xdr:ext cx="405111" cy="259045"/>
    <xdr:sp macro="" textlink="">
      <xdr:nvSpPr>
        <xdr:cNvPr id="170" name="【体育館・プール】&#10;有形固定資産減価償却率平均値テキスト"/>
        <xdr:cNvSpPr txBox="1"/>
      </xdr:nvSpPr>
      <xdr:spPr>
        <a:xfrm>
          <a:off x="4673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71120</xdr:rowOff>
    </xdr:from>
    <xdr:to>
      <xdr:col>24</xdr:col>
      <xdr:colOff>114300</xdr:colOff>
      <xdr:row>60</xdr:row>
      <xdr:rowOff>1270</xdr:rowOff>
    </xdr:to>
    <xdr:sp macro="" textlink="">
      <xdr:nvSpPr>
        <xdr:cNvPr id="171" name="フローチャート: 判断 170"/>
        <xdr:cNvSpPr/>
      </xdr:nvSpPr>
      <xdr:spPr>
        <a:xfrm>
          <a:off x="4584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2" name="フローチャート: 判断 171"/>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114935</xdr:rowOff>
    </xdr:from>
    <xdr:to>
      <xdr:col>15</xdr:col>
      <xdr:colOff>101600</xdr:colOff>
      <xdr:row>60</xdr:row>
      <xdr:rowOff>45085</xdr:rowOff>
    </xdr:to>
    <xdr:sp macro="" textlink="">
      <xdr:nvSpPr>
        <xdr:cNvPr id="173" name="フローチャート: 判断 172"/>
        <xdr:cNvSpPr/>
      </xdr:nvSpPr>
      <xdr:spPr>
        <a:xfrm>
          <a:off x="2857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74" name="フローチャート: 判断 173"/>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80" name="楕円 179"/>
        <xdr:cNvSpPr/>
      </xdr:nvSpPr>
      <xdr:spPr>
        <a:xfrm>
          <a:off x="4584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88282</xdr:rowOff>
    </xdr:from>
    <xdr:ext cx="405111" cy="259045"/>
    <xdr:sp macro="" textlink="">
      <xdr:nvSpPr>
        <xdr:cNvPr id="181" name="【体育館・プール】&#10;有形固定資産減価償却率該当値テキスト"/>
        <xdr:cNvSpPr txBox="1"/>
      </xdr:nvSpPr>
      <xdr:spPr>
        <a:xfrm>
          <a:off x="4673600"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82550</xdr:rowOff>
    </xdr:from>
    <xdr:to>
      <xdr:col>20</xdr:col>
      <xdr:colOff>38100</xdr:colOff>
      <xdr:row>59</xdr:row>
      <xdr:rowOff>12700</xdr:rowOff>
    </xdr:to>
    <xdr:sp macro="" textlink="">
      <xdr:nvSpPr>
        <xdr:cNvPr id="182" name="楕円 181"/>
        <xdr:cNvSpPr/>
      </xdr:nvSpPr>
      <xdr:spPr>
        <a:xfrm>
          <a:off x="3746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133350</xdr:rowOff>
    </xdr:from>
    <xdr:to>
      <xdr:col>24</xdr:col>
      <xdr:colOff>63500</xdr:colOff>
      <xdr:row>59</xdr:row>
      <xdr:rowOff>116205</xdr:rowOff>
    </xdr:to>
    <xdr:cxnSp macro="">
      <xdr:nvCxnSpPr>
        <xdr:cNvPr id="183" name="直線コネクタ 182"/>
        <xdr:cNvCxnSpPr/>
      </xdr:nvCxnSpPr>
      <xdr:spPr>
        <a:xfrm>
          <a:off x="3797300" y="10077450"/>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84" name="楕円 183"/>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133350</xdr:rowOff>
    </xdr:to>
    <xdr:cxnSp macro="">
      <xdr:nvCxnSpPr>
        <xdr:cNvPr id="185" name="直線コネクタ 184"/>
        <xdr:cNvCxnSpPr/>
      </xdr:nvCxnSpPr>
      <xdr:spPr>
        <a:xfrm>
          <a:off x="2908300" y="100469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33020</xdr:rowOff>
    </xdr:from>
    <xdr:to>
      <xdr:col>10</xdr:col>
      <xdr:colOff>165100</xdr:colOff>
      <xdr:row>59</xdr:row>
      <xdr:rowOff>134620</xdr:rowOff>
    </xdr:to>
    <xdr:sp macro="" textlink="">
      <xdr:nvSpPr>
        <xdr:cNvPr id="186" name="楕円 185"/>
        <xdr:cNvSpPr/>
      </xdr:nvSpPr>
      <xdr:spPr>
        <a:xfrm>
          <a:off x="1968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102870</xdr:rowOff>
    </xdr:from>
    <xdr:to>
      <xdr:col>15</xdr:col>
      <xdr:colOff>50800</xdr:colOff>
      <xdr:row>59</xdr:row>
      <xdr:rowOff>83820</xdr:rowOff>
    </xdr:to>
    <xdr:cxnSp macro="">
      <xdr:nvCxnSpPr>
        <xdr:cNvPr id="187" name="直線コネクタ 186"/>
        <xdr:cNvCxnSpPr/>
      </xdr:nvCxnSpPr>
      <xdr:spPr>
        <a:xfrm flipV="1">
          <a:off x="2019300" y="100469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88"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36212</xdr:rowOff>
    </xdr:from>
    <xdr:ext cx="405111" cy="259045"/>
    <xdr:sp macro="" textlink="">
      <xdr:nvSpPr>
        <xdr:cNvPr id="189" name="n_2aveValue【体育館・プール】&#10;有形固定資産減価償却率"/>
        <xdr:cNvSpPr txBox="1"/>
      </xdr:nvSpPr>
      <xdr:spPr>
        <a:xfrm>
          <a:off x="2705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90" name="n_3ave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29227</xdr:rowOff>
    </xdr:from>
    <xdr:ext cx="405111" cy="259045"/>
    <xdr:sp macro="" textlink="">
      <xdr:nvSpPr>
        <xdr:cNvPr id="191" name="n_1mainValue【体育館・プール】&#10;有形固定資産減価償却率"/>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92" name="n_2mainValue【体育館・プー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151147</xdr:rowOff>
    </xdr:from>
    <xdr:ext cx="405111" cy="259045"/>
    <xdr:sp macro="" textlink="">
      <xdr:nvSpPr>
        <xdr:cNvPr id="193" name="n_3mainValue【体育館・プール】&#10;有形固定資産減価償却率"/>
        <xdr:cNvSpPr txBox="1"/>
      </xdr:nvSpPr>
      <xdr:spPr>
        <a:xfrm>
          <a:off x="1816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4" name="直線コネクタ 2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5" name="テキスト ボックス 2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6" name="直線コネクタ 2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7" name="テキスト ボックス 2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8" name="直線コネクタ 2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9" name="テキスト ボックス 2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0" name="直線コネクタ 2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1" name="テキスト ボックス 2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2" name="直線コネクタ 2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3" name="テキスト ボックス 2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62865</xdr:rowOff>
    </xdr:from>
    <xdr:to>
      <xdr:col>54</xdr:col>
      <xdr:colOff>189865</xdr:colOff>
      <xdr:row>63</xdr:row>
      <xdr:rowOff>125730</xdr:rowOff>
    </xdr:to>
    <xdr:cxnSp macro="">
      <xdr:nvCxnSpPr>
        <xdr:cNvPr id="217" name="直線コネクタ 216"/>
        <xdr:cNvCxnSpPr/>
      </xdr:nvCxnSpPr>
      <xdr:spPr>
        <a:xfrm flipV="1">
          <a:off x="10476865" y="966406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18"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19" name="直線コネクタ 218"/>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9542</xdr:rowOff>
    </xdr:from>
    <xdr:ext cx="469744" cy="259045"/>
    <xdr:sp macro="" textlink="">
      <xdr:nvSpPr>
        <xdr:cNvPr id="220" name="【体育館・プール】&#10;一人当たり面積最大値テキスト"/>
        <xdr:cNvSpPr txBox="1"/>
      </xdr:nvSpPr>
      <xdr:spPr>
        <a:xfrm>
          <a:off x="105156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62865</xdr:rowOff>
    </xdr:from>
    <xdr:to>
      <xdr:col>55</xdr:col>
      <xdr:colOff>88900</xdr:colOff>
      <xdr:row>56</xdr:row>
      <xdr:rowOff>62865</xdr:rowOff>
    </xdr:to>
    <xdr:cxnSp macro="">
      <xdr:nvCxnSpPr>
        <xdr:cNvPr id="221" name="直線コネクタ 220"/>
        <xdr:cNvCxnSpPr/>
      </xdr:nvCxnSpPr>
      <xdr:spPr>
        <a:xfrm>
          <a:off x="10388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22"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23" name="フローチャート: 判断 222"/>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xdr:rowOff>
    </xdr:from>
    <xdr:to>
      <xdr:col>50</xdr:col>
      <xdr:colOff>165100</xdr:colOff>
      <xdr:row>61</xdr:row>
      <xdr:rowOff>106045</xdr:rowOff>
    </xdr:to>
    <xdr:sp macro="" textlink="">
      <xdr:nvSpPr>
        <xdr:cNvPr id="224" name="フローチャート: 判断 223"/>
        <xdr:cNvSpPr/>
      </xdr:nvSpPr>
      <xdr:spPr>
        <a:xfrm>
          <a:off x="9588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153035</xdr:rowOff>
    </xdr:from>
    <xdr:to>
      <xdr:col>46</xdr:col>
      <xdr:colOff>38100</xdr:colOff>
      <xdr:row>61</xdr:row>
      <xdr:rowOff>83185</xdr:rowOff>
    </xdr:to>
    <xdr:sp macro="" textlink="">
      <xdr:nvSpPr>
        <xdr:cNvPr id="225" name="フローチャート: 判断 224"/>
        <xdr:cNvSpPr/>
      </xdr:nvSpPr>
      <xdr:spPr>
        <a:xfrm>
          <a:off x="8699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26" name="フローチャート: 判断 225"/>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50165</xdr:rowOff>
    </xdr:from>
    <xdr:to>
      <xdr:col>55</xdr:col>
      <xdr:colOff>50800</xdr:colOff>
      <xdr:row>60</xdr:row>
      <xdr:rowOff>151765</xdr:rowOff>
    </xdr:to>
    <xdr:sp macro="" textlink="">
      <xdr:nvSpPr>
        <xdr:cNvPr id="232" name="楕円 231"/>
        <xdr:cNvSpPr/>
      </xdr:nvSpPr>
      <xdr:spPr>
        <a:xfrm>
          <a:off x="10426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73042</xdr:rowOff>
    </xdr:from>
    <xdr:ext cx="469744" cy="259045"/>
    <xdr:sp macro="" textlink="">
      <xdr:nvSpPr>
        <xdr:cNvPr id="233" name="【体育館・プール】&#10;一人当たり面積該当値テキスト"/>
        <xdr:cNvSpPr txBox="1"/>
      </xdr:nvSpPr>
      <xdr:spPr>
        <a:xfrm>
          <a:off x="10515600" y="1018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69215</xdr:rowOff>
    </xdr:from>
    <xdr:to>
      <xdr:col>50</xdr:col>
      <xdr:colOff>165100</xdr:colOff>
      <xdr:row>60</xdr:row>
      <xdr:rowOff>170815</xdr:rowOff>
    </xdr:to>
    <xdr:sp macro="" textlink="">
      <xdr:nvSpPr>
        <xdr:cNvPr id="234" name="楕円 233"/>
        <xdr:cNvSpPr/>
      </xdr:nvSpPr>
      <xdr:spPr>
        <a:xfrm>
          <a:off x="9588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100965</xdr:rowOff>
    </xdr:from>
    <xdr:to>
      <xdr:col>55</xdr:col>
      <xdr:colOff>0</xdr:colOff>
      <xdr:row>60</xdr:row>
      <xdr:rowOff>120015</xdr:rowOff>
    </xdr:to>
    <xdr:cxnSp macro="">
      <xdr:nvCxnSpPr>
        <xdr:cNvPr id="235" name="直線コネクタ 234"/>
        <xdr:cNvCxnSpPr/>
      </xdr:nvCxnSpPr>
      <xdr:spPr>
        <a:xfrm flipV="1">
          <a:off x="9639300" y="103879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130175</xdr:rowOff>
    </xdr:from>
    <xdr:to>
      <xdr:col>46</xdr:col>
      <xdr:colOff>38100</xdr:colOff>
      <xdr:row>60</xdr:row>
      <xdr:rowOff>60325</xdr:rowOff>
    </xdr:to>
    <xdr:sp macro="" textlink="">
      <xdr:nvSpPr>
        <xdr:cNvPr id="236" name="楕円 235"/>
        <xdr:cNvSpPr/>
      </xdr:nvSpPr>
      <xdr:spPr>
        <a:xfrm>
          <a:off x="8699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9525</xdr:rowOff>
    </xdr:from>
    <xdr:to>
      <xdr:col>50</xdr:col>
      <xdr:colOff>114300</xdr:colOff>
      <xdr:row>60</xdr:row>
      <xdr:rowOff>120015</xdr:rowOff>
    </xdr:to>
    <xdr:cxnSp macro="">
      <xdr:nvCxnSpPr>
        <xdr:cNvPr id="237" name="直線コネクタ 236"/>
        <xdr:cNvCxnSpPr/>
      </xdr:nvCxnSpPr>
      <xdr:spPr>
        <a:xfrm>
          <a:off x="8750300" y="1029652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97790</xdr:rowOff>
    </xdr:from>
    <xdr:to>
      <xdr:col>41</xdr:col>
      <xdr:colOff>101600</xdr:colOff>
      <xdr:row>61</xdr:row>
      <xdr:rowOff>27940</xdr:rowOff>
    </xdr:to>
    <xdr:sp macro="" textlink="">
      <xdr:nvSpPr>
        <xdr:cNvPr id="238" name="楕円 237"/>
        <xdr:cNvSpPr/>
      </xdr:nvSpPr>
      <xdr:spPr>
        <a:xfrm>
          <a:off x="781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9525</xdr:rowOff>
    </xdr:from>
    <xdr:to>
      <xdr:col>45</xdr:col>
      <xdr:colOff>177800</xdr:colOff>
      <xdr:row>60</xdr:row>
      <xdr:rowOff>148590</xdr:rowOff>
    </xdr:to>
    <xdr:cxnSp macro="">
      <xdr:nvCxnSpPr>
        <xdr:cNvPr id="239" name="直線コネクタ 238"/>
        <xdr:cNvCxnSpPr/>
      </xdr:nvCxnSpPr>
      <xdr:spPr>
        <a:xfrm flipV="1">
          <a:off x="7861300" y="10296525"/>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97172</xdr:rowOff>
    </xdr:from>
    <xdr:ext cx="469744" cy="259045"/>
    <xdr:sp macro="" textlink="">
      <xdr:nvSpPr>
        <xdr:cNvPr id="240" name="n_1aveValue【体育館・プール】&#10;一人当たり面積"/>
        <xdr:cNvSpPr txBox="1"/>
      </xdr:nvSpPr>
      <xdr:spPr>
        <a:xfrm>
          <a:off x="93917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74312</xdr:rowOff>
    </xdr:from>
    <xdr:ext cx="469744" cy="259045"/>
    <xdr:sp macro="" textlink="">
      <xdr:nvSpPr>
        <xdr:cNvPr id="241" name="n_2aveValue【体育館・プール】&#10;一人当たり面積"/>
        <xdr:cNvSpPr txBox="1"/>
      </xdr:nvSpPr>
      <xdr:spPr>
        <a:xfrm>
          <a:off x="8515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242" name="n_3aveValue【体育館・プール】&#10;一人当たり面積"/>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15892</xdr:rowOff>
    </xdr:from>
    <xdr:ext cx="469744" cy="259045"/>
    <xdr:sp macro="" textlink="">
      <xdr:nvSpPr>
        <xdr:cNvPr id="243" name="n_1mainValue【体育館・プール】&#10;一人当たり面積"/>
        <xdr:cNvSpPr txBox="1"/>
      </xdr:nvSpPr>
      <xdr:spPr>
        <a:xfrm>
          <a:off x="9391727" y="1013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76852</xdr:rowOff>
    </xdr:from>
    <xdr:ext cx="469744" cy="259045"/>
    <xdr:sp macro="" textlink="">
      <xdr:nvSpPr>
        <xdr:cNvPr id="244" name="n_2mainValue【体育館・プール】&#10;一人当たり面積"/>
        <xdr:cNvSpPr txBox="1"/>
      </xdr:nvSpPr>
      <xdr:spPr>
        <a:xfrm>
          <a:off x="8515427" y="1002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45" name="n_3mainValue【体育館・プール】&#10;一人当たり面積"/>
        <xdr:cNvSpPr txBox="1"/>
      </xdr:nvSpPr>
      <xdr:spPr>
        <a:xfrm>
          <a:off x="7626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142875</xdr:rowOff>
    </xdr:to>
    <xdr:cxnSp macro="">
      <xdr:nvCxnSpPr>
        <xdr:cNvPr id="270" name="直線コネクタ 269"/>
        <xdr:cNvCxnSpPr/>
      </xdr:nvCxnSpPr>
      <xdr:spPr>
        <a:xfrm flipV="1">
          <a:off x="4634865" y="1350645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146702</xdr:rowOff>
    </xdr:from>
    <xdr:ext cx="405111" cy="259045"/>
    <xdr:sp macro="" textlink="">
      <xdr:nvSpPr>
        <xdr:cNvPr id="271" name="【福祉施設】&#10;有形固定資産減価償却率最小値テキスト"/>
        <xdr:cNvSpPr txBox="1"/>
      </xdr:nvSpPr>
      <xdr:spPr>
        <a:xfrm>
          <a:off x="4673600"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142875</xdr:rowOff>
    </xdr:from>
    <xdr:to>
      <xdr:col>24</xdr:col>
      <xdr:colOff>152400</xdr:colOff>
      <xdr:row>86</xdr:row>
      <xdr:rowOff>142875</xdr:rowOff>
    </xdr:to>
    <xdr:cxnSp macro="">
      <xdr:nvCxnSpPr>
        <xdr:cNvPr id="272" name="直線コネクタ 271"/>
        <xdr:cNvCxnSpPr/>
      </xdr:nvCxnSpPr>
      <xdr:spPr>
        <a:xfrm>
          <a:off x="4546600" y="1488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73"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74" name="直線コネクタ 273"/>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75"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76" name="フローチャート: 判断 275"/>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77" name="フローチャート: 判断 276"/>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15875</xdr:rowOff>
    </xdr:from>
    <xdr:to>
      <xdr:col>15</xdr:col>
      <xdr:colOff>101600</xdr:colOff>
      <xdr:row>82</xdr:row>
      <xdr:rowOff>117475</xdr:rowOff>
    </xdr:to>
    <xdr:sp macro="" textlink="">
      <xdr:nvSpPr>
        <xdr:cNvPr id="278" name="フローチャート: 判断 277"/>
        <xdr:cNvSpPr/>
      </xdr:nvSpPr>
      <xdr:spPr>
        <a:xfrm>
          <a:off x="2857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79" name="フローチャート: 判断 278"/>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12064</xdr:rowOff>
    </xdr:from>
    <xdr:to>
      <xdr:col>24</xdr:col>
      <xdr:colOff>114300</xdr:colOff>
      <xdr:row>81</xdr:row>
      <xdr:rowOff>113664</xdr:rowOff>
    </xdr:to>
    <xdr:sp macro="" textlink="">
      <xdr:nvSpPr>
        <xdr:cNvPr id="285" name="楕円 284"/>
        <xdr:cNvSpPr/>
      </xdr:nvSpPr>
      <xdr:spPr>
        <a:xfrm>
          <a:off x="45847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34941</xdr:rowOff>
    </xdr:from>
    <xdr:ext cx="405111" cy="259045"/>
    <xdr:sp macro="" textlink="">
      <xdr:nvSpPr>
        <xdr:cNvPr id="286" name="【福祉施設】&#10;有形固定資産減価償却率該当値テキスト"/>
        <xdr:cNvSpPr txBox="1"/>
      </xdr:nvSpPr>
      <xdr:spPr>
        <a:xfrm>
          <a:off x="4673600"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87" name="楕円 286"/>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62864</xdr:rowOff>
    </xdr:from>
    <xdr:to>
      <xdr:col>24</xdr:col>
      <xdr:colOff>63500</xdr:colOff>
      <xdr:row>81</xdr:row>
      <xdr:rowOff>95250</xdr:rowOff>
    </xdr:to>
    <xdr:cxnSp macro="">
      <xdr:nvCxnSpPr>
        <xdr:cNvPr id="288" name="直線コネクタ 287"/>
        <xdr:cNvCxnSpPr/>
      </xdr:nvCxnSpPr>
      <xdr:spPr>
        <a:xfrm flipV="1">
          <a:off x="3797300" y="139503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147320</xdr:rowOff>
    </xdr:from>
    <xdr:to>
      <xdr:col>15</xdr:col>
      <xdr:colOff>101600</xdr:colOff>
      <xdr:row>82</xdr:row>
      <xdr:rowOff>77470</xdr:rowOff>
    </xdr:to>
    <xdr:sp macro="" textlink="">
      <xdr:nvSpPr>
        <xdr:cNvPr id="289" name="楕円 288"/>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82</xdr:row>
      <xdr:rowOff>26670</xdr:rowOff>
    </xdr:to>
    <xdr:cxnSp macro="">
      <xdr:nvCxnSpPr>
        <xdr:cNvPr id="290" name="直線コネクタ 289"/>
        <xdr:cNvCxnSpPr/>
      </xdr:nvCxnSpPr>
      <xdr:spPr>
        <a:xfrm flipV="1">
          <a:off x="2908300" y="139827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91" name="楕円 290"/>
        <xdr:cNvSpPr/>
      </xdr:nvSpPr>
      <xdr:spPr>
        <a:xfrm>
          <a:off x="1968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28575</xdr:rowOff>
    </xdr:to>
    <xdr:cxnSp macro="">
      <xdr:nvCxnSpPr>
        <xdr:cNvPr id="292" name="直線コネクタ 291"/>
        <xdr:cNvCxnSpPr/>
      </xdr:nvCxnSpPr>
      <xdr:spPr>
        <a:xfrm flipV="1">
          <a:off x="2019300" y="140855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293" name="n_1aveValue【福祉施設】&#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94" name="n_2aveValue【福祉施設】&#10;有形固定資産減価償却率"/>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95"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296" name="n_1mainValue【福祉施設】&#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97" name="n_2mainValue【福祉施設】&#10;有形固定資産減価償却率"/>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98" name="n_3mainValue【福祉施設】&#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54429</xdr:rowOff>
    </xdr:from>
    <xdr:to>
      <xdr:col>54</xdr:col>
      <xdr:colOff>189865</xdr:colOff>
      <xdr:row>86</xdr:row>
      <xdr:rowOff>109945</xdr:rowOff>
    </xdr:to>
    <xdr:cxnSp macro="">
      <xdr:nvCxnSpPr>
        <xdr:cNvPr id="324" name="直線コネクタ 323"/>
        <xdr:cNvCxnSpPr/>
      </xdr:nvCxnSpPr>
      <xdr:spPr>
        <a:xfrm flipV="1">
          <a:off x="10476865" y="13427529"/>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25" name="【福祉施設】&#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6" name="直線コネクタ 325"/>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1106</xdr:rowOff>
    </xdr:from>
    <xdr:ext cx="469744" cy="259045"/>
    <xdr:sp macro="" textlink="">
      <xdr:nvSpPr>
        <xdr:cNvPr id="327" name="【福祉施設】&#10;一人当たり面積最大値テキスト"/>
        <xdr:cNvSpPr txBox="1"/>
      </xdr:nvSpPr>
      <xdr:spPr>
        <a:xfrm>
          <a:off x="10515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54429</xdr:rowOff>
    </xdr:from>
    <xdr:to>
      <xdr:col>55</xdr:col>
      <xdr:colOff>88900</xdr:colOff>
      <xdr:row>78</xdr:row>
      <xdr:rowOff>54429</xdr:rowOff>
    </xdr:to>
    <xdr:cxnSp macro="">
      <xdr:nvCxnSpPr>
        <xdr:cNvPr id="328" name="直線コネクタ 327"/>
        <xdr:cNvCxnSpPr/>
      </xdr:nvCxnSpPr>
      <xdr:spPr>
        <a:xfrm>
          <a:off x="10388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125747</xdr:rowOff>
    </xdr:from>
    <xdr:ext cx="469744" cy="259045"/>
    <xdr:sp macro="" textlink="">
      <xdr:nvSpPr>
        <xdr:cNvPr id="329" name="【福祉施設】&#10;一人当たり面積平均値テキスト"/>
        <xdr:cNvSpPr txBox="1"/>
      </xdr:nvSpPr>
      <xdr:spPr>
        <a:xfrm>
          <a:off x="10515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147320</xdr:rowOff>
    </xdr:from>
    <xdr:to>
      <xdr:col>55</xdr:col>
      <xdr:colOff>50800</xdr:colOff>
      <xdr:row>85</xdr:row>
      <xdr:rowOff>77470</xdr:rowOff>
    </xdr:to>
    <xdr:sp macro="" textlink="">
      <xdr:nvSpPr>
        <xdr:cNvPr id="330" name="フローチャート: 判断 329"/>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72208</xdr:rowOff>
    </xdr:from>
    <xdr:to>
      <xdr:col>50</xdr:col>
      <xdr:colOff>165100</xdr:colOff>
      <xdr:row>85</xdr:row>
      <xdr:rowOff>2358</xdr:rowOff>
    </xdr:to>
    <xdr:sp macro="" textlink="">
      <xdr:nvSpPr>
        <xdr:cNvPr id="331" name="フローチャート: 判断 330"/>
        <xdr:cNvSpPr/>
      </xdr:nvSpPr>
      <xdr:spPr>
        <a:xfrm>
          <a:off x="9588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95069</xdr:rowOff>
    </xdr:from>
    <xdr:to>
      <xdr:col>46</xdr:col>
      <xdr:colOff>38100</xdr:colOff>
      <xdr:row>85</xdr:row>
      <xdr:rowOff>25219</xdr:rowOff>
    </xdr:to>
    <xdr:sp macro="" textlink="">
      <xdr:nvSpPr>
        <xdr:cNvPr id="332" name="フローチャート: 判断 331"/>
        <xdr:cNvSpPr/>
      </xdr:nvSpPr>
      <xdr:spPr>
        <a:xfrm>
          <a:off x="8699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65677</xdr:rowOff>
    </xdr:from>
    <xdr:to>
      <xdr:col>41</xdr:col>
      <xdr:colOff>101600</xdr:colOff>
      <xdr:row>84</xdr:row>
      <xdr:rowOff>167277</xdr:rowOff>
    </xdr:to>
    <xdr:sp macro="" textlink="">
      <xdr:nvSpPr>
        <xdr:cNvPr id="333" name="フローチャート: 判断 332"/>
        <xdr:cNvSpPr/>
      </xdr:nvSpPr>
      <xdr:spPr>
        <a:xfrm>
          <a:off x="7810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134257</xdr:rowOff>
    </xdr:from>
    <xdr:to>
      <xdr:col>55</xdr:col>
      <xdr:colOff>50800</xdr:colOff>
      <xdr:row>83</xdr:row>
      <xdr:rowOff>64407</xdr:rowOff>
    </xdr:to>
    <xdr:sp macro="" textlink="">
      <xdr:nvSpPr>
        <xdr:cNvPr id="339" name="楕円 338"/>
        <xdr:cNvSpPr/>
      </xdr:nvSpPr>
      <xdr:spPr>
        <a:xfrm>
          <a:off x="104267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157134</xdr:rowOff>
    </xdr:from>
    <xdr:ext cx="469744" cy="259045"/>
    <xdr:sp macro="" textlink="">
      <xdr:nvSpPr>
        <xdr:cNvPr id="340" name="【福祉施設】&#10;一人当たり面積該当値テキスト"/>
        <xdr:cNvSpPr txBox="1"/>
      </xdr:nvSpPr>
      <xdr:spPr>
        <a:xfrm>
          <a:off x="10515600" y="1404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150586</xdr:rowOff>
    </xdr:from>
    <xdr:to>
      <xdr:col>50</xdr:col>
      <xdr:colOff>165100</xdr:colOff>
      <xdr:row>83</xdr:row>
      <xdr:rowOff>80736</xdr:rowOff>
    </xdr:to>
    <xdr:sp macro="" textlink="">
      <xdr:nvSpPr>
        <xdr:cNvPr id="341" name="楕円 340"/>
        <xdr:cNvSpPr/>
      </xdr:nvSpPr>
      <xdr:spPr>
        <a:xfrm>
          <a:off x="9588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13607</xdr:rowOff>
    </xdr:from>
    <xdr:to>
      <xdr:col>55</xdr:col>
      <xdr:colOff>0</xdr:colOff>
      <xdr:row>83</xdr:row>
      <xdr:rowOff>29936</xdr:rowOff>
    </xdr:to>
    <xdr:cxnSp macro="">
      <xdr:nvCxnSpPr>
        <xdr:cNvPr id="342" name="直線コネクタ 341"/>
        <xdr:cNvCxnSpPr/>
      </xdr:nvCxnSpPr>
      <xdr:spPr>
        <a:xfrm flipV="1">
          <a:off x="9639300" y="142439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43" name="楕円 342"/>
        <xdr:cNvSpPr/>
      </xdr:nvSpPr>
      <xdr:spPr>
        <a:xfrm>
          <a:off x="8699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119743</xdr:rowOff>
    </xdr:from>
    <xdr:to>
      <xdr:col>50</xdr:col>
      <xdr:colOff>114300</xdr:colOff>
      <xdr:row>83</xdr:row>
      <xdr:rowOff>29936</xdr:rowOff>
    </xdr:to>
    <xdr:cxnSp macro="">
      <xdr:nvCxnSpPr>
        <xdr:cNvPr id="344" name="直線コネクタ 343"/>
        <xdr:cNvCxnSpPr/>
      </xdr:nvCxnSpPr>
      <xdr:spPr>
        <a:xfrm>
          <a:off x="8750300" y="141786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11793</xdr:rowOff>
    </xdr:from>
    <xdr:to>
      <xdr:col>41</xdr:col>
      <xdr:colOff>101600</xdr:colOff>
      <xdr:row>83</xdr:row>
      <xdr:rowOff>113393</xdr:rowOff>
    </xdr:to>
    <xdr:sp macro="" textlink="">
      <xdr:nvSpPr>
        <xdr:cNvPr id="345" name="楕円 344"/>
        <xdr:cNvSpPr/>
      </xdr:nvSpPr>
      <xdr:spPr>
        <a:xfrm>
          <a:off x="7810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119743</xdr:rowOff>
    </xdr:from>
    <xdr:to>
      <xdr:col>45</xdr:col>
      <xdr:colOff>177800</xdr:colOff>
      <xdr:row>83</xdr:row>
      <xdr:rowOff>62593</xdr:rowOff>
    </xdr:to>
    <xdr:cxnSp macro="">
      <xdr:nvCxnSpPr>
        <xdr:cNvPr id="346" name="直線コネクタ 345"/>
        <xdr:cNvCxnSpPr/>
      </xdr:nvCxnSpPr>
      <xdr:spPr>
        <a:xfrm flipV="1">
          <a:off x="7861300" y="141786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164935</xdr:rowOff>
    </xdr:from>
    <xdr:ext cx="469744" cy="259045"/>
    <xdr:sp macro="" textlink="">
      <xdr:nvSpPr>
        <xdr:cNvPr id="347" name="n_1aveValue【福祉施設】&#10;一人当たり面積"/>
        <xdr:cNvSpPr txBox="1"/>
      </xdr:nvSpPr>
      <xdr:spPr>
        <a:xfrm>
          <a:off x="93917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16346</xdr:rowOff>
    </xdr:from>
    <xdr:ext cx="469744" cy="259045"/>
    <xdr:sp macro="" textlink="">
      <xdr:nvSpPr>
        <xdr:cNvPr id="348" name="n_2aveValue【福祉施設】&#10;一人当たり面積"/>
        <xdr:cNvSpPr txBox="1"/>
      </xdr:nvSpPr>
      <xdr:spPr>
        <a:xfrm>
          <a:off x="8515427" y="1458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158404</xdr:rowOff>
    </xdr:from>
    <xdr:ext cx="469744" cy="259045"/>
    <xdr:sp macro="" textlink="">
      <xdr:nvSpPr>
        <xdr:cNvPr id="349" name="n_3aveValue【福祉施設】&#10;一人当たり面積"/>
        <xdr:cNvSpPr txBox="1"/>
      </xdr:nvSpPr>
      <xdr:spPr>
        <a:xfrm>
          <a:off x="76264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97263</xdr:rowOff>
    </xdr:from>
    <xdr:ext cx="469744" cy="259045"/>
    <xdr:sp macro="" textlink="">
      <xdr:nvSpPr>
        <xdr:cNvPr id="350" name="n_1mainValue【福祉施設】&#10;一人当たり面積"/>
        <xdr:cNvSpPr txBox="1"/>
      </xdr:nvSpPr>
      <xdr:spPr>
        <a:xfrm>
          <a:off x="9391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15620</xdr:rowOff>
    </xdr:from>
    <xdr:ext cx="469744" cy="259045"/>
    <xdr:sp macro="" textlink="">
      <xdr:nvSpPr>
        <xdr:cNvPr id="351" name="n_2mainValue【福祉施設】&#10;一人当たり面積"/>
        <xdr:cNvSpPr txBox="1"/>
      </xdr:nvSpPr>
      <xdr:spPr>
        <a:xfrm>
          <a:off x="85154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129920</xdr:rowOff>
    </xdr:from>
    <xdr:ext cx="469744" cy="259045"/>
    <xdr:sp macro="" textlink="">
      <xdr:nvSpPr>
        <xdr:cNvPr id="352" name="n_3mainValue【福祉施設】&#10;一人当たり面積"/>
        <xdr:cNvSpPr txBox="1"/>
      </xdr:nvSpPr>
      <xdr:spPr>
        <a:xfrm>
          <a:off x="7626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3" name="直線コネクタ 36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4" name="テキスト ボックス 36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5" name="直線コネクタ 36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6" name="テキスト ボックス 36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7" name="直線コネクタ 36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8" name="テキスト ボックス 36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9" name="直線コネクタ 36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0" name="テキスト ボックス 36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1" name="直線コネクタ 37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2" name="テキスト ボックス 37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3" name="直線コネクタ 37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4" name="テキスト ボックス 37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6" name="テキスト ボックス 37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107</xdr:row>
      <xdr:rowOff>157843</xdr:rowOff>
    </xdr:to>
    <xdr:cxnSp macro="">
      <xdr:nvCxnSpPr>
        <xdr:cNvPr id="378" name="直線コネクタ 377"/>
        <xdr:cNvCxnSpPr/>
      </xdr:nvCxnSpPr>
      <xdr:spPr>
        <a:xfrm flipV="1">
          <a:off x="4634865" y="17090571"/>
          <a:ext cx="0" cy="141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161670</xdr:rowOff>
    </xdr:from>
    <xdr:ext cx="405111" cy="259045"/>
    <xdr:sp macro="" textlink="">
      <xdr:nvSpPr>
        <xdr:cNvPr id="379" name="【市民会館】&#10;有形固定資産減価償却率最小値テキスト"/>
        <xdr:cNvSpPr txBox="1"/>
      </xdr:nvSpPr>
      <xdr:spPr>
        <a:xfrm>
          <a:off x="4673600" y="1850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157843</xdr:rowOff>
    </xdr:from>
    <xdr:to>
      <xdr:col>24</xdr:col>
      <xdr:colOff>152400</xdr:colOff>
      <xdr:row>107</xdr:row>
      <xdr:rowOff>157843</xdr:rowOff>
    </xdr:to>
    <xdr:cxnSp macro="">
      <xdr:nvCxnSpPr>
        <xdr:cNvPr id="380" name="直線コネクタ 379"/>
        <xdr:cNvCxnSpPr/>
      </xdr:nvCxnSpPr>
      <xdr:spPr>
        <a:xfrm>
          <a:off x="4546600" y="185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81"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82" name="直線コネクタ 38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10358</xdr:rowOff>
    </xdr:from>
    <xdr:ext cx="405111" cy="259045"/>
    <xdr:sp macro="" textlink="">
      <xdr:nvSpPr>
        <xdr:cNvPr id="383" name="【市民会館】&#10;有形固定資産減価償却率平均値テキスト"/>
        <xdr:cNvSpPr txBox="1"/>
      </xdr:nvSpPr>
      <xdr:spPr>
        <a:xfrm>
          <a:off x="46736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31931</xdr:rowOff>
    </xdr:from>
    <xdr:to>
      <xdr:col>24</xdr:col>
      <xdr:colOff>114300</xdr:colOff>
      <xdr:row>103</xdr:row>
      <xdr:rowOff>133531</xdr:rowOff>
    </xdr:to>
    <xdr:sp macro="" textlink="">
      <xdr:nvSpPr>
        <xdr:cNvPr id="384" name="フローチャート: 判断 383"/>
        <xdr:cNvSpPr/>
      </xdr:nvSpPr>
      <xdr:spPr>
        <a:xfrm>
          <a:off x="4584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128270</xdr:rowOff>
    </xdr:from>
    <xdr:to>
      <xdr:col>20</xdr:col>
      <xdr:colOff>38100</xdr:colOff>
      <xdr:row>104</xdr:row>
      <xdr:rowOff>58420</xdr:rowOff>
    </xdr:to>
    <xdr:sp macro="" textlink="">
      <xdr:nvSpPr>
        <xdr:cNvPr id="385" name="フローチャート: 判断 384"/>
        <xdr:cNvSpPr/>
      </xdr:nvSpPr>
      <xdr:spPr>
        <a:xfrm>
          <a:off x="3746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386" name="フローチャート: 判断 385"/>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387" name="フローチャート: 判断 386"/>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165826</xdr:rowOff>
    </xdr:from>
    <xdr:to>
      <xdr:col>24</xdr:col>
      <xdr:colOff>114300</xdr:colOff>
      <xdr:row>100</xdr:row>
      <xdr:rowOff>95976</xdr:rowOff>
    </xdr:to>
    <xdr:sp macro="" textlink="">
      <xdr:nvSpPr>
        <xdr:cNvPr id="393" name="楕円 392"/>
        <xdr:cNvSpPr/>
      </xdr:nvSpPr>
      <xdr:spPr>
        <a:xfrm>
          <a:off x="4584700" y="171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80753</xdr:rowOff>
    </xdr:from>
    <xdr:ext cx="405111" cy="259045"/>
    <xdr:sp macro="" textlink="">
      <xdr:nvSpPr>
        <xdr:cNvPr id="394" name="【市民会館】&#10;有形固定資産減価償却率該当値テキスト"/>
        <xdr:cNvSpPr txBox="1"/>
      </xdr:nvSpPr>
      <xdr:spPr>
        <a:xfrm>
          <a:off x="4673600" y="1705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15602</xdr:rowOff>
    </xdr:from>
    <xdr:to>
      <xdr:col>20</xdr:col>
      <xdr:colOff>38100</xdr:colOff>
      <xdr:row>100</xdr:row>
      <xdr:rowOff>117202</xdr:rowOff>
    </xdr:to>
    <xdr:sp macro="" textlink="">
      <xdr:nvSpPr>
        <xdr:cNvPr id="395" name="楕円 394"/>
        <xdr:cNvSpPr/>
      </xdr:nvSpPr>
      <xdr:spPr>
        <a:xfrm>
          <a:off x="37465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45176</xdr:rowOff>
    </xdr:from>
    <xdr:to>
      <xdr:col>24</xdr:col>
      <xdr:colOff>63500</xdr:colOff>
      <xdr:row>100</xdr:row>
      <xdr:rowOff>66402</xdr:rowOff>
    </xdr:to>
    <xdr:cxnSp macro="">
      <xdr:nvCxnSpPr>
        <xdr:cNvPr id="396" name="直線コネクタ 395"/>
        <xdr:cNvCxnSpPr/>
      </xdr:nvCxnSpPr>
      <xdr:spPr>
        <a:xfrm flipV="1">
          <a:off x="3797300" y="1719017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48261</xdr:rowOff>
    </xdr:from>
    <xdr:to>
      <xdr:col>15</xdr:col>
      <xdr:colOff>101600</xdr:colOff>
      <xdr:row>103</xdr:row>
      <xdr:rowOff>149861</xdr:rowOff>
    </xdr:to>
    <xdr:sp macro="" textlink="">
      <xdr:nvSpPr>
        <xdr:cNvPr id="397" name="楕円 396"/>
        <xdr:cNvSpPr/>
      </xdr:nvSpPr>
      <xdr:spPr>
        <a:xfrm>
          <a:off x="2857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66402</xdr:rowOff>
    </xdr:from>
    <xdr:to>
      <xdr:col>19</xdr:col>
      <xdr:colOff>177800</xdr:colOff>
      <xdr:row>103</xdr:row>
      <xdr:rowOff>99061</xdr:rowOff>
    </xdr:to>
    <xdr:cxnSp macro="">
      <xdr:nvCxnSpPr>
        <xdr:cNvPr id="398" name="直線コネクタ 397"/>
        <xdr:cNvCxnSpPr/>
      </xdr:nvCxnSpPr>
      <xdr:spPr>
        <a:xfrm flipV="1">
          <a:off x="2908300" y="17211402"/>
          <a:ext cx="889000" cy="54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72752</xdr:rowOff>
    </xdr:from>
    <xdr:to>
      <xdr:col>10</xdr:col>
      <xdr:colOff>165100</xdr:colOff>
      <xdr:row>101</xdr:row>
      <xdr:rowOff>2902</xdr:rowOff>
    </xdr:to>
    <xdr:sp macro="" textlink="">
      <xdr:nvSpPr>
        <xdr:cNvPr id="399" name="楕円 398"/>
        <xdr:cNvSpPr/>
      </xdr:nvSpPr>
      <xdr:spPr>
        <a:xfrm>
          <a:off x="1968500" y="172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123552</xdr:rowOff>
    </xdr:from>
    <xdr:to>
      <xdr:col>15</xdr:col>
      <xdr:colOff>50800</xdr:colOff>
      <xdr:row>103</xdr:row>
      <xdr:rowOff>99061</xdr:rowOff>
    </xdr:to>
    <xdr:cxnSp macro="">
      <xdr:nvCxnSpPr>
        <xdr:cNvPr id="400" name="直線コネクタ 399"/>
        <xdr:cNvCxnSpPr/>
      </xdr:nvCxnSpPr>
      <xdr:spPr>
        <a:xfrm>
          <a:off x="2019300" y="17268552"/>
          <a:ext cx="889000" cy="48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49547</xdr:rowOff>
    </xdr:from>
    <xdr:ext cx="405111" cy="259045"/>
    <xdr:sp macro="" textlink="">
      <xdr:nvSpPr>
        <xdr:cNvPr id="401" name="n_1aveValue【市民会館】&#10;有形固定資産減価償却率"/>
        <xdr:cNvSpPr txBox="1"/>
      </xdr:nvSpPr>
      <xdr:spPr>
        <a:xfrm>
          <a:off x="3582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100165</xdr:rowOff>
    </xdr:from>
    <xdr:ext cx="405111" cy="259045"/>
    <xdr:sp macro="" textlink="">
      <xdr:nvSpPr>
        <xdr:cNvPr id="402" name="n_2aveValue【市民会館】&#10;有形固定資産減価償却率"/>
        <xdr:cNvSpPr txBox="1"/>
      </xdr:nvSpPr>
      <xdr:spPr>
        <a:xfrm>
          <a:off x="2705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134456</xdr:rowOff>
    </xdr:from>
    <xdr:ext cx="405111" cy="259045"/>
    <xdr:sp macro="" textlink="">
      <xdr:nvSpPr>
        <xdr:cNvPr id="403" name="n_3aveValue【市民会館】&#10;有形固定資産減価償却率"/>
        <xdr:cNvSpPr txBox="1"/>
      </xdr:nvSpPr>
      <xdr:spPr>
        <a:xfrm>
          <a:off x="1816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133729</xdr:rowOff>
    </xdr:from>
    <xdr:ext cx="405111" cy="259045"/>
    <xdr:sp macro="" textlink="">
      <xdr:nvSpPr>
        <xdr:cNvPr id="404" name="n_1mainValue【市民会館】&#10;有形固定資産減価償却率"/>
        <xdr:cNvSpPr txBox="1"/>
      </xdr:nvSpPr>
      <xdr:spPr>
        <a:xfrm>
          <a:off x="3582044" y="1693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166388</xdr:rowOff>
    </xdr:from>
    <xdr:ext cx="405111" cy="259045"/>
    <xdr:sp macro="" textlink="">
      <xdr:nvSpPr>
        <xdr:cNvPr id="405" name="n_2mainValue【市民会館】&#10;有形固定資産減価償却率"/>
        <xdr:cNvSpPr txBox="1"/>
      </xdr:nvSpPr>
      <xdr:spPr>
        <a:xfrm>
          <a:off x="2705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19429</xdr:rowOff>
    </xdr:from>
    <xdr:ext cx="405111" cy="259045"/>
    <xdr:sp macro="" textlink="">
      <xdr:nvSpPr>
        <xdr:cNvPr id="406" name="n_3mainValue【市民会館】&#10;有形固定資産減価償却率"/>
        <xdr:cNvSpPr txBox="1"/>
      </xdr:nvSpPr>
      <xdr:spPr>
        <a:xfrm>
          <a:off x="1816744" y="16992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7" name="直線コネクタ 41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8" name="テキスト ボックス 41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9" name="直線コネクタ 41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0" name="テキスト ボックス 41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1" name="直線コネクタ 42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2" name="テキスト ボックス 42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3" name="直線コネクタ 42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4" name="テキスト ボックス 42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5" name="直線コネクタ 42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6" name="テキスト ボックス 42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7" name="直線コネクタ 42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8" name="テキスト ボックス 42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82731</xdr:rowOff>
    </xdr:from>
    <xdr:to>
      <xdr:col>54</xdr:col>
      <xdr:colOff>189865</xdr:colOff>
      <xdr:row>109</xdr:row>
      <xdr:rowOff>2721</xdr:rowOff>
    </xdr:to>
    <xdr:cxnSp macro="">
      <xdr:nvCxnSpPr>
        <xdr:cNvPr id="432" name="直線コネクタ 431"/>
        <xdr:cNvCxnSpPr/>
      </xdr:nvCxnSpPr>
      <xdr:spPr>
        <a:xfrm flipV="1">
          <a:off x="10476865" y="17227731"/>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33"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34" name="直線コネクタ 433"/>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29408</xdr:rowOff>
    </xdr:from>
    <xdr:ext cx="469744" cy="259045"/>
    <xdr:sp macro="" textlink="">
      <xdr:nvSpPr>
        <xdr:cNvPr id="435" name="【市民会館】&#10;一人当たり面積最大値テキスト"/>
        <xdr:cNvSpPr txBox="1"/>
      </xdr:nvSpPr>
      <xdr:spPr>
        <a:xfrm>
          <a:off x="10515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82731</xdr:rowOff>
    </xdr:from>
    <xdr:to>
      <xdr:col>55</xdr:col>
      <xdr:colOff>88900</xdr:colOff>
      <xdr:row>100</xdr:row>
      <xdr:rowOff>82731</xdr:rowOff>
    </xdr:to>
    <xdr:cxnSp macro="">
      <xdr:nvCxnSpPr>
        <xdr:cNvPr id="436" name="直線コネクタ 435"/>
        <xdr:cNvCxnSpPr/>
      </xdr:nvCxnSpPr>
      <xdr:spPr>
        <a:xfrm>
          <a:off x="10388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76035</xdr:rowOff>
    </xdr:from>
    <xdr:ext cx="469744" cy="259045"/>
    <xdr:sp macro="" textlink="">
      <xdr:nvSpPr>
        <xdr:cNvPr id="437" name="【市民会館】&#10;一人当たり面積平均値テキスト"/>
        <xdr:cNvSpPr txBox="1"/>
      </xdr:nvSpPr>
      <xdr:spPr>
        <a:xfrm>
          <a:off x="10515600" y="1824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53158</xdr:rowOff>
    </xdr:from>
    <xdr:to>
      <xdr:col>55</xdr:col>
      <xdr:colOff>50800</xdr:colOff>
      <xdr:row>107</xdr:row>
      <xdr:rowOff>154758</xdr:rowOff>
    </xdr:to>
    <xdr:sp macro="" textlink="">
      <xdr:nvSpPr>
        <xdr:cNvPr id="438" name="フローチャート: 判断 437"/>
        <xdr:cNvSpPr/>
      </xdr:nvSpPr>
      <xdr:spPr>
        <a:xfrm>
          <a:off x="10426700" y="1839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46627</xdr:rowOff>
    </xdr:from>
    <xdr:to>
      <xdr:col>50</xdr:col>
      <xdr:colOff>165100</xdr:colOff>
      <xdr:row>107</xdr:row>
      <xdr:rowOff>148227</xdr:rowOff>
    </xdr:to>
    <xdr:sp macro="" textlink="">
      <xdr:nvSpPr>
        <xdr:cNvPr id="439" name="フローチャート: 判断 438"/>
        <xdr:cNvSpPr/>
      </xdr:nvSpPr>
      <xdr:spPr>
        <a:xfrm>
          <a:off x="9588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25400</xdr:rowOff>
    </xdr:from>
    <xdr:to>
      <xdr:col>46</xdr:col>
      <xdr:colOff>38100</xdr:colOff>
      <xdr:row>107</xdr:row>
      <xdr:rowOff>127000</xdr:rowOff>
    </xdr:to>
    <xdr:sp macro="" textlink="">
      <xdr:nvSpPr>
        <xdr:cNvPr id="440" name="フローチャート: 判断 439"/>
        <xdr:cNvSpPr/>
      </xdr:nvSpPr>
      <xdr:spPr>
        <a:xfrm>
          <a:off x="8699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441" name="フローチャート: 判断 440"/>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123371</xdr:rowOff>
    </xdr:from>
    <xdr:to>
      <xdr:col>55</xdr:col>
      <xdr:colOff>50800</xdr:colOff>
      <xdr:row>109</xdr:row>
      <xdr:rowOff>53521</xdr:rowOff>
    </xdr:to>
    <xdr:sp macro="" textlink="">
      <xdr:nvSpPr>
        <xdr:cNvPr id="447" name="楕円 446"/>
        <xdr:cNvSpPr/>
      </xdr:nvSpPr>
      <xdr:spPr>
        <a:xfrm>
          <a:off x="104267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38298</xdr:rowOff>
    </xdr:from>
    <xdr:ext cx="469744" cy="259045"/>
    <xdr:sp macro="" textlink="">
      <xdr:nvSpPr>
        <xdr:cNvPr id="448" name="【市民会館】&#10;一人当たり面積該当値テキスト"/>
        <xdr:cNvSpPr txBox="1"/>
      </xdr:nvSpPr>
      <xdr:spPr>
        <a:xfrm>
          <a:off x="10515600" y="185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123371</xdr:rowOff>
    </xdr:from>
    <xdr:to>
      <xdr:col>50</xdr:col>
      <xdr:colOff>165100</xdr:colOff>
      <xdr:row>109</xdr:row>
      <xdr:rowOff>53521</xdr:rowOff>
    </xdr:to>
    <xdr:sp macro="" textlink="">
      <xdr:nvSpPr>
        <xdr:cNvPr id="449" name="楕円 448"/>
        <xdr:cNvSpPr/>
      </xdr:nvSpPr>
      <xdr:spPr>
        <a:xfrm>
          <a:off x="9588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2721</xdr:rowOff>
    </xdr:from>
    <xdr:to>
      <xdr:col>55</xdr:col>
      <xdr:colOff>0</xdr:colOff>
      <xdr:row>109</xdr:row>
      <xdr:rowOff>2721</xdr:rowOff>
    </xdr:to>
    <xdr:cxnSp macro="">
      <xdr:nvCxnSpPr>
        <xdr:cNvPr id="450" name="直線コネクタ 449"/>
        <xdr:cNvCxnSpPr/>
      </xdr:nvCxnSpPr>
      <xdr:spPr>
        <a:xfrm>
          <a:off x="9639300" y="1869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17236</xdr:rowOff>
    </xdr:from>
    <xdr:to>
      <xdr:col>46</xdr:col>
      <xdr:colOff>38100</xdr:colOff>
      <xdr:row>108</xdr:row>
      <xdr:rowOff>118836</xdr:rowOff>
    </xdr:to>
    <xdr:sp macro="" textlink="">
      <xdr:nvSpPr>
        <xdr:cNvPr id="451" name="楕円 450"/>
        <xdr:cNvSpPr/>
      </xdr:nvSpPr>
      <xdr:spPr>
        <a:xfrm>
          <a:off x="8699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68036</xdr:rowOff>
    </xdr:from>
    <xdr:to>
      <xdr:col>50</xdr:col>
      <xdr:colOff>114300</xdr:colOff>
      <xdr:row>109</xdr:row>
      <xdr:rowOff>2721</xdr:rowOff>
    </xdr:to>
    <xdr:cxnSp macro="">
      <xdr:nvCxnSpPr>
        <xdr:cNvPr id="452" name="直線コネクタ 451"/>
        <xdr:cNvCxnSpPr/>
      </xdr:nvCxnSpPr>
      <xdr:spPr>
        <a:xfrm>
          <a:off x="8750300" y="18584636"/>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125005</xdr:rowOff>
    </xdr:from>
    <xdr:to>
      <xdr:col>41</xdr:col>
      <xdr:colOff>101600</xdr:colOff>
      <xdr:row>109</xdr:row>
      <xdr:rowOff>55155</xdr:rowOff>
    </xdr:to>
    <xdr:sp macro="" textlink="">
      <xdr:nvSpPr>
        <xdr:cNvPr id="453" name="楕円 452"/>
        <xdr:cNvSpPr/>
      </xdr:nvSpPr>
      <xdr:spPr>
        <a:xfrm>
          <a:off x="7810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68036</xdr:rowOff>
    </xdr:from>
    <xdr:to>
      <xdr:col>45</xdr:col>
      <xdr:colOff>177800</xdr:colOff>
      <xdr:row>109</xdr:row>
      <xdr:rowOff>4355</xdr:rowOff>
    </xdr:to>
    <xdr:cxnSp macro="">
      <xdr:nvCxnSpPr>
        <xdr:cNvPr id="454" name="直線コネクタ 453"/>
        <xdr:cNvCxnSpPr/>
      </xdr:nvCxnSpPr>
      <xdr:spPr>
        <a:xfrm flipV="1">
          <a:off x="7861300" y="18584636"/>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164754</xdr:rowOff>
    </xdr:from>
    <xdr:ext cx="469744" cy="259045"/>
    <xdr:sp macro="" textlink="">
      <xdr:nvSpPr>
        <xdr:cNvPr id="455" name="n_1aveValue【市民会館】&#10;一人当たり面積"/>
        <xdr:cNvSpPr txBox="1"/>
      </xdr:nvSpPr>
      <xdr:spPr>
        <a:xfrm>
          <a:off x="9391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143527</xdr:rowOff>
    </xdr:from>
    <xdr:ext cx="469744" cy="259045"/>
    <xdr:sp macro="" textlink="">
      <xdr:nvSpPr>
        <xdr:cNvPr id="456" name="n_2aveValue【市民会館】&#10;一人当たり面積"/>
        <xdr:cNvSpPr txBox="1"/>
      </xdr:nvSpPr>
      <xdr:spPr>
        <a:xfrm>
          <a:off x="8515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164754</xdr:rowOff>
    </xdr:from>
    <xdr:ext cx="469744" cy="259045"/>
    <xdr:sp macro="" textlink="">
      <xdr:nvSpPr>
        <xdr:cNvPr id="457" name="n_3aveValue【市民会館】&#10;一人当たり面積"/>
        <xdr:cNvSpPr txBox="1"/>
      </xdr:nvSpPr>
      <xdr:spPr>
        <a:xfrm>
          <a:off x="7626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44648</xdr:rowOff>
    </xdr:from>
    <xdr:ext cx="469744" cy="259045"/>
    <xdr:sp macro="" textlink="">
      <xdr:nvSpPr>
        <xdr:cNvPr id="458" name="n_1mainValue【市民会館】&#10;一人当たり面積"/>
        <xdr:cNvSpPr txBox="1"/>
      </xdr:nvSpPr>
      <xdr:spPr>
        <a:xfrm>
          <a:off x="93917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109963</xdr:rowOff>
    </xdr:from>
    <xdr:ext cx="469744" cy="259045"/>
    <xdr:sp macro="" textlink="">
      <xdr:nvSpPr>
        <xdr:cNvPr id="459" name="n_2mainValue【市民会館】&#10;一人当たり面積"/>
        <xdr:cNvSpPr txBox="1"/>
      </xdr:nvSpPr>
      <xdr:spPr>
        <a:xfrm>
          <a:off x="8515427" y="1862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46282</xdr:rowOff>
    </xdr:from>
    <xdr:ext cx="469744" cy="259045"/>
    <xdr:sp macro="" textlink="">
      <xdr:nvSpPr>
        <xdr:cNvPr id="460" name="n_3mainValue【市民会館】&#10;一人当たり面積"/>
        <xdr:cNvSpPr txBox="1"/>
      </xdr:nvSpPr>
      <xdr:spPr>
        <a:xfrm>
          <a:off x="7626427" y="1873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71" name="テキスト ボックス 47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73" name="テキスト ボックス 47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81" name="テキスト ボックス 4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3" name="テキスト ボックス 4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40</xdr:row>
      <xdr:rowOff>160020</xdr:rowOff>
    </xdr:to>
    <xdr:cxnSp macro="">
      <xdr:nvCxnSpPr>
        <xdr:cNvPr id="485" name="直線コネクタ 484"/>
        <xdr:cNvCxnSpPr/>
      </xdr:nvCxnSpPr>
      <xdr:spPr>
        <a:xfrm flipV="1">
          <a:off x="16318864" y="57378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163847</xdr:rowOff>
    </xdr:from>
    <xdr:ext cx="405111" cy="259045"/>
    <xdr:sp macro="" textlink="">
      <xdr:nvSpPr>
        <xdr:cNvPr id="486" name="【一般廃棄物処理施設】&#10;有形固定資産減価償却率最小値テキスト"/>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160020</xdr:rowOff>
    </xdr:from>
    <xdr:to>
      <xdr:col>86</xdr:col>
      <xdr:colOff>25400</xdr:colOff>
      <xdr:row>40</xdr:row>
      <xdr:rowOff>160020</xdr:rowOff>
    </xdr:to>
    <xdr:cxnSp macro="">
      <xdr:nvCxnSpPr>
        <xdr:cNvPr id="487" name="直線コネクタ 486"/>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88" name="【一般廃棄物処理施設】&#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89" name="直線コネクタ 48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490"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91" name="フローチャート: 判断 490"/>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133985</xdr:rowOff>
    </xdr:from>
    <xdr:to>
      <xdr:col>81</xdr:col>
      <xdr:colOff>101600</xdr:colOff>
      <xdr:row>38</xdr:row>
      <xdr:rowOff>64135</xdr:rowOff>
    </xdr:to>
    <xdr:sp macro="" textlink="">
      <xdr:nvSpPr>
        <xdr:cNvPr id="492" name="フローチャート: 判断 491"/>
        <xdr:cNvSpPr/>
      </xdr:nvSpPr>
      <xdr:spPr>
        <a:xfrm>
          <a:off x="15430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493" name="フローチャート: 判断 492"/>
        <xdr:cNvSpPr/>
      </xdr:nvSpPr>
      <xdr:spPr>
        <a:xfrm>
          <a:off x="1454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124460</xdr:rowOff>
    </xdr:from>
    <xdr:to>
      <xdr:col>72</xdr:col>
      <xdr:colOff>38100</xdr:colOff>
      <xdr:row>38</xdr:row>
      <xdr:rowOff>54610</xdr:rowOff>
    </xdr:to>
    <xdr:sp macro="" textlink="">
      <xdr:nvSpPr>
        <xdr:cNvPr id="494" name="フローチャート: 判断 493"/>
        <xdr:cNvSpPr/>
      </xdr:nvSpPr>
      <xdr:spPr>
        <a:xfrm>
          <a:off x="1365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84455</xdr:rowOff>
    </xdr:from>
    <xdr:to>
      <xdr:col>85</xdr:col>
      <xdr:colOff>177800</xdr:colOff>
      <xdr:row>36</xdr:row>
      <xdr:rowOff>14605</xdr:rowOff>
    </xdr:to>
    <xdr:sp macro="" textlink="">
      <xdr:nvSpPr>
        <xdr:cNvPr id="500" name="楕円 499"/>
        <xdr:cNvSpPr/>
      </xdr:nvSpPr>
      <xdr:spPr>
        <a:xfrm>
          <a:off x="162687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107332</xdr:rowOff>
    </xdr:from>
    <xdr:ext cx="405111" cy="259045"/>
    <xdr:sp macro="" textlink="">
      <xdr:nvSpPr>
        <xdr:cNvPr id="501" name="【一般廃棄物処理施設】&#10;有形固定資産減価償却率該当値テキスト"/>
        <xdr:cNvSpPr txBox="1"/>
      </xdr:nvSpPr>
      <xdr:spPr>
        <a:xfrm>
          <a:off x="16357600"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137795</xdr:rowOff>
    </xdr:from>
    <xdr:to>
      <xdr:col>81</xdr:col>
      <xdr:colOff>101600</xdr:colOff>
      <xdr:row>36</xdr:row>
      <xdr:rowOff>67945</xdr:rowOff>
    </xdr:to>
    <xdr:sp macro="" textlink="">
      <xdr:nvSpPr>
        <xdr:cNvPr id="502" name="楕円 501"/>
        <xdr:cNvSpPr/>
      </xdr:nvSpPr>
      <xdr:spPr>
        <a:xfrm>
          <a:off x="15430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135255</xdr:rowOff>
    </xdr:from>
    <xdr:to>
      <xdr:col>85</xdr:col>
      <xdr:colOff>127000</xdr:colOff>
      <xdr:row>36</xdr:row>
      <xdr:rowOff>17145</xdr:rowOff>
    </xdr:to>
    <xdr:cxnSp macro="">
      <xdr:nvCxnSpPr>
        <xdr:cNvPr id="503" name="直線コネクタ 502"/>
        <xdr:cNvCxnSpPr/>
      </xdr:nvCxnSpPr>
      <xdr:spPr>
        <a:xfrm flipV="1">
          <a:off x="15481300" y="613600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xdr:rowOff>
    </xdr:from>
    <xdr:to>
      <xdr:col>76</xdr:col>
      <xdr:colOff>165100</xdr:colOff>
      <xdr:row>36</xdr:row>
      <xdr:rowOff>115570</xdr:rowOff>
    </xdr:to>
    <xdr:sp macro="" textlink="">
      <xdr:nvSpPr>
        <xdr:cNvPr id="504" name="楕円 503"/>
        <xdr:cNvSpPr/>
      </xdr:nvSpPr>
      <xdr:spPr>
        <a:xfrm>
          <a:off x="14541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17145</xdr:rowOff>
    </xdr:from>
    <xdr:to>
      <xdr:col>81</xdr:col>
      <xdr:colOff>50800</xdr:colOff>
      <xdr:row>36</xdr:row>
      <xdr:rowOff>64770</xdr:rowOff>
    </xdr:to>
    <xdr:cxnSp macro="">
      <xdr:nvCxnSpPr>
        <xdr:cNvPr id="505" name="直線コネクタ 504"/>
        <xdr:cNvCxnSpPr/>
      </xdr:nvCxnSpPr>
      <xdr:spPr>
        <a:xfrm flipV="1">
          <a:off x="14592300" y="61893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156845</xdr:rowOff>
    </xdr:from>
    <xdr:to>
      <xdr:col>72</xdr:col>
      <xdr:colOff>38100</xdr:colOff>
      <xdr:row>39</xdr:row>
      <xdr:rowOff>86995</xdr:rowOff>
    </xdr:to>
    <xdr:sp macro="" textlink="">
      <xdr:nvSpPr>
        <xdr:cNvPr id="506" name="楕円 505"/>
        <xdr:cNvSpPr/>
      </xdr:nvSpPr>
      <xdr:spPr>
        <a:xfrm>
          <a:off x="13652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64770</xdr:rowOff>
    </xdr:from>
    <xdr:to>
      <xdr:col>76</xdr:col>
      <xdr:colOff>114300</xdr:colOff>
      <xdr:row>39</xdr:row>
      <xdr:rowOff>36195</xdr:rowOff>
    </xdr:to>
    <xdr:cxnSp macro="">
      <xdr:nvCxnSpPr>
        <xdr:cNvPr id="507" name="直線コネクタ 506"/>
        <xdr:cNvCxnSpPr/>
      </xdr:nvCxnSpPr>
      <xdr:spPr>
        <a:xfrm flipV="1">
          <a:off x="13703300" y="6236970"/>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55262</xdr:rowOff>
    </xdr:from>
    <xdr:ext cx="405111" cy="259045"/>
    <xdr:sp macro="" textlink="">
      <xdr:nvSpPr>
        <xdr:cNvPr id="508" name="n_1aveValue【一般廃棄物処理施設】&#10;有形固定資産減価償却率"/>
        <xdr:cNvSpPr txBox="1"/>
      </xdr:nvSpPr>
      <xdr:spPr>
        <a:xfrm>
          <a:off x="15266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509" name="n_2aveValue【一般廃棄物処理施設】&#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71137</xdr:rowOff>
    </xdr:from>
    <xdr:ext cx="405111" cy="259045"/>
    <xdr:sp macro="" textlink="">
      <xdr:nvSpPr>
        <xdr:cNvPr id="510" name="n_3aveValue【一般廃棄物処理施設】&#10;有形固定資産減価償却率"/>
        <xdr:cNvSpPr txBox="1"/>
      </xdr:nvSpPr>
      <xdr:spPr>
        <a:xfrm>
          <a:off x="13500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84472</xdr:rowOff>
    </xdr:from>
    <xdr:ext cx="405111" cy="259045"/>
    <xdr:sp macro="" textlink="">
      <xdr:nvSpPr>
        <xdr:cNvPr id="511" name="n_1mainValue【一般廃棄物処理施設】&#10;有形固定資産減価償却率"/>
        <xdr:cNvSpPr txBox="1"/>
      </xdr:nvSpPr>
      <xdr:spPr>
        <a:xfrm>
          <a:off x="15266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512" name="n_2mainValue【一般廃棄物処理施設】&#10;有形固定資産減価償却率"/>
        <xdr:cNvSpPr txBox="1"/>
      </xdr:nvSpPr>
      <xdr:spPr>
        <a:xfrm>
          <a:off x="14389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78122</xdr:rowOff>
    </xdr:from>
    <xdr:ext cx="405111" cy="259045"/>
    <xdr:sp macro="" textlink="">
      <xdr:nvSpPr>
        <xdr:cNvPr id="513" name="n_3mainValue【一般廃棄物処理施設】&#10;有形固定資産減価償却率"/>
        <xdr:cNvSpPr txBox="1"/>
      </xdr:nvSpPr>
      <xdr:spPr>
        <a:xfrm>
          <a:off x="13500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4" name="直線コネクタ 52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5" name="テキスト ボックス 52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6" name="直線コネクタ 52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7" name="テキスト ボックス 52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8" name="直線コネクタ 52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9" name="テキスト ボックス 52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0" name="直線コネクタ 52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1" name="テキスト ボックス 53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3" name="テキスト ボックス 53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22804</xdr:rowOff>
    </xdr:from>
    <xdr:to>
      <xdr:col>116</xdr:col>
      <xdr:colOff>62864</xdr:colOff>
      <xdr:row>41</xdr:row>
      <xdr:rowOff>127777</xdr:rowOff>
    </xdr:to>
    <xdr:cxnSp macro="">
      <xdr:nvCxnSpPr>
        <xdr:cNvPr id="535" name="直線コネクタ 534"/>
        <xdr:cNvCxnSpPr/>
      </xdr:nvCxnSpPr>
      <xdr:spPr>
        <a:xfrm flipV="1">
          <a:off x="22160864" y="5852104"/>
          <a:ext cx="0" cy="130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131604</xdr:rowOff>
    </xdr:from>
    <xdr:ext cx="469744" cy="259045"/>
    <xdr:sp macro="" textlink="">
      <xdr:nvSpPr>
        <xdr:cNvPr id="536" name="【一般廃棄物処理施設】&#10;一人当たり有形固定資産（償却資産）額最小値テキスト"/>
        <xdr:cNvSpPr txBox="1"/>
      </xdr:nvSpPr>
      <xdr:spPr>
        <a:xfrm>
          <a:off x="22199600" y="716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127777</xdr:rowOff>
    </xdr:from>
    <xdr:to>
      <xdr:col>116</xdr:col>
      <xdr:colOff>152400</xdr:colOff>
      <xdr:row>41</xdr:row>
      <xdr:rowOff>127777</xdr:rowOff>
    </xdr:to>
    <xdr:cxnSp macro="">
      <xdr:nvCxnSpPr>
        <xdr:cNvPr id="537" name="直線コネクタ 536"/>
        <xdr:cNvCxnSpPr/>
      </xdr:nvCxnSpPr>
      <xdr:spPr>
        <a:xfrm>
          <a:off x="22072600" y="715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140931</xdr:rowOff>
    </xdr:from>
    <xdr:ext cx="599010" cy="259045"/>
    <xdr:sp macro="" textlink="">
      <xdr:nvSpPr>
        <xdr:cNvPr id="538" name="【一般廃棄物処理施設】&#10;一人当たり有形固定資産（償却資産）額最大値テキスト"/>
        <xdr:cNvSpPr txBox="1"/>
      </xdr:nvSpPr>
      <xdr:spPr>
        <a:xfrm>
          <a:off x="22199600" y="56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22804</xdr:rowOff>
    </xdr:from>
    <xdr:to>
      <xdr:col>116</xdr:col>
      <xdr:colOff>152400</xdr:colOff>
      <xdr:row>34</xdr:row>
      <xdr:rowOff>22804</xdr:rowOff>
    </xdr:to>
    <xdr:cxnSp macro="">
      <xdr:nvCxnSpPr>
        <xdr:cNvPr id="539" name="直線コネクタ 538"/>
        <xdr:cNvCxnSpPr/>
      </xdr:nvCxnSpPr>
      <xdr:spPr>
        <a:xfrm>
          <a:off x="22072600" y="585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169850</xdr:rowOff>
    </xdr:from>
    <xdr:ext cx="534377" cy="259045"/>
    <xdr:sp macro="" textlink="">
      <xdr:nvSpPr>
        <xdr:cNvPr id="540" name="【一般廃棄物処理施設】&#10;一人当たり有形固定資産（償却資産）額平均値テキスト"/>
        <xdr:cNvSpPr txBox="1"/>
      </xdr:nvSpPr>
      <xdr:spPr>
        <a:xfrm>
          <a:off x="22199600" y="668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19973</xdr:rowOff>
    </xdr:from>
    <xdr:to>
      <xdr:col>116</xdr:col>
      <xdr:colOff>114300</xdr:colOff>
      <xdr:row>39</xdr:row>
      <xdr:rowOff>121573</xdr:rowOff>
    </xdr:to>
    <xdr:sp macro="" textlink="">
      <xdr:nvSpPr>
        <xdr:cNvPr id="541" name="フローチャート: 判断 540"/>
        <xdr:cNvSpPr/>
      </xdr:nvSpPr>
      <xdr:spPr>
        <a:xfrm>
          <a:off x="22110700" y="670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169149</xdr:rowOff>
    </xdr:from>
    <xdr:to>
      <xdr:col>112</xdr:col>
      <xdr:colOff>38100</xdr:colOff>
      <xdr:row>39</xdr:row>
      <xdr:rowOff>99299</xdr:rowOff>
    </xdr:to>
    <xdr:sp macro="" textlink="">
      <xdr:nvSpPr>
        <xdr:cNvPr id="542" name="フローチャート: 判断 541"/>
        <xdr:cNvSpPr/>
      </xdr:nvSpPr>
      <xdr:spPr>
        <a:xfrm>
          <a:off x="21272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159241</xdr:rowOff>
    </xdr:from>
    <xdr:to>
      <xdr:col>107</xdr:col>
      <xdr:colOff>101600</xdr:colOff>
      <xdr:row>39</xdr:row>
      <xdr:rowOff>89391</xdr:rowOff>
    </xdr:to>
    <xdr:sp macro="" textlink="">
      <xdr:nvSpPr>
        <xdr:cNvPr id="543" name="フローチャート: 判断 542"/>
        <xdr:cNvSpPr/>
      </xdr:nvSpPr>
      <xdr:spPr>
        <a:xfrm>
          <a:off x="20383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89696</xdr:rowOff>
    </xdr:from>
    <xdr:to>
      <xdr:col>102</xdr:col>
      <xdr:colOff>165100</xdr:colOff>
      <xdr:row>40</xdr:row>
      <xdr:rowOff>19846</xdr:rowOff>
    </xdr:to>
    <xdr:sp macro="" textlink="">
      <xdr:nvSpPr>
        <xdr:cNvPr id="544" name="フローチャート: 判断 543"/>
        <xdr:cNvSpPr/>
      </xdr:nvSpPr>
      <xdr:spPr>
        <a:xfrm>
          <a:off x="19494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5" name="テキスト ボックス 5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6" name="テキスト ボックス 5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7" name="テキスト ボックス 5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8" name="テキスト ボックス 5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9" name="テキスト ボックス 5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8868</xdr:rowOff>
    </xdr:from>
    <xdr:to>
      <xdr:col>116</xdr:col>
      <xdr:colOff>114300</xdr:colOff>
      <xdr:row>37</xdr:row>
      <xdr:rowOff>110468</xdr:rowOff>
    </xdr:to>
    <xdr:sp macro="" textlink="">
      <xdr:nvSpPr>
        <xdr:cNvPr id="550" name="楕円 549"/>
        <xdr:cNvSpPr/>
      </xdr:nvSpPr>
      <xdr:spPr>
        <a:xfrm>
          <a:off x="22110700" y="635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31745</xdr:rowOff>
    </xdr:from>
    <xdr:ext cx="599010" cy="259045"/>
    <xdr:sp macro="" textlink="">
      <xdr:nvSpPr>
        <xdr:cNvPr id="551" name="【一般廃棄物処理施設】&#10;一人当たり有形固定資産（償却資産）額該当値テキスト"/>
        <xdr:cNvSpPr txBox="1"/>
      </xdr:nvSpPr>
      <xdr:spPr>
        <a:xfrm>
          <a:off x="22199600" y="620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26872</xdr:rowOff>
    </xdr:from>
    <xdr:to>
      <xdr:col>112</xdr:col>
      <xdr:colOff>38100</xdr:colOff>
      <xdr:row>37</xdr:row>
      <xdr:rowOff>128472</xdr:rowOff>
    </xdr:to>
    <xdr:sp macro="" textlink="">
      <xdr:nvSpPr>
        <xdr:cNvPr id="552" name="楕円 551"/>
        <xdr:cNvSpPr/>
      </xdr:nvSpPr>
      <xdr:spPr>
        <a:xfrm>
          <a:off x="21272500" y="63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59668</xdr:rowOff>
    </xdr:from>
    <xdr:to>
      <xdr:col>116</xdr:col>
      <xdr:colOff>63500</xdr:colOff>
      <xdr:row>37</xdr:row>
      <xdr:rowOff>77672</xdr:rowOff>
    </xdr:to>
    <xdr:cxnSp macro="">
      <xdr:nvCxnSpPr>
        <xdr:cNvPr id="553" name="直線コネクタ 552"/>
        <xdr:cNvCxnSpPr/>
      </xdr:nvCxnSpPr>
      <xdr:spPr>
        <a:xfrm flipV="1">
          <a:off x="21323300" y="6403318"/>
          <a:ext cx="838200" cy="1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55379</xdr:rowOff>
    </xdr:from>
    <xdr:to>
      <xdr:col>107</xdr:col>
      <xdr:colOff>101600</xdr:colOff>
      <xdr:row>37</xdr:row>
      <xdr:rowOff>156979</xdr:rowOff>
    </xdr:to>
    <xdr:sp macro="" textlink="">
      <xdr:nvSpPr>
        <xdr:cNvPr id="554" name="楕円 553"/>
        <xdr:cNvSpPr/>
      </xdr:nvSpPr>
      <xdr:spPr>
        <a:xfrm>
          <a:off x="20383500" y="63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77672</xdr:rowOff>
    </xdr:from>
    <xdr:to>
      <xdr:col>111</xdr:col>
      <xdr:colOff>177800</xdr:colOff>
      <xdr:row>37</xdr:row>
      <xdr:rowOff>106179</xdr:rowOff>
    </xdr:to>
    <xdr:cxnSp macro="">
      <xdr:nvCxnSpPr>
        <xdr:cNvPr id="555" name="直線コネクタ 554"/>
        <xdr:cNvCxnSpPr/>
      </xdr:nvCxnSpPr>
      <xdr:spPr>
        <a:xfrm flipV="1">
          <a:off x="20434300" y="6421322"/>
          <a:ext cx="889000" cy="2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65186</xdr:rowOff>
    </xdr:from>
    <xdr:to>
      <xdr:col>102</xdr:col>
      <xdr:colOff>165100</xdr:colOff>
      <xdr:row>37</xdr:row>
      <xdr:rowOff>166785</xdr:rowOff>
    </xdr:to>
    <xdr:sp macro="" textlink="">
      <xdr:nvSpPr>
        <xdr:cNvPr id="556" name="楕円 555"/>
        <xdr:cNvSpPr/>
      </xdr:nvSpPr>
      <xdr:spPr>
        <a:xfrm>
          <a:off x="19494500" y="64088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106179</xdr:rowOff>
    </xdr:from>
    <xdr:to>
      <xdr:col>107</xdr:col>
      <xdr:colOff>50800</xdr:colOff>
      <xdr:row>37</xdr:row>
      <xdr:rowOff>115986</xdr:rowOff>
    </xdr:to>
    <xdr:cxnSp macro="">
      <xdr:nvCxnSpPr>
        <xdr:cNvPr id="557" name="直線コネクタ 556"/>
        <xdr:cNvCxnSpPr/>
      </xdr:nvCxnSpPr>
      <xdr:spPr>
        <a:xfrm flipV="1">
          <a:off x="19545300" y="6449829"/>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90426</xdr:rowOff>
    </xdr:from>
    <xdr:ext cx="534377" cy="259045"/>
    <xdr:sp macro="" textlink="">
      <xdr:nvSpPr>
        <xdr:cNvPr id="558" name="n_1aveValue【一般廃棄物処理施設】&#10;一人当たり有形固定資産（償却資産）額"/>
        <xdr:cNvSpPr txBox="1"/>
      </xdr:nvSpPr>
      <xdr:spPr>
        <a:xfrm>
          <a:off x="210434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80518</xdr:rowOff>
    </xdr:from>
    <xdr:ext cx="534377" cy="259045"/>
    <xdr:sp macro="" textlink="">
      <xdr:nvSpPr>
        <xdr:cNvPr id="559" name="n_2aveValue【一般廃棄物処理施設】&#10;一人当たり有形固定資産（償却資産）額"/>
        <xdr:cNvSpPr txBox="1"/>
      </xdr:nvSpPr>
      <xdr:spPr>
        <a:xfrm>
          <a:off x="20167111" y="676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10973</xdr:rowOff>
    </xdr:from>
    <xdr:ext cx="534377" cy="259045"/>
    <xdr:sp macro="" textlink="">
      <xdr:nvSpPr>
        <xdr:cNvPr id="560" name="n_3aveValue【一般廃棄物処理施設】&#10;一人当たり有形固定資産（償却資産）額"/>
        <xdr:cNvSpPr txBox="1"/>
      </xdr:nvSpPr>
      <xdr:spPr>
        <a:xfrm>
          <a:off x="19278111" y="686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144999</xdr:rowOff>
    </xdr:from>
    <xdr:ext cx="599010" cy="259045"/>
    <xdr:sp macro="" textlink="">
      <xdr:nvSpPr>
        <xdr:cNvPr id="561" name="n_1mainValue【一般廃棄物処理施設】&#10;一人当たり有形固定資産（償却資産）額"/>
        <xdr:cNvSpPr txBox="1"/>
      </xdr:nvSpPr>
      <xdr:spPr>
        <a:xfrm>
          <a:off x="21011095" y="614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2056</xdr:rowOff>
    </xdr:from>
    <xdr:ext cx="599010" cy="259045"/>
    <xdr:sp macro="" textlink="">
      <xdr:nvSpPr>
        <xdr:cNvPr id="562" name="n_2mainValue【一般廃棄物処理施設】&#10;一人当たり有形固定資産（償却資産）額"/>
        <xdr:cNvSpPr txBox="1"/>
      </xdr:nvSpPr>
      <xdr:spPr>
        <a:xfrm>
          <a:off x="20134795" y="617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11863</xdr:rowOff>
    </xdr:from>
    <xdr:ext cx="599010" cy="259045"/>
    <xdr:sp macro="" textlink="">
      <xdr:nvSpPr>
        <xdr:cNvPr id="563" name="n_3mainValue【一般廃棄物処理施設】&#10;一人当たり有形固定資産（償却資産）額"/>
        <xdr:cNvSpPr txBox="1"/>
      </xdr:nvSpPr>
      <xdr:spPr>
        <a:xfrm>
          <a:off x="19245795" y="618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4" name="正方形/長方形 5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5" name="正方形/長方形 5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6" name="正方形/長方形 5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7" name="正方形/長方形 5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8" name="正方形/長方形 5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9" name="正方形/長方形 5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0" name="正方形/長方形 5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正方形/長方形 5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2" name="テキスト ボックス 5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3" name="直線コネクタ 5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4" name="テキスト ボックス 57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75" name="直線コネクタ 57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6" name="テキスト ボックス 57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7" name="直線コネクタ 57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8" name="テキスト ボックス 57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9" name="直線コネクタ 57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0" name="テキスト ボックス 57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81" name="直線コネクタ 58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82" name="テキスト ボックス 58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4" name="テキスト ボックス 58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91440</xdr:rowOff>
    </xdr:to>
    <xdr:cxnSp macro="">
      <xdr:nvCxnSpPr>
        <xdr:cNvPr id="586" name="直線コネクタ 585"/>
        <xdr:cNvCxnSpPr/>
      </xdr:nvCxnSpPr>
      <xdr:spPr>
        <a:xfrm flipV="1">
          <a:off x="16318864" y="96012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87" name="【保健センター・保健所】&#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88" name="直線コネクタ 58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69744" cy="259045"/>
    <xdr:sp macro="" textlink="">
      <xdr:nvSpPr>
        <xdr:cNvPr id="589" name="【保健センター・保健所】&#10;有形固定資産減価償却率最大値テキスト"/>
        <xdr:cNvSpPr txBox="1"/>
      </xdr:nvSpPr>
      <xdr:spPr>
        <a:xfrm>
          <a:off x="16357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90" name="直線コネクタ 589"/>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164101</xdr:rowOff>
    </xdr:from>
    <xdr:ext cx="405111" cy="259045"/>
    <xdr:sp macro="" textlink="">
      <xdr:nvSpPr>
        <xdr:cNvPr id="591" name="【保健センター・保健所】&#10;有形固定資産減価償却率平均値テキスト"/>
        <xdr:cNvSpPr txBox="1"/>
      </xdr:nvSpPr>
      <xdr:spPr>
        <a:xfrm>
          <a:off x="16357600" y="10622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592" name="フローチャート: 判断 591"/>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62</xdr:row>
      <xdr:rowOff>170942</xdr:rowOff>
    </xdr:from>
    <xdr:to>
      <xdr:col>81</xdr:col>
      <xdr:colOff>101600</xdr:colOff>
      <xdr:row>63</xdr:row>
      <xdr:rowOff>101092</xdr:rowOff>
    </xdr:to>
    <xdr:sp macro="" textlink="">
      <xdr:nvSpPr>
        <xdr:cNvPr id="593" name="フローチャート: 判断 592"/>
        <xdr:cNvSpPr/>
      </xdr:nvSpPr>
      <xdr:spPr>
        <a:xfrm>
          <a:off x="15430500" y="108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40640</xdr:rowOff>
    </xdr:from>
    <xdr:to>
      <xdr:col>76</xdr:col>
      <xdr:colOff>165100</xdr:colOff>
      <xdr:row>63</xdr:row>
      <xdr:rowOff>142240</xdr:rowOff>
    </xdr:to>
    <xdr:sp macro="" textlink="">
      <xdr:nvSpPr>
        <xdr:cNvPr id="594" name="フローチャート: 判断 593"/>
        <xdr:cNvSpPr/>
      </xdr:nvSpPr>
      <xdr:spPr>
        <a:xfrm>
          <a:off x="14541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63</xdr:row>
      <xdr:rowOff>54356</xdr:rowOff>
    </xdr:from>
    <xdr:to>
      <xdr:col>72</xdr:col>
      <xdr:colOff>38100</xdr:colOff>
      <xdr:row>63</xdr:row>
      <xdr:rowOff>155956</xdr:rowOff>
    </xdr:to>
    <xdr:sp macro="" textlink="">
      <xdr:nvSpPr>
        <xdr:cNvPr id="595" name="フローチャート: 判断 594"/>
        <xdr:cNvSpPr/>
      </xdr:nvSpPr>
      <xdr:spPr>
        <a:xfrm>
          <a:off x="13652500" y="108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52070</xdr:rowOff>
    </xdr:from>
    <xdr:to>
      <xdr:col>85</xdr:col>
      <xdr:colOff>177800</xdr:colOff>
      <xdr:row>63</xdr:row>
      <xdr:rowOff>153670</xdr:rowOff>
    </xdr:to>
    <xdr:sp macro="" textlink="">
      <xdr:nvSpPr>
        <xdr:cNvPr id="601" name="楕円 600"/>
        <xdr:cNvSpPr/>
      </xdr:nvSpPr>
      <xdr:spPr>
        <a:xfrm>
          <a:off x="16268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30497</xdr:rowOff>
    </xdr:from>
    <xdr:ext cx="405111" cy="259045"/>
    <xdr:sp macro="" textlink="">
      <xdr:nvSpPr>
        <xdr:cNvPr id="602" name="【保健センター・保健所】&#10;有形固定資産減価償却率該当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100076</xdr:rowOff>
    </xdr:from>
    <xdr:to>
      <xdr:col>81</xdr:col>
      <xdr:colOff>101600</xdr:colOff>
      <xdr:row>64</xdr:row>
      <xdr:rowOff>30226</xdr:rowOff>
    </xdr:to>
    <xdr:sp macro="" textlink="">
      <xdr:nvSpPr>
        <xdr:cNvPr id="603" name="楕円 602"/>
        <xdr:cNvSpPr/>
      </xdr:nvSpPr>
      <xdr:spPr>
        <a:xfrm>
          <a:off x="15430500" y="109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102870</xdr:rowOff>
    </xdr:from>
    <xdr:to>
      <xdr:col>85</xdr:col>
      <xdr:colOff>127000</xdr:colOff>
      <xdr:row>63</xdr:row>
      <xdr:rowOff>150876</xdr:rowOff>
    </xdr:to>
    <xdr:cxnSp macro="">
      <xdr:nvCxnSpPr>
        <xdr:cNvPr id="604" name="直線コネクタ 603"/>
        <xdr:cNvCxnSpPr/>
      </xdr:nvCxnSpPr>
      <xdr:spPr>
        <a:xfrm flipV="1">
          <a:off x="15481300" y="10904220"/>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138938</xdr:rowOff>
    </xdr:from>
    <xdr:to>
      <xdr:col>76</xdr:col>
      <xdr:colOff>165100</xdr:colOff>
      <xdr:row>64</xdr:row>
      <xdr:rowOff>69088</xdr:rowOff>
    </xdr:to>
    <xdr:sp macro="" textlink="">
      <xdr:nvSpPr>
        <xdr:cNvPr id="605" name="楕円 604"/>
        <xdr:cNvSpPr/>
      </xdr:nvSpPr>
      <xdr:spPr>
        <a:xfrm>
          <a:off x="14541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150876</xdr:rowOff>
    </xdr:from>
    <xdr:to>
      <xdr:col>81</xdr:col>
      <xdr:colOff>50800</xdr:colOff>
      <xdr:row>64</xdr:row>
      <xdr:rowOff>18288</xdr:rowOff>
    </xdr:to>
    <xdr:cxnSp macro="">
      <xdr:nvCxnSpPr>
        <xdr:cNvPr id="606" name="直線コネクタ 605"/>
        <xdr:cNvCxnSpPr/>
      </xdr:nvCxnSpPr>
      <xdr:spPr>
        <a:xfrm flipV="1">
          <a:off x="14592300" y="1095222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58928</xdr:rowOff>
    </xdr:from>
    <xdr:to>
      <xdr:col>72</xdr:col>
      <xdr:colOff>38100</xdr:colOff>
      <xdr:row>64</xdr:row>
      <xdr:rowOff>160528</xdr:rowOff>
    </xdr:to>
    <xdr:sp macro="" textlink="">
      <xdr:nvSpPr>
        <xdr:cNvPr id="607" name="楕円 606"/>
        <xdr:cNvSpPr/>
      </xdr:nvSpPr>
      <xdr:spPr>
        <a:xfrm>
          <a:off x="13652500" y="110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18288</xdr:rowOff>
    </xdr:from>
    <xdr:to>
      <xdr:col>76</xdr:col>
      <xdr:colOff>114300</xdr:colOff>
      <xdr:row>64</xdr:row>
      <xdr:rowOff>109728</xdr:rowOff>
    </xdr:to>
    <xdr:cxnSp macro="">
      <xdr:nvCxnSpPr>
        <xdr:cNvPr id="608" name="直線コネクタ 607"/>
        <xdr:cNvCxnSpPr/>
      </xdr:nvCxnSpPr>
      <xdr:spPr>
        <a:xfrm flipV="1">
          <a:off x="13703300" y="109910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117619</xdr:rowOff>
    </xdr:from>
    <xdr:ext cx="405111" cy="259045"/>
    <xdr:sp macro="" textlink="">
      <xdr:nvSpPr>
        <xdr:cNvPr id="609" name="n_1aveValue【保健センター・保健所】&#10;有形固定資産減価償却率"/>
        <xdr:cNvSpPr txBox="1"/>
      </xdr:nvSpPr>
      <xdr:spPr>
        <a:xfrm>
          <a:off x="15266044" y="10576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158767</xdr:rowOff>
    </xdr:from>
    <xdr:ext cx="405111" cy="259045"/>
    <xdr:sp macro="" textlink="">
      <xdr:nvSpPr>
        <xdr:cNvPr id="610" name="n_2aveValue【保健センター・保健所】&#10;有形固定資産減価償却率"/>
        <xdr:cNvSpPr txBox="1"/>
      </xdr:nvSpPr>
      <xdr:spPr>
        <a:xfrm>
          <a:off x="14389744" y="10617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1033</xdr:rowOff>
    </xdr:from>
    <xdr:ext cx="405111" cy="259045"/>
    <xdr:sp macro="" textlink="">
      <xdr:nvSpPr>
        <xdr:cNvPr id="611" name="n_3aveValue【保健センター・保健所】&#10;有形固定資産減価償却率"/>
        <xdr:cNvSpPr txBox="1"/>
      </xdr:nvSpPr>
      <xdr:spPr>
        <a:xfrm>
          <a:off x="13500744" y="10630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21353</xdr:rowOff>
    </xdr:from>
    <xdr:ext cx="405111" cy="259045"/>
    <xdr:sp macro="" textlink="">
      <xdr:nvSpPr>
        <xdr:cNvPr id="612" name="n_1mainValue【保健センター・保健所】&#10;有形固定資産減価償却率"/>
        <xdr:cNvSpPr txBox="1"/>
      </xdr:nvSpPr>
      <xdr:spPr>
        <a:xfrm>
          <a:off x="15266044" y="1099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60215</xdr:rowOff>
    </xdr:from>
    <xdr:ext cx="405111" cy="259045"/>
    <xdr:sp macro="" textlink="">
      <xdr:nvSpPr>
        <xdr:cNvPr id="613" name="n_2mainValue【保健センター・保健所】&#10;有形固定資産減価償却率"/>
        <xdr:cNvSpPr txBox="1"/>
      </xdr:nvSpPr>
      <xdr:spPr>
        <a:xfrm>
          <a:off x="14389744" y="1103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151655</xdr:rowOff>
    </xdr:from>
    <xdr:ext cx="405111" cy="259045"/>
    <xdr:sp macro="" textlink="">
      <xdr:nvSpPr>
        <xdr:cNvPr id="614" name="n_3mainValue【保健センター・保健所】&#10;有形固定資産減価償却率"/>
        <xdr:cNvSpPr txBox="1"/>
      </xdr:nvSpPr>
      <xdr:spPr>
        <a:xfrm>
          <a:off x="13500744" y="1112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5" name="直線コネクタ 62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6" name="テキスト ボックス 62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7" name="直線コネクタ 62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8" name="テキスト ボックス 62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9" name="直線コネクタ 62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0" name="テキスト ボックス 62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31" name="直線コネクタ 63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2" name="テキスト ボックス 63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36" name="直線コネクタ 635"/>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7"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8" name="直線コネクタ 637"/>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39" name="【保健センター・保健所】&#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40" name="直線コネクタ 639"/>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41"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42" name="フローチャート: 判断 641"/>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43" name="フローチャート: 判断 642"/>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44" name="フローチャート: 判断 643"/>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45" name="フローチャート: 判断 644"/>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xdr:rowOff>
    </xdr:from>
    <xdr:to>
      <xdr:col>116</xdr:col>
      <xdr:colOff>114300</xdr:colOff>
      <xdr:row>61</xdr:row>
      <xdr:rowOff>103378</xdr:rowOff>
    </xdr:to>
    <xdr:sp macro="" textlink="">
      <xdr:nvSpPr>
        <xdr:cNvPr id="651" name="楕円 650"/>
        <xdr:cNvSpPr/>
      </xdr:nvSpPr>
      <xdr:spPr>
        <a:xfrm>
          <a:off x="221107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24655</xdr:rowOff>
    </xdr:from>
    <xdr:ext cx="469744" cy="259045"/>
    <xdr:sp macro="" textlink="">
      <xdr:nvSpPr>
        <xdr:cNvPr id="652" name="【保健センター・保健所】&#10;一人当たり面積該当値テキスト"/>
        <xdr:cNvSpPr txBox="1"/>
      </xdr:nvSpPr>
      <xdr:spPr>
        <a:xfrm>
          <a:off x="22199600" y="1031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15494</xdr:rowOff>
    </xdr:from>
    <xdr:to>
      <xdr:col>112</xdr:col>
      <xdr:colOff>38100</xdr:colOff>
      <xdr:row>61</xdr:row>
      <xdr:rowOff>117094</xdr:rowOff>
    </xdr:to>
    <xdr:sp macro="" textlink="">
      <xdr:nvSpPr>
        <xdr:cNvPr id="653" name="楕円 652"/>
        <xdr:cNvSpPr/>
      </xdr:nvSpPr>
      <xdr:spPr>
        <a:xfrm>
          <a:off x="21272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52578</xdr:rowOff>
    </xdr:from>
    <xdr:to>
      <xdr:col>116</xdr:col>
      <xdr:colOff>63500</xdr:colOff>
      <xdr:row>61</xdr:row>
      <xdr:rowOff>66294</xdr:rowOff>
    </xdr:to>
    <xdr:cxnSp macro="">
      <xdr:nvCxnSpPr>
        <xdr:cNvPr id="654" name="直線コネクタ 653"/>
        <xdr:cNvCxnSpPr/>
      </xdr:nvCxnSpPr>
      <xdr:spPr>
        <a:xfrm flipV="1">
          <a:off x="21323300" y="105110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655" name="楕円 654"/>
        <xdr:cNvSpPr/>
      </xdr:nvSpPr>
      <xdr:spPr>
        <a:xfrm>
          <a:off x="2038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66294</xdr:rowOff>
    </xdr:from>
    <xdr:to>
      <xdr:col>111</xdr:col>
      <xdr:colOff>177800</xdr:colOff>
      <xdr:row>61</xdr:row>
      <xdr:rowOff>80010</xdr:rowOff>
    </xdr:to>
    <xdr:cxnSp macro="">
      <xdr:nvCxnSpPr>
        <xdr:cNvPr id="656" name="直線コネクタ 655"/>
        <xdr:cNvCxnSpPr/>
      </xdr:nvCxnSpPr>
      <xdr:spPr>
        <a:xfrm flipV="1">
          <a:off x="20434300" y="10524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38354</xdr:rowOff>
    </xdr:from>
    <xdr:to>
      <xdr:col>102</xdr:col>
      <xdr:colOff>165100</xdr:colOff>
      <xdr:row>61</xdr:row>
      <xdr:rowOff>139954</xdr:rowOff>
    </xdr:to>
    <xdr:sp macro="" textlink="">
      <xdr:nvSpPr>
        <xdr:cNvPr id="657" name="楕円 656"/>
        <xdr:cNvSpPr/>
      </xdr:nvSpPr>
      <xdr:spPr>
        <a:xfrm>
          <a:off x="19494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80010</xdr:rowOff>
    </xdr:from>
    <xdr:to>
      <xdr:col>107</xdr:col>
      <xdr:colOff>50800</xdr:colOff>
      <xdr:row>61</xdr:row>
      <xdr:rowOff>89154</xdr:rowOff>
    </xdr:to>
    <xdr:cxnSp macro="">
      <xdr:nvCxnSpPr>
        <xdr:cNvPr id="658" name="直線コネクタ 657"/>
        <xdr:cNvCxnSpPr/>
      </xdr:nvCxnSpPr>
      <xdr:spPr>
        <a:xfrm flipV="1">
          <a:off x="19545300" y="10538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60215</xdr:rowOff>
    </xdr:from>
    <xdr:ext cx="469744" cy="259045"/>
    <xdr:sp macro="" textlink="">
      <xdr:nvSpPr>
        <xdr:cNvPr id="659" name="n_1aveValue【保健センター・保健所】&#10;一人当たり面積"/>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73931</xdr:rowOff>
    </xdr:from>
    <xdr:ext cx="469744" cy="259045"/>
    <xdr:sp macro="" textlink="">
      <xdr:nvSpPr>
        <xdr:cNvPr id="660" name="n_2aveValue【保健センター・保健所】&#10;一人当たり面積"/>
        <xdr:cNvSpPr txBox="1"/>
      </xdr:nvSpPr>
      <xdr:spPr>
        <a:xfrm>
          <a:off x="20199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661" name="n_3ave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133621</xdr:rowOff>
    </xdr:from>
    <xdr:ext cx="469744" cy="259045"/>
    <xdr:sp macro="" textlink="">
      <xdr:nvSpPr>
        <xdr:cNvPr id="662" name="n_1mainValue【保健センター・保健所】&#10;一人当たり面積"/>
        <xdr:cNvSpPr txBox="1"/>
      </xdr:nvSpPr>
      <xdr:spPr>
        <a:xfrm>
          <a:off x="21075727" y="102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147337</xdr:rowOff>
    </xdr:from>
    <xdr:ext cx="469744" cy="259045"/>
    <xdr:sp macro="" textlink="">
      <xdr:nvSpPr>
        <xdr:cNvPr id="663" name="n_2mainValue【保健センター・保健所】&#10;一人当たり面積"/>
        <xdr:cNvSpPr txBox="1"/>
      </xdr:nvSpPr>
      <xdr:spPr>
        <a:xfrm>
          <a:off x="20199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156481</xdr:rowOff>
    </xdr:from>
    <xdr:ext cx="469744" cy="259045"/>
    <xdr:sp macro="" textlink="">
      <xdr:nvSpPr>
        <xdr:cNvPr id="664" name="n_3mainValue【保健センター・保健所】&#10;一人当たり面積"/>
        <xdr:cNvSpPr txBox="1"/>
      </xdr:nvSpPr>
      <xdr:spPr>
        <a:xfrm>
          <a:off x="193104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5" name="直線コネクタ 6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6" name="テキスト ボックス 6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7" name="直線コネクタ 6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8" name="テキスト ボックス 6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9" name="直線コネクタ 6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0" name="テキスト ボックス 6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1" name="直線コネクタ 6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2" name="テキスト ボックス 6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3" name="直線コネクタ 6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4" name="テキスト ボックス 6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5" name="直線コネクタ 6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6" name="テキスト ボックス 6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8" name="テキスト ボックス 6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105048</xdr:rowOff>
    </xdr:to>
    <xdr:cxnSp macro="">
      <xdr:nvCxnSpPr>
        <xdr:cNvPr id="690" name="直線コネクタ 689"/>
        <xdr:cNvCxnSpPr/>
      </xdr:nvCxnSpPr>
      <xdr:spPr>
        <a:xfrm flipV="1">
          <a:off x="16318864" y="13280571"/>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108875</xdr:rowOff>
    </xdr:from>
    <xdr:ext cx="405111" cy="259045"/>
    <xdr:sp macro="" textlink="">
      <xdr:nvSpPr>
        <xdr:cNvPr id="691" name="【消防施設】&#10;有形固定資産減価償却率最小値テキスト"/>
        <xdr:cNvSpPr txBox="1"/>
      </xdr:nvSpPr>
      <xdr:spPr>
        <a:xfrm>
          <a:off x="16357600" y="1468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105048</xdr:rowOff>
    </xdr:from>
    <xdr:to>
      <xdr:col>86</xdr:col>
      <xdr:colOff>25400</xdr:colOff>
      <xdr:row>85</xdr:row>
      <xdr:rowOff>105048</xdr:rowOff>
    </xdr:to>
    <xdr:cxnSp macro="">
      <xdr:nvCxnSpPr>
        <xdr:cNvPr id="692" name="直線コネクタ 691"/>
        <xdr:cNvCxnSpPr/>
      </xdr:nvCxnSpPr>
      <xdr:spPr>
        <a:xfrm>
          <a:off x="16230600" y="1467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3"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4" name="直線コネクタ 69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104520</xdr:rowOff>
    </xdr:from>
    <xdr:ext cx="405111" cy="259045"/>
    <xdr:sp macro="" textlink="">
      <xdr:nvSpPr>
        <xdr:cNvPr id="695" name="【消防施設】&#10;有形固定資産減価償却率平均値テキスト"/>
        <xdr:cNvSpPr txBox="1"/>
      </xdr:nvSpPr>
      <xdr:spPr>
        <a:xfrm>
          <a:off x="16357600" y="138205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96" name="フローチャート: 判断 695"/>
        <xdr:cNvSpPr/>
      </xdr:nvSpPr>
      <xdr:spPr>
        <a:xfrm>
          <a:off x="16268700" y="1384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97" name="フローチャート: 判断 696"/>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55880</xdr:rowOff>
    </xdr:from>
    <xdr:to>
      <xdr:col>76</xdr:col>
      <xdr:colOff>165100</xdr:colOff>
      <xdr:row>81</xdr:row>
      <xdr:rowOff>157480</xdr:rowOff>
    </xdr:to>
    <xdr:sp macro="" textlink="">
      <xdr:nvSpPr>
        <xdr:cNvPr id="698" name="フローチャート: 判断 697"/>
        <xdr:cNvSpPr/>
      </xdr:nvSpPr>
      <xdr:spPr>
        <a:xfrm>
          <a:off x="14541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99" name="フローチャート: 判断 698"/>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705" name="楕円 704"/>
        <xdr:cNvSpPr/>
      </xdr:nvSpPr>
      <xdr:spPr>
        <a:xfrm>
          <a:off x="16268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124477</xdr:rowOff>
    </xdr:from>
    <xdr:ext cx="405111" cy="259045"/>
    <xdr:sp macro="" textlink="">
      <xdr:nvSpPr>
        <xdr:cNvPr id="706" name="【消防施設】&#10;有形固定資産減価償却率該当値テキスト"/>
        <xdr:cNvSpPr txBox="1"/>
      </xdr:nvSpPr>
      <xdr:spPr>
        <a:xfrm>
          <a:off x="16357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124461</xdr:rowOff>
    </xdr:from>
    <xdr:to>
      <xdr:col>81</xdr:col>
      <xdr:colOff>101600</xdr:colOff>
      <xdr:row>81</xdr:row>
      <xdr:rowOff>54611</xdr:rowOff>
    </xdr:to>
    <xdr:sp macro="" textlink="">
      <xdr:nvSpPr>
        <xdr:cNvPr id="707" name="楕円 706"/>
        <xdr:cNvSpPr/>
      </xdr:nvSpPr>
      <xdr:spPr>
        <a:xfrm>
          <a:off x="15430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152400</xdr:rowOff>
    </xdr:from>
    <xdr:to>
      <xdr:col>85</xdr:col>
      <xdr:colOff>127000</xdr:colOff>
      <xdr:row>81</xdr:row>
      <xdr:rowOff>3811</xdr:rowOff>
    </xdr:to>
    <xdr:cxnSp macro="">
      <xdr:nvCxnSpPr>
        <xdr:cNvPr id="708" name="直線コネクタ 707"/>
        <xdr:cNvCxnSpPr/>
      </xdr:nvCxnSpPr>
      <xdr:spPr>
        <a:xfrm flipV="1">
          <a:off x="15481300" y="138684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88537</xdr:rowOff>
    </xdr:from>
    <xdr:to>
      <xdr:col>76</xdr:col>
      <xdr:colOff>165100</xdr:colOff>
      <xdr:row>83</xdr:row>
      <xdr:rowOff>18687</xdr:rowOff>
    </xdr:to>
    <xdr:sp macro="" textlink="">
      <xdr:nvSpPr>
        <xdr:cNvPr id="709" name="楕円 708"/>
        <xdr:cNvSpPr/>
      </xdr:nvSpPr>
      <xdr:spPr>
        <a:xfrm>
          <a:off x="14541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3811</xdr:rowOff>
    </xdr:from>
    <xdr:to>
      <xdr:col>81</xdr:col>
      <xdr:colOff>50800</xdr:colOff>
      <xdr:row>82</xdr:row>
      <xdr:rowOff>139337</xdr:rowOff>
    </xdr:to>
    <xdr:cxnSp macro="">
      <xdr:nvCxnSpPr>
        <xdr:cNvPr id="710" name="直線コネクタ 709"/>
        <xdr:cNvCxnSpPr/>
      </xdr:nvCxnSpPr>
      <xdr:spPr>
        <a:xfrm flipV="1">
          <a:off x="14592300" y="13891261"/>
          <a:ext cx="889000" cy="3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135889</xdr:rowOff>
    </xdr:from>
    <xdr:to>
      <xdr:col>72</xdr:col>
      <xdr:colOff>38100</xdr:colOff>
      <xdr:row>82</xdr:row>
      <xdr:rowOff>66039</xdr:rowOff>
    </xdr:to>
    <xdr:sp macro="" textlink="">
      <xdr:nvSpPr>
        <xdr:cNvPr id="711" name="楕円 710"/>
        <xdr:cNvSpPr/>
      </xdr:nvSpPr>
      <xdr:spPr>
        <a:xfrm>
          <a:off x="1365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15239</xdr:rowOff>
    </xdr:from>
    <xdr:to>
      <xdr:col>76</xdr:col>
      <xdr:colOff>114300</xdr:colOff>
      <xdr:row>82</xdr:row>
      <xdr:rowOff>139337</xdr:rowOff>
    </xdr:to>
    <xdr:cxnSp macro="">
      <xdr:nvCxnSpPr>
        <xdr:cNvPr id="712" name="直線コネクタ 711"/>
        <xdr:cNvCxnSpPr/>
      </xdr:nvCxnSpPr>
      <xdr:spPr>
        <a:xfrm>
          <a:off x="13703300" y="14074139"/>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713" name="n_1ave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2557</xdr:rowOff>
    </xdr:from>
    <xdr:ext cx="405111" cy="259045"/>
    <xdr:sp macro="" textlink="">
      <xdr:nvSpPr>
        <xdr:cNvPr id="714" name="n_2aveValue【消防施設】&#10;有形固定資産減価償却率"/>
        <xdr:cNvSpPr txBox="1"/>
      </xdr:nvSpPr>
      <xdr:spPr>
        <a:xfrm>
          <a:off x="14389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715"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45738</xdr:rowOff>
    </xdr:from>
    <xdr:ext cx="405111" cy="259045"/>
    <xdr:sp macro="" textlink="">
      <xdr:nvSpPr>
        <xdr:cNvPr id="716" name="n_1mainValue【消防施設】&#10;有形固定資産減価償却率"/>
        <xdr:cNvSpPr txBox="1"/>
      </xdr:nvSpPr>
      <xdr:spPr>
        <a:xfrm>
          <a:off x="152660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9814</xdr:rowOff>
    </xdr:from>
    <xdr:ext cx="405111" cy="259045"/>
    <xdr:sp macro="" textlink="">
      <xdr:nvSpPr>
        <xdr:cNvPr id="717" name="n_2mainValue【消防施設】&#10;有形固定資産減価償却率"/>
        <xdr:cNvSpPr txBox="1"/>
      </xdr:nvSpPr>
      <xdr:spPr>
        <a:xfrm>
          <a:off x="14389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718" name="n_3main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9" name="正方形/長方形 7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0" name="正方形/長方形 7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1" name="正方形/長方形 7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2" name="正方形/長方形 7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3" name="正方形/長方形 7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4" name="正方形/長方形 7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5" name="正方形/長方形 7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6" name="正方形/長方形 7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7" name="テキスト ボックス 7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8" name="直線コネクタ 7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9" name="直線コネクタ 72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0" name="テキスト ボックス 72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1" name="直線コネクタ 73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2" name="テキスト ボックス 73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3" name="直線コネクタ 73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4" name="テキスト ボックス 73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5" name="直線コネクタ 73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6" name="テキスト ボックス 73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7" name="直線コネクタ 73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8" name="テキスト ボックス 73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35052</xdr:rowOff>
    </xdr:from>
    <xdr:to>
      <xdr:col>116</xdr:col>
      <xdr:colOff>62864</xdr:colOff>
      <xdr:row>86</xdr:row>
      <xdr:rowOff>110489</xdr:rowOff>
    </xdr:to>
    <xdr:cxnSp macro="">
      <xdr:nvCxnSpPr>
        <xdr:cNvPr id="742" name="直線コネクタ 741"/>
        <xdr:cNvCxnSpPr/>
      </xdr:nvCxnSpPr>
      <xdr:spPr>
        <a:xfrm flipV="1">
          <a:off x="22160864"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43" name="【消防施設】&#10;一人当たり面積最小値テキスト"/>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44" name="直線コネクタ 743"/>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153179</xdr:rowOff>
    </xdr:from>
    <xdr:ext cx="469744" cy="259045"/>
    <xdr:sp macro="" textlink="">
      <xdr:nvSpPr>
        <xdr:cNvPr id="745" name="【消防施設】&#10;一人当たり面積最大値テキスト"/>
        <xdr:cNvSpPr txBox="1"/>
      </xdr:nvSpPr>
      <xdr:spPr>
        <a:xfrm>
          <a:off x="22199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35052</xdr:rowOff>
    </xdr:from>
    <xdr:to>
      <xdr:col>116</xdr:col>
      <xdr:colOff>152400</xdr:colOff>
      <xdr:row>79</xdr:row>
      <xdr:rowOff>35052</xdr:rowOff>
    </xdr:to>
    <xdr:cxnSp macro="">
      <xdr:nvCxnSpPr>
        <xdr:cNvPr id="746" name="直線コネクタ 745"/>
        <xdr:cNvCxnSpPr/>
      </xdr:nvCxnSpPr>
      <xdr:spPr>
        <a:xfrm>
          <a:off x="22072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108221</xdr:rowOff>
    </xdr:from>
    <xdr:ext cx="469744" cy="259045"/>
    <xdr:sp macro="" textlink="">
      <xdr:nvSpPr>
        <xdr:cNvPr id="747" name="【消防施設】&#10;一人当たり面積平均値テキスト"/>
        <xdr:cNvSpPr txBox="1"/>
      </xdr:nvSpPr>
      <xdr:spPr>
        <a:xfrm>
          <a:off x="22199600" y="14681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129794</xdr:rowOff>
    </xdr:from>
    <xdr:to>
      <xdr:col>116</xdr:col>
      <xdr:colOff>114300</xdr:colOff>
      <xdr:row>86</xdr:row>
      <xdr:rowOff>59944</xdr:rowOff>
    </xdr:to>
    <xdr:sp macro="" textlink="">
      <xdr:nvSpPr>
        <xdr:cNvPr id="748" name="フローチャート: 判断 747"/>
        <xdr:cNvSpPr/>
      </xdr:nvSpPr>
      <xdr:spPr>
        <a:xfrm>
          <a:off x="221107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129794</xdr:rowOff>
    </xdr:from>
    <xdr:to>
      <xdr:col>112</xdr:col>
      <xdr:colOff>38100</xdr:colOff>
      <xdr:row>86</xdr:row>
      <xdr:rowOff>59944</xdr:rowOff>
    </xdr:to>
    <xdr:sp macro="" textlink="">
      <xdr:nvSpPr>
        <xdr:cNvPr id="749" name="フローチャート: 判断 748"/>
        <xdr:cNvSpPr/>
      </xdr:nvSpPr>
      <xdr:spPr>
        <a:xfrm>
          <a:off x="21272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166370</xdr:rowOff>
    </xdr:from>
    <xdr:to>
      <xdr:col>107</xdr:col>
      <xdr:colOff>101600</xdr:colOff>
      <xdr:row>86</xdr:row>
      <xdr:rowOff>96520</xdr:rowOff>
    </xdr:to>
    <xdr:sp macro="" textlink="">
      <xdr:nvSpPr>
        <xdr:cNvPr id="750" name="フローチャート: 判断 749"/>
        <xdr:cNvSpPr/>
      </xdr:nvSpPr>
      <xdr:spPr>
        <a:xfrm>
          <a:off x="20383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121413</xdr:rowOff>
    </xdr:from>
    <xdr:to>
      <xdr:col>102</xdr:col>
      <xdr:colOff>165100</xdr:colOff>
      <xdr:row>86</xdr:row>
      <xdr:rowOff>51563</xdr:rowOff>
    </xdr:to>
    <xdr:sp macro="" textlink="">
      <xdr:nvSpPr>
        <xdr:cNvPr id="751" name="フローチャート: 判断 750"/>
        <xdr:cNvSpPr/>
      </xdr:nvSpPr>
      <xdr:spPr>
        <a:xfrm>
          <a:off x="19494500" y="1469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155702</xdr:rowOff>
    </xdr:from>
    <xdr:to>
      <xdr:col>116</xdr:col>
      <xdr:colOff>114300</xdr:colOff>
      <xdr:row>79</xdr:row>
      <xdr:rowOff>85852</xdr:rowOff>
    </xdr:to>
    <xdr:sp macro="" textlink="">
      <xdr:nvSpPr>
        <xdr:cNvPr id="757" name="楕円 756"/>
        <xdr:cNvSpPr/>
      </xdr:nvSpPr>
      <xdr:spPr>
        <a:xfrm>
          <a:off x="22110700" y="135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108729</xdr:rowOff>
    </xdr:from>
    <xdr:ext cx="469744" cy="259045"/>
    <xdr:sp macro="" textlink="">
      <xdr:nvSpPr>
        <xdr:cNvPr id="758" name="【消防施設】&#10;一人当たり面積該当値テキスト"/>
        <xdr:cNvSpPr txBox="1"/>
      </xdr:nvSpPr>
      <xdr:spPr>
        <a:xfrm>
          <a:off x="22199600" y="1348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29972</xdr:rowOff>
    </xdr:from>
    <xdr:to>
      <xdr:col>112</xdr:col>
      <xdr:colOff>38100</xdr:colOff>
      <xdr:row>79</xdr:row>
      <xdr:rowOff>131572</xdr:rowOff>
    </xdr:to>
    <xdr:sp macro="" textlink="">
      <xdr:nvSpPr>
        <xdr:cNvPr id="759" name="楕円 758"/>
        <xdr:cNvSpPr/>
      </xdr:nvSpPr>
      <xdr:spPr>
        <a:xfrm>
          <a:off x="21272500" y="1357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35052</xdr:rowOff>
    </xdr:from>
    <xdr:to>
      <xdr:col>116</xdr:col>
      <xdr:colOff>63500</xdr:colOff>
      <xdr:row>79</xdr:row>
      <xdr:rowOff>80772</xdr:rowOff>
    </xdr:to>
    <xdr:cxnSp macro="">
      <xdr:nvCxnSpPr>
        <xdr:cNvPr id="760" name="直線コネクタ 759"/>
        <xdr:cNvCxnSpPr/>
      </xdr:nvCxnSpPr>
      <xdr:spPr>
        <a:xfrm flipV="1">
          <a:off x="21323300" y="1357960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xdr:rowOff>
    </xdr:from>
    <xdr:to>
      <xdr:col>107</xdr:col>
      <xdr:colOff>101600</xdr:colOff>
      <xdr:row>85</xdr:row>
      <xdr:rowOff>114046</xdr:rowOff>
    </xdr:to>
    <xdr:sp macro="" textlink="">
      <xdr:nvSpPr>
        <xdr:cNvPr id="761" name="楕円 760"/>
        <xdr:cNvSpPr/>
      </xdr:nvSpPr>
      <xdr:spPr>
        <a:xfrm>
          <a:off x="20383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80772</xdr:rowOff>
    </xdr:from>
    <xdr:to>
      <xdr:col>111</xdr:col>
      <xdr:colOff>177800</xdr:colOff>
      <xdr:row>85</xdr:row>
      <xdr:rowOff>63246</xdr:rowOff>
    </xdr:to>
    <xdr:cxnSp macro="">
      <xdr:nvCxnSpPr>
        <xdr:cNvPr id="762" name="直線コネクタ 761"/>
        <xdr:cNvCxnSpPr/>
      </xdr:nvCxnSpPr>
      <xdr:spPr>
        <a:xfrm flipV="1">
          <a:off x="20434300" y="13625322"/>
          <a:ext cx="889000" cy="101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23876</xdr:rowOff>
    </xdr:from>
    <xdr:to>
      <xdr:col>102</xdr:col>
      <xdr:colOff>165100</xdr:colOff>
      <xdr:row>79</xdr:row>
      <xdr:rowOff>125476</xdr:rowOff>
    </xdr:to>
    <xdr:sp macro="" textlink="">
      <xdr:nvSpPr>
        <xdr:cNvPr id="763" name="楕円 762"/>
        <xdr:cNvSpPr/>
      </xdr:nvSpPr>
      <xdr:spPr>
        <a:xfrm>
          <a:off x="19494500" y="135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74676</xdr:rowOff>
    </xdr:from>
    <xdr:to>
      <xdr:col>107</xdr:col>
      <xdr:colOff>50800</xdr:colOff>
      <xdr:row>85</xdr:row>
      <xdr:rowOff>63246</xdr:rowOff>
    </xdr:to>
    <xdr:cxnSp macro="">
      <xdr:nvCxnSpPr>
        <xdr:cNvPr id="764" name="直線コネクタ 763"/>
        <xdr:cNvCxnSpPr/>
      </xdr:nvCxnSpPr>
      <xdr:spPr>
        <a:xfrm>
          <a:off x="19545300" y="13619226"/>
          <a:ext cx="889000" cy="101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51071</xdr:rowOff>
    </xdr:from>
    <xdr:ext cx="469744" cy="259045"/>
    <xdr:sp macro="" textlink="">
      <xdr:nvSpPr>
        <xdr:cNvPr id="765" name="n_1aveValue【消防施設】&#10;一人当たり面積"/>
        <xdr:cNvSpPr txBox="1"/>
      </xdr:nvSpPr>
      <xdr:spPr>
        <a:xfrm>
          <a:off x="210757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87647</xdr:rowOff>
    </xdr:from>
    <xdr:ext cx="469744" cy="259045"/>
    <xdr:sp macro="" textlink="">
      <xdr:nvSpPr>
        <xdr:cNvPr id="766" name="n_2aveValue【消防施設】&#10;一人当たり面積"/>
        <xdr:cNvSpPr txBox="1"/>
      </xdr:nvSpPr>
      <xdr:spPr>
        <a:xfrm>
          <a:off x="20199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42690</xdr:rowOff>
    </xdr:from>
    <xdr:ext cx="469744" cy="259045"/>
    <xdr:sp macro="" textlink="">
      <xdr:nvSpPr>
        <xdr:cNvPr id="767" name="n_3aveValue【消防施設】&#10;一人当たり面積"/>
        <xdr:cNvSpPr txBox="1"/>
      </xdr:nvSpPr>
      <xdr:spPr>
        <a:xfrm>
          <a:off x="19310427" y="147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148099</xdr:rowOff>
    </xdr:from>
    <xdr:ext cx="469744" cy="259045"/>
    <xdr:sp macro="" textlink="">
      <xdr:nvSpPr>
        <xdr:cNvPr id="768" name="n_1mainValue【消防施設】&#10;一人当たり面積"/>
        <xdr:cNvSpPr txBox="1"/>
      </xdr:nvSpPr>
      <xdr:spPr>
        <a:xfrm>
          <a:off x="21075727" y="1334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130573</xdr:rowOff>
    </xdr:from>
    <xdr:ext cx="469744" cy="259045"/>
    <xdr:sp macro="" textlink="">
      <xdr:nvSpPr>
        <xdr:cNvPr id="769" name="n_2mainValue【消防施設】&#10;一人当たり面積"/>
        <xdr:cNvSpPr txBox="1"/>
      </xdr:nvSpPr>
      <xdr:spPr>
        <a:xfrm>
          <a:off x="20199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142003</xdr:rowOff>
    </xdr:from>
    <xdr:ext cx="469744" cy="259045"/>
    <xdr:sp macro="" textlink="">
      <xdr:nvSpPr>
        <xdr:cNvPr id="770" name="n_3mainValue【消防施設】&#10;一人当たり面積"/>
        <xdr:cNvSpPr txBox="1"/>
      </xdr:nvSpPr>
      <xdr:spPr>
        <a:xfrm>
          <a:off x="19310427" y="1334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1" name="直線コネクタ 7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2" name="テキスト ボックス 78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3" name="直線コネクタ 7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4" name="テキスト ボックス 7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5" name="直線コネクタ 7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6" name="テキスト ボックス 7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7" name="直線コネクタ 7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8" name="テキスト ボックス 7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9" name="直線コネクタ 7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0" name="テキスト ボックス 7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1" name="直線コネクタ 7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2" name="テキスト ボックス 79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3" name="直線コネクタ 7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4" name="テキスト ボックス 7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61505</xdr:rowOff>
    </xdr:from>
    <xdr:to>
      <xdr:col>85</xdr:col>
      <xdr:colOff>126364</xdr:colOff>
      <xdr:row>108</xdr:row>
      <xdr:rowOff>81099</xdr:rowOff>
    </xdr:to>
    <xdr:cxnSp macro="">
      <xdr:nvCxnSpPr>
        <xdr:cNvPr id="796" name="直線コネクタ 795"/>
        <xdr:cNvCxnSpPr/>
      </xdr:nvCxnSpPr>
      <xdr:spPr>
        <a:xfrm flipV="1">
          <a:off x="16318864" y="1720650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797"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798" name="直線コネクタ 797"/>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8182</xdr:rowOff>
    </xdr:from>
    <xdr:ext cx="405111" cy="259045"/>
    <xdr:sp macro="" textlink="">
      <xdr:nvSpPr>
        <xdr:cNvPr id="799" name="【庁舎】&#10;有形固定資産減価償却率最大値テキスト"/>
        <xdr:cNvSpPr txBox="1"/>
      </xdr:nvSpPr>
      <xdr:spPr>
        <a:xfrm>
          <a:off x="16357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61505</xdr:rowOff>
    </xdr:from>
    <xdr:to>
      <xdr:col>86</xdr:col>
      <xdr:colOff>25400</xdr:colOff>
      <xdr:row>100</xdr:row>
      <xdr:rowOff>61505</xdr:rowOff>
    </xdr:to>
    <xdr:cxnSp macro="">
      <xdr:nvCxnSpPr>
        <xdr:cNvPr id="800" name="直線コネクタ 799"/>
        <xdr:cNvCxnSpPr/>
      </xdr:nvCxnSpPr>
      <xdr:spPr>
        <a:xfrm>
          <a:off x="16230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96900</xdr:rowOff>
    </xdr:from>
    <xdr:ext cx="405111" cy="259045"/>
    <xdr:sp macro="" textlink="">
      <xdr:nvSpPr>
        <xdr:cNvPr id="801" name="【庁舎】&#10;有形固定資産減価償却率平均値テキスト"/>
        <xdr:cNvSpPr txBox="1"/>
      </xdr:nvSpPr>
      <xdr:spPr>
        <a:xfrm>
          <a:off x="16357600" y="1775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802" name="フローチャート: 判断 801"/>
        <xdr:cNvSpPr/>
      </xdr:nvSpPr>
      <xdr:spPr>
        <a:xfrm>
          <a:off x="16268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58057</xdr:rowOff>
    </xdr:from>
    <xdr:to>
      <xdr:col>81</xdr:col>
      <xdr:colOff>101600</xdr:colOff>
      <xdr:row>103</xdr:row>
      <xdr:rowOff>159657</xdr:rowOff>
    </xdr:to>
    <xdr:sp macro="" textlink="">
      <xdr:nvSpPr>
        <xdr:cNvPr id="803" name="フローチャート: 判断 802"/>
        <xdr:cNvSpPr/>
      </xdr:nvSpPr>
      <xdr:spPr>
        <a:xfrm>
          <a:off x="154305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804" name="フローチャート: 判断 803"/>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805" name="フローチャート: 判断 804"/>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6" name="テキスト ボックス 8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7" name="テキスト ボックス 8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8" name="テキスト ボックス 8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9" name="テキスト ボックス 8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0" name="テキスト ボックス 8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100512</xdr:rowOff>
    </xdr:from>
    <xdr:to>
      <xdr:col>85</xdr:col>
      <xdr:colOff>177800</xdr:colOff>
      <xdr:row>102</xdr:row>
      <xdr:rowOff>30662</xdr:rowOff>
    </xdr:to>
    <xdr:sp macro="" textlink="">
      <xdr:nvSpPr>
        <xdr:cNvPr id="811" name="楕円 810"/>
        <xdr:cNvSpPr/>
      </xdr:nvSpPr>
      <xdr:spPr>
        <a:xfrm>
          <a:off x="162687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123389</xdr:rowOff>
    </xdr:from>
    <xdr:ext cx="405111" cy="259045"/>
    <xdr:sp macro="" textlink="">
      <xdr:nvSpPr>
        <xdr:cNvPr id="812" name="【庁舎】&#10;有形固定資産減価償却率該当値テキスト"/>
        <xdr:cNvSpPr txBox="1"/>
      </xdr:nvSpPr>
      <xdr:spPr>
        <a:xfrm>
          <a:off x="16357600" y="1726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69487</xdr:rowOff>
    </xdr:from>
    <xdr:to>
      <xdr:col>81</xdr:col>
      <xdr:colOff>101600</xdr:colOff>
      <xdr:row>101</xdr:row>
      <xdr:rowOff>171087</xdr:rowOff>
    </xdr:to>
    <xdr:sp macro="" textlink="">
      <xdr:nvSpPr>
        <xdr:cNvPr id="813" name="楕円 812"/>
        <xdr:cNvSpPr/>
      </xdr:nvSpPr>
      <xdr:spPr>
        <a:xfrm>
          <a:off x="154305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120287</xdr:rowOff>
    </xdr:from>
    <xdr:to>
      <xdr:col>85</xdr:col>
      <xdr:colOff>127000</xdr:colOff>
      <xdr:row>101</xdr:row>
      <xdr:rowOff>151312</xdr:rowOff>
    </xdr:to>
    <xdr:cxnSp macro="">
      <xdr:nvCxnSpPr>
        <xdr:cNvPr id="814" name="直線コネクタ 813"/>
        <xdr:cNvCxnSpPr/>
      </xdr:nvCxnSpPr>
      <xdr:spPr>
        <a:xfrm>
          <a:off x="15481300" y="1743673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98879</xdr:rowOff>
    </xdr:from>
    <xdr:to>
      <xdr:col>76</xdr:col>
      <xdr:colOff>165100</xdr:colOff>
      <xdr:row>102</xdr:row>
      <xdr:rowOff>29029</xdr:rowOff>
    </xdr:to>
    <xdr:sp macro="" textlink="">
      <xdr:nvSpPr>
        <xdr:cNvPr id="815" name="楕円 814"/>
        <xdr:cNvSpPr/>
      </xdr:nvSpPr>
      <xdr:spPr>
        <a:xfrm>
          <a:off x="14541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120287</xdr:rowOff>
    </xdr:from>
    <xdr:to>
      <xdr:col>81</xdr:col>
      <xdr:colOff>50800</xdr:colOff>
      <xdr:row>101</xdr:row>
      <xdr:rowOff>149679</xdr:rowOff>
    </xdr:to>
    <xdr:cxnSp macro="">
      <xdr:nvCxnSpPr>
        <xdr:cNvPr id="816" name="直線コネクタ 815"/>
        <xdr:cNvCxnSpPr/>
      </xdr:nvCxnSpPr>
      <xdr:spPr>
        <a:xfrm flipV="1">
          <a:off x="14592300" y="174367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162561</xdr:rowOff>
    </xdr:from>
    <xdr:to>
      <xdr:col>72</xdr:col>
      <xdr:colOff>38100</xdr:colOff>
      <xdr:row>102</xdr:row>
      <xdr:rowOff>92711</xdr:rowOff>
    </xdr:to>
    <xdr:sp macro="" textlink="">
      <xdr:nvSpPr>
        <xdr:cNvPr id="817" name="楕円 816"/>
        <xdr:cNvSpPr/>
      </xdr:nvSpPr>
      <xdr:spPr>
        <a:xfrm>
          <a:off x="13652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149679</xdr:rowOff>
    </xdr:from>
    <xdr:to>
      <xdr:col>76</xdr:col>
      <xdr:colOff>114300</xdr:colOff>
      <xdr:row>102</xdr:row>
      <xdr:rowOff>41911</xdr:rowOff>
    </xdr:to>
    <xdr:cxnSp macro="">
      <xdr:nvCxnSpPr>
        <xdr:cNvPr id="818" name="直線コネクタ 817"/>
        <xdr:cNvCxnSpPr/>
      </xdr:nvCxnSpPr>
      <xdr:spPr>
        <a:xfrm flipV="1">
          <a:off x="13703300" y="17466129"/>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150784</xdr:rowOff>
    </xdr:from>
    <xdr:ext cx="405111" cy="259045"/>
    <xdr:sp macro="" textlink="">
      <xdr:nvSpPr>
        <xdr:cNvPr id="819" name="n_1aveValue【庁舎】&#10;有形固定資産減価償却率"/>
        <xdr:cNvSpPr txBox="1"/>
      </xdr:nvSpPr>
      <xdr:spPr>
        <a:xfrm>
          <a:off x="15266044" y="1781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820"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149151</xdr:rowOff>
    </xdr:from>
    <xdr:ext cx="405111" cy="259045"/>
    <xdr:sp macro="" textlink="">
      <xdr:nvSpPr>
        <xdr:cNvPr id="821" name="n_3aveValue【庁舎】&#10;有形固定資産減価償却率"/>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16164</xdr:rowOff>
    </xdr:from>
    <xdr:ext cx="405111" cy="259045"/>
    <xdr:sp macro="" textlink="">
      <xdr:nvSpPr>
        <xdr:cNvPr id="822" name="n_1mainValue【庁舎】&#10;有形固定資産減価償却率"/>
        <xdr:cNvSpPr txBox="1"/>
      </xdr:nvSpPr>
      <xdr:spPr>
        <a:xfrm>
          <a:off x="152660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45556</xdr:rowOff>
    </xdr:from>
    <xdr:ext cx="405111" cy="259045"/>
    <xdr:sp macro="" textlink="">
      <xdr:nvSpPr>
        <xdr:cNvPr id="823" name="n_2mainValue【庁舎】&#10;有形固定資産減価償却率"/>
        <xdr:cNvSpPr txBox="1"/>
      </xdr:nvSpPr>
      <xdr:spPr>
        <a:xfrm>
          <a:off x="143897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109238</xdr:rowOff>
    </xdr:from>
    <xdr:ext cx="405111" cy="259045"/>
    <xdr:sp macro="" textlink="">
      <xdr:nvSpPr>
        <xdr:cNvPr id="824" name="n_3mainValue【庁舎】&#10;有形固定資産減価償却率"/>
        <xdr:cNvSpPr txBox="1"/>
      </xdr:nvSpPr>
      <xdr:spPr>
        <a:xfrm>
          <a:off x="13500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5" name="正方形/長方形 8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6" name="正方形/長方形 8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7" name="正方形/長方形 8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8" name="正方形/長方形 8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9" name="正方形/長方形 8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0" name="正方形/長方形 8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1" name="正方形/長方形 8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2" name="正方形/長方形 8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3" name="テキスト ボックス 8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4" name="直線コネクタ 8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5" name="直線コネクタ 8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6" name="テキスト ボックス 8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7" name="直線コネクタ 8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8" name="テキスト ボックス 8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9" name="直線コネクタ 8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0" name="テキスト ボックス 8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1" name="直線コネクタ 8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2" name="テキスト ボックス 8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3" name="直線コネクタ 8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4" name="テキスト ボックス 8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5" name="直線コネクタ 8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6" name="テキスト ボックス 8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7" name="直線コネクタ 8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8" name="テキスト ボックス 8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162742</xdr:rowOff>
    </xdr:from>
    <xdr:to>
      <xdr:col>116</xdr:col>
      <xdr:colOff>62864</xdr:colOff>
      <xdr:row>108</xdr:row>
      <xdr:rowOff>81099</xdr:rowOff>
    </xdr:to>
    <xdr:cxnSp macro="">
      <xdr:nvCxnSpPr>
        <xdr:cNvPr id="850" name="直線コネクタ 849"/>
        <xdr:cNvCxnSpPr/>
      </xdr:nvCxnSpPr>
      <xdr:spPr>
        <a:xfrm flipV="1">
          <a:off x="22160864" y="17307742"/>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84926</xdr:rowOff>
    </xdr:from>
    <xdr:ext cx="469744" cy="259045"/>
    <xdr:sp macro="" textlink="">
      <xdr:nvSpPr>
        <xdr:cNvPr id="851" name="【庁舎】&#10;一人当たり面積最小値テキスト"/>
        <xdr:cNvSpPr txBox="1"/>
      </xdr:nvSpPr>
      <xdr:spPr>
        <a:xfrm>
          <a:off x="22199600" y="1860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81099</xdr:rowOff>
    </xdr:from>
    <xdr:to>
      <xdr:col>116</xdr:col>
      <xdr:colOff>152400</xdr:colOff>
      <xdr:row>108</xdr:row>
      <xdr:rowOff>81099</xdr:rowOff>
    </xdr:to>
    <xdr:cxnSp macro="">
      <xdr:nvCxnSpPr>
        <xdr:cNvPr id="852" name="直線コネクタ 851"/>
        <xdr:cNvCxnSpPr/>
      </xdr:nvCxnSpPr>
      <xdr:spPr>
        <a:xfrm>
          <a:off x="22072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109419</xdr:rowOff>
    </xdr:from>
    <xdr:ext cx="469744" cy="259045"/>
    <xdr:sp macro="" textlink="">
      <xdr:nvSpPr>
        <xdr:cNvPr id="853" name="【庁舎】&#10;一人当たり面積最大値テキスト"/>
        <xdr:cNvSpPr txBox="1"/>
      </xdr:nvSpPr>
      <xdr:spPr>
        <a:xfrm>
          <a:off x="22199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162742</xdr:rowOff>
    </xdr:from>
    <xdr:to>
      <xdr:col>116</xdr:col>
      <xdr:colOff>152400</xdr:colOff>
      <xdr:row>100</xdr:row>
      <xdr:rowOff>162742</xdr:rowOff>
    </xdr:to>
    <xdr:cxnSp macro="">
      <xdr:nvCxnSpPr>
        <xdr:cNvPr id="854" name="直線コネクタ 853"/>
        <xdr:cNvCxnSpPr/>
      </xdr:nvCxnSpPr>
      <xdr:spPr>
        <a:xfrm>
          <a:off x="22072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21789</xdr:rowOff>
    </xdr:from>
    <xdr:ext cx="469744" cy="259045"/>
    <xdr:sp macro="" textlink="">
      <xdr:nvSpPr>
        <xdr:cNvPr id="855" name="【庁舎】&#10;一人当たり面積平均値テキスト"/>
        <xdr:cNvSpPr txBox="1"/>
      </xdr:nvSpPr>
      <xdr:spPr>
        <a:xfrm>
          <a:off x="22199600" y="1819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856" name="フローチャート: 判断 855"/>
        <xdr:cNvSpPr/>
      </xdr:nvSpPr>
      <xdr:spPr>
        <a:xfrm>
          <a:off x="221107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57" name="フローチャート: 判断 856"/>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58" name="フローチャート: 判断 857"/>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59" name="フローチャート: 判断 858"/>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65" name="楕円 864"/>
        <xdr:cNvSpPr/>
      </xdr:nvSpPr>
      <xdr:spPr>
        <a:xfrm>
          <a:off x="221107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80934</xdr:rowOff>
    </xdr:from>
    <xdr:ext cx="469744" cy="259045"/>
    <xdr:sp macro="" textlink="">
      <xdr:nvSpPr>
        <xdr:cNvPr id="866" name="【庁舎】&#10;一人当たり面積該当値テキスト"/>
        <xdr:cNvSpPr txBox="1"/>
      </xdr:nvSpPr>
      <xdr:spPr>
        <a:xfrm>
          <a:off x="22199600" y="1791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89081</xdr:rowOff>
    </xdr:from>
    <xdr:to>
      <xdr:col>112</xdr:col>
      <xdr:colOff>38100</xdr:colOff>
      <xdr:row>106</xdr:row>
      <xdr:rowOff>19231</xdr:rowOff>
    </xdr:to>
    <xdr:sp macro="" textlink="">
      <xdr:nvSpPr>
        <xdr:cNvPr id="867" name="楕円 866"/>
        <xdr:cNvSpPr/>
      </xdr:nvSpPr>
      <xdr:spPr>
        <a:xfrm>
          <a:off x="21272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108857</xdr:rowOff>
    </xdr:from>
    <xdr:to>
      <xdr:col>116</xdr:col>
      <xdr:colOff>63500</xdr:colOff>
      <xdr:row>105</xdr:row>
      <xdr:rowOff>139881</xdr:rowOff>
    </xdr:to>
    <xdr:cxnSp macro="">
      <xdr:nvCxnSpPr>
        <xdr:cNvPr id="868" name="直線コネクタ 867"/>
        <xdr:cNvCxnSpPr/>
      </xdr:nvCxnSpPr>
      <xdr:spPr>
        <a:xfrm flipV="1">
          <a:off x="21323300" y="181111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103777</xdr:rowOff>
    </xdr:from>
    <xdr:to>
      <xdr:col>107</xdr:col>
      <xdr:colOff>101600</xdr:colOff>
      <xdr:row>106</xdr:row>
      <xdr:rowOff>33927</xdr:rowOff>
    </xdr:to>
    <xdr:sp macro="" textlink="">
      <xdr:nvSpPr>
        <xdr:cNvPr id="869" name="楕円 868"/>
        <xdr:cNvSpPr/>
      </xdr:nvSpPr>
      <xdr:spPr>
        <a:xfrm>
          <a:off x="20383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139881</xdr:rowOff>
    </xdr:from>
    <xdr:to>
      <xdr:col>111</xdr:col>
      <xdr:colOff>177800</xdr:colOff>
      <xdr:row>105</xdr:row>
      <xdr:rowOff>154577</xdr:rowOff>
    </xdr:to>
    <xdr:cxnSp macro="">
      <xdr:nvCxnSpPr>
        <xdr:cNvPr id="870" name="直線コネクタ 869"/>
        <xdr:cNvCxnSpPr/>
      </xdr:nvCxnSpPr>
      <xdr:spPr>
        <a:xfrm flipV="1">
          <a:off x="20434300" y="1814213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115207</xdr:rowOff>
    </xdr:from>
    <xdr:to>
      <xdr:col>102</xdr:col>
      <xdr:colOff>165100</xdr:colOff>
      <xdr:row>106</xdr:row>
      <xdr:rowOff>45357</xdr:rowOff>
    </xdr:to>
    <xdr:sp macro="" textlink="">
      <xdr:nvSpPr>
        <xdr:cNvPr id="871" name="楕円 870"/>
        <xdr:cNvSpPr/>
      </xdr:nvSpPr>
      <xdr:spPr>
        <a:xfrm>
          <a:off x="19494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154577</xdr:rowOff>
    </xdr:from>
    <xdr:to>
      <xdr:col>107</xdr:col>
      <xdr:colOff>50800</xdr:colOff>
      <xdr:row>105</xdr:row>
      <xdr:rowOff>166007</xdr:rowOff>
    </xdr:to>
    <xdr:cxnSp macro="">
      <xdr:nvCxnSpPr>
        <xdr:cNvPr id="872" name="直線コネクタ 871"/>
        <xdr:cNvCxnSpPr/>
      </xdr:nvCxnSpPr>
      <xdr:spPr>
        <a:xfrm flipV="1">
          <a:off x="19545300" y="181568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873"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160582</xdr:rowOff>
    </xdr:from>
    <xdr:ext cx="469744" cy="259045"/>
    <xdr:sp macro="" textlink="">
      <xdr:nvSpPr>
        <xdr:cNvPr id="874" name="n_2aveValue【庁舎】&#10;一人当たり面積"/>
        <xdr:cNvSpPr txBox="1"/>
      </xdr:nvSpPr>
      <xdr:spPr>
        <a:xfrm>
          <a:off x="20199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875"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35758</xdr:rowOff>
    </xdr:from>
    <xdr:ext cx="469744" cy="259045"/>
    <xdr:sp macro="" textlink="">
      <xdr:nvSpPr>
        <xdr:cNvPr id="876" name="n_1main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50454</xdr:rowOff>
    </xdr:from>
    <xdr:ext cx="469744" cy="259045"/>
    <xdr:sp macro="" textlink="">
      <xdr:nvSpPr>
        <xdr:cNvPr id="877" name="n_2mainValue【庁舎】&#10;一人当たり面積"/>
        <xdr:cNvSpPr txBox="1"/>
      </xdr:nvSpPr>
      <xdr:spPr>
        <a:xfrm>
          <a:off x="20199427" y="1788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61884</xdr:rowOff>
    </xdr:from>
    <xdr:ext cx="469744" cy="259045"/>
    <xdr:sp macro="" textlink="">
      <xdr:nvSpPr>
        <xdr:cNvPr id="878" name="n_3mainValue【庁舎】&#10;一人当たり面積"/>
        <xdr:cNvSpPr txBox="1"/>
      </xdr:nvSpPr>
      <xdr:spPr>
        <a:xfrm>
          <a:off x="19310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本市は合併により広大な面積に集落が分散しているという事情を有しており、各旧町村ごとに同機能を持つ公共施設を多く保有している状況となっている。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26,230
26,018
721.42
24,379,565
23,113,267
883,225
14,036,547
33,196,373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人口の減少や全国平均を上回る高齢化率に加え、市内に中心となる産業が少ないこと等により財政基盤が弱く、類似団体平均を大きく（</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ポイント）下回っている。</a:t>
          </a:r>
          <a:endParaRPr lang="ja-JP" altLang="ja-JP" sz="1400">
            <a:effectLst/>
          </a:endParaRPr>
        </a:p>
        <a:p>
          <a:pPr rtl="0"/>
          <a:r>
            <a:rPr lang="ja-JP" altLang="ja-JP" sz="1100">
              <a:solidFill>
                <a:schemeClr val="dk1"/>
              </a:solidFill>
              <a:effectLst/>
              <a:latin typeface="+mn-lt"/>
              <a:ea typeface="+mn-ea"/>
              <a:cs typeface="+mn-cs"/>
            </a:rPr>
            <a:t>組織の見直し、公共施設の民間委託推進等による歳出の見直しと行財政改革実施計画に沿った施策の推進により活力あるまちづくりを展開しつつ、行政の効率化に努めることにより、財政の健全化を図る。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0" name="直線コネクタ 69"/>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112485</xdr:rowOff>
    </xdr:to>
    <xdr:cxnSp macro="">
      <xdr:nvCxnSpPr>
        <xdr:cNvPr id="73" name="直線コネクタ 72"/>
        <xdr:cNvCxnSpPr/>
      </xdr:nvCxnSpPr>
      <xdr:spPr>
        <a:xfrm flipV="1">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112485</xdr:rowOff>
    </xdr:to>
    <xdr:cxnSp macro="">
      <xdr:nvCxnSpPr>
        <xdr:cNvPr id="76" name="直線コネクタ 75"/>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79" name="直線コネクタ 78"/>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0" name="フローチャート: 判断 79"/>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1" name="テキスト ボックス 80"/>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3" name="テキスト ボックス 82"/>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3" name="楕円 92"/>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4" name="テキスト ボックス 93"/>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5" name="楕円 94"/>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6" name="テキスト ボックス 95"/>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8" name="テキスト ボックス 97"/>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職員数の適正化による人件費削減や、</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年度から高利率の地方債の繰上償還による公債費の削減等を実施しており、類似団体平均を</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ポイント下回っている。今後も継続して地方債の発行抑制、給与の適正化及び人件費の削減等行財政改革への取り組みを通じて義務的経費削減に努め、改善を図る。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68</xdr:row>
      <xdr:rowOff>29210</xdr:rowOff>
    </xdr:to>
    <xdr:cxnSp macro="">
      <xdr:nvCxnSpPr>
        <xdr:cNvPr id="128" name="直線コネクタ 127"/>
        <xdr:cNvCxnSpPr/>
      </xdr:nvCxnSpPr>
      <xdr:spPr>
        <a:xfrm flipV="1">
          <a:off x="4953000" y="1023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31"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32" name="直線コネクタ 131"/>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159596</xdr:rowOff>
    </xdr:from>
    <xdr:to>
      <xdr:col>23</xdr:col>
      <xdr:colOff>133350</xdr:colOff>
      <xdr:row>61</xdr:row>
      <xdr:rowOff>167640</xdr:rowOff>
    </xdr:to>
    <xdr:cxnSp macro="">
      <xdr:nvCxnSpPr>
        <xdr:cNvPr id="133" name="直線コネクタ 132"/>
        <xdr:cNvCxnSpPr/>
      </xdr:nvCxnSpPr>
      <xdr:spPr>
        <a:xfrm flipV="1">
          <a:off x="4114800" y="1061804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4"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5" name="フローチャート: 判断 134"/>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154094</xdr:rowOff>
    </xdr:from>
    <xdr:to>
      <xdr:col>19</xdr:col>
      <xdr:colOff>133350</xdr:colOff>
      <xdr:row>61</xdr:row>
      <xdr:rowOff>167640</xdr:rowOff>
    </xdr:to>
    <xdr:cxnSp macro="">
      <xdr:nvCxnSpPr>
        <xdr:cNvPr id="136" name="直線コネクタ 135"/>
        <xdr:cNvCxnSpPr/>
      </xdr:nvCxnSpPr>
      <xdr:spPr>
        <a:xfrm>
          <a:off x="3225800" y="1044109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108373</xdr:rowOff>
    </xdr:from>
    <xdr:to>
      <xdr:col>15</xdr:col>
      <xdr:colOff>82550</xdr:colOff>
      <xdr:row>60</xdr:row>
      <xdr:rowOff>154094</xdr:rowOff>
    </xdr:to>
    <xdr:cxnSp macro="">
      <xdr:nvCxnSpPr>
        <xdr:cNvPr id="139" name="直線コネクタ 138"/>
        <xdr:cNvCxnSpPr/>
      </xdr:nvCxnSpPr>
      <xdr:spPr>
        <a:xfrm>
          <a:off x="2336800" y="10223923"/>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143933</xdr:rowOff>
    </xdr:from>
    <xdr:to>
      <xdr:col>15</xdr:col>
      <xdr:colOff>133350</xdr:colOff>
      <xdr:row>64</xdr:row>
      <xdr:rowOff>74083</xdr:rowOff>
    </xdr:to>
    <xdr:sp macro="" textlink="">
      <xdr:nvSpPr>
        <xdr:cNvPr id="140" name="フローチャート: 判断 139"/>
        <xdr:cNvSpPr/>
      </xdr:nvSpPr>
      <xdr:spPr>
        <a:xfrm>
          <a:off x="3175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41" name="テキスト ボックス 140"/>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108373</xdr:rowOff>
    </xdr:from>
    <xdr:to>
      <xdr:col>11</xdr:col>
      <xdr:colOff>31750</xdr:colOff>
      <xdr:row>60</xdr:row>
      <xdr:rowOff>49530</xdr:rowOff>
    </xdr:to>
    <xdr:cxnSp macro="">
      <xdr:nvCxnSpPr>
        <xdr:cNvPr id="142" name="直線コネクタ 141"/>
        <xdr:cNvCxnSpPr/>
      </xdr:nvCxnSpPr>
      <xdr:spPr>
        <a:xfrm flipV="1">
          <a:off x="1447800" y="102239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25823</xdr:rowOff>
    </xdr:from>
    <xdr:to>
      <xdr:col>11</xdr:col>
      <xdr:colOff>82550</xdr:colOff>
      <xdr:row>62</xdr:row>
      <xdr:rowOff>127423</xdr:rowOff>
    </xdr:to>
    <xdr:sp macro="" textlink="">
      <xdr:nvSpPr>
        <xdr:cNvPr id="143" name="フローチャート: 判断 142"/>
        <xdr:cNvSpPr/>
      </xdr:nvSpPr>
      <xdr:spPr>
        <a:xfrm>
          <a:off x="2286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112200</xdr:rowOff>
    </xdr:from>
    <xdr:ext cx="762000" cy="259045"/>
    <xdr:sp macro="" textlink="">
      <xdr:nvSpPr>
        <xdr:cNvPr id="144" name="テキスト ボックス 143"/>
        <xdr:cNvSpPr txBox="1"/>
      </xdr:nvSpPr>
      <xdr:spPr>
        <a:xfrm>
          <a:off x="1955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122344</xdr:rowOff>
    </xdr:from>
    <xdr:to>
      <xdr:col>7</xdr:col>
      <xdr:colOff>31750</xdr:colOff>
      <xdr:row>63</xdr:row>
      <xdr:rowOff>52494</xdr:rowOff>
    </xdr:to>
    <xdr:sp macro="" textlink="">
      <xdr:nvSpPr>
        <xdr:cNvPr id="145" name="フローチャート: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52" name="楕円 151"/>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125323</xdr:rowOff>
    </xdr:from>
    <xdr:ext cx="762000" cy="259045"/>
    <xdr:sp macro="" textlink="">
      <xdr:nvSpPr>
        <xdr:cNvPr id="153" name="財政構造の弾力性該当値テキスト"/>
        <xdr:cNvSpPr txBox="1"/>
      </xdr:nvSpPr>
      <xdr:spPr>
        <a:xfrm>
          <a:off x="5041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4" name="楕円 153"/>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5" name="テキスト ボックス 154"/>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103294</xdr:rowOff>
    </xdr:from>
    <xdr:to>
      <xdr:col>15</xdr:col>
      <xdr:colOff>133350</xdr:colOff>
      <xdr:row>61</xdr:row>
      <xdr:rowOff>33444</xdr:rowOff>
    </xdr:to>
    <xdr:sp macro="" textlink="">
      <xdr:nvSpPr>
        <xdr:cNvPr id="156" name="楕円 155"/>
        <xdr:cNvSpPr/>
      </xdr:nvSpPr>
      <xdr:spPr>
        <a:xfrm>
          <a:off x="3175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43621</xdr:rowOff>
    </xdr:from>
    <xdr:ext cx="762000" cy="259045"/>
    <xdr:sp macro="" textlink="">
      <xdr:nvSpPr>
        <xdr:cNvPr id="157" name="テキスト ボックス 156"/>
        <xdr:cNvSpPr txBox="1"/>
      </xdr:nvSpPr>
      <xdr:spPr>
        <a:xfrm>
          <a:off x="2844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57573</xdr:rowOff>
    </xdr:from>
    <xdr:to>
      <xdr:col>11</xdr:col>
      <xdr:colOff>82550</xdr:colOff>
      <xdr:row>59</xdr:row>
      <xdr:rowOff>159173</xdr:rowOff>
    </xdr:to>
    <xdr:sp macro="" textlink="">
      <xdr:nvSpPr>
        <xdr:cNvPr id="158" name="楕円 157"/>
        <xdr:cNvSpPr/>
      </xdr:nvSpPr>
      <xdr:spPr>
        <a:xfrm>
          <a:off x="2286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169350</xdr:rowOff>
    </xdr:from>
    <xdr:ext cx="762000" cy="259045"/>
    <xdr:sp macro="" textlink="">
      <xdr:nvSpPr>
        <xdr:cNvPr id="159" name="テキスト ボックス 158"/>
        <xdr:cNvSpPr txBox="1"/>
      </xdr:nvSpPr>
      <xdr:spPr>
        <a:xfrm>
          <a:off x="1955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60" name="楕円 159"/>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61" name="テキスト ボックス 160"/>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人当たり人件費・物件費等決算額は類似団体平均を</a:t>
          </a:r>
          <a:r>
            <a:rPr lang="en-US" altLang="ja-JP" sz="1100">
              <a:solidFill>
                <a:schemeClr val="dk1"/>
              </a:solidFill>
              <a:effectLst/>
              <a:latin typeface="+mn-lt"/>
              <a:ea typeface="+mn-ea"/>
              <a:cs typeface="+mn-cs"/>
            </a:rPr>
            <a:t>108,097</a:t>
          </a:r>
          <a:r>
            <a:rPr lang="ja-JP" altLang="ja-JP" sz="1100">
              <a:solidFill>
                <a:schemeClr val="dk1"/>
              </a:solidFill>
              <a:effectLst/>
              <a:latin typeface="+mn-lt"/>
              <a:ea typeface="+mn-ea"/>
              <a:cs typeface="+mn-cs"/>
            </a:rPr>
            <a:t>円上回っている状況である。</a:t>
          </a:r>
          <a:r>
            <a:rPr lang="ja-JP" altLang="en-US" sz="1100">
              <a:solidFill>
                <a:schemeClr val="dk1"/>
              </a:solidFill>
              <a:effectLst/>
              <a:latin typeface="+mn-lt"/>
              <a:ea typeface="+mn-ea"/>
              <a:cs typeface="+mn-cs"/>
            </a:rPr>
            <a:t>今</a:t>
          </a:r>
          <a:r>
            <a:rPr lang="ja-JP" altLang="ja-JP" sz="1100">
              <a:solidFill>
                <a:schemeClr val="dk1"/>
              </a:solidFill>
              <a:effectLst/>
              <a:latin typeface="+mn-lt"/>
              <a:ea typeface="+mn-ea"/>
              <a:cs typeface="+mn-cs"/>
            </a:rPr>
            <a:t>後は、</a:t>
          </a:r>
          <a:r>
            <a:rPr lang="ja-JP" altLang="en-US" sz="1100">
              <a:solidFill>
                <a:schemeClr val="dk1"/>
              </a:solidFill>
              <a:effectLst/>
              <a:latin typeface="+mn-lt"/>
              <a:ea typeface="+mn-ea"/>
              <a:cs typeface="+mn-cs"/>
            </a:rPr>
            <a:t>老人ホーム</a:t>
          </a:r>
          <a:r>
            <a:rPr lang="ja-JP" altLang="ja-JP" sz="1100">
              <a:solidFill>
                <a:schemeClr val="dk1"/>
              </a:solidFill>
              <a:effectLst/>
              <a:latin typeface="+mn-lt"/>
              <a:ea typeface="+mn-ea"/>
              <a:cs typeface="+mn-cs"/>
            </a:rPr>
            <a:t>などの各種業務及び公共施設運営が民間で実施可能な部分については、指定管理者制度へ移行等により民間委託化を進めるとともに、行財政改革実施計画に基づいた人件費の削減等により一層のコスト縮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107020</xdr:rowOff>
    </xdr:from>
    <xdr:to>
      <xdr:col>23</xdr:col>
      <xdr:colOff>133350</xdr:colOff>
      <xdr:row>88</xdr:row>
      <xdr:rowOff>87371</xdr:rowOff>
    </xdr:to>
    <xdr:cxnSp macro="">
      <xdr:nvCxnSpPr>
        <xdr:cNvPr id="191" name="直線コネクタ 190"/>
        <xdr:cNvCxnSpPr/>
      </xdr:nvCxnSpPr>
      <xdr:spPr>
        <a:xfrm flipV="1">
          <a:off x="4953000" y="13823020"/>
          <a:ext cx="0" cy="1351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59448</xdr:rowOff>
    </xdr:from>
    <xdr:ext cx="762000" cy="259045"/>
    <xdr:sp macro="" textlink="">
      <xdr:nvSpPr>
        <xdr:cNvPr id="192" name="人件費・物件費等の状況最小値テキスト"/>
        <xdr:cNvSpPr txBox="1"/>
      </xdr:nvSpPr>
      <xdr:spPr>
        <a:xfrm>
          <a:off x="5041900" y="151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87371</xdr:rowOff>
    </xdr:from>
    <xdr:to>
      <xdr:col>24</xdr:col>
      <xdr:colOff>12700</xdr:colOff>
      <xdr:row>88</xdr:row>
      <xdr:rowOff>87371</xdr:rowOff>
    </xdr:to>
    <xdr:cxnSp macro="">
      <xdr:nvCxnSpPr>
        <xdr:cNvPr id="193" name="直線コネクタ 192"/>
        <xdr:cNvCxnSpPr/>
      </xdr:nvCxnSpPr>
      <xdr:spPr>
        <a:xfrm>
          <a:off x="4864100" y="15174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21947</xdr:rowOff>
    </xdr:from>
    <xdr:ext cx="762000" cy="259045"/>
    <xdr:sp macro="" textlink="">
      <xdr:nvSpPr>
        <xdr:cNvPr id="194" name="人件費・物件費等の状況最大値テキスト"/>
        <xdr:cNvSpPr txBox="1"/>
      </xdr:nvSpPr>
      <xdr:spPr>
        <a:xfrm>
          <a:off x="5041900" y="1356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107020</xdr:rowOff>
    </xdr:from>
    <xdr:to>
      <xdr:col>24</xdr:col>
      <xdr:colOff>12700</xdr:colOff>
      <xdr:row>80</xdr:row>
      <xdr:rowOff>107020</xdr:rowOff>
    </xdr:to>
    <xdr:cxnSp macro="">
      <xdr:nvCxnSpPr>
        <xdr:cNvPr id="195" name="直線コネクタ 194"/>
        <xdr:cNvCxnSpPr/>
      </xdr:nvCxnSpPr>
      <xdr:spPr>
        <a:xfrm>
          <a:off x="4864100" y="1382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16960</xdr:rowOff>
    </xdr:from>
    <xdr:to>
      <xdr:col>23</xdr:col>
      <xdr:colOff>133350</xdr:colOff>
      <xdr:row>84</xdr:row>
      <xdr:rowOff>62052</xdr:rowOff>
    </xdr:to>
    <xdr:cxnSp macro="">
      <xdr:nvCxnSpPr>
        <xdr:cNvPr id="196" name="直線コネクタ 195"/>
        <xdr:cNvCxnSpPr/>
      </xdr:nvCxnSpPr>
      <xdr:spPr>
        <a:xfrm>
          <a:off x="4114800" y="14418760"/>
          <a:ext cx="838200" cy="4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107399</xdr:rowOff>
    </xdr:from>
    <xdr:ext cx="762000" cy="259045"/>
    <xdr:sp macro="" textlink="">
      <xdr:nvSpPr>
        <xdr:cNvPr id="197" name="人件費・物件費等の状況平均値テキスト"/>
        <xdr:cNvSpPr txBox="1"/>
      </xdr:nvSpPr>
      <xdr:spPr>
        <a:xfrm>
          <a:off x="5041900" y="1382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90872</xdr:rowOff>
    </xdr:from>
    <xdr:to>
      <xdr:col>23</xdr:col>
      <xdr:colOff>184150</xdr:colOff>
      <xdr:row>82</xdr:row>
      <xdr:rowOff>21022</xdr:rowOff>
    </xdr:to>
    <xdr:sp macro="" textlink="">
      <xdr:nvSpPr>
        <xdr:cNvPr id="198" name="フローチャート: 判断 197"/>
        <xdr:cNvSpPr/>
      </xdr:nvSpPr>
      <xdr:spPr>
        <a:xfrm>
          <a:off x="49022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156857</xdr:rowOff>
    </xdr:from>
    <xdr:to>
      <xdr:col>19</xdr:col>
      <xdr:colOff>133350</xdr:colOff>
      <xdr:row>84</xdr:row>
      <xdr:rowOff>16960</xdr:rowOff>
    </xdr:to>
    <xdr:cxnSp macro="">
      <xdr:nvCxnSpPr>
        <xdr:cNvPr id="199" name="直線コネクタ 198"/>
        <xdr:cNvCxnSpPr/>
      </xdr:nvCxnSpPr>
      <xdr:spPr>
        <a:xfrm>
          <a:off x="3225800" y="14387207"/>
          <a:ext cx="889000" cy="3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82502</xdr:rowOff>
    </xdr:from>
    <xdr:to>
      <xdr:col>19</xdr:col>
      <xdr:colOff>184150</xdr:colOff>
      <xdr:row>82</xdr:row>
      <xdr:rowOff>12652</xdr:rowOff>
    </xdr:to>
    <xdr:sp macro="" textlink="">
      <xdr:nvSpPr>
        <xdr:cNvPr id="200" name="フローチャート: 判断 199"/>
        <xdr:cNvSpPr/>
      </xdr:nvSpPr>
      <xdr:spPr>
        <a:xfrm>
          <a:off x="4064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22829</xdr:rowOff>
    </xdr:from>
    <xdr:ext cx="736600" cy="259045"/>
    <xdr:sp macro="" textlink="">
      <xdr:nvSpPr>
        <xdr:cNvPr id="201" name="テキスト ボックス 200"/>
        <xdr:cNvSpPr txBox="1"/>
      </xdr:nvSpPr>
      <xdr:spPr>
        <a:xfrm>
          <a:off x="3733800" y="1373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146476</xdr:rowOff>
    </xdr:from>
    <xdr:to>
      <xdr:col>15</xdr:col>
      <xdr:colOff>82550</xdr:colOff>
      <xdr:row>83</xdr:row>
      <xdr:rowOff>156857</xdr:rowOff>
    </xdr:to>
    <xdr:cxnSp macro="">
      <xdr:nvCxnSpPr>
        <xdr:cNvPr id="202" name="直線コネクタ 201"/>
        <xdr:cNvCxnSpPr/>
      </xdr:nvCxnSpPr>
      <xdr:spPr>
        <a:xfrm>
          <a:off x="2336800" y="14376826"/>
          <a:ext cx="889000" cy="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67928</xdr:rowOff>
    </xdr:from>
    <xdr:to>
      <xdr:col>15</xdr:col>
      <xdr:colOff>133350</xdr:colOff>
      <xdr:row>81</xdr:row>
      <xdr:rowOff>169528</xdr:rowOff>
    </xdr:to>
    <xdr:sp macro="" textlink="">
      <xdr:nvSpPr>
        <xdr:cNvPr id="203" name="フローチャート: 判断 202"/>
        <xdr:cNvSpPr/>
      </xdr:nvSpPr>
      <xdr:spPr>
        <a:xfrm>
          <a:off x="3175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8255</xdr:rowOff>
    </xdr:from>
    <xdr:ext cx="762000" cy="259045"/>
    <xdr:sp macro="" textlink="">
      <xdr:nvSpPr>
        <xdr:cNvPr id="204" name="テキスト ボックス 203"/>
        <xdr:cNvSpPr txBox="1"/>
      </xdr:nvSpPr>
      <xdr:spPr>
        <a:xfrm>
          <a:off x="2844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101144</xdr:rowOff>
    </xdr:from>
    <xdr:to>
      <xdr:col>11</xdr:col>
      <xdr:colOff>31750</xdr:colOff>
      <xdr:row>83</xdr:row>
      <xdr:rowOff>146476</xdr:rowOff>
    </xdr:to>
    <xdr:cxnSp macro="">
      <xdr:nvCxnSpPr>
        <xdr:cNvPr id="205" name="直線コネクタ 204"/>
        <xdr:cNvCxnSpPr/>
      </xdr:nvCxnSpPr>
      <xdr:spPr>
        <a:xfrm>
          <a:off x="1447800" y="14331494"/>
          <a:ext cx="889000" cy="4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91942</xdr:rowOff>
    </xdr:from>
    <xdr:to>
      <xdr:col>11</xdr:col>
      <xdr:colOff>82550</xdr:colOff>
      <xdr:row>82</xdr:row>
      <xdr:rowOff>22092</xdr:rowOff>
    </xdr:to>
    <xdr:sp macro="" textlink="">
      <xdr:nvSpPr>
        <xdr:cNvPr id="206" name="フローチャート: 判断 205"/>
        <xdr:cNvSpPr/>
      </xdr:nvSpPr>
      <xdr:spPr>
        <a:xfrm>
          <a:off x="2286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32269</xdr:rowOff>
    </xdr:from>
    <xdr:ext cx="762000" cy="259045"/>
    <xdr:sp macro="" textlink="">
      <xdr:nvSpPr>
        <xdr:cNvPr id="207" name="テキスト ボックス 206"/>
        <xdr:cNvSpPr txBox="1"/>
      </xdr:nvSpPr>
      <xdr:spPr>
        <a:xfrm>
          <a:off x="1955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72183</xdr:rowOff>
    </xdr:from>
    <xdr:to>
      <xdr:col>7</xdr:col>
      <xdr:colOff>31750</xdr:colOff>
      <xdr:row>82</xdr:row>
      <xdr:rowOff>2333</xdr:rowOff>
    </xdr:to>
    <xdr:sp macro="" textlink="">
      <xdr:nvSpPr>
        <xdr:cNvPr id="208" name="フローチャート: 判断 207"/>
        <xdr:cNvSpPr/>
      </xdr:nvSpPr>
      <xdr:spPr>
        <a:xfrm>
          <a:off x="1397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12510</xdr:rowOff>
    </xdr:from>
    <xdr:ext cx="762000" cy="259045"/>
    <xdr:sp macro="" textlink="">
      <xdr:nvSpPr>
        <xdr:cNvPr id="209" name="テキスト ボックス 208"/>
        <xdr:cNvSpPr txBox="1"/>
      </xdr:nvSpPr>
      <xdr:spPr>
        <a:xfrm>
          <a:off x="1066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11252</xdr:rowOff>
    </xdr:from>
    <xdr:to>
      <xdr:col>23</xdr:col>
      <xdr:colOff>184150</xdr:colOff>
      <xdr:row>84</xdr:row>
      <xdr:rowOff>112852</xdr:rowOff>
    </xdr:to>
    <xdr:sp macro="" textlink="">
      <xdr:nvSpPr>
        <xdr:cNvPr id="215" name="楕円 214"/>
        <xdr:cNvSpPr/>
      </xdr:nvSpPr>
      <xdr:spPr>
        <a:xfrm>
          <a:off x="4902200" y="1441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154779</xdr:rowOff>
    </xdr:from>
    <xdr:ext cx="762000" cy="259045"/>
    <xdr:sp macro="" textlink="">
      <xdr:nvSpPr>
        <xdr:cNvPr id="216" name="人件費・物件費等の状況該当値テキスト"/>
        <xdr:cNvSpPr txBox="1"/>
      </xdr:nvSpPr>
      <xdr:spPr>
        <a:xfrm>
          <a:off x="5041900" y="1438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137610</xdr:rowOff>
    </xdr:from>
    <xdr:to>
      <xdr:col>19</xdr:col>
      <xdr:colOff>184150</xdr:colOff>
      <xdr:row>84</xdr:row>
      <xdr:rowOff>67760</xdr:rowOff>
    </xdr:to>
    <xdr:sp macro="" textlink="">
      <xdr:nvSpPr>
        <xdr:cNvPr id="217" name="楕円 216"/>
        <xdr:cNvSpPr/>
      </xdr:nvSpPr>
      <xdr:spPr>
        <a:xfrm>
          <a:off x="4064000" y="1436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52537</xdr:rowOff>
    </xdr:from>
    <xdr:ext cx="736600" cy="259045"/>
    <xdr:sp macro="" textlink="">
      <xdr:nvSpPr>
        <xdr:cNvPr id="218" name="テキスト ボックス 217"/>
        <xdr:cNvSpPr txBox="1"/>
      </xdr:nvSpPr>
      <xdr:spPr>
        <a:xfrm>
          <a:off x="3733800" y="1445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106057</xdr:rowOff>
    </xdr:from>
    <xdr:to>
      <xdr:col>15</xdr:col>
      <xdr:colOff>133350</xdr:colOff>
      <xdr:row>84</xdr:row>
      <xdr:rowOff>36207</xdr:rowOff>
    </xdr:to>
    <xdr:sp macro="" textlink="">
      <xdr:nvSpPr>
        <xdr:cNvPr id="219" name="楕円 218"/>
        <xdr:cNvSpPr/>
      </xdr:nvSpPr>
      <xdr:spPr>
        <a:xfrm>
          <a:off x="3175000" y="1433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20984</xdr:rowOff>
    </xdr:from>
    <xdr:ext cx="762000" cy="259045"/>
    <xdr:sp macro="" textlink="">
      <xdr:nvSpPr>
        <xdr:cNvPr id="220" name="テキスト ボックス 219"/>
        <xdr:cNvSpPr txBox="1"/>
      </xdr:nvSpPr>
      <xdr:spPr>
        <a:xfrm>
          <a:off x="2844800" y="1442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95676</xdr:rowOff>
    </xdr:from>
    <xdr:to>
      <xdr:col>11</xdr:col>
      <xdr:colOff>82550</xdr:colOff>
      <xdr:row>84</xdr:row>
      <xdr:rowOff>25826</xdr:rowOff>
    </xdr:to>
    <xdr:sp macro="" textlink="">
      <xdr:nvSpPr>
        <xdr:cNvPr id="221" name="楕円 220"/>
        <xdr:cNvSpPr/>
      </xdr:nvSpPr>
      <xdr:spPr>
        <a:xfrm>
          <a:off x="2286000" y="1432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10603</xdr:rowOff>
    </xdr:from>
    <xdr:ext cx="762000" cy="259045"/>
    <xdr:sp macro="" textlink="">
      <xdr:nvSpPr>
        <xdr:cNvPr id="222" name="テキスト ボックス 221"/>
        <xdr:cNvSpPr txBox="1"/>
      </xdr:nvSpPr>
      <xdr:spPr>
        <a:xfrm>
          <a:off x="1955800" y="1441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50344</xdr:rowOff>
    </xdr:from>
    <xdr:to>
      <xdr:col>7</xdr:col>
      <xdr:colOff>31750</xdr:colOff>
      <xdr:row>83</xdr:row>
      <xdr:rowOff>151944</xdr:rowOff>
    </xdr:to>
    <xdr:sp macro="" textlink="">
      <xdr:nvSpPr>
        <xdr:cNvPr id="223" name="楕円 222"/>
        <xdr:cNvSpPr/>
      </xdr:nvSpPr>
      <xdr:spPr>
        <a:xfrm>
          <a:off x="1397000" y="1428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136721</xdr:rowOff>
    </xdr:from>
    <xdr:ext cx="762000" cy="259045"/>
    <xdr:sp macro="" textlink="">
      <xdr:nvSpPr>
        <xdr:cNvPr id="224" name="テキスト ボックス 223"/>
        <xdr:cNvSpPr txBox="1"/>
      </xdr:nvSpPr>
      <xdr:spPr>
        <a:xfrm>
          <a:off x="1066800" y="1436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類似団体と同程度で推移している。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今後も、各種手当の総点検等により、より一層の給与の適正化に努める。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88</xdr:row>
      <xdr:rowOff>80434</xdr:rowOff>
    </xdr:to>
    <xdr:cxnSp macro="">
      <xdr:nvCxnSpPr>
        <xdr:cNvPr id="253" name="直線コネクタ 252"/>
        <xdr:cNvCxnSpPr/>
      </xdr:nvCxnSpPr>
      <xdr:spPr>
        <a:xfrm flipV="1">
          <a:off x="17018000" y="1376045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4"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5" name="直線コネクタ 254"/>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6"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7" name="直線コネクタ 256"/>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55739</xdr:rowOff>
    </xdr:from>
    <xdr:to>
      <xdr:col>81</xdr:col>
      <xdr:colOff>44450</xdr:colOff>
      <xdr:row>84</xdr:row>
      <xdr:rowOff>109361</xdr:rowOff>
    </xdr:to>
    <xdr:cxnSp macro="">
      <xdr:nvCxnSpPr>
        <xdr:cNvPr id="258" name="直線コネクタ 257"/>
        <xdr:cNvCxnSpPr/>
      </xdr:nvCxnSpPr>
      <xdr:spPr>
        <a:xfrm flipV="1">
          <a:off x="16179800" y="1445753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9"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0" name="フローチャート: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95955</xdr:rowOff>
    </xdr:from>
    <xdr:to>
      <xdr:col>77</xdr:col>
      <xdr:colOff>44450</xdr:colOff>
      <xdr:row>84</xdr:row>
      <xdr:rowOff>109361</xdr:rowOff>
    </xdr:to>
    <xdr:cxnSp macro="">
      <xdr:nvCxnSpPr>
        <xdr:cNvPr id="261" name="直線コネクタ 260"/>
        <xdr:cNvCxnSpPr/>
      </xdr:nvCxnSpPr>
      <xdr:spPr>
        <a:xfrm>
          <a:off x="15290800" y="1449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109361</xdr:rowOff>
    </xdr:from>
    <xdr:to>
      <xdr:col>77</xdr:col>
      <xdr:colOff>95250</xdr:colOff>
      <xdr:row>84</xdr:row>
      <xdr:rowOff>39511</xdr:rowOff>
    </xdr:to>
    <xdr:sp macro="" textlink="">
      <xdr:nvSpPr>
        <xdr:cNvPr id="262" name="フローチャート: 判断 261"/>
        <xdr:cNvSpPr/>
      </xdr:nvSpPr>
      <xdr:spPr>
        <a:xfrm>
          <a:off x="16129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63" name="テキスト ボックス 262"/>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84</xdr:row>
      <xdr:rowOff>109361</xdr:rowOff>
    </xdr:to>
    <xdr:cxnSp macro="">
      <xdr:nvCxnSpPr>
        <xdr:cNvPr id="264" name="直線コネクタ 263"/>
        <xdr:cNvCxnSpPr/>
      </xdr:nvCxnSpPr>
      <xdr:spPr>
        <a:xfrm flipV="1">
          <a:off x="14401800" y="1449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65" name="フローチャート: 判断 264"/>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66" name="テキスト ボックス 265"/>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109361</xdr:rowOff>
    </xdr:to>
    <xdr:cxnSp macro="">
      <xdr:nvCxnSpPr>
        <xdr:cNvPr id="267" name="直線コネクタ 266"/>
        <xdr:cNvCxnSpPr/>
      </xdr:nvCxnSpPr>
      <xdr:spPr>
        <a:xfrm>
          <a:off x="13512800" y="143771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8" name="フローチャート: 判断 267"/>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9" name="テキスト ボックス 268"/>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55739</xdr:rowOff>
    </xdr:from>
    <xdr:to>
      <xdr:col>64</xdr:col>
      <xdr:colOff>152400</xdr:colOff>
      <xdr:row>83</xdr:row>
      <xdr:rowOff>157339</xdr:rowOff>
    </xdr:to>
    <xdr:sp macro="" textlink="">
      <xdr:nvSpPr>
        <xdr:cNvPr id="270" name="フローチャート: 判断 269"/>
        <xdr:cNvSpPr/>
      </xdr:nvSpPr>
      <xdr:spPr>
        <a:xfrm>
          <a:off x="13462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167516</xdr:rowOff>
    </xdr:from>
    <xdr:ext cx="762000" cy="259045"/>
    <xdr:sp macro="" textlink="">
      <xdr:nvSpPr>
        <xdr:cNvPr id="271" name="テキスト ボックス 270"/>
        <xdr:cNvSpPr txBox="1"/>
      </xdr:nvSpPr>
      <xdr:spPr>
        <a:xfrm>
          <a:off x="13131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4939</xdr:rowOff>
    </xdr:from>
    <xdr:to>
      <xdr:col>81</xdr:col>
      <xdr:colOff>95250</xdr:colOff>
      <xdr:row>84</xdr:row>
      <xdr:rowOff>106539</xdr:rowOff>
    </xdr:to>
    <xdr:sp macro="" textlink="">
      <xdr:nvSpPr>
        <xdr:cNvPr id="277" name="楕円 276"/>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148466</xdr:rowOff>
    </xdr:from>
    <xdr:ext cx="762000" cy="259045"/>
    <xdr:sp macro="" textlink="">
      <xdr:nvSpPr>
        <xdr:cNvPr id="278" name="給与水準   （国との比較）該当値テキスト"/>
        <xdr:cNvSpPr txBox="1"/>
      </xdr:nvSpPr>
      <xdr:spPr>
        <a:xfrm>
          <a:off x="17106900" y="1437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9" name="楕円 278"/>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144938</xdr:rowOff>
    </xdr:from>
    <xdr:ext cx="736600" cy="259045"/>
    <xdr:sp macro="" textlink="">
      <xdr:nvSpPr>
        <xdr:cNvPr id="280" name="テキスト ボックス 279"/>
        <xdr:cNvSpPr txBox="1"/>
      </xdr:nvSpPr>
      <xdr:spPr>
        <a:xfrm>
          <a:off x="15798800" y="1454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81" name="楕円 280"/>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131532</xdr:rowOff>
    </xdr:from>
    <xdr:ext cx="762000" cy="259045"/>
    <xdr:sp macro="" textlink="">
      <xdr:nvSpPr>
        <xdr:cNvPr id="282" name="テキスト ボックス 281"/>
        <xdr:cNvSpPr txBox="1"/>
      </xdr:nvSpPr>
      <xdr:spPr>
        <a:xfrm>
          <a:off x="149098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83" name="楕円 282"/>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144938</xdr:rowOff>
    </xdr:from>
    <xdr:ext cx="762000" cy="259045"/>
    <xdr:sp macro="" textlink="">
      <xdr:nvSpPr>
        <xdr:cNvPr id="284" name="テキスト ボックス 283"/>
        <xdr:cNvSpPr txBox="1"/>
      </xdr:nvSpPr>
      <xdr:spPr>
        <a:xfrm>
          <a:off x="14020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5" name="楕円 284"/>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10882</xdr:rowOff>
    </xdr:from>
    <xdr:ext cx="762000" cy="259045"/>
    <xdr:sp macro="" textlink="">
      <xdr:nvSpPr>
        <xdr:cNvPr id="286" name="テキスト ボックス 285"/>
        <xdr:cNvSpPr txBox="1"/>
      </xdr:nvSpPr>
      <xdr:spPr>
        <a:xfrm>
          <a:off x="13131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定員適正化計画を策定し、新規採用の抑制や組織再編を継続して行っている。しかし、広大な面積による支所の運営と、保育所、</a:t>
          </a:r>
          <a:r>
            <a:rPr lang="ja-JP" altLang="en-US" sz="1100">
              <a:solidFill>
                <a:schemeClr val="dk1"/>
              </a:solidFill>
              <a:effectLst/>
              <a:latin typeface="+mn-lt"/>
              <a:ea typeface="+mn-ea"/>
              <a:cs typeface="+mn-cs"/>
            </a:rPr>
            <a:t>幼稚園、老人ホーム</a:t>
          </a:r>
          <a:r>
            <a:rPr lang="ja-JP" altLang="ja-JP" sz="1100">
              <a:solidFill>
                <a:schemeClr val="dk1"/>
              </a:solidFill>
              <a:effectLst/>
              <a:latin typeface="+mn-lt"/>
              <a:ea typeface="+mn-ea"/>
              <a:cs typeface="+mn-cs"/>
            </a:rPr>
            <a:t>等が点在していることから類似団体と比較すると大きな超過となっている。今後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公共施設等再配置計画に基づいた計画的な施設の統廃合</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民間委託等を推進し、定員の適正化に努める。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86690</xdr:rowOff>
    </xdr:from>
    <xdr:to>
      <xdr:col>81</xdr:col>
      <xdr:colOff>44450</xdr:colOff>
      <xdr:row>67</xdr:row>
      <xdr:rowOff>146126</xdr:rowOff>
    </xdr:to>
    <xdr:cxnSp macro="">
      <xdr:nvCxnSpPr>
        <xdr:cNvPr id="313" name="直線コネクタ 312"/>
        <xdr:cNvCxnSpPr/>
      </xdr:nvCxnSpPr>
      <xdr:spPr>
        <a:xfrm flipV="1">
          <a:off x="17018000" y="10373690"/>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118203</xdr:rowOff>
    </xdr:from>
    <xdr:ext cx="762000" cy="259045"/>
    <xdr:sp macro="" textlink="">
      <xdr:nvSpPr>
        <xdr:cNvPr id="314" name="定員管理の状況最小値テキスト"/>
        <xdr:cNvSpPr txBox="1"/>
      </xdr:nvSpPr>
      <xdr:spPr>
        <a:xfrm>
          <a:off x="17106900" y="1160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146126</xdr:rowOff>
    </xdr:from>
    <xdr:to>
      <xdr:col>81</xdr:col>
      <xdr:colOff>133350</xdr:colOff>
      <xdr:row>67</xdr:row>
      <xdr:rowOff>146126</xdr:rowOff>
    </xdr:to>
    <xdr:cxnSp macro="">
      <xdr:nvCxnSpPr>
        <xdr:cNvPr id="315" name="直線コネクタ 314"/>
        <xdr:cNvCxnSpPr/>
      </xdr:nvCxnSpPr>
      <xdr:spPr>
        <a:xfrm>
          <a:off x="16929100" y="1163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1617</xdr:rowOff>
    </xdr:from>
    <xdr:ext cx="762000" cy="259045"/>
    <xdr:sp macro="" textlink="">
      <xdr:nvSpPr>
        <xdr:cNvPr id="316" name="定員管理の状況最大値テキスト"/>
        <xdr:cNvSpPr txBox="1"/>
      </xdr:nvSpPr>
      <xdr:spPr>
        <a:xfrm>
          <a:off x="17106900" y="1011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86690</xdr:rowOff>
    </xdr:from>
    <xdr:to>
      <xdr:col>81</xdr:col>
      <xdr:colOff>133350</xdr:colOff>
      <xdr:row>60</xdr:row>
      <xdr:rowOff>86690</xdr:rowOff>
    </xdr:to>
    <xdr:cxnSp macro="">
      <xdr:nvCxnSpPr>
        <xdr:cNvPr id="317" name="直線コネクタ 316"/>
        <xdr:cNvCxnSpPr/>
      </xdr:nvCxnSpPr>
      <xdr:spPr>
        <a:xfrm>
          <a:off x="16929100" y="1037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114427</xdr:rowOff>
    </xdr:from>
    <xdr:to>
      <xdr:col>81</xdr:col>
      <xdr:colOff>44450</xdr:colOff>
      <xdr:row>62</xdr:row>
      <xdr:rowOff>118288</xdr:rowOff>
    </xdr:to>
    <xdr:cxnSp macro="">
      <xdr:nvCxnSpPr>
        <xdr:cNvPr id="318" name="直線コネクタ 317"/>
        <xdr:cNvCxnSpPr/>
      </xdr:nvCxnSpPr>
      <xdr:spPr>
        <a:xfrm>
          <a:off x="16179800" y="10744327"/>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26230</xdr:rowOff>
    </xdr:from>
    <xdr:ext cx="762000" cy="259045"/>
    <xdr:sp macro="" textlink="">
      <xdr:nvSpPr>
        <xdr:cNvPr id="319" name="定員管理の状況平均値テキスト"/>
        <xdr:cNvSpPr txBox="1"/>
      </xdr:nvSpPr>
      <xdr:spPr>
        <a:xfrm>
          <a:off x="17106900" y="1031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9703</xdr:rowOff>
    </xdr:from>
    <xdr:to>
      <xdr:col>81</xdr:col>
      <xdr:colOff>95250</xdr:colOff>
      <xdr:row>61</xdr:row>
      <xdr:rowOff>111303</xdr:rowOff>
    </xdr:to>
    <xdr:sp macro="" textlink="">
      <xdr:nvSpPr>
        <xdr:cNvPr id="320" name="フローチャート: 判断 319"/>
        <xdr:cNvSpPr/>
      </xdr:nvSpPr>
      <xdr:spPr>
        <a:xfrm>
          <a:off x="16967200" y="1046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114427</xdr:rowOff>
    </xdr:from>
    <xdr:to>
      <xdr:col>77</xdr:col>
      <xdr:colOff>44450</xdr:colOff>
      <xdr:row>62</xdr:row>
      <xdr:rowOff>128905</xdr:rowOff>
    </xdr:to>
    <xdr:cxnSp macro="">
      <xdr:nvCxnSpPr>
        <xdr:cNvPr id="321" name="直線コネクタ 320"/>
        <xdr:cNvCxnSpPr/>
      </xdr:nvCxnSpPr>
      <xdr:spPr>
        <a:xfrm flipV="1">
          <a:off x="15290800" y="1074432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13081</xdr:rowOff>
    </xdr:from>
    <xdr:to>
      <xdr:col>77</xdr:col>
      <xdr:colOff>95250</xdr:colOff>
      <xdr:row>61</xdr:row>
      <xdr:rowOff>114681</xdr:rowOff>
    </xdr:to>
    <xdr:sp macro="" textlink="">
      <xdr:nvSpPr>
        <xdr:cNvPr id="322" name="フローチャート: 判断 321"/>
        <xdr:cNvSpPr/>
      </xdr:nvSpPr>
      <xdr:spPr>
        <a:xfrm>
          <a:off x="161290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124858</xdr:rowOff>
    </xdr:from>
    <xdr:ext cx="736600" cy="259045"/>
    <xdr:sp macro="" textlink="">
      <xdr:nvSpPr>
        <xdr:cNvPr id="323" name="テキスト ボックス 322"/>
        <xdr:cNvSpPr txBox="1"/>
      </xdr:nvSpPr>
      <xdr:spPr>
        <a:xfrm>
          <a:off x="15798800" y="1024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124561</xdr:rowOff>
    </xdr:from>
    <xdr:to>
      <xdr:col>72</xdr:col>
      <xdr:colOff>203200</xdr:colOff>
      <xdr:row>62</xdr:row>
      <xdr:rowOff>128905</xdr:rowOff>
    </xdr:to>
    <xdr:cxnSp macro="">
      <xdr:nvCxnSpPr>
        <xdr:cNvPr id="324" name="直線コネクタ 323"/>
        <xdr:cNvCxnSpPr/>
      </xdr:nvCxnSpPr>
      <xdr:spPr>
        <a:xfrm>
          <a:off x="14401800" y="1075446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4876</xdr:rowOff>
    </xdr:from>
    <xdr:to>
      <xdr:col>73</xdr:col>
      <xdr:colOff>44450</xdr:colOff>
      <xdr:row>61</xdr:row>
      <xdr:rowOff>106476</xdr:rowOff>
    </xdr:to>
    <xdr:sp macro="" textlink="">
      <xdr:nvSpPr>
        <xdr:cNvPr id="325" name="フローチャート: 判断 324"/>
        <xdr:cNvSpPr/>
      </xdr:nvSpPr>
      <xdr:spPr>
        <a:xfrm>
          <a:off x="15240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116653</xdr:rowOff>
    </xdr:from>
    <xdr:ext cx="762000" cy="259045"/>
    <xdr:sp macro="" textlink="">
      <xdr:nvSpPr>
        <xdr:cNvPr id="326" name="テキスト ボックス 325"/>
        <xdr:cNvSpPr txBox="1"/>
      </xdr:nvSpPr>
      <xdr:spPr>
        <a:xfrm>
          <a:off x="14909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124561</xdr:rowOff>
    </xdr:from>
    <xdr:to>
      <xdr:col>68</xdr:col>
      <xdr:colOff>152400</xdr:colOff>
      <xdr:row>62</xdr:row>
      <xdr:rowOff>134214</xdr:rowOff>
    </xdr:to>
    <xdr:cxnSp macro="">
      <xdr:nvCxnSpPr>
        <xdr:cNvPr id="327" name="直線コネクタ 326"/>
        <xdr:cNvCxnSpPr/>
      </xdr:nvCxnSpPr>
      <xdr:spPr>
        <a:xfrm flipV="1">
          <a:off x="13512800" y="10754461"/>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35281</xdr:rowOff>
    </xdr:from>
    <xdr:to>
      <xdr:col>68</xdr:col>
      <xdr:colOff>203200</xdr:colOff>
      <xdr:row>61</xdr:row>
      <xdr:rowOff>136881</xdr:rowOff>
    </xdr:to>
    <xdr:sp macro="" textlink="">
      <xdr:nvSpPr>
        <xdr:cNvPr id="328" name="フローチャート: 判断 327"/>
        <xdr:cNvSpPr/>
      </xdr:nvSpPr>
      <xdr:spPr>
        <a:xfrm>
          <a:off x="14351000" y="1049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147058</xdr:rowOff>
    </xdr:from>
    <xdr:ext cx="762000" cy="259045"/>
    <xdr:sp macro="" textlink="">
      <xdr:nvSpPr>
        <xdr:cNvPr id="329" name="テキスト ボックス 328"/>
        <xdr:cNvSpPr txBox="1"/>
      </xdr:nvSpPr>
      <xdr:spPr>
        <a:xfrm>
          <a:off x="14020800" y="1026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15011</xdr:rowOff>
    </xdr:from>
    <xdr:to>
      <xdr:col>64</xdr:col>
      <xdr:colOff>152400</xdr:colOff>
      <xdr:row>61</xdr:row>
      <xdr:rowOff>116611</xdr:rowOff>
    </xdr:to>
    <xdr:sp macro="" textlink="">
      <xdr:nvSpPr>
        <xdr:cNvPr id="330" name="フローチャート: 判断 329"/>
        <xdr:cNvSpPr/>
      </xdr:nvSpPr>
      <xdr:spPr>
        <a:xfrm>
          <a:off x="13462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126788</xdr:rowOff>
    </xdr:from>
    <xdr:ext cx="762000" cy="259045"/>
    <xdr:sp macro="" textlink="">
      <xdr:nvSpPr>
        <xdr:cNvPr id="331" name="テキスト ボックス 330"/>
        <xdr:cNvSpPr txBox="1"/>
      </xdr:nvSpPr>
      <xdr:spPr>
        <a:xfrm>
          <a:off x="13131800" y="102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67488</xdr:rowOff>
    </xdr:from>
    <xdr:to>
      <xdr:col>81</xdr:col>
      <xdr:colOff>95250</xdr:colOff>
      <xdr:row>62</xdr:row>
      <xdr:rowOff>169088</xdr:rowOff>
    </xdr:to>
    <xdr:sp macro="" textlink="">
      <xdr:nvSpPr>
        <xdr:cNvPr id="337" name="楕円 336"/>
        <xdr:cNvSpPr/>
      </xdr:nvSpPr>
      <xdr:spPr>
        <a:xfrm>
          <a:off x="16967200" y="106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39565</xdr:rowOff>
    </xdr:from>
    <xdr:ext cx="762000" cy="259045"/>
    <xdr:sp macro="" textlink="">
      <xdr:nvSpPr>
        <xdr:cNvPr id="338" name="定員管理の状況該当値テキスト"/>
        <xdr:cNvSpPr txBox="1"/>
      </xdr:nvSpPr>
      <xdr:spPr>
        <a:xfrm>
          <a:off x="17106900" y="1066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63627</xdr:rowOff>
    </xdr:from>
    <xdr:to>
      <xdr:col>77</xdr:col>
      <xdr:colOff>95250</xdr:colOff>
      <xdr:row>62</xdr:row>
      <xdr:rowOff>165227</xdr:rowOff>
    </xdr:to>
    <xdr:sp macro="" textlink="">
      <xdr:nvSpPr>
        <xdr:cNvPr id="339" name="楕円 338"/>
        <xdr:cNvSpPr/>
      </xdr:nvSpPr>
      <xdr:spPr>
        <a:xfrm>
          <a:off x="161290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150004</xdr:rowOff>
    </xdr:from>
    <xdr:ext cx="736600" cy="259045"/>
    <xdr:sp macro="" textlink="">
      <xdr:nvSpPr>
        <xdr:cNvPr id="340" name="テキスト ボックス 339"/>
        <xdr:cNvSpPr txBox="1"/>
      </xdr:nvSpPr>
      <xdr:spPr>
        <a:xfrm>
          <a:off x="15798800" y="10779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78105</xdr:rowOff>
    </xdr:from>
    <xdr:to>
      <xdr:col>73</xdr:col>
      <xdr:colOff>44450</xdr:colOff>
      <xdr:row>63</xdr:row>
      <xdr:rowOff>8255</xdr:rowOff>
    </xdr:to>
    <xdr:sp macro="" textlink="">
      <xdr:nvSpPr>
        <xdr:cNvPr id="341" name="楕円 340"/>
        <xdr:cNvSpPr/>
      </xdr:nvSpPr>
      <xdr:spPr>
        <a:xfrm>
          <a:off x="15240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164482</xdr:rowOff>
    </xdr:from>
    <xdr:ext cx="762000" cy="259045"/>
    <xdr:sp macro="" textlink="">
      <xdr:nvSpPr>
        <xdr:cNvPr id="342" name="テキスト ボックス 341"/>
        <xdr:cNvSpPr txBox="1"/>
      </xdr:nvSpPr>
      <xdr:spPr>
        <a:xfrm>
          <a:off x="14909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73761</xdr:rowOff>
    </xdr:from>
    <xdr:to>
      <xdr:col>68</xdr:col>
      <xdr:colOff>203200</xdr:colOff>
      <xdr:row>63</xdr:row>
      <xdr:rowOff>3911</xdr:rowOff>
    </xdr:to>
    <xdr:sp macro="" textlink="">
      <xdr:nvSpPr>
        <xdr:cNvPr id="343" name="楕円 342"/>
        <xdr:cNvSpPr/>
      </xdr:nvSpPr>
      <xdr:spPr>
        <a:xfrm>
          <a:off x="14351000" y="107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160138</xdr:rowOff>
    </xdr:from>
    <xdr:ext cx="762000" cy="259045"/>
    <xdr:sp macro="" textlink="">
      <xdr:nvSpPr>
        <xdr:cNvPr id="344" name="テキスト ボックス 343"/>
        <xdr:cNvSpPr txBox="1"/>
      </xdr:nvSpPr>
      <xdr:spPr>
        <a:xfrm>
          <a:off x="14020800" y="1079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83414</xdr:rowOff>
    </xdr:from>
    <xdr:to>
      <xdr:col>64</xdr:col>
      <xdr:colOff>152400</xdr:colOff>
      <xdr:row>63</xdr:row>
      <xdr:rowOff>13564</xdr:rowOff>
    </xdr:to>
    <xdr:sp macro="" textlink="">
      <xdr:nvSpPr>
        <xdr:cNvPr id="345" name="楕円 344"/>
        <xdr:cNvSpPr/>
      </xdr:nvSpPr>
      <xdr:spPr>
        <a:xfrm>
          <a:off x="13462000" y="107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169791</xdr:rowOff>
    </xdr:from>
    <xdr:ext cx="762000" cy="259045"/>
    <xdr:sp macro="" textlink="">
      <xdr:nvSpPr>
        <xdr:cNvPr id="346" name="テキスト ボックス 345"/>
        <xdr:cNvSpPr txBox="1"/>
      </xdr:nvSpPr>
      <xdr:spPr>
        <a:xfrm>
          <a:off x="13131800" y="107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優先度の高い事業や必要な事業を選択して実施し、地方債発行を抑制したことにより、類似団体平均を</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ポイント下回っている。今後</a:t>
          </a:r>
          <a:r>
            <a:rPr lang="ja-JP" altLang="en-US" sz="1100" b="0" i="0" baseline="0">
              <a:solidFill>
                <a:schemeClr val="dk1"/>
              </a:solidFill>
              <a:effectLst/>
              <a:latin typeface="+mn-lt"/>
              <a:ea typeface="+mn-ea"/>
              <a:cs typeface="+mn-cs"/>
            </a:rPr>
            <a:t>は、新庁舎・支所・ごみ処理施設整備等の大型事業が控えていることから、比率が増加していくと考えられるが、より一層実施事業の緊急度・住民ニーズを的確に把握することにより優先順位を厳しく見極め、</a:t>
          </a:r>
          <a:r>
            <a:rPr lang="ja-JP" altLang="ja-JP" sz="1100" b="0" i="0" baseline="0">
              <a:solidFill>
                <a:schemeClr val="dk1"/>
              </a:solidFill>
              <a:effectLst/>
              <a:latin typeface="+mn-lt"/>
              <a:ea typeface="+mn-ea"/>
              <a:cs typeface="+mn-cs"/>
            </a:rPr>
            <a:t>発行抑制に努める。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61214</xdr:rowOff>
    </xdr:to>
    <xdr:cxnSp macro="">
      <xdr:nvCxnSpPr>
        <xdr:cNvPr id="373" name="直線コネクタ 372"/>
        <xdr:cNvCxnSpPr/>
      </xdr:nvCxnSpPr>
      <xdr:spPr>
        <a:xfrm flipV="1">
          <a:off x="17018000" y="621284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6"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7" name="直線コネクタ 376"/>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88392</xdr:rowOff>
    </xdr:to>
    <xdr:cxnSp macro="">
      <xdr:nvCxnSpPr>
        <xdr:cNvPr id="378" name="直線コネクタ 377"/>
        <xdr:cNvCxnSpPr/>
      </xdr:nvCxnSpPr>
      <xdr:spPr>
        <a:xfrm>
          <a:off x="16179800" y="69174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80" name="フローチャート: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59436</xdr:rowOff>
    </xdr:to>
    <xdr:cxnSp macro="">
      <xdr:nvCxnSpPr>
        <xdr:cNvPr id="381" name="直線コネクタ 380"/>
        <xdr:cNvCxnSpPr/>
      </xdr:nvCxnSpPr>
      <xdr:spPr>
        <a:xfrm>
          <a:off x="15290800" y="68884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2" name="フローチャート: 判断 381"/>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3" name="テキスト ボックス 382"/>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98044</xdr:rowOff>
    </xdr:to>
    <xdr:cxnSp macro="">
      <xdr:nvCxnSpPr>
        <xdr:cNvPr id="384" name="直線コネクタ 383"/>
        <xdr:cNvCxnSpPr/>
      </xdr:nvCxnSpPr>
      <xdr:spPr>
        <a:xfrm flipV="1">
          <a:off x="14401800" y="68884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5" name="フローチャート: 判断 384"/>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6" name="テキスト ボックス 385"/>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41</xdr:row>
      <xdr:rowOff>71374</xdr:rowOff>
    </xdr:to>
    <xdr:cxnSp macro="">
      <xdr:nvCxnSpPr>
        <xdr:cNvPr id="387" name="直線コネクタ 386"/>
        <xdr:cNvCxnSpPr/>
      </xdr:nvCxnSpPr>
      <xdr:spPr>
        <a:xfrm flipV="1">
          <a:off x="13512800" y="695604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42164</xdr:rowOff>
    </xdr:from>
    <xdr:to>
      <xdr:col>68</xdr:col>
      <xdr:colOff>203200</xdr:colOff>
      <xdr:row>42</xdr:row>
      <xdr:rowOff>143764</xdr:rowOff>
    </xdr:to>
    <xdr:sp macro="" textlink="">
      <xdr:nvSpPr>
        <xdr:cNvPr id="388" name="フローチャート: 判断 387"/>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128541</xdr:rowOff>
    </xdr:from>
    <xdr:ext cx="762000" cy="259045"/>
    <xdr:sp macro="" textlink="">
      <xdr:nvSpPr>
        <xdr:cNvPr id="389" name="テキスト ボックス 388"/>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390" name="フローチャート: 判断 389"/>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391" name="テキスト ボックス 390"/>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37592</xdr:rowOff>
    </xdr:from>
    <xdr:to>
      <xdr:col>81</xdr:col>
      <xdr:colOff>95250</xdr:colOff>
      <xdr:row>40</xdr:row>
      <xdr:rowOff>139192</xdr:rowOff>
    </xdr:to>
    <xdr:sp macro="" textlink="">
      <xdr:nvSpPr>
        <xdr:cNvPr id="397" name="楕円 396"/>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54119</xdr:rowOff>
    </xdr:from>
    <xdr:ext cx="762000" cy="259045"/>
    <xdr:sp macro="" textlink="">
      <xdr:nvSpPr>
        <xdr:cNvPr id="398"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399" name="楕円 398"/>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400" name="テキスト ボックス 399"/>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1" name="楕円 400"/>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2" name="テキスト ボックス 401"/>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3" name="楕円 402"/>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4" name="テキスト ボックス 403"/>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05" name="楕円 404"/>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406" name="テキスト ボックス 405"/>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将来負担比率は、類似団体を大きく下回っている状況である。この主な要因は、定員適正化計画に基づく職員数の削減による退職手当負担見込額の減少及び地方債の繰上償還等による地方債残高の減</a:t>
          </a:r>
          <a:r>
            <a:rPr lang="ja-JP" altLang="en-US" sz="1100">
              <a:solidFill>
                <a:schemeClr val="dk1"/>
              </a:solidFill>
              <a:effectLst/>
              <a:latin typeface="+mn-lt"/>
              <a:ea typeface="+mn-ea"/>
              <a:cs typeface="+mn-cs"/>
            </a:rPr>
            <a:t>少</a:t>
          </a:r>
          <a:r>
            <a:rPr lang="ja-JP" altLang="ja-JP" sz="1100">
              <a:solidFill>
                <a:schemeClr val="dk1"/>
              </a:solidFill>
              <a:effectLst/>
              <a:latin typeface="+mn-lt"/>
              <a:ea typeface="+mn-ea"/>
              <a:cs typeface="+mn-cs"/>
            </a:rPr>
            <a:t>や、財政調整基金及び減債基金の積立による充当可能基金の増加等である。今後も、公債費等義務的経費の削減を中心とする行財政改革を進め、財政の健全化に努める。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53461</xdr:rowOff>
    </xdr:to>
    <xdr:cxnSp macro="">
      <xdr:nvCxnSpPr>
        <xdr:cNvPr id="437" name="直線コネクタ 436"/>
        <xdr:cNvCxnSpPr/>
      </xdr:nvCxnSpPr>
      <xdr:spPr>
        <a:xfrm flipV="1">
          <a:off x="17018000" y="2313214"/>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25538</xdr:rowOff>
    </xdr:from>
    <xdr:ext cx="762000" cy="259045"/>
    <xdr:sp macro="" textlink="">
      <xdr:nvSpPr>
        <xdr:cNvPr id="438"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53461</xdr:rowOff>
    </xdr:from>
    <xdr:to>
      <xdr:col>81</xdr:col>
      <xdr:colOff>133350</xdr:colOff>
      <xdr:row>22</xdr:row>
      <xdr:rowOff>53461</xdr:rowOff>
    </xdr:to>
    <xdr:cxnSp macro="">
      <xdr:nvCxnSpPr>
        <xdr:cNvPr id="439" name="直線コネクタ 438"/>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98230</xdr:rowOff>
    </xdr:from>
    <xdr:ext cx="762000" cy="259045"/>
    <xdr:sp macro="" textlink="">
      <xdr:nvSpPr>
        <xdr:cNvPr id="442" name="将来負担の状況平均値テキスト"/>
        <xdr:cNvSpPr txBox="1"/>
      </xdr:nvSpPr>
      <xdr:spPr>
        <a:xfrm>
          <a:off x="17106900" y="2669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126153</xdr:rowOff>
    </xdr:from>
    <xdr:to>
      <xdr:col>81</xdr:col>
      <xdr:colOff>95250</xdr:colOff>
      <xdr:row>16</xdr:row>
      <xdr:rowOff>56303</xdr:rowOff>
    </xdr:to>
    <xdr:sp macro="" textlink="">
      <xdr:nvSpPr>
        <xdr:cNvPr id="443" name="フローチャート: 判断 442"/>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123855</xdr:rowOff>
    </xdr:from>
    <xdr:to>
      <xdr:col>77</xdr:col>
      <xdr:colOff>95250</xdr:colOff>
      <xdr:row>16</xdr:row>
      <xdr:rowOff>54005</xdr:rowOff>
    </xdr:to>
    <xdr:sp macro="" textlink="">
      <xdr:nvSpPr>
        <xdr:cNvPr id="444" name="フローチャート: 判断 443"/>
        <xdr:cNvSpPr/>
      </xdr:nvSpPr>
      <xdr:spPr>
        <a:xfrm>
          <a:off x="16129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64182</xdr:rowOff>
    </xdr:from>
    <xdr:ext cx="736600" cy="259045"/>
    <xdr:sp macro="" textlink="">
      <xdr:nvSpPr>
        <xdr:cNvPr id="445" name="テキスト ボックス 444"/>
        <xdr:cNvSpPr txBox="1"/>
      </xdr:nvSpPr>
      <xdr:spPr>
        <a:xfrm>
          <a:off x="15798800" y="246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111216</xdr:rowOff>
    </xdr:from>
    <xdr:to>
      <xdr:col>73</xdr:col>
      <xdr:colOff>44450</xdr:colOff>
      <xdr:row>16</xdr:row>
      <xdr:rowOff>41366</xdr:rowOff>
    </xdr:to>
    <xdr:sp macro="" textlink="">
      <xdr:nvSpPr>
        <xdr:cNvPr id="446" name="フローチャート: 判断 445"/>
        <xdr:cNvSpPr/>
      </xdr:nvSpPr>
      <xdr:spPr>
        <a:xfrm>
          <a:off x="15240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51543</xdr:rowOff>
    </xdr:from>
    <xdr:ext cx="762000" cy="259045"/>
    <xdr:sp macro="" textlink="">
      <xdr:nvSpPr>
        <xdr:cNvPr id="447" name="テキスト ボックス 446"/>
        <xdr:cNvSpPr txBox="1"/>
      </xdr:nvSpPr>
      <xdr:spPr>
        <a:xfrm>
          <a:off x="14909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19957</xdr:rowOff>
    </xdr:from>
    <xdr:to>
      <xdr:col>68</xdr:col>
      <xdr:colOff>203200</xdr:colOff>
      <xdr:row>17</xdr:row>
      <xdr:rowOff>121557</xdr:rowOff>
    </xdr:to>
    <xdr:sp macro="" textlink="">
      <xdr:nvSpPr>
        <xdr:cNvPr id="448" name="フローチャート: 判断 447"/>
        <xdr:cNvSpPr/>
      </xdr:nvSpPr>
      <xdr:spPr>
        <a:xfrm>
          <a:off x="14351000" y="293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131734</xdr:rowOff>
    </xdr:from>
    <xdr:ext cx="762000" cy="259045"/>
    <xdr:sp macro="" textlink="">
      <xdr:nvSpPr>
        <xdr:cNvPr id="449" name="テキスト ボックス 448"/>
        <xdr:cNvSpPr txBox="1"/>
      </xdr:nvSpPr>
      <xdr:spPr>
        <a:xfrm>
          <a:off x="14020800" y="270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46385</xdr:rowOff>
    </xdr:from>
    <xdr:to>
      <xdr:col>64</xdr:col>
      <xdr:colOff>152400</xdr:colOff>
      <xdr:row>17</xdr:row>
      <xdr:rowOff>147985</xdr:rowOff>
    </xdr:to>
    <xdr:sp macro="" textlink="">
      <xdr:nvSpPr>
        <xdr:cNvPr id="450" name="フローチャート: 判断 449"/>
        <xdr:cNvSpPr/>
      </xdr:nvSpPr>
      <xdr:spPr>
        <a:xfrm>
          <a:off x="13462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158162</xdr:rowOff>
    </xdr:from>
    <xdr:ext cx="762000" cy="259045"/>
    <xdr:sp macro="" textlink="">
      <xdr:nvSpPr>
        <xdr:cNvPr id="451" name="テキスト ボックス 450"/>
        <xdr:cNvSpPr txBox="1"/>
      </xdr:nvSpPr>
      <xdr:spPr>
        <a:xfrm>
          <a:off x="13131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26,230
26,018
721.42
24,379,565
23,113,267
883,225
14,036,547
33,196,373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人件費にかかる経常収支比率については類似団体平均を下回っている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今後も定員適正化計画による職員数の抑制、</a:t>
          </a:r>
          <a:r>
            <a:rPr lang="ja-JP" altLang="ja-JP" sz="1100">
              <a:solidFill>
                <a:schemeClr val="dk1"/>
              </a:solidFill>
              <a:effectLst/>
              <a:latin typeface="+mn-lt"/>
              <a:ea typeface="+mn-ea"/>
              <a:cs typeface="+mn-cs"/>
            </a:rPr>
            <a:t>公共施設等再配置計画に基づいた計画的な施設の統廃合や民間委託等を推進し</a:t>
          </a:r>
          <a:r>
            <a:rPr lang="ja-JP" altLang="ja-JP" sz="1100" b="0" i="0" baseline="0">
              <a:solidFill>
                <a:schemeClr val="dk1"/>
              </a:solidFill>
              <a:effectLst/>
              <a:latin typeface="+mn-lt"/>
              <a:ea typeface="+mn-ea"/>
              <a:cs typeface="+mn-cs"/>
            </a:rPr>
            <a:t>、人件費の削減に努める。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157480</xdr:rowOff>
    </xdr:to>
    <xdr:cxnSp macro="">
      <xdr:nvCxnSpPr>
        <xdr:cNvPr id="61" name="直線コネクタ 60"/>
        <xdr:cNvCxnSpPr/>
      </xdr:nvCxnSpPr>
      <xdr:spPr>
        <a:xfrm flipV="1">
          <a:off x="4826000" y="56134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34</xdr:row>
      <xdr:rowOff>73660</xdr:rowOff>
    </xdr:to>
    <xdr:cxnSp macro="">
      <xdr:nvCxnSpPr>
        <xdr:cNvPr id="66" name="直線コネクタ 65"/>
        <xdr:cNvCxnSpPr/>
      </xdr:nvCxnSpPr>
      <xdr:spPr>
        <a:xfrm flipV="1">
          <a:off x="3987800" y="5872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762000" cy="259045"/>
    <xdr:sp macro="" textlink="">
      <xdr:nvSpPr>
        <xdr:cNvPr id="67" name="人件費平均値テキスト"/>
        <xdr:cNvSpPr txBox="1"/>
      </xdr:nvSpPr>
      <xdr:spPr>
        <a:xfrm>
          <a:off x="4914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8" name="フローチャート: 判断 67"/>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168910</xdr:rowOff>
    </xdr:from>
    <xdr:to>
      <xdr:col>19</xdr:col>
      <xdr:colOff>187325</xdr:colOff>
      <xdr:row>34</xdr:row>
      <xdr:rowOff>73660</xdr:rowOff>
    </xdr:to>
    <xdr:cxnSp macro="">
      <xdr:nvCxnSpPr>
        <xdr:cNvPr id="69" name="直線コネクタ 68"/>
        <xdr:cNvCxnSpPr/>
      </xdr:nvCxnSpPr>
      <xdr:spPr>
        <a:xfrm>
          <a:off x="3098800" y="5826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99060</xdr:rowOff>
    </xdr:from>
    <xdr:to>
      <xdr:col>20</xdr:col>
      <xdr:colOff>38100</xdr:colOff>
      <xdr:row>35</xdr:row>
      <xdr:rowOff>29210</xdr:rowOff>
    </xdr:to>
    <xdr:sp macro="" textlink="">
      <xdr:nvSpPr>
        <xdr:cNvPr id="70" name="フローチャート: 判断 69"/>
        <xdr:cNvSpPr/>
      </xdr:nvSpPr>
      <xdr:spPr>
        <a:xfrm>
          <a:off x="3937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13987</xdr:rowOff>
    </xdr:from>
    <xdr:ext cx="736600" cy="259045"/>
    <xdr:sp macro="" textlink="">
      <xdr:nvSpPr>
        <xdr:cNvPr id="71" name="テキスト ボックス 70"/>
        <xdr:cNvSpPr txBox="1"/>
      </xdr:nvSpPr>
      <xdr:spPr>
        <a:xfrm>
          <a:off x="3606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138430</xdr:rowOff>
    </xdr:from>
    <xdr:to>
      <xdr:col>15</xdr:col>
      <xdr:colOff>98425</xdr:colOff>
      <xdr:row>33</xdr:row>
      <xdr:rowOff>168910</xdr:rowOff>
    </xdr:to>
    <xdr:cxnSp macro="">
      <xdr:nvCxnSpPr>
        <xdr:cNvPr id="72" name="直線コネクタ 71"/>
        <xdr:cNvCxnSpPr/>
      </xdr:nvCxnSpPr>
      <xdr:spPr>
        <a:xfrm>
          <a:off x="2209800" y="579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91440</xdr:rowOff>
    </xdr:from>
    <xdr:to>
      <xdr:col>15</xdr:col>
      <xdr:colOff>149225</xdr:colOff>
      <xdr:row>35</xdr:row>
      <xdr:rowOff>21590</xdr:rowOff>
    </xdr:to>
    <xdr:sp macro="" textlink="">
      <xdr:nvSpPr>
        <xdr:cNvPr id="73" name="フローチャート: 判断 72"/>
        <xdr:cNvSpPr/>
      </xdr:nvSpPr>
      <xdr:spPr>
        <a:xfrm>
          <a:off x="3048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6367</xdr:rowOff>
    </xdr:from>
    <xdr:ext cx="762000" cy="259045"/>
    <xdr:sp macro="" textlink="">
      <xdr:nvSpPr>
        <xdr:cNvPr id="74" name="テキスト ボックス 73"/>
        <xdr:cNvSpPr txBox="1"/>
      </xdr:nvSpPr>
      <xdr:spPr>
        <a:xfrm>
          <a:off x="2717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115570</xdr:rowOff>
    </xdr:from>
    <xdr:to>
      <xdr:col>11</xdr:col>
      <xdr:colOff>9525</xdr:colOff>
      <xdr:row>33</xdr:row>
      <xdr:rowOff>138430</xdr:rowOff>
    </xdr:to>
    <xdr:cxnSp macro="">
      <xdr:nvCxnSpPr>
        <xdr:cNvPr id="75" name="直線コネクタ 74"/>
        <xdr:cNvCxnSpPr/>
      </xdr:nvCxnSpPr>
      <xdr:spPr>
        <a:xfrm>
          <a:off x="1320800" y="577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53340</xdr:rowOff>
    </xdr:from>
    <xdr:to>
      <xdr:col>11</xdr:col>
      <xdr:colOff>60325</xdr:colOff>
      <xdr:row>34</xdr:row>
      <xdr:rowOff>154940</xdr:rowOff>
    </xdr:to>
    <xdr:sp macro="" textlink="">
      <xdr:nvSpPr>
        <xdr:cNvPr id="76" name="フローチャート: 判断 75"/>
        <xdr:cNvSpPr/>
      </xdr:nvSpPr>
      <xdr:spPr>
        <a:xfrm>
          <a:off x="2159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139717</xdr:rowOff>
    </xdr:from>
    <xdr:ext cx="762000" cy="259045"/>
    <xdr:sp macro="" textlink="">
      <xdr:nvSpPr>
        <xdr:cNvPr id="77" name="テキスト ボックス 76"/>
        <xdr:cNvSpPr txBox="1"/>
      </xdr:nvSpPr>
      <xdr:spPr>
        <a:xfrm>
          <a:off x="1828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78" name="フローチャート: 判断 77"/>
        <xdr:cNvSpPr/>
      </xdr:nvSpPr>
      <xdr:spPr>
        <a:xfrm>
          <a:off x="1270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147337</xdr:rowOff>
    </xdr:from>
    <xdr:ext cx="762000" cy="259045"/>
    <xdr:sp macro="" textlink="">
      <xdr:nvSpPr>
        <xdr:cNvPr id="79" name="テキスト ボックス 78"/>
        <xdr:cNvSpPr txBox="1"/>
      </xdr:nvSpPr>
      <xdr:spPr>
        <a:xfrm>
          <a:off x="939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163830</xdr:rowOff>
    </xdr:from>
    <xdr:to>
      <xdr:col>24</xdr:col>
      <xdr:colOff>76200</xdr:colOff>
      <xdr:row>34</xdr:row>
      <xdr:rowOff>93980</xdr:rowOff>
    </xdr:to>
    <xdr:sp macro="" textlink="">
      <xdr:nvSpPr>
        <xdr:cNvPr id="85" name="楕円 84"/>
        <xdr:cNvSpPr/>
      </xdr:nvSpPr>
      <xdr:spPr>
        <a:xfrm>
          <a:off x="4775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8907</xdr:rowOff>
    </xdr:from>
    <xdr:ext cx="762000" cy="259045"/>
    <xdr:sp macro="" textlink="">
      <xdr:nvSpPr>
        <xdr:cNvPr id="86" name="人件費該当値テキスト"/>
        <xdr:cNvSpPr txBox="1"/>
      </xdr:nvSpPr>
      <xdr:spPr>
        <a:xfrm>
          <a:off x="49149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22860</xdr:rowOff>
    </xdr:from>
    <xdr:to>
      <xdr:col>20</xdr:col>
      <xdr:colOff>38100</xdr:colOff>
      <xdr:row>34</xdr:row>
      <xdr:rowOff>124460</xdr:rowOff>
    </xdr:to>
    <xdr:sp macro="" textlink="">
      <xdr:nvSpPr>
        <xdr:cNvPr id="87" name="楕円 86"/>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134637</xdr:rowOff>
    </xdr:from>
    <xdr:ext cx="736600" cy="259045"/>
    <xdr:sp macro="" textlink="">
      <xdr:nvSpPr>
        <xdr:cNvPr id="88" name="テキスト ボックス 87"/>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118110</xdr:rowOff>
    </xdr:from>
    <xdr:to>
      <xdr:col>15</xdr:col>
      <xdr:colOff>149225</xdr:colOff>
      <xdr:row>34</xdr:row>
      <xdr:rowOff>48260</xdr:rowOff>
    </xdr:to>
    <xdr:sp macro="" textlink="">
      <xdr:nvSpPr>
        <xdr:cNvPr id="89" name="楕円 88"/>
        <xdr:cNvSpPr/>
      </xdr:nvSpPr>
      <xdr:spPr>
        <a:xfrm>
          <a:off x="3048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58437</xdr:rowOff>
    </xdr:from>
    <xdr:ext cx="762000" cy="259045"/>
    <xdr:sp macro="" textlink="">
      <xdr:nvSpPr>
        <xdr:cNvPr id="90" name="テキスト ボックス 89"/>
        <xdr:cNvSpPr txBox="1"/>
      </xdr:nvSpPr>
      <xdr:spPr>
        <a:xfrm>
          <a:off x="2717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87630</xdr:rowOff>
    </xdr:from>
    <xdr:to>
      <xdr:col>11</xdr:col>
      <xdr:colOff>60325</xdr:colOff>
      <xdr:row>34</xdr:row>
      <xdr:rowOff>17780</xdr:rowOff>
    </xdr:to>
    <xdr:sp macro="" textlink="">
      <xdr:nvSpPr>
        <xdr:cNvPr id="91" name="楕円 90"/>
        <xdr:cNvSpPr/>
      </xdr:nvSpPr>
      <xdr:spPr>
        <a:xfrm>
          <a:off x="2159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27957</xdr:rowOff>
    </xdr:from>
    <xdr:ext cx="762000" cy="259045"/>
    <xdr:sp macro="" textlink="">
      <xdr:nvSpPr>
        <xdr:cNvPr id="92" name="テキスト ボックス 91"/>
        <xdr:cNvSpPr txBox="1"/>
      </xdr:nvSpPr>
      <xdr:spPr>
        <a:xfrm>
          <a:off x="1828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64770</xdr:rowOff>
    </xdr:from>
    <xdr:to>
      <xdr:col>6</xdr:col>
      <xdr:colOff>171450</xdr:colOff>
      <xdr:row>33</xdr:row>
      <xdr:rowOff>166370</xdr:rowOff>
    </xdr:to>
    <xdr:sp macro="" textlink="">
      <xdr:nvSpPr>
        <xdr:cNvPr id="93" name="楕円 92"/>
        <xdr:cNvSpPr/>
      </xdr:nvSpPr>
      <xdr:spPr>
        <a:xfrm>
          <a:off x="1270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5097</xdr:rowOff>
    </xdr:from>
    <xdr:ext cx="762000" cy="259045"/>
    <xdr:sp macro="" textlink="">
      <xdr:nvSpPr>
        <xdr:cNvPr id="94" name="テキスト ボックス 93"/>
        <xdr:cNvSpPr txBox="1"/>
      </xdr:nvSpPr>
      <xdr:spPr>
        <a:xfrm>
          <a:off x="939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物件費にかかる経常収支比率</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類似団体平均を下回っているのは、</a:t>
          </a:r>
          <a:r>
            <a:rPr lang="ja-JP" altLang="ja-JP" sz="1100">
              <a:solidFill>
                <a:schemeClr val="dk1"/>
              </a:solidFill>
              <a:effectLst/>
              <a:latin typeface="+mn-lt"/>
              <a:ea typeface="+mn-ea"/>
              <a:cs typeface="+mn-cs"/>
            </a:rPr>
            <a:t>行財政改革実施計画</a:t>
          </a:r>
          <a:r>
            <a:rPr lang="ja-JP" altLang="ja-JP" sz="1100" b="0" i="0" baseline="0">
              <a:solidFill>
                <a:schemeClr val="dk1"/>
              </a:solidFill>
              <a:effectLst/>
              <a:latin typeface="+mn-lt"/>
              <a:ea typeface="+mn-ea"/>
              <a:cs typeface="+mn-cs"/>
            </a:rPr>
            <a:t>に基づき、一般管理経費が削減されたためである。今後も、なお一層の経費削減に努める。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154759</xdr:rowOff>
    </xdr:from>
    <xdr:to>
      <xdr:col>82</xdr:col>
      <xdr:colOff>107950</xdr:colOff>
      <xdr:row>20</xdr:row>
      <xdr:rowOff>169454</xdr:rowOff>
    </xdr:to>
    <xdr:cxnSp macro="">
      <xdr:nvCxnSpPr>
        <xdr:cNvPr id="123" name="直線コネクタ 122"/>
        <xdr:cNvCxnSpPr/>
      </xdr:nvCxnSpPr>
      <xdr:spPr>
        <a:xfrm flipV="1">
          <a:off x="16510000" y="2383609"/>
          <a:ext cx="0" cy="121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141531</xdr:rowOff>
    </xdr:from>
    <xdr:ext cx="762000" cy="259045"/>
    <xdr:sp macro="" textlink="">
      <xdr:nvSpPr>
        <xdr:cNvPr id="124"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169454</xdr:rowOff>
    </xdr:from>
    <xdr:to>
      <xdr:col>82</xdr:col>
      <xdr:colOff>196850</xdr:colOff>
      <xdr:row>20</xdr:row>
      <xdr:rowOff>169454</xdr:rowOff>
    </xdr:to>
    <xdr:cxnSp macro="">
      <xdr:nvCxnSpPr>
        <xdr:cNvPr id="125" name="直線コネクタ 124"/>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69686</xdr:rowOff>
    </xdr:from>
    <xdr:ext cx="762000" cy="259045"/>
    <xdr:sp macro="" textlink="">
      <xdr:nvSpPr>
        <xdr:cNvPr id="126" name="物件費最大値テキスト"/>
        <xdr:cNvSpPr txBox="1"/>
      </xdr:nvSpPr>
      <xdr:spPr>
        <a:xfrm>
          <a:off x="16598900" y="212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154759</xdr:rowOff>
    </xdr:from>
    <xdr:to>
      <xdr:col>82</xdr:col>
      <xdr:colOff>196850</xdr:colOff>
      <xdr:row>13</xdr:row>
      <xdr:rowOff>154759</xdr:rowOff>
    </xdr:to>
    <xdr:cxnSp macro="">
      <xdr:nvCxnSpPr>
        <xdr:cNvPr id="127" name="直線コネクタ 126"/>
        <xdr:cNvCxnSpPr/>
      </xdr:nvCxnSpPr>
      <xdr:spPr>
        <a:xfrm>
          <a:off x="16421100" y="2383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71483</xdr:rowOff>
    </xdr:from>
    <xdr:to>
      <xdr:col>82</xdr:col>
      <xdr:colOff>107950</xdr:colOff>
      <xdr:row>16</xdr:row>
      <xdr:rowOff>91077</xdr:rowOff>
    </xdr:to>
    <xdr:cxnSp macro="">
      <xdr:nvCxnSpPr>
        <xdr:cNvPr id="128" name="直線コネクタ 127"/>
        <xdr:cNvCxnSpPr/>
      </xdr:nvCxnSpPr>
      <xdr:spPr>
        <a:xfrm>
          <a:off x="15671800" y="281468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43378</xdr:rowOff>
    </xdr:from>
    <xdr:ext cx="762000" cy="259045"/>
    <xdr:sp macro="" textlink="">
      <xdr:nvSpPr>
        <xdr:cNvPr id="129" name="物件費平均値テキスト"/>
        <xdr:cNvSpPr txBox="1"/>
      </xdr:nvSpPr>
      <xdr:spPr>
        <a:xfrm>
          <a:off x="16598900" y="295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71301</xdr:rowOff>
    </xdr:from>
    <xdr:to>
      <xdr:col>82</xdr:col>
      <xdr:colOff>158750</xdr:colOff>
      <xdr:row>18</xdr:row>
      <xdr:rowOff>1451</xdr:rowOff>
    </xdr:to>
    <xdr:sp macro="" textlink="">
      <xdr:nvSpPr>
        <xdr:cNvPr id="130" name="フローチャート: 判断 129"/>
        <xdr:cNvSpPr/>
      </xdr:nvSpPr>
      <xdr:spPr>
        <a:xfrm>
          <a:off x="16459200" y="29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19231</xdr:rowOff>
    </xdr:from>
    <xdr:to>
      <xdr:col>78</xdr:col>
      <xdr:colOff>69850</xdr:colOff>
      <xdr:row>16</xdr:row>
      <xdr:rowOff>71483</xdr:rowOff>
    </xdr:to>
    <xdr:cxnSp macro="">
      <xdr:nvCxnSpPr>
        <xdr:cNvPr id="131" name="直線コネクタ 130"/>
        <xdr:cNvCxnSpPr/>
      </xdr:nvCxnSpPr>
      <xdr:spPr>
        <a:xfrm>
          <a:off x="14782800" y="27624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45176</xdr:rowOff>
    </xdr:from>
    <xdr:to>
      <xdr:col>78</xdr:col>
      <xdr:colOff>120650</xdr:colOff>
      <xdr:row>17</xdr:row>
      <xdr:rowOff>146776</xdr:rowOff>
    </xdr:to>
    <xdr:sp macro="" textlink="">
      <xdr:nvSpPr>
        <xdr:cNvPr id="132" name="フローチャート: 判断 131"/>
        <xdr:cNvSpPr/>
      </xdr:nvSpPr>
      <xdr:spPr>
        <a:xfrm>
          <a:off x="15621000" y="295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131553</xdr:rowOff>
    </xdr:from>
    <xdr:ext cx="736600" cy="259045"/>
    <xdr:sp macro="" textlink="">
      <xdr:nvSpPr>
        <xdr:cNvPr id="133" name="テキスト ボックス 132"/>
        <xdr:cNvSpPr txBox="1"/>
      </xdr:nvSpPr>
      <xdr:spPr>
        <a:xfrm>
          <a:off x="15290800" y="3046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144962</xdr:rowOff>
    </xdr:from>
    <xdr:to>
      <xdr:col>73</xdr:col>
      <xdr:colOff>180975</xdr:colOff>
      <xdr:row>16</xdr:row>
      <xdr:rowOff>19231</xdr:rowOff>
    </xdr:to>
    <xdr:cxnSp macro="">
      <xdr:nvCxnSpPr>
        <xdr:cNvPr id="134" name="直線コネクタ 133"/>
        <xdr:cNvCxnSpPr/>
      </xdr:nvCxnSpPr>
      <xdr:spPr>
        <a:xfrm>
          <a:off x="13893800" y="27167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32113</xdr:rowOff>
    </xdr:from>
    <xdr:to>
      <xdr:col>74</xdr:col>
      <xdr:colOff>31750</xdr:colOff>
      <xdr:row>17</xdr:row>
      <xdr:rowOff>133713</xdr:rowOff>
    </xdr:to>
    <xdr:sp macro="" textlink="">
      <xdr:nvSpPr>
        <xdr:cNvPr id="135" name="フローチャート: 判断 134"/>
        <xdr:cNvSpPr/>
      </xdr:nvSpPr>
      <xdr:spPr>
        <a:xfrm>
          <a:off x="14732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118490</xdr:rowOff>
    </xdr:from>
    <xdr:ext cx="762000" cy="259045"/>
    <xdr:sp macro="" textlink="">
      <xdr:nvSpPr>
        <xdr:cNvPr id="136" name="テキスト ボックス 135"/>
        <xdr:cNvSpPr txBox="1"/>
      </xdr:nvSpPr>
      <xdr:spPr>
        <a:xfrm>
          <a:off x="14401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144962</xdr:rowOff>
    </xdr:from>
    <xdr:to>
      <xdr:col>69</xdr:col>
      <xdr:colOff>92075</xdr:colOff>
      <xdr:row>15</xdr:row>
      <xdr:rowOff>151493</xdr:rowOff>
    </xdr:to>
    <xdr:cxnSp macro="">
      <xdr:nvCxnSpPr>
        <xdr:cNvPr id="137" name="直線コネクタ 136"/>
        <xdr:cNvCxnSpPr/>
      </xdr:nvCxnSpPr>
      <xdr:spPr>
        <a:xfrm flipV="1">
          <a:off x="13004800" y="27167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12519</xdr:rowOff>
    </xdr:from>
    <xdr:to>
      <xdr:col>69</xdr:col>
      <xdr:colOff>142875</xdr:colOff>
      <xdr:row>17</xdr:row>
      <xdr:rowOff>114119</xdr:rowOff>
    </xdr:to>
    <xdr:sp macro="" textlink="">
      <xdr:nvSpPr>
        <xdr:cNvPr id="138" name="フローチャート: 判断 137"/>
        <xdr:cNvSpPr/>
      </xdr:nvSpPr>
      <xdr:spPr>
        <a:xfrm>
          <a:off x="13843000" y="292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98896</xdr:rowOff>
    </xdr:from>
    <xdr:ext cx="762000" cy="259045"/>
    <xdr:sp macro="" textlink="">
      <xdr:nvSpPr>
        <xdr:cNvPr id="139" name="テキスト ボックス 138"/>
        <xdr:cNvSpPr txBox="1"/>
      </xdr:nvSpPr>
      <xdr:spPr>
        <a:xfrm>
          <a:off x="13512800" y="301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32113</xdr:rowOff>
    </xdr:from>
    <xdr:to>
      <xdr:col>65</xdr:col>
      <xdr:colOff>53975</xdr:colOff>
      <xdr:row>17</xdr:row>
      <xdr:rowOff>133713</xdr:rowOff>
    </xdr:to>
    <xdr:sp macro="" textlink="">
      <xdr:nvSpPr>
        <xdr:cNvPr id="140" name="フローチャート: 判断 139"/>
        <xdr:cNvSpPr/>
      </xdr:nvSpPr>
      <xdr:spPr>
        <a:xfrm>
          <a:off x="12954000" y="29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118490</xdr:rowOff>
    </xdr:from>
    <xdr:ext cx="762000" cy="259045"/>
    <xdr:sp macro="" textlink="">
      <xdr:nvSpPr>
        <xdr:cNvPr id="141" name="テキスト ボックス 140"/>
        <xdr:cNvSpPr txBox="1"/>
      </xdr:nvSpPr>
      <xdr:spPr>
        <a:xfrm>
          <a:off x="12623800" y="303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40277</xdr:rowOff>
    </xdr:from>
    <xdr:to>
      <xdr:col>82</xdr:col>
      <xdr:colOff>158750</xdr:colOff>
      <xdr:row>16</xdr:row>
      <xdr:rowOff>141877</xdr:rowOff>
    </xdr:to>
    <xdr:sp macro="" textlink="">
      <xdr:nvSpPr>
        <xdr:cNvPr id="147" name="楕円 146"/>
        <xdr:cNvSpPr/>
      </xdr:nvSpPr>
      <xdr:spPr>
        <a:xfrm>
          <a:off x="164592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56804</xdr:rowOff>
    </xdr:from>
    <xdr:ext cx="762000" cy="259045"/>
    <xdr:sp macro="" textlink="">
      <xdr:nvSpPr>
        <xdr:cNvPr id="148" name="物件費該当値テキスト"/>
        <xdr:cNvSpPr txBox="1"/>
      </xdr:nvSpPr>
      <xdr:spPr>
        <a:xfrm>
          <a:off x="16598900" y="262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20683</xdr:rowOff>
    </xdr:from>
    <xdr:to>
      <xdr:col>78</xdr:col>
      <xdr:colOff>120650</xdr:colOff>
      <xdr:row>16</xdr:row>
      <xdr:rowOff>122283</xdr:rowOff>
    </xdr:to>
    <xdr:sp macro="" textlink="">
      <xdr:nvSpPr>
        <xdr:cNvPr id="149" name="楕円 148"/>
        <xdr:cNvSpPr/>
      </xdr:nvSpPr>
      <xdr:spPr>
        <a:xfrm>
          <a:off x="15621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132460</xdr:rowOff>
    </xdr:from>
    <xdr:ext cx="736600" cy="259045"/>
    <xdr:sp macro="" textlink="">
      <xdr:nvSpPr>
        <xdr:cNvPr id="150" name="テキスト ボックス 149"/>
        <xdr:cNvSpPr txBox="1"/>
      </xdr:nvSpPr>
      <xdr:spPr>
        <a:xfrm>
          <a:off x="15290800" y="2532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139881</xdr:rowOff>
    </xdr:from>
    <xdr:to>
      <xdr:col>74</xdr:col>
      <xdr:colOff>31750</xdr:colOff>
      <xdr:row>16</xdr:row>
      <xdr:rowOff>70031</xdr:rowOff>
    </xdr:to>
    <xdr:sp macro="" textlink="">
      <xdr:nvSpPr>
        <xdr:cNvPr id="151" name="楕円 150"/>
        <xdr:cNvSpPr/>
      </xdr:nvSpPr>
      <xdr:spPr>
        <a:xfrm>
          <a:off x="14732000" y="27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80208</xdr:rowOff>
    </xdr:from>
    <xdr:ext cx="762000" cy="259045"/>
    <xdr:sp macro="" textlink="">
      <xdr:nvSpPr>
        <xdr:cNvPr id="152" name="テキスト ボックス 151"/>
        <xdr:cNvSpPr txBox="1"/>
      </xdr:nvSpPr>
      <xdr:spPr>
        <a:xfrm>
          <a:off x="14401800" y="248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94162</xdr:rowOff>
    </xdr:from>
    <xdr:to>
      <xdr:col>69</xdr:col>
      <xdr:colOff>142875</xdr:colOff>
      <xdr:row>16</xdr:row>
      <xdr:rowOff>24312</xdr:rowOff>
    </xdr:to>
    <xdr:sp macro="" textlink="">
      <xdr:nvSpPr>
        <xdr:cNvPr id="153" name="楕円 152"/>
        <xdr:cNvSpPr/>
      </xdr:nvSpPr>
      <xdr:spPr>
        <a:xfrm>
          <a:off x="13843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34489</xdr:rowOff>
    </xdr:from>
    <xdr:ext cx="762000" cy="259045"/>
    <xdr:sp macro="" textlink="">
      <xdr:nvSpPr>
        <xdr:cNvPr id="154" name="テキスト ボックス 153"/>
        <xdr:cNvSpPr txBox="1"/>
      </xdr:nvSpPr>
      <xdr:spPr>
        <a:xfrm>
          <a:off x="13512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5" name="楕円 154"/>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56" name="テキスト ボックス 155"/>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扶助費にかかる経常収支比率については類似団体を下回っているが、人口一人当たりの決算額で比較すると類似団体平均</a:t>
          </a:r>
          <a:r>
            <a:rPr lang="ja-JP" altLang="en-US" sz="1100" b="0" i="0" baseline="0">
              <a:solidFill>
                <a:schemeClr val="dk1"/>
              </a:solidFill>
              <a:effectLst/>
              <a:latin typeface="+mn-lt"/>
              <a:ea typeface="+mn-ea"/>
              <a:cs typeface="+mn-cs"/>
            </a:rPr>
            <a:t>とほぼ同数である</a:t>
          </a:r>
          <a:r>
            <a:rPr lang="ja-JP" altLang="ja-JP" sz="1100" b="0" i="0" baseline="0">
              <a:solidFill>
                <a:schemeClr val="dk1"/>
              </a:solidFill>
              <a:effectLst/>
              <a:latin typeface="+mn-lt"/>
              <a:ea typeface="+mn-ea"/>
              <a:cs typeface="+mn-cs"/>
            </a:rPr>
            <a:t>。障害者支援・子育て支援対策等の社会保障分野において財政需要が増嵩している中で、今後も扶助費全体としては増加傾向と見込まれるが、引き続き生活保護の適正実施等、抑制に努める。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1" name="直線コネクタ 170"/>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2" name="テキスト ボックス 171"/>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3" name="直線コネクタ 172"/>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4" name="テキスト ボックス 173"/>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5" name="直線コネクタ 174"/>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6" name="テキスト ボックス 175"/>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7" name="直線コネクタ 176"/>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8" name="テキスト ボックス 177"/>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9" name="直線コネクタ 178"/>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0" name="テキスト ボックス 179"/>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1" name="直線コネクタ 180"/>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2" name="テキスト ボックス 181"/>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80735</xdr:rowOff>
    </xdr:from>
    <xdr:to>
      <xdr:col>24</xdr:col>
      <xdr:colOff>25400</xdr:colOff>
      <xdr:row>62</xdr:row>
      <xdr:rowOff>61685</xdr:rowOff>
    </xdr:to>
    <xdr:cxnSp macro="">
      <xdr:nvCxnSpPr>
        <xdr:cNvPr id="186" name="直線コネクタ 185"/>
        <xdr:cNvCxnSpPr/>
      </xdr:nvCxnSpPr>
      <xdr:spPr>
        <a:xfrm flipV="1">
          <a:off x="4826000" y="91675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7"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8" name="直線コネクタ 187"/>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167112</xdr:rowOff>
    </xdr:from>
    <xdr:ext cx="762000" cy="259045"/>
    <xdr:sp macro="" textlink="">
      <xdr:nvSpPr>
        <xdr:cNvPr id="189" name="扶助費最大値テキスト"/>
        <xdr:cNvSpPr txBox="1"/>
      </xdr:nvSpPr>
      <xdr:spPr>
        <a:xfrm>
          <a:off x="4914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80735</xdr:rowOff>
    </xdr:from>
    <xdr:to>
      <xdr:col>24</xdr:col>
      <xdr:colOff>114300</xdr:colOff>
      <xdr:row>53</xdr:row>
      <xdr:rowOff>80735</xdr:rowOff>
    </xdr:to>
    <xdr:cxnSp macro="">
      <xdr:nvCxnSpPr>
        <xdr:cNvPr id="190" name="直線コネクタ 189"/>
        <xdr:cNvCxnSpPr/>
      </xdr:nvCxnSpPr>
      <xdr:spPr>
        <a:xfrm>
          <a:off x="4737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39915</xdr:rowOff>
    </xdr:from>
    <xdr:to>
      <xdr:col>24</xdr:col>
      <xdr:colOff>25400</xdr:colOff>
      <xdr:row>54</xdr:row>
      <xdr:rowOff>105228</xdr:rowOff>
    </xdr:to>
    <xdr:cxnSp macro="">
      <xdr:nvCxnSpPr>
        <xdr:cNvPr id="191" name="直線コネクタ 190"/>
        <xdr:cNvCxnSpPr/>
      </xdr:nvCxnSpPr>
      <xdr:spPr>
        <a:xfrm>
          <a:off x="3987800" y="92982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151692</xdr:rowOff>
    </xdr:from>
    <xdr:ext cx="762000" cy="259045"/>
    <xdr:sp macro="" textlink="">
      <xdr:nvSpPr>
        <xdr:cNvPr id="192" name="扶助費平均値テキスト"/>
        <xdr:cNvSpPr txBox="1"/>
      </xdr:nvSpPr>
      <xdr:spPr>
        <a:xfrm>
          <a:off x="4914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193" name="フローチャート: 判断 192"/>
        <xdr:cNvSpPr/>
      </xdr:nvSpPr>
      <xdr:spPr>
        <a:xfrm>
          <a:off x="4775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39915</xdr:rowOff>
    </xdr:to>
    <xdr:cxnSp macro="">
      <xdr:nvCxnSpPr>
        <xdr:cNvPr id="194" name="直線コネクタ 193"/>
        <xdr:cNvCxnSpPr/>
      </xdr:nvCxnSpPr>
      <xdr:spPr>
        <a:xfrm>
          <a:off x="3098800" y="9287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168728</xdr:rowOff>
    </xdr:from>
    <xdr:to>
      <xdr:col>20</xdr:col>
      <xdr:colOff>38100</xdr:colOff>
      <xdr:row>57</xdr:row>
      <xdr:rowOff>98878</xdr:rowOff>
    </xdr:to>
    <xdr:sp macro="" textlink="">
      <xdr:nvSpPr>
        <xdr:cNvPr id="195" name="フローチャート: 判断 194"/>
        <xdr:cNvSpPr/>
      </xdr:nvSpPr>
      <xdr:spPr>
        <a:xfrm>
          <a:off x="3937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196" name="テキスト ボックス 195"/>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18143</xdr:rowOff>
    </xdr:from>
    <xdr:to>
      <xdr:col>15</xdr:col>
      <xdr:colOff>98425</xdr:colOff>
      <xdr:row>54</xdr:row>
      <xdr:rowOff>29028</xdr:rowOff>
    </xdr:to>
    <xdr:cxnSp macro="">
      <xdr:nvCxnSpPr>
        <xdr:cNvPr id="197" name="直線コネクタ 196"/>
        <xdr:cNvCxnSpPr/>
      </xdr:nvCxnSpPr>
      <xdr:spPr>
        <a:xfrm>
          <a:off x="2209800" y="9276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8" name="フローチャート: 判断 197"/>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199" name="テキスト ボックス 198"/>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113393</xdr:rowOff>
    </xdr:from>
    <xdr:to>
      <xdr:col>11</xdr:col>
      <xdr:colOff>9525</xdr:colOff>
      <xdr:row>54</xdr:row>
      <xdr:rowOff>18143</xdr:rowOff>
    </xdr:to>
    <xdr:cxnSp macro="">
      <xdr:nvCxnSpPr>
        <xdr:cNvPr id="200" name="直線コネクタ 199"/>
        <xdr:cNvCxnSpPr/>
      </xdr:nvCxnSpPr>
      <xdr:spPr>
        <a:xfrm>
          <a:off x="1320800" y="9200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1" name="フローチャート: 判断 200"/>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2" name="テキスト ボックス 201"/>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3" name="フローチャート: 判断 202"/>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4" name="テキスト ボックス 203"/>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54428</xdr:rowOff>
    </xdr:from>
    <xdr:to>
      <xdr:col>24</xdr:col>
      <xdr:colOff>76200</xdr:colOff>
      <xdr:row>54</xdr:row>
      <xdr:rowOff>156028</xdr:rowOff>
    </xdr:to>
    <xdr:sp macro="" textlink="">
      <xdr:nvSpPr>
        <xdr:cNvPr id="210" name="楕円 209"/>
        <xdr:cNvSpPr/>
      </xdr:nvSpPr>
      <xdr:spPr>
        <a:xfrm>
          <a:off x="47752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70955</xdr:rowOff>
    </xdr:from>
    <xdr:ext cx="762000" cy="259045"/>
    <xdr:sp macro="" textlink="">
      <xdr:nvSpPr>
        <xdr:cNvPr id="211" name="扶助費該当値テキスト"/>
        <xdr:cNvSpPr txBox="1"/>
      </xdr:nvSpPr>
      <xdr:spPr>
        <a:xfrm>
          <a:off x="49149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160565</xdr:rowOff>
    </xdr:from>
    <xdr:to>
      <xdr:col>20</xdr:col>
      <xdr:colOff>38100</xdr:colOff>
      <xdr:row>54</xdr:row>
      <xdr:rowOff>90715</xdr:rowOff>
    </xdr:to>
    <xdr:sp macro="" textlink="">
      <xdr:nvSpPr>
        <xdr:cNvPr id="212" name="楕円 211"/>
        <xdr:cNvSpPr/>
      </xdr:nvSpPr>
      <xdr:spPr>
        <a:xfrm>
          <a:off x="3937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100892</xdr:rowOff>
    </xdr:from>
    <xdr:ext cx="736600" cy="259045"/>
    <xdr:sp macro="" textlink="">
      <xdr:nvSpPr>
        <xdr:cNvPr id="213" name="テキスト ボックス 212"/>
        <xdr:cNvSpPr txBox="1"/>
      </xdr:nvSpPr>
      <xdr:spPr>
        <a:xfrm>
          <a:off x="3606800" y="901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4" name="楕円 213"/>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5" name="テキスト ボックス 214"/>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138793</xdr:rowOff>
    </xdr:from>
    <xdr:to>
      <xdr:col>11</xdr:col>
      <xdr:colOff>60325</xdr:colOff>
      <xdr:row>54</xdr:row>
      <xdr:rowOff>68943</xdr:rowOff>
    </xdr:to>
    <xdr:sp macro="" textlink="">
      <xdr:nvSpPr>
        <xdr:cNvPr id="216" name="楕円 215"/>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79120</xdr:rowOff>
    </xdr:from>
    <xdr:ext cx="762000" cy="259045"/>
    <xdr:sp macro="" textlink="">
      <xdr:nvSpPr>
        <xdr:cNvPr id="217" name="テキスト ボックス 216"/>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62593</xdr:rowOff>
    </xdr:from>
    <xdr:to>
      <xdr:col>6</xdr:col>
      <xdr:colOff>171450</xdr:colOff>
      <xdr:row>53</xdr:row>
      <xdr:rowOff>164193</xdr:rowOff>
    </xdr:to>
    <xdr:sp macro="" textlink="">
      <xdr:nvSpPr>
        <xdr:cNvPr id="218" name="楕円 217"/>
        <xdr:cNvSpPr/>
      </xdr:nvSpPr>
      <xdr:spPr>
        <a:xfrm>
          <a:off x="1270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2920</xdr:rowOff>
    </xdr:from>
    <xdr:ext cx="762000" cy="259045"/>
    <xdr:sp macro="" textlink="">
      <xdr:nvSpPr>
        <xdr:cNvPr id="219" name="テキスト ボックス 218"/>
        <xdr:cNvSpPr txBox="1"/>
      </xdr:nvSpPr>
      <xdr:spPr>
        <a:xfrm>
          <a:off x="939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その他にかかる経常収支比率</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類似団体平均を下回っているが、公営企業会計等に対する繰出金が増加傾向にあるため、今後経費を削減するとともに、使用料の見直しによる健全化を図り、普通会計の負担額軽減を図る。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4" name="直線コネクタ 23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5" name="テキスト ボックス 23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6" name="直線コネクタ 23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7" name="テキスト ボックス 23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8" name="直線コネクタ 23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9" name="テキスト ボックス 23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0" name="直線コネクタ 23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1" name="テキスト ボックス 24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131572</xdr:rowOff>
    </xdr:from>
    <xdr:to>
      <xdr:col>82</xdr:col>
      <xdr:colOff>107950</xdr:colOff>
      <xdr:row>61</xdr:row>
      <xdr:rowOff>42418</xdr:rowOff>
    </xdr:to>
    <xdr:cxnSp macro="">
      <xdr:nvCxnSpPr>
        <xdr:cNvPr id="245" name="直線コネクタ 244"/>
        <xdr:cNvCxnSpPr/>
      </xdr:nvCxnSpPr>
      <xdr:spPr>
        <a:xfrm flipV="1">
          <a:off x="16510000" y="90469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14495</xdr:rowOff>
    </xdr:from>
    <xdr:ext cx="762000" cy="259045"/>
    <xdr:sp macro="" textlink="">
      <xdr:nvSpPr>
        <xdr:cNvPr id="246" name="その他最小値テキスト"/>
        <xdr:cNvSpPr txBox="1"/>
      </xdr:nvSpPr>
      <xdr:spPr>
        <a:xfrm>
          <a:off x="16598900" y="1047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42418</xdr:rowOff>
    </xdr:from>
    <xdr:to>
      <xdr:col>82</xdr:col>
      <xdr:colOff>196850</xdr:colOff>
      <xdr:row>61</xdr:row>
      <xdr:rowOff>42418</xdr:rowOff>
    </xdr:to>
    <xdr:cxnSp macro="">
      <xdr:nvCxnSpPr>
        <xdr:cNvPr id="247" name="直線コネクタ 246"/>
        <xdr:cNvCxnSpPr/>
      </xdr:nvCxnSpPr>
      <xdr:spPr>
        <a:xfrm>
          <a:off x="16421100" y="10500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46499</xdr:rowOff>
    </xdr:from>
    <xdr:ext cx="762000" cy="259045"/>
    <xdr:sp macro="" textlink="">
      <xdr:nvSpPr>
        <xdr:cNvPr id="248" name="その他最大値テキスト"/>
        <xdr:cNvSpPr txBox="1"/>
      </xdr:nvSpPr>
      <xdr:spPr>
        <a:xfrm>
          <a:off x="16598900" y="8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131572</xdr:rowOff>
    </xdr:from>
    <xdr:to>
      <xdr:col>82</xdr:col>
      <xdr:colOff>196850</xdr:colOff>
      <xdr:row>52</xdr:row>
      <xdr:rowOff>131572</xdr:rowOff>
    </xdr:to>
    <xdr:cxnSp macro="">
      <xdr:nvCxnSpPr>
        <xdr:cNvPr id="249" name="直線コネクタ 248"/>
        <xdr:cNvCxnSpPr/>
      </xdr:nvCxnSpPr>
      <xdr:spPr>
        <a:xfrm>
          <a:off x="16421100" y="9046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133858</xdr:rowOff>
    </xdr:from>
    <xdr:to>
      <xdr:col>82</xdr:col>
      <xdr:colOff>107950</xdr:colOff>
      <xdr:row>53</xdr:row>
      <xdr:rowOff>152146</xdr:rowOff>
    </xdr:to>
    <xdr:cxnSp macro="">
      <xdr:nvCxnSpPr>
        <xdr:cNvPr id="250" name="直線コネクタ 249"/>
        <xdr:cNvCxnSpPr/>
      </xdr:nvCxnSpPr>
      <xdr:spPr>
        <a:xfrm>
          <a:off x="15671800" y="92207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1"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133858</xdr:rowOff>
    </xdr:from>
    <xdr:to>
      <xdr:col>78</xdr:col>
      <xdr:colOff>69850</xdr:colOff>
      <xdr:row>54</xdr:row>
      <xdr:rowOff>17272</xdr:rowOff>
    </xdr:to>
    <xdr:cxnSp macro="">
      <xdr:nvCxnSpPr>
        <xdr:cNvPr id="253" name="直線コネクタ 252"/>
        <xdr:cNvCxnSpPr/>
      </xdr:nvCxnSpPr>
      <xdr:spPr>
        <a:xfrm flipV="1">
          <a:off x="14782800" y="92207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54" name="フローチャート: 判断 253"/>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55" name="テキスト ボックス 254"/>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xdr:rowOff>
    </xdr:from>
    <xdr:to>
      <xdr:col>73</xdr:col>
      <xdr:colOff>180975</xdr:colOff>
      <xdr:row>54</xdr:row>
      <xdr:rowOff>17272</xdr:rowOff>
    </xdr:to>
    <xdr:cxnSp macro="">
      <xdr:nvCxnSpPr>
        <xdr:cNvPr id="256" name="直線コネクタ 255"/>
        <xdr:cNvCxnSpPr/>
      </xdr:nvCxnSpPr>
      <xdr:spPr>
        <a:xfrm>
          <a:off x="13893800" y="9266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35052</xdr:rowOff>
    </xdr:from>
    <xdr:to>
      <xdr:col>74</xdr:col>
      <xdr:colOff>31750</xdr:colOff>
      <xdr:row>56</xdr:row>
      <xdr:rowOff>136652</xdr:rowOff>
    </xdr:to>
    <xdr:sp macro="" textlink="">
      <xdr:nvSpPr>
        <xdr:cNvPr id="257" name="フローチャート: 判断 256"/>
        <xdr:cNvSpPr/>
      </xdr:nvSpPr>
      <xdr:spPr>
        <a:xfrm>
          <a:off x="14732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121429</xdr:rowOff>
    </xdr:from>
    <xdr:ext cx="762000" cy="259045"/>
    <xdr:sp macro="" textlink="">
      <xdr:nvSpPr>
        <xdr:cNvPr id="258" name="テキスト ボックス 257"/>
        <xdr:cNvSpPr txBox="1"/>
      </xdr:nvSpPr>
      <xdr:spPr>
        <a:xfrm>
          <a:off x="14401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152146</xdr:rowOff>
    </xdr:from>
    <xdr:to>
      <xdr:col>69</xdr:col>
      <xdr:colOff>92075</xdr:colOff>
      <xdr:row>54</xdr:row>
      <xdr:rowOff>8128</xdr:rowOff>
    </xdr:to>
    <xdr:cxnSp macro="">
      <xdr:nvCxnSpPr>
        <xdr:cNvPr id="259" name="直線コネクタ 258"/>
        <xdr:cNvCxnSpPr/>
      </xdr:nvCxnSpPr>
      <xdr:spPr>
        <a:xfrm>
          <a:off x="13004800" y="92389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105918</xdr:rowOff>
    </xdr:from>
    <xdr:to>
      <xdr:col>69</xdr:col>
      <xdr:colOff>142875</xdr:colOff>
      <xdr:row>56</xdr:row>
      <xdr:rowOff>36068</xdr:rowOff>
    </xdr:to>
    <xdr:sp macro="" textlink="">
      <xdr:nvSpPr>
        <xdr:cNvPr id="260" name="フローチャート: 判断 259"/>
        <xdr:cNvSpPr/>
      </xdr:nvSpPr>
      <xdr:spPr>
        <a:xfrm>
          <a:off x="13843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20845</xdr:rowOff>
    </xdr:from>
    <xdr:ext cx="762000" cy="259045"/>
    <xdr:sp macro="" textlink="">
      <xdr:nvSpPr>
        <xdr:cNvPr id="261" name="テキスト ボックス 260"/>
        <xdr:cNvSpPr txBox="1"/>
      </xdr:nvSpPr>
      <xdr:spPr>
        <a:xfrm>
          <a:off x="13512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62" name="フローチャート: 判断 261"/>
        <xdr:cNvSpPr/>
      </xdr:nvSpPr>
      <xdr:spPr>
        <a:xfrm>
          <a:off x="12954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20845</xdr:rowOff>
    </xdr:from>
    <xdr:ext cx="762000" cy="259045"/>
    <xdr:sp macro="" textlink="">
      <xdr:nvSpPr>
        <xdr:cNvPr id="263" name="テキスト ボックス 262"/>
        <xdr:cNvSpPr txBox="1"/>
      </xdr:nvSpPr>
      <xdr:spPr>
        <a:xfrm>
          <a:off x="12623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101346</xdr:rowOff>
    </xdr:from>
    <xdr:to>
      <xdr:col>82</xdr:col>
      <xdr:colOff>158750</xdr:colOff>
      <xdr:row>54</xdr:row>
      <xdr:rowOff>31496</xdr:rowOff>
    </xdr:to>
    <xdr:sp macro="" textlink="">
      <xdr:nvSpPr>
        <xdr:cNvPr id="269" name="楕円 268"/>
        <xdr:cNvSpPr/>
      </xdr:nvSpPr>
      <xdr:spPr>
        <a:xfrm>
          <a:off x="16459200" y="9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117873</xdr:rowOff>
    </xdr:from>
    <xdr:ext cx="762000" cy="259045"/>
    <xdr:sp macro="" textlink="">
      <xdr:nvSpPr>
        <xdr:cNvPr id="270" name="その他該当値テキスト"/>
        <xdr:cNvSpPr txBox="1"/>
      </xdr:nvSpPr>
      <xdr:spPr>
        <a:xfrm>
          <a:off x="16598900" y="903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83058</xdr:rowOff>
    </xdr:from>
    <xdr:to>
      <xdr:col>78</xdr:col>
      <xdr:colOff>120650</xdr:colOff>
      <xdr:row>54</xdr:row>
      <xdr:rowOff>13208</xdr:rowOff>
    </xdr:to>
    <xdr:sp macro="" textlink="">
      <xdr:nvSpPr>
        <xdr:cNvPr id="271" name="楕円 270"/>
        <xdr:cNvSpPr/>
      </xdr:nvSpPr>
      <xdr:spPr>
        <a:xfrm>
          <a:off x="15621000" y="916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23385</xdr:rowOff>
    </xdr:from>
    <xdr:ext cx="736600" cy="259045"/>
    <xdr:sp macro="" textlink="">
      <xdr:nvSpPr>
        <xdr:cNvPr id="272" name="テキスト ボックス 271"/>
        <xdr:cNvSpPr txBox="1"/>
      </xdr:nvSpPr>
      <xdr:spPr>
        <a:xfrm>
          <a:off x="15290800" y="893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137922</xdr:rowOff>
    </xdr:from>
    <xdr:to>
      <xdr:col>74</xdr:col>
      <xdr:colOff>31750</xdr:colOff>
      <xdr:row>54</xdr:row>
      <xdr:rowOff>68072</xdr:rowOff>
    </xdr:to>
    <xdr:sp macro="" textlink="">
      <xdr:nvSpPr>
        <xdr:cNvPr id="273" name="楕円 272"/>
        <xdr:cNvSpPr/>
      </xdr:nvSpPr>
      <xdr:spPr>
        <a:xfrm>
          <a:off x="147320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78249</xdr:rowOff>
    </xdr:from>
    <xdr:ext cx="762000" cy="259045"/>
    <xdr:sp macro="" textlink="">
      <xdr:nvSpPr>
        <xdr:cNvPr id="274" name="テキスト ボックス 273"/>
        <xdr:cNvSpPr txBox="1"/>
      </xdr:nvSpPr>
      <xdr:spPr>
        <a:xfrm>
          <a:off x="14401800" y="89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128778</xdr:rowOff>
    </xdr:from>
    <xdr:to>
      <xdr:col>69</xdr:col>
      <xdr:colOff>142875</xdr:colOff>
      <xdr:row>54</xdr:row>
      <xdr:rowOff>58928</xdr:rowOff>
    </xdr:to>
    <xdr:sp macro="" textlink="">
      <xdr:nvSpPr>
        <xdr:cNvPr id="275" name="楕円 274"/>
        <xdr:cNvSpPr/>
      </xdr:nvSpPr>
      <xdr:spPr>
        <a:xfrm>
          <a:off x="13843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69105</xdr:rowOff>
    </xdr:from>
    <xdr:ext cx="762000" cy="259045"/>
    <xdr:sp macro="" textlink="">
      <xdr:nvSpPr>
        <xdr:cNvPr id="276" name="テキスト ボックス 275"/>
        <xdr:cNvSpPr txBox="1"/>
      </xdr:nvSpPr>
      <xdr:spPr>
        <a:xfrm>
          <a:off x="13512800" y="89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101346</xdr:rowOff>
    </xdr:from>
    <xdr:to>
      <xdr:col>65</xdr:col>
      <xdr:colOff>53975</xdr:colOff>
      <xdr:row>54</xdr:row>
      <xdr:rowOff>31496</xdr:rowOff>
    </xdr:to>
    <xdr:sp macro="" textlink="">
      <xdr:nvSpPr>
        <xdr:cNvPr id="277" name="楕円 276"/>
        <xdr:cNvSpPr/>
      </xdr:nvSpPr>
      <xdr:spPr>
        <a:xfrm>
          <a:off x="12954000" y="9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41673</xdr:rowOff>
    </xdr:from>
    <xdr:ext cx="762000" cy="259045"/>
    <xdr:sp macro="" textlink="">
      <xdr:nvSpPr>
        <xdr:cNvPr id="278" name="テキスト ボックス 277"/>
        <xdr:cNvSpPr txBox="1"/>
      </xdr:nvSpPr>
      <xdr:spPr>
        <a:xfrm>
          <a:off x="12623800" y="895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補助費等にかかる経常収支比率</a:t>
          </a:r>
          <a:r>
            <a:rPr lang="ja-JP" altLang="en-US" sz="1100">
              <a:solidFill>
                <a:schemeClr val="dk1"/>
              </a:solidFill>
              <a:effectLst/>
              <a:latin typeface="+mn-lt"/>
              <a:ea typeface="+mn-ea"/>
              <a:cs typeface="+mn-cs"/>
            </a:rPr>
            <a:t>については</a:t>
          </a:r>
          <a:r>
            <a:rPr lang="ja-JP" altLang="ja-JP" sz="1100">
              <a:solidFill>
                <a:schemeClr val="dk1"/>
              </a:solidFill>
              <a:effectLst/>
              <a:latin typeface="+mn-lt"/>
              <a:ea typeface="+mn-ea"/>
              <a:cs typeface="+mn-cs"/>
            </a:rPr>
            <a:t>類似団体平均を下回っているが、一部事務組合負担金が補助費合計の５割近くを占めている。今後においては、ごみ処理施設整備事業等によ</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負担金</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増加予定であるが、全体的な事務内容の精査及び負担割合の見直しなど、経費削減に努める。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3" name="直線コネクタ 292"/>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4" name="テキスト ボックス 293"/>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7" name="直線コネクタ 29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8" name="テキスト ボックス 297"/>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104140</xdr:rowOff>
    </xdr:from>
    <xdr:to>
      <xdr:col>82</xdr:col>
      <xdr:colOff>107950</xdr:colOff>
      <xdr:row>41</xdr:row>
      <xdr:rowOff>98425</xdr:rowOff>
    </xdr:to>
    <xdr:cxnSp macro="">
      <xdr:nvCxnSpPr>
        <xdr:cNvPr id="301" name="直線コネクタ 300"/>
        <xdr:cNvCxnSpPr/>
      </xdr:nvCxnSpPr>
      <xdr:spPr>
        <a:xfrm flipV="1">
          <a:off x="16510000" y="593344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2"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3" name="直線コネクタ 302"/>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19067</xdr:rowOff>
    </xdr:from>
    <xdr:ext cx="762000" cy="259045"/>
    <xdr:sp macro="" textlink="">
      <xdr:nvSpPr>
        <xdr:cNvPr id="304" name="補助費等最大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104140</xdr:rowOff>
    </xdr:from>
    <xdr:to>
      <xdr:col>82</xdr:col>
      <xdr:colOff>196850</xdr:colOff>
      <xdr:row>34</xdr:row>
      <xdr:rowOff>104140</xdr:rowOff>
    </xdr:to>
    <xdr:cxnSp macro="">
      <xdr:nvCxnSpPr>
        <xdr:cNvPr id="305" name="直線コネクタ 304"/>
        <xdr:cNvCxnSpPr/>
      </xdr:nvCxnSpPr>
      <xdr:spPr>
        <a:xfrm>
          <a:off x="16421100" y="593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35560</xdr:rowOff>
    </xdr:from>
    <xdr:to>
      <xdr:col>82</xdr:col>
      <xdr:colOff>107950</xdr:colOff>
      <xdr:row>37</xdr:row>
      <xdr:rowOff>75565</xdr:rowOff>
    </xdr:to>
    <xdr:cxnSp macro="">
      <xdr:nvCxnSpPr>
        <xdr:cNvPr id="306" name="直線コネクタ 305"/>
        <xdr:cNvCxnSpPr/>
      </xdr:nvCxnSpPr>
      <xdr:spPr>
        <a:xfrm flipV="1">
          <a:off x="15671800" y="637921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76852</xdr:rowOff>
    </xdr:from>
    <xdr:ext cx="762000" cy="259045"/>
    <xdr:sp macro="" textlink="">
      <xdr:nvSpPr>
        <xdr:cNvPr id="307" name="補助費等平均値テキスト"/>
        <xdr:cNvSpPr txBox="1"/>
      </xdr:nvSpPr>
      <xdr:spPr>
        <a:xfrm>
          <a:off x="16598900" y="6420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104775</xdr:rowOff>
    </xdr:from>
    <xdr:to>
      <xdr:col>82</xdr:col>
      <xdr:colOff>158750</xdr:colOff>
      <xdr:row>38</xdr:row>
      <xdr:rowOff>34925</xdr:rowOff>
    </xdr:to>
    <xdr:sp macro="" textlink="">
      <xdr:nvSpPr>
        <xdr:cNvPr id="308" name="フローチャート: 判断 307"/>
        <xdr:cNvSpPr/>
      </xdr:nvSpPr>
      <xdr:spPr>
        <a:xfrm>
          <a:off x="164592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167005</xdr:rowOff>
    </xdr:from>
    <xdr:to>
      <xdr:col>78</xdr:col>
      <xdr:colOff>69850</xdr:colOff>
      <xdr:row>37</xdr:row>
      <xdr:rowOff>75565</xdr:rowOff>
    </xdr:to>
    <xdr:cxnSp macro="">
      <xdr:nvCxnSpPr>
        <xdr:cNvPr id="309" name="直線コネクタ 308"/>
        <xdr:cNvCxnSpPr/>
      </xdr:nvCxnSpPr>
      <xdr:spPr>
        <a:xfrm>
          <a:off x="14782800" y="633920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93345</xdr:rowOff>
    </xdr:from>
    <xdr:to>
      <xdr:col>78</xdr:col>
      <xdr:colOff>120650</xdr:colOff>
      <xdr:row>38</xdr:row>
      <xdr:rowOff>23495</xdr:rowOff>
    </xdr:to>
    <xdr:sp macro="" textlink="">
      <xdr:nvSpPr>
        <xdr:cNvPr id="310" name="フローチャート: 判断 309"/>
        <xdr:cNvSpPr/>
      </xdr:nvSpPr>
      <xdr:spPr>
        <a:xfrm>
          <a:off x="15621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8272</xdr:rowOff>
    </xdr:from>
    <xdr:ext cx="736600" cy="259045"/>
    <xdr:sp macro="" textlink="">
      <xdr:nvSpPr>
        <xdr:cNvPr id="311" name="テキスト ボックス 310"/>
        <xdr:cNvSpPr txBox="1"/>
      </xdr:nvSpPr>
      <xdr:spPr>
        <a:xfrm>
          <a:off x="15290800" y="652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161290</xdr:rowOff>
    </xdr:from>
    <xdr:to>
      <xdr:col>73</xdr:col>
      <xdr:colOff>180975</xdr:colOff>
      <xdr:row>36</xdr:row>
      <xdr:rowOff>167005</xdr:rowOff>
    </xdr:to>
    <xdr:cxnSp macro="">
      <xdr:nvCxnSpPr>
        <xdr:cNvPr id="312" name="直線コネクタ 311"/>
        <xdr:cNvCxnSpPr/>
      </xdr:nvCxnSpPr>
      <xdr:spPr>
        <a:xfrm>
          <a:off x="13893800" y="63334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93345</xdr:rowOff>
    </xdr:from>
    <xdr:to>
      <xdr:col>74</xdr:col>
      <xdr:colOff>31750</xdr:colOff>
      <xdr:row>38</xdr:row>
      <xdr:rowOff>23495</xdr:rowOff>
    </xdr:to>
    <xdr:sp macro="" textlink="">
      <xdr:nvSpPr>
        <xdr:cNvPr id="313" name="フローチャート: 判断 312"/>
        <xdr:cNvSpPr/>
      </xdr:nvSpPr>
      <xdr:spPr>
        <a:xfrm>
          <a:off x="14732000" y="64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8272</xdr:rowOff>
    </xdr:from>
    <xdr:ext cx="762000" cy="259045"/>
    <xdr:sp macro="" textlink="">
      <xdr:nvSpPr>
        <xdr:cNvPr id="314" name="テキスト ボックス 313"/>
        <xdr:cNvSpPr txBox="1"/>
      </xdr:nvSpPr>
      <xdr:spPr>
        <a:xfrm>
          <a:off x="14401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161290</xdr:rowOff>
    </xdr:from>
    <xdr:to>
      <xdr:col>69</xdr:col>
      <xdr:colOff>92075</xdr:colOff>
      <xdr:row>36</xdr:row>
      <xdr:rowOff>161290</xdr:rowOff>
    </xdr:to>
    <xdr:cxnSp macro="">
      <xdr:nvCxnSpPr>
        <xdr:cNvPr id="315" name="直線コネクタ 314"/>
        <xdr:cNvCxnSpPr/>
      </xdr:nvCxnSpPr>
      <xdr:spPr>
        <a:xfrm>
          <a:off x="13004800" y="6333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16" name="フローチャート: 判断 315"/>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17" name="テキスト ボックス 316"/>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87630</xdr:rowOff>
    </xdr:from>
    <xdr:to>
      <xdr:col>65</xdr:col>
      <xdr:colOff>53975</xdr:colOff>
      <xdr:row>38</xdr:row>
      <xdr:rowOff>17780</xdr:rowOff>
    </xdr:to>
    <xdr:sp macro="" textlink="">
      <xdr:nvSpPr>
        <xdr:cNvPr id="318" name="フローチャート: 判断 317"/>
        <xdr:cNvSpPr/>
      </xdr:nvSpPr>
      <xdr:spPr>
        <a:xfrm>
          <a:off x="12954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2557</xdr:rowOff>
    </xdr:from>
    <xdr:ext cx="762000" cy="259045"/>
    <xdr:sp macro="" textlink="">
      <xdr:nvSpPr>
        <xdr:cNvPr id="319" name="テキスト ボックス 318"/>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156210</xdr:rowOff>
    </xdr:from>
    <xdr:to>
      <xdr:col>82</xdr:col>
      <xdr:colOff>158750</xdr:colOff>
      <xdr:row>37</xdr:row>
      <xdr:rowOff>86360</xdr:rowOff>
    </xdr:to>
    <xdr:sp macro="" textlink="">
      <xdr:nvSpPr>
        <xdr:cNvPr id="325" name="楕円 324"/>
        <xdr:cNvSpPr/>
      </xdr:nvSpPr>
      <xdr:spPr>
        <a:xfrm>
          <a:off x="164592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1287</xdr:rowOff>
    </xdr:from>
    <xdr:ext cx="762000" cy="259045"/>
    <xdr:sp macro="" textlink="">
      <xdr:nvSpPr>
        <xdr:cNvPr id="326" name="補助費等該当値テキスト"/>
        <xdr:cNvSpPr txBox="1"/>
      </xdr:nvSpPr>
      <xdr:spPr>
        <a:xfrm>
          <a:off x="16598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24765</xdr:rowOff>
    </xdr:from>
    <xdr:to>
      <xdr:col>78</xdr:col>
      <xdr:colOff>120650</xdr:colOff>
      <xdr:row>37</xdr:row>
      <xdr:rowOff>126365</xdr:rowOff>
    </xdr:to>
    <xdr:sp macro="" textlink="">
      <xdr:nvSpPr>
        <xdr:cNvPr id="327" name="楕円 326"/>
        <xdr:cNvSpPr/>
      </xdr:nvSpPr>
      <xdr:spPr>
        <a:xfrm>
          <a:off x="156210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136542</xdr:rowOff>
    </xdr:from>
    <xdr:ext cx="736600" cy="259045"/>
    <xdr:sp macro="" textlink="">
      <xdr:nvSpPr>
        <xdr:cNvPr id="328" name="テキスト ボックス 327"/>
        <xdr:cNvSpPr txBox="1"/>
      </xdr:nvSpPr>
      <xdr:spPr>
        <a:xfrm>
          <a:off x="15290800" y="613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116205</xdr:rowOff>
    </xdr:from>
    <xdr:to>
      <xdr:col>74</xdr:col>
      <xdr:colOff>31750</xdr:colOff>
      <xdr:row>37</xdr:row>
      <xdr:rowOff>46355</xdr:rowOff>
    </xdr:to>
    <xdr:sp macro="" textlink="">
      <xdr:nvSpPr>
        <xdr:cNvPr id="329" name="楕円 328"/>
        <xdr:cNvSpPr/>
      </xdr:nvSpPr>
      <xdr:spPr>
        <a:xfrm>
          <a:off x="147320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56532</xdr:rowOff>
    </xdr:from>
    <xdr:ext cx="762000" cy="259045"/>
    <xdr:sp macro="" textlink="">
      <xdr:nvSpPr>
        <xdr:cNvPr id="330" name="テキスト ボックス 329"/>
        <xdr:cNvSpPr txBox="1"/>
      </xdr:nvSpPr>
      <xdr:spPr>
        <a:xfrm>
          <a:off x="14401800" y="605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110490</xdr:rowOff>
    </xdr:from>
    <xdr:to>
      <xdr:col>69</xdr:col>
      <xdr:colOff>142875</xdr:colOff>
      <xdr:row>37</xdr:row>
      <xdr:rowOff>40640</xdr:rowOff>
    </xdr:to>
    <xdr:sp macro="" textlink="">
      <xdr:nvSpPr>
        <xdr:cNvPr id="331" name="楕円 330"/>
        <xdr:cNvSpPr/>
      </xdr:nvSpPr>
      <xdr:spPr>
        <a:xfrm>
          <a:off x="13843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50817</xdr:rowOff>
    </xdr:from>
    <xdr:ext cx="762000" cy="259045"/>
    <xdr:sp macro="" textlink="">
      <xdr:nvSpPr>
        <xdr:cNvPr id="332" name="テキスト ボックス 331"/>
        <xdr:cNvSpPr txBox="1"/>
      </xdr:nvSpPr>
      <xdr:spPr>
        <a:xfrm>
          <a:off x="13512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110490</xdr:rowOff>
    </xdr:from>
    <xdr:to>
      <xdr:col>65</xdr:col>
      <xdr:colOff>53975</xdr:colOff>
      <xdr:row>37</xdr:row>
      <xdr:rowOff>40640</xdr:rowOff>
    </xdr:to>
    <xdr:sp macro="" textlink="">
      <xdr:nvSpPr>
        <xdr:cNvPr id="333" name="楕円 332"/>
        <xdr:cNvSpPr/>
      </xdr:nvSpPr>
      <xdr:spPr>
        <a:xfrm>
          <a:off x="12954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50817</xdr:rowOff>
    </xdr:from>
    <xdr:ext cx="762000" cy="259045"/>
    <xdr:sp macro="" textlink="">
      <xdr:nvSpPr>
        <xdr:cNvPr id="334" name="テキスト ボックス 333"/>
        <xdr:cNvSpPr txBox="1"/>
      </xdr:nvSpPr>
      <xdr:spPr>
        <a:xfrm>
          <a:off x="12623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合併前に実施した地方単独事業等により、類似団体平均を大きく上回っている。今後も、新庁舎</a:t>
          </a:r>
          <a:r>
            <a:rPr lang="ja-JP" altLang="en-US" sz="1100" b="0" i="0" baseline="0">
              <a:solidFill>
                <a:schemeClr val="dk1"/>
              </a:solidFill>
              <a:effectLst/>
              <a:latin typeface="+mn-lt"/>
              <a:ea typeface="+mn-ea"/>
              <a:cs typeface="+mn-cs"/>
            </a:rPr>
            <a:t>・支所・</a:t>
          </a:r>
          <a:r>
            <a:rPr lang="ja-JP" altLang="ja-JP" sz="1100" b="0" i="0" baseline="0">
              <a:solidFill>
                <a:schemeClr val="dk1"/>
              </a:solidFill>
              <a:effectLst/>
              <a:latin typeface="+mn-lt"/>
              <a:ea typeface="+mn-ea"/>
              <a:cs typeface="+mn-cs"/>
            </a:rPr>
            <a:t>み処理施設整備事業等大型事業を実施予定であるが、緊急度・住民ニーズを的確に把握した事業の選択により、地方債発行額の抑制に努める。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144145</xdr:rowOff>
    </xdr:from>
    <xdr:to>
      <xdr:col>24</xdr:col>
      <xdr:colOff>25400</xdr:colOff>
      <xdr:row>80</xdr:row>
      <xdr:rowOff>29845</xdr:rowOff>
    </xdr:to>
    <xdr:cxnSp macro="">
      <xdr:nvCxnSpPr>
        <xdr:cNvPr id="358" name="直線コネクタ 357"/>
        <xdr:cNvCxnSpPr/>
      </xdr:nvCxnSpPr>
      <xdr:spPr>
        <a:xfrm flipV="1">
          <a:off x="4826000" y="12659995"/>
          <a:ext cx="0" cy="10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1922</xdr:rowOff>
    </xdr:from>
    <xdr:ext cx="762000" cy="259045"/>
    <xdr:sp macro="" textlink="">
      <xdr:nvSpPr>
        <xdr:cNvPr id="359" name="公債費最小値テキスト"/>
        <xdr:cNvSpPr txBox="1"/>
      </xdr:nvSpPr>
      <xdr:spPr>
        <a:xfrm>
          <a:off x="4914900" y="1371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29845</xdr:rowOff>
    </xdr:from>
    <xdr:to>
      <xdr:col>24</xdr:col>
      <xdr:colOff>114300</xdr:colOff>
      <xdr:row>80</xdr:row>
      <xdr:rowOff>29845</xdr:rowOff>
    </xdr:to>
    <xdr:cxnSp macro="">
      <xdr:nvCxnSpPr>
        <xdr:cNvPr id="360" name="直線コネクタ 359"/>
        <xdr:cNvCxnSpPr/>
      </xdr:nvCxnSpPr>
      <xdr:spPr>
        <a:xfrm>
          <a:off x="4737100" y="1374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59072</xdr:rowOff>
    </xdr:from>
    <xdr:ext cx="762000" cy="259045"/>
    <xdr:sp macro="" textlink="">
      <xdr:nvSpPr>
        <xdr:cNvPr id="361" name="公債費最大値テキスト"/>
        <xdr:cNvSpPr txBox="1"/>
      </xdr:nvSpPr>
      <xdr:spPr>
        <a:xfrm>
          <a:off x="4914900" y="1240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144145</xdr:rowOff>
    </xdr:from>
    <xdr:to>
      <xdr:col>24</xdr:col>
      <xdr:colOff>114300</xdr:colOff>
      <xdr:row>73</xdr:row>
      <xdr:rowOff>144145</xdr:rowOff>
    </xdr:to>
    <xdr:cxnSp macro="">
      <xdr:nvCxnSpPr>
        <xdr:cNvPr id="362" name="直線コネクタ 361"/>
        <xdr:cNvCxnSpPr/>
      </xdr:nvCxnSpPr>
      <xdr:spPr>
        <a:xfrm>
          <a:off x="4737100" y="1265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29845</xdr:rowOff>
    </xdr:from>
    <xdr:to>
      <xdr:col>24</xdr:col>
      <xdr:colOff>25400</xdr:colOff>
      <xdr:row>80</xdr:row>
      <xdr:rowOff>35561</xdr:rowOff>
    </xdr:to>
    <xdr:cxnSp macro="">
      <xdr:nvCxnSpPr>
        <xdr:cNvPr id="363" name="直線コネクタ 362"/>
        <xdr:cNvCxnSpPr/>
      </xdr:nvCxnSpPr>
      <xdr:spPr>
        <a:xfrm flipV="1">
          <a:off x="3987800" y="137458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4"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5" name="フローチャート: 判断 364"/>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35561</xdr:rowOff>
    </xdr:from>
    <xdr:to>
      <xdr:col>19</xdr:col>
      <xdr:colOff>187325</xdr:colOff>
      <xdr:row>80</xdr:row>
      <xdr:rowOff>58420</xdr:rowOff>
    </xdr:to>
    <xdr:cxnSp macro="">
      <xdr:nvCxnSpPr>
        <xdr:cNvPr id="366" name="直線コネクタ 365"/>
        <xdr:cNvCxnSpPr/>
      </xdr:nvCxnSpPr>
      <xdr:spPr>
        <a:xfrm flipV="1">
          <a:off x="3098800" y="137515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67" name="フローチャート: 判断 366"/>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68" name="テキスト ボックス 367"/>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155575</xdr:rowOff>
    </xdr:from>
    <xdr:to>
      <xdr:col>15</xdr:col>
      <xdr:colOff>98425</xdr:colOff>
      <xdr:row>80</xdr:row>
      <xdr:rowOff>58420</xdr:rowOff>
    </xdr:to>
    <xdr:cxnSp macro="">
      <xdr:nvCxnSpPr>
        <xdr:cNvPr id="369" name="直線コネクタ 368"/>
        <xdr:cNvCxnSpPr/>
      </xdr:nvCxnSpPr>
      <xdr:spPr>
        <a:xfrm>
          <a:off x="2209800" y="137001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93345</xdr:rowOff>
    </xdr:from>
    <xdr:to>
      <xdr:col>15</xdr:col>
      <xdr:colOff>149225</xdr:colOff>
      <xdr:row>77</xdr:row>
      <xdr:rowOff>23495</xdr:rowOff>
    </xdr:to>
    <xdr:sp macro="" textlink="">
      <xdr:nvSpPr>
        <xdr:cNvPr id="370" name="フローチャート: 判断 369"/>
        <xdr:cNvSpPr/>
      </xdr:nvSpPr>
      <xdr:spPr>
        <a:xfrm>
          <a:off x="3048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33672</xdr:rowOff>
    </xdr:from>
    <xdr:ext cx="762000" cy="259045"/>
    <xdr:sp macro="" textlink="">
      <xdr:nvSpPr>
        <xdr:cNvPr id="371" name="テキスト ボックス 370"/>
        <xdr:cNvSpPr txBox="1"/>
      </xdr:nvSpPr>
      <xdr:spPr>
        <a:xfrm>
          <a:off x="2717800" y="1289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155575</xdr:rowOff>
    </xdr:from>
    <xdr:to>
      <xdr:col>11</xdr:col>
      <xdr:colOff>9525</xdr:colOff>
      <xdr:row>80</xdr:row>
      <xdr:rowOff>132714</xdr:rowOff>
    </xdr:to>
    <xdr:cxnSp macro="">
      <xdr:nvCxnSpPr>
        <xdr:cNvPr id="372" name="直線コネクタ 371"/>
        <xdr:cNvCxnSpPr/>
      </xdr:nvCxnSpPr>
      <xdr:spPr>
        <a:xfrm flipV="1">
          <a:off x="1320800" y="13700125"/>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161925</xdr:rowOff>
    </xdr:from>
    <xdr:to>
      <xdr:col>11</xdr:col>
      <xdr:colOff>60325</xdr:colOff>
      <xdr:row>77</xdr:row>
      <xdr:rowOff>92075</xdr:rowOff>
    </xdr:to>
    <xdr:sp macro="" textlink="">
      <xdr:nvSpPr>
        <xdr:cNvPr id="373" name="フローチャート: 判断 372"/>
        <xdr:cNvSpPr/>
      </xdr:nvSpPr>
      <xdr:spPr>
        <a:xfrm>
          <a:off x="2159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102252</xdr:rowOff>
    </xdr:from>
    <xdr:ext cx="762000" cy="259045"/>
    <xdr:sp macro="" textlink="">
      <xdr:nvSpPr>
        <xdr:cNvPr id="374" name="テキスト ボックス 373"/>
        <xdr:cNvSpPr txBox="1"/>
      </xdr:nvSpPr>
      <xdr:spPr>
        <a:xfrm>
          <a:off x="1828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xdr:rowOff>
    </xdr:from>
    <xdr:to>
      <xdr:col>6</xdr:col>
      <xdr:colOff>171450</xdr:colOff>
      <xdr:row>77</xdr:row>
      <xdr:rowOff>103505</xdr:rowOff>
    </xdr:to>
    <xdr:sp macro="" textlink="">
      <xdr:nvSpPr>
        <xdr:cNvPr id="375" name="フローチャート: 判断 374"/>
        <xdr:cNvSpPr/>
      </xdr:nvSpPr>
      <xdr:spPr>
        <a:xfrm>
          <a:off x="1270000" y="132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113682</xdr:rowOff>
    </xdr:from>
    <xdr:ext cx="762000" cy="259045"/>
    <xdr:sp macro="" textlink="">
      <xdr:nvSpPr>
        <xdr:cNvPr id="376" name="テキスト ボックス 375"/>
        <xdr:cNvSpPr txBox="1"/>
      </xdr:nvSpPr>
      <xdr:spPr>
        <a:xfrm>
          <a:off x="939800" y="1297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150495</xdr:rowOff>
    </xdr:from>
    <xdr:to>
      <xdr:col>24</xdr:col>
      <xdr:colOff>76200</xdr:colOff>
      <xdr:row>80</xdr:row>
      <xdr:rowOff>80645</xdr:rowOff>
    </xdr:to>
    <xdr:sp macro="" textlink="">
      <xdr:nvSpPr>
        <xdr:cNvPr id="382" name="楕円 381"/>
        <xdr:cNvSpPr/>
      </xdr:nvSpPr>
      <xdr:spPr>
        <a:xfrm>
          <a:off x="4775200" y="136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59072</xdr:rowOff>
    </xdr:from>
    <xdr:ext cx="762000" cy="259045"/>
    <xdr:sp macro="" textlink="">
      <xdr:nvSpPr>
        <xdr:cNvPr id="383" name="公債費該当値テキスト"/>
        <xdr:cNvSpPr txBox="1"/>
      </xdr:nvSpPr>
      <xdr:spPr>
        <a:xfrm>
          <a:off x="4914900" y="13603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84" name="楕円 383"/>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85" name="テキスト ボックス 384"/>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7620</xdr:rowOff>
    </xdr:from>
    <xdr:to>
      <xdr:col>15</xdr:col>
      <xdr:colOff>149225</xdr:colOff>
      <xdr:row>80</xdr:row>
      <xdr:rowOff>109220</xdr:rowOff>
    </xdr:to>
    <xdr:sp macro="" textlink="">
      <xdr:nvSpPr>
        <xdr:cNvPr id="386" name="楕円 385"/>
        <xdr:cNvSpPr/>
      </xdr:nvSpPr>
      <xdr:spPr>
        <a:xfrm>
          <a:off x="3048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93997</xdr:rowOff>
    </xdr:from>
    <xdr:ext cx="762000" cy="259045"/>
    <xdr:sp macro="" textlink="">
      <xdr:nvSpPr>
        <xdr:cNvPr id="387" name="テキスト ボックス 386"/>
        <xdr:cNvSpPr txBox="1"/>
      </xdr:nvSpPr>
      <xdr:spPr>
        <a:xfrm>
          <a:off x="2717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104775</xdr:rowOff>
    </xdr:from>
    <xdr:to>
      <xdr:col>11</xdr:col>
      <xdr:colOff>60325</xdr:colOff>
      <xdr:row>80</xdr:row>
      <xdr:rowOff>34925</xdr:rowOff>
    </xdr:to>
    <xdr:sp macro="" textlink="">
      <xdr:nvSpPr>
        <xdr:cNvPr id="388" name="楕円 387"/>
        <xdr:cNvSpPr/>
      </xdr:nvSpPr>
      <xdr:spPr>
        <a:xfrm>
          <a:off x="2159000" y="136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19702</xdr:rowOff>
    </xdr:from>
    <xdr:ext cx="762000" cy="259045"/>
    <xdr:sp macro="" textlink="">
      <xdr:nvSpPr>
        <xdr:cNvPr id="389" name="テキスト ボックス 388"/>
        <xdr:cNvSpPr txBox="1"/>
      </xdr:nvSpPr>
      <xdr:spPr>
        <a:xfrm>
          <a:off x="1828800" y="137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81914</xdr:rowOff>
    </xdr:from>
    <xdr:to>
      <xdr:col>6</xdr:col>
      <xdr:colOff>171450</xdr:colOff>
      <xdr:row>81</xdr:row>
      <xdr:rowOff>12064</xdr:rowOff>
    </xdr:to>
    <xdr:sp macro="" textlink="">
      <xdr:nvSpPr>
        <xdr:cNvPr id="390" name="楕円 389"/>
        <xdr:cNvSpPr/>
      </xdr:nvSpPr>
      <xdr:spPr>
        <a:xfrm>
          <a:off x="1270000" y="1379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168291</xdr:rowOff>
    </xdr:from>
    <xdr:ext cx="762000" cy="259045"/>
    <xdr:sp macro="" textlink="">
      <xdr:nvSpPr>
        <xdr:cNvPr id="391" name="テキスト ボックス 390"/>
        <xdr:cNvSpPr txBox="1"/>
      </xdr:nvSpPr>
      <xdr:spPr>
        <a:xfrm>
          <a:off x="939800" y="1388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公債費以外にかかる経常収支比率</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類似団体平均を下回っているが、今後も人件費の削減等、</a:t>
          </a:r>
          <a:r>
            <a:rPr lang="ja-JP" altLang="ja-JP" sz="1100">
              <a:solidFill>
                <a:schemeClr val="dk1"/>
              </a:solidFill>
              <a:effectLst/>
              <a:latin typeface="+mn-lt"/>
              <a:ea typeface="+mn-ea"/>
              <a:cs typeface="+mn-cs"/>
            </a:rPr>
            <a:t>行財政改革実施計画</a:t>
          </a:r>
          <a:r>
            <a:rPr lang="ja-JP" altLang="ja-JP" sz="1100" b="0" i="0" baseline="0">
              <a:solidFill>
                <a:schemeClr val="dk1"/>
              </a:solidFill>
              <a:effectLst/>
              <a:latin typeface="+mn-lt"/>
              <a:ea typeface="+mn-ea"/>
              <a:cs typeface="+mn-cs"/>
            </a:rPr>
            <a:t>に沿って経費削減に努める。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12700</xdr:rowOff>
    </xdr:from>
    <xdr:to>
      <xdr:col>82</xdr:col>
      <xdr:colOff>107950</xdr:colOff>
      <xdr:row>80</xdr:row>
      <xdr:rowOff>119380</xdr:rowOff>
    </xdr:to>
    <xdr:cxnSp macro="">
      <xdr:nvCxnSpPr>
        <xdr:cNvPr id="419" name="直線コネクタ 418"/>
        <xdr:cNvCxnSpPr/>
      </xdr:nvCxnSpPr>
      <xdr:spPr>
        <a:xfrm flipV="1">
          <a:off x="16510000" y="12871450"/>
          <a:ext cx="0" cy="96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0"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1" name="直線コネクタ 420"/>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99077</xdr:rowOff>
    </xdr:from>
    <xdr:ext cx="762000" cy="259045"/>
    <xdr:sp macro="" textlink="">
      <xdr:nvSpPr>
        <xdr:cNvPr id="422" name="公債費以外最大値テキスト"/>
        <xdr:cNvSpPr txBox="1"/>
      </xdr:nvSpPr>
      <xdr:spPr>
        <a:xfrm>
          <a:off x="16598900" y="1261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12700</xdr:rowOff>
    </xdr:from>
    <xdr:to>
      <xdr:col>82</xdr:col>
      <xdr:colOff>196850</xdr:colOff>
      <xdr:row>75</xdr:row>
      <xdr:rowOff>12700</xdr:rowOff>
    </xdr:to>
    <xdr:cxnSp macro="">
      <xdr:nvCxnSpPr>
        <xdr:cNvPr id="423" name="直線コネクタ 422"/>
        <xdr:cNvCxnSpPr/>
      </xdr:nvCxnSpPr>
      <xdr:spPr>
        <a:xfrm>
          <a:off x="16421100" y="1287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12700</xdr:rowOff>
    </xdr:from>
    <xdr:to>
      <xdr:col>82</xdr:col>
      <xdr:colOff>107950</xdr:colOff>
      <xdr:row>75</xdr:row>
      <xdr:rowOff>12700</xdr:rowOff>
    </xdr:to>
    <xdr:cxnSp macro="">
      <xdr:nvCxnSpPr>
        <xdr:cNvPr id="424" name="直線コネクタ 423"/>
        <xdr:cNvCxnSpPr/>
      </xdr:nvCxnSpPr>
      <xdr:spPr>
        <a:xfrm>
          <a:off x="15671800" y="12871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40657</xdr:rowOff>
    </xdr:from>
    <xdr:ext cx="762000" cy="259045"/>
    <xdr:sp macro="" textlink="">
      <xdr:nvSpPr>
        <xdr:cNvPr id="425" name="公債費以外平均値テキスト"/>
        <xdr:cNvSpPr txBox="1"/>
      </xdr:nvSpPr>
      <xdr:spPr>
        <a:xfrm>
          <a:off x="16598900" y="1341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26" name="フローチャート: 判断 425"/>
        <xdr:cNvSpPr/>
      </xdr:nvSpPr>
      <xdr:spPr>
        <a:xfrm>
          <a:off x="164592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81280</xdr:rowOff>
    </xdr:from>
    <xdr:to>
      <xdr:col>78</xdr:col>
      <xdr:colOff>69850</xdr:colOff>
      <xdr:row>75</xdr:row>
      <xdr:rowOff>12700</xdr:rowOff>
    </xdr:to>
    <xdr:cxnSp macro="">
      <xdr:nvCxnSpPr>
        <xdr:cNvPr id="427" name="直線コネクタ 426"/>
        <xdr:cNvCxnSpPr/>
      </xdr:nvCxnSpPr>
      <xdr:spPr>
        <a:xfrm>
          <a:off x="14782800" y="127685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34289</xdr:rowOff>
    </xdr:from>
    <xdr:to>
      <xdr:col>78</xdr:col>
      <xdr:colOff>120650</xdr:colOff>
      <xdr:row>78</xdr:row>
      <xdr:rowOff>135889</xdr:rowOff>
    </xdr:to>
    <xdr:sp macro="" textlink="">
      <xdr:nvSpPr>
        <xdr:cNvPr id="428" name="フローチャート: 判断 427"/>
        <xdr:cNvSpPr/>
      </xdr:nvSpPr>
      <xdr:spPr>
        <a:xfrm>
          <a:off x="15621000" y="134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120666</xdr:rowOff>
    </xdr:from>
    <xdr:ext cx="736600" cy="259045"/>
    <xdr:sp macro="" textlink="">
      <xdr:nvSpPr>
        <xdr:cNvPr id="429" name="テキスト ボックス 428"/>
        <xdr:cNvSpPr txBox="1"/>
      </xdr:nvSpPr>
      <xdr:spPr>
        <a:xfrm>
          <a:off x="15290800" y="134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27940</xdr:rowOff>
    </xdr:from>
    <xdr:to>
      <xdr:col>73</xdr:col>
      <xdr:colOff>180975</xdr:colOff>
      <xdr:row>74</xdr:row>
      <xdr:rowOff>81280</xdr:rowOff>
    </xdr:to>
    <xdr:cxnSp macro="">
      <xdr:nvCxnSpPr>
        <xdr:cNvPr id="430" name="直線コネクタ 429"/>
        <xdr:cNvCxnSpPr/>
      </xdr:nvCxnSpPr>
      <xdr:spPr>
        <a:xfrm>
          <a:off x="13893800" y="12715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7620</xdr:rowOff>
    </xdr:from>
    <xdr:to>
      <xdr:col>74</xdr:col>
      <xdr:colOff>31750</xdr:colOff>
      <xdr:row>78</xdr:row>
      <xdr:rowOff>109220</xdr:rowOff>
    </xdr:to>
    <xdr:sp macro="" textlink="">
      <xdr:nvSpPr>
        <xdr:cNvPr id="431" name="フローチャート: 判断 430"/>
        <xdr:cNvSpPr/>
      </xdr:nvSpPr>
      <xdr:spPr>
        <a:xfrm>
          <a:off x="14732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32" name="テキスト ボックス 431"/>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153670</xdr:rowOff>
    </xdr:from>
    <xdr:to>
      <xdr:col>69</xdr:col>
      <xdr:colOff>92075</xdr:colOff>
      <xdr:row>74</xdr:row>
      <xdr:rowOff>27940</xdr:rowOff>
    </xdr:to>
    <xdr:cxnSp macro="">
      <xdr:nvCxnSpPr>
        <xdr:cNvPr id="433" name="直線コネクタ 432"/>
        <xdr:cNvCxnSpPr/>
      </xdr:nvCxnSpPr>
      <xdr:spPr>
        <a:xfrm>
          <a:off x="13004800" y="12669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5" name="テキスト ボックス 434"/>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36" name="フローチャート: 判断 435"/>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37" name="テキスト ボックス 436"/>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133350</xdr:rowOff>
    </xdr:from>
    <xdr:to>
      <xdr:col>82</xdr:col>
      <xdr:colOff>158750</xdr:colOff>
      <xdr:row>75</xdr:row>
      <xdr:rowOff>63500</xdr:rowOff>
    </xdr:to>
    <xdr:sp macro="" textlink="">
      <xdr:nvSpPr>
        <xdr:cNvPr id="443" name="楕円 442"/>
        <xdr:cNvSpPr/>
      </xdr:nvSpPr>
      <xdr:spPr>
        <a:xfrm>
          <a:off x="16459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41927</xdr:rowOff>
    </xdr:from>
    <xdr:ext cx="762000" cy="259045"/>
    <xdr:sp macro="" textlink="">
      <xdr:nvSpPr>
        <xdr:cNvPr id="444" name="公債費以外該当値テキスト"/>
        <xdr:cNvSpPr txBox="1"/>
      </xdr:nvSpPr>
      <xdr:spPr>
        <a:xfrm>
          <a:off x="16598900" y="1272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133350</xdr:rowOff>
    </xdr:from>
    <xdr:to>
      <xdr:col>78</xdr:col>
      <xdr:colOff>120650</xdr:colOff>
      <xdr:row>75</xdr:row>
      <xdr:rowOff>63500</xdr:rowOff>
    </xdr:to>
    <xdr:sp macro="" textlink="">
      <xdr:nvSpPr>
        <xdr:cNvPr id="445" name="楕円 444"/>
        <xdr:cNvSpPr/>
      </xdr:nvSpPr>
      <xdr:spPr>
        <a:xfrm>
          <a:off x="15621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73677</xdr:rowOff>
    </xdr:from>
    <xdr:ext cx="736600" cy="259045"/>
    <xdr:sp macro="" textlink="">
      <xdr:nvSpPr>
        <xdr:cNvPr id="446" name="テキスト ボックス 445"/>
        <xdr:cNvSpPr txBox="1"/>
      </xdr:nvSpPr>
      <xdr:spPr>
        <a:xfrm>
          <a:off x="15290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30480</xdr:rowOff>
    </xdr:from>
    <xdr:to>
      <xdr:col>74</xdr:col>
      <xdr:colOff>31750</xdr:colOff>
      <xdr:row>74</xdr:row>
      <xdr:rowOff>132080</xdr:rowOff>
    </xdr:to>
    <xdr:sp macro="" textlink="">
      <xdr:nvSpPr>
        <xdr:cNvPr id="447" name="楕円 446"/>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142257</xdr:rowOff>
    </xdr:from>
    <xdr:ext cx="762000" cy="259045"/>
    <xdr:sp macro="" textlink="">
      <xdr:nvSpPr>
        <xdr:cNvPr id="448" name="テキスト ボックス 447"/>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148590</xdr:rowOff>
    </xdr:from>
    <xdr:to>
      <xdr:col>69</xdr:col>
      <xdr:colOff>142875</xdr:colOff>
      <xdr:row>74</xdr:row>
      <xdr:rowOff>78740</xdr:rowOff>
    </xdr:to>
    <xdr:sp macro="" textlink="">
      <xdr:nvSpPr>
        <xdr:cNvPr id="449" name="楕円 448"/>
        <xdr:cNvSpPr/>
      </xdr:nvSpPr>
      <xdr:spPr>
        <a:xfrm>
          <a:off x="13843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88917</xdr:rowOff>
    </xdr:from>
    <xdr:ext cx="762000" cy="259045"/>
    <xdr:sp macro="" textlink="">
      <xdr:nvSpPr>
        <xdr:cNvPr id="450" name="テキスト ボックス 449"/>
        <xdr:cNvSpPr txBox="1"/>
      </xdr:nvSpPr>
      <xdr:spPr>
        <a:xfrm>
          <a:off x="13512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102870</xdr:rowOff>
    </xdr:from>
    <xdr:to>
      <xdr:col>65</xdr:col>
      <xdr:colOff>53975</xdr:colOff>
      <xdr:row>74</xdr:row>
      <xdr:rowOff>33020</xdr:rowOff>
    </xdr:to>
    <xdr:sp macro="" textlink="">
      <xdr:nvSpPr>
        <xdr:cNvPr id="451" name="楕円 450"/>
        <xdr:cNvSpPr/>
      </xdr:nvSpPr>
      <xdr:spPr>
        <a:xfrm>
          <a:off x="129540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43197</xdr:rowOff>
    </xdr:from>
    <xdr:ext cx="762000" cy="259045"/>
    <xdr:sp macro="" textlink="">
      <xdr:nvSpPr>
        <xdr:cNvPr id="452" name="テキスト ボックス 451"/>
        <xdr:cNvSpPr txBox="1"/>
      </xdr:nvSpPr>
      <xdr:spPr>
        <a:xfrm>
          <a:off x="12623800" y="1238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22428</xdr:rowOff>
    </xdr:from>
    <xdr:to>
      <xdr:col>29</xdr:col>
      <xdr:colOff>127000</xdr:colOff>
      <xdr:row>18</xdr:row>
      <xdr:rowOff>49005</xdr:rowOff>
    </xdr:to>
    <xdr:cxnSp macro="">
      <xdr:nvCxnSpPr>
        <xdr:cNvPr id="42" name="直線コネクタ 41"/>
        <xdr:cNvCxnSpPr/>
      </xdr:nvCxnSpPr>
      <xdr:spPr bwMode="auto">
        <a:xfrm flipV="1">
          <a:off x="5651500" y="2127453"/>
          <a:ext cx="0" cy="10552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21082</xdr:rowOff>
    </xdr:from>
    <xdr:ext cx="762000" cy="259045"/>
    <xdr:sp macro="" textlink="">
      <xdr:nvSpPr>
        <xdr:cNvPr id="43" name="人口1人当たり決算額の推移最小値テキスト130"/>
        <xdr:cNvSpPr txBox="1"/>
      </xdr:nvSpPr>
      <xdr:spPr>
        <a:xfrm>
          <a:off x="5740400" y="315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49005</xdr:rowOff>
    </xdr:from>
    <xdr:to>
      <xdr:col>30</xdr:col>
      <xdr:colOff>25400</xdr:colOff>
      <xdr:row>18</xdr:row>
      <xdr:rowOff>49005</xdr:rowOff>
    </xdr:to>
    <xdr:cxnSp macro="">
      <xdr:nvCxnSpPr>
        <xdr:cNvPr id="44" name="直線コネクタ 43"/>
        <xdr:cNvCxnSpPr/>
      </xdr:nvCxnSpPr>
      <xdr:spPr bwMode="auto">
        <a:xfrm>
          <a:off x="5562600" y="3182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108805</xdr:rowOff>
    </xdr:from>
    <xdr:ext cx="762000" cy="259045"/>
    <xdr:sp macro="" textlink="">
      <xdr:nvSpPr>
        <xdr:cNvPr id="45" name="人口1人当たり決算額の推移最大値テキスト130"/>
        <xdr:cNvSpPr txBox="1"/>
      </xdr:nvSpPr>
      <xdr:spPr>
        <a:xfrm>
          <a:off x="5740400" y="187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22428</xdr:rowOff>
    </xdr:from>
    <xdr:to>
      <xdr:col>30</xdr:col>
      <xdr:colOff>25400</xdr:colOff>
      <xdr:row>12</xdr:row>
      <xdr:rowOff>22428</xdr:rowOff>
    </xdr:to>
    <xdr:cxnSp macro="">
      <xdr:nvCxnSpPr>
        <xdr:cNvPr id="46" name="直線コネクタ 45"/>
        <xdr:cNvCxnSpPr/>
      </xdr:nvCxnSpPr>
      <xdr:spPr bwMode="auto">
        <a:xfrm>
          <a:off x="5562600" y="2127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116049</xdr:rowOff>
    </xdr:from>
    <xdr:to>
      <xdr:col>29</xdr:col>
      <xdr:colOff>127000</xdr:colOff>
      <xdr:row>15</xdr:row>
      <xdr:rowOff>118476</xdr:rowOff>
    </xdr:to>
    <xdr:cxnSp macro="">
      <xdr:nvCxnSpPr>
        <xdr:cNvPr id="47" name="直線コネクタ 46"/>
        <xdr:cNvCxnSpPr/>
      </xdr:nvCxnSpPr>
      <xdr:spPr bwMode="auto">
        <a:xfrm>
          <a:off x="5003800" y="2735424"/>
          <a:ext cx="647700" cy="2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148910</xdr:rowOff>
    </xdr:from>
    <xdr:ext cx="762000" cy="259045"/>
    <xdr:sp macro="" textlink="">
      <xdr:nvSpPr>
        <xdr:cNvPr id="48" name="人口1人当たり決算額の推移平均値テキスト130"/>
        <xdr:cNvSpPr txBox="1"/>
      </xdr:nvSpPr>
      <xdr:spPr>
        <a:xfrm>
          <a:off x="5740400" y="2939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5383</xdr:rowOff>
    </xdr:from>
    <xdr:to>
      <xdr:col>29</xdr:col>
      <xdr:colOff>177800</xdr:colOff>
      <xdr:row>17</xdr:row>
      <xdr:rowOff>106983</xdr:rowOff>
    </xdr:to>
    <xdr:sp macro="" textlink="">
      <xdr:nvSpPr>
        <xdr:cNvPr id="49" name="フローチャート: 判断 48"/>
        <xdr:cNvSpPr/>
      </xdr:nvSpPr>
      <xdr:spPr bwMode="auto">
        <a:xfrm>
          <a:off x="56007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116049</xdr:rowOff>
    </xdr:from>
    <xdr:to>
      <xdr:col>26</xdr:col>
      <xdr:colOff>50800</xdr:colOff>
      <xdr:row>15</xdr:row>
      <xdr:rowOff>153653</xdr:rowOff>
    </xdr:to>
    <xdr:cxnSp macro="">
      <xdr:nvCxnSpPr>
        <xdr:cNvPr id="50" name="直線コネクタ 49"/>
        <xdr:cNvCxnSpPr/>
      </xdr:nvCxnSpPr>
      <xdr:spPr bwMode="auto">
        <a:xfrm flipV="1">
          <a:off x="4305300" y="2735424"/>
          <a:ext cx="698500" cy="37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9868</xdr:rowOff>
    </xdr:from>
    <xdr:to>
      <xdr:col>26</xdr:col>
      <xdr:colOff>101600</xdr:colOff>
      <xdr:row>17</xdr:row>
      <xdr:rowOff>111468</xdr:rowOff>
    </xdr:to>
    <xdr:sp macro="" textlink="">
      <xdr:nvSpPr>
        <xdr:cNvPr id="51" name="フローチャート: 判断 50"/>
        <xdr:cNvSpPr/>
      </xdr:nvSpPr>
      <xdr:spPr bwMode="auto">
        <a:xfrm>
          <a:off x="4953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96245</xdr:rowOff>
    </xdr:from>
    <xdr:ext cx="736600" cy="259045"/>
    <xdr:sp macro="" textlink="">
      <xdr:nvSpPr>
        <xdr:cNvPr id="52" name="テキスト ボックス 51"/>
        <xdr:cNvSpPr txBox="1"/>
      </xdr:nvSpPr>
      <xdr:spPr>
        <a:xfrm>
          <a:off x="4622800" y="305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137107</xdr:rowOff>
    </xdr:from>
    <xdr:to>
      <xdr:col>22</xdr:col>
      <xdr:colOff>114300</xdr:colOff>
      <xdr:row>15</xdr:row>
      <xdr:rowOff>153653</xdr:rowOff>
    </xdr:to>
    <xdr:cxnSp macro="">
      <xdr:nvCxnSpPr>
        <xdr:cNvPr id="53" name="直線コネクタ 52"/>
        <xdr:cNvCxnSpPr/>
      </xdr:nvCxnSpPr>
      <xdr:spPr bwMode="auto">
        <a:xfrm>
          <a:off x="3606800" y="2756482"/>
          <a:ext cx="698500" cy="16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22061</xdr:rowOff>
    </xdr:from>
    <xdr:to>
      <xdr:col>22</xdr:col>
      <xdr:colOff>165100</xdr:colOff>
      <xdr:row>17</xdr:row>
      <xdr:rowOff>123661</xdr:rowOff>
    </xdr:to>
    <xdr:sp macro="" textlink="">
      <xdr:nvSpPr>
        <xdr:cNvPr id="54" name="フローチャート: 判断 53"/>
        <xdr:cNvSpPr/>
      </xdr:nvSpPr>
      <xdr:spPr bwMode="auto">
        <a:xfrm>
          <a:off x="4254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108438</xdr:rowOff>
    </xdr:from>
    <xdr:ext cx="762000" cy="259045"/>
    <xdr:sp macro="" textlink="">
      <xdr:nvSpPr>
        <xdr:cNvPr id="55" name="テキスト ボックス 54"/>
        <xdr:cNvSpPr txBox="1"/>
      </xdr:nvSpPr>
      <xdr:spPr>
        <a:xfrm>
          <a:off x="39243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137107</xdr:rowOff>
    </xdr:from>
    <xdr:to>
      <xdr:col>18</xdr:col>
      <xdr:colOff>177800</xdr:colOff>
      <xdr:row>15</xdr:row>
      <xdr:rowOff>158486</xdr:rowOff>
    </xdr:to>
    <xdr:cxnSp macro="">
      <xdr:nvCxnSpPr>
        <xdr:cNvPr id="56" name="直線コネクタ 55"/>
        <xdr:cNvCxnSpPr/>
      </xdr:nvCxnSpPr>
      <xdr:spPr bwMode="auto">
        <a:xfrm flipV="1">
          <a:off x="2908300" y="2756482"/>
          <a:ext cx="698500" cy="21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916</xdr:rowOff>
    </xdr:from>
    <xdr:to>
      <xdr:col>19</xdr:col>
      <xdr:colOff>38100</xdr:colOff>
      <xdr:row>17</xdr:row>
      <xdr:rowOff>102516</xdr:rowOff>
    </xdr:to>
    <xdr:sp macro="" textlink="">
      <xdr:nvSpPr>
        <xdr:cNvPr id="57" name="フローチャート: 判断 56"/>
        <xdr:cNvSpPr/>
      </xdr:nvSpPr>
      <xdr:spPr bwMode="auto">
        <a:xfrm>
          <a:off x="3556000" y="2963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87293</xdr:rowOff>
    </xdr:from>
    <xdr:ext cx="762000" cy="259045"/>
    <xdr:sp macro="" textlink="">
      <xdr:nvSpPr>
        <xdr:cNvPr id="58" name="テキスト ボックス 57"/>
        <xdr:cNvSpPr txBox="1"/>
      </xdr:nvSpPr>
      <xdr:spPr>
        <a:xfrm>
          <a:off x="3225800" y="304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18655</xdr:rowOff>
    </xdr:from>
    <xdr:to>
      <xdr:col>15</xdr:col>
      <xdr:colOff>101600</xdr:colOff>
      <xdr:row>17</xdr:row>
      <xdr:rowOff>120255</xdr:rowOff>
    </xdr:to>
    <xdr:sp macro="" textlink="">
      <xdr:nvSpPr>
        <xdr:cNvPr id="59" name="フローチャート: 判断 58"/>
        <xdr:cNvSpPr/>
      </xdr:nvSpPr>
      <xdr:spPr bwMode="auto">
        <a:xfrm>
          <a:off x="2857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105032</xdr:rowOff>
    </xdr:from>
    <xdr:ext cx="762000" cy="259045"/>
    <xdr:sp macro="" textlink="">
      <xdr:nvSpPr>
        <xdr:cNvPr id="60" name="テキスト ボックス 59"/>
        <xdr:cNvSpPr txBox="1"/>
      </xdr:nvSpPr>
      <xdr:spPr>
        <a:xfrm>
          <a:off x="25273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67676</xdr:rowOff>
    </xdr:from>
    <xdr:to>
      <xdr:col>29</xdr:col>
      <xdr:colOff>177800</xdr:colOff>
      <xdr:row>15</xdr:row>
      <xdr:rowOff>169276</xdr:rowOff>
    </xdr:to>
    <xdr:sp macro="" textlink="">
      <xdr:nvSpPr>
        <xdr:cNvPr id="66" name="楕円 65"/>
        <xdr:cNvSpPr/>
      </xdr:nvSpPr>
      <xdr:spPr bwMode="auto">
        <a:xfrm>
          <a:off x="5600700" y="2687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84203</xdr:rowOff>
    </xdr:from>
    <xdr:ext cx="762000" cy="259045"/>
    <xdr:sp macro="" textlink="">
      <xdr:nvSpPr>
        <xdr:cNvPr id="67" name="人口1人当たり決算額の推移該当値テキスト130"/>
        <xdr:cNvSpPr txBox="1"/>
      </xdr:nvSpPr>
      <xdr:spPr>
        <a:xfrm>
          <a:off x="5740400" y="25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65249</xdr:rowOff>
    </xdr:from>
    <xdr:to>
      <xdr:col>26</xdr:col>
      <xdr:colOff>101600</xdr:colOff>
      <xdr:row>15</xdr:row>
      <xdr:rowOff>166849</xdr:rowOff>
    </xdr:to>
    <xdr:sp macro="" textlink="">
      <xdr:nvSpPr>
        <xdr:cNvPr id="68" name="楕円 67"/>
        <xdr:cNvSpPr/>
      </xdr:nvSpPr>
      <xdr:spPr bwMode="auto">
        <a:xfrm>
          <a:off x="4953000" y="2684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5576</xdr:rowOff>
    </xdr:from>
    <xdr:ext cx="736600" cy="259045"/>
    <xdr:sp macro="" textlink="">
      <xdr:nvSpPr>
        <xdr:cNvPr id="69" name="テキスト ボックス 68"/>
        <xdr:cNvSpPr txBox="1"/>
      </xdr:nvSpPr>
      <xdr:spPr>
        <a:xfrm>
          <a:off x="4622800" y="245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102853</xdr:rowOff>
    </xdr:from>
    <xdr:to>
      <xdr:col>22</xdr:col>
      <xdr:colOff>165100</xdr:colOff>
      <xdr:row>16</xdr:row>
      <xdr:rowOff>33003</xdr:rowOff>
    </xdr:to>
    <xdr:sp macro="" textlink="">
      <xdr:nvSpPr>
        <xdr:cNvPr id="70" name="楕円 69"/>
        <xdr:cNvSpPr/>
      </xdr:nvSpPr>
      <xdr:spPr bwMode="auto">
        <a:xfrm>
          <a:off x="4254500" y="2722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43180</xdr:rowOff>
    </xdr:from>
    <xdr:ext cx="762000" cy="259045"/>
    <xdr:sp macro="" textlink="">
      <xdr:nvSpPr>
        <xdr:cNvPr id="71" name="テキスト ボックス 70"/>
        <xdr:cNvSpPr txBox="1"/>
      </xdr:nvSpPr>
      <xdr:spPr>
        <a:xfrm>
          <a:off x="3924300" y="24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86307</xdr:rowOff>
    </xdr:from>
    <xdr:to>
      <xdr:col>19</xdr:col>
      <xdr:colOff>38100</xdr:colOff>
      <xdr:row>16</xdr:row>
      <xdr:rowOff>16457</xdr:rowOff>
    </xdr:to>
    <xdr:sp macro="" textlink="">
      <xdr:nvSpPr>
        <xdr:cNvPr id="72" name="楕円 71"/>
        <xdr:cNvSpPr/>
      </xdr:nvSpPr>
      <xdr:spPr bwMode="auto">
        <a:xfrm>
          <a:off x="3556000" y="2705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26634</xdr:rowOff>
    </xdr:from>
    <xdr:ext cx="762000" cy="259045"/>
    <xdr:sp macro="" textlink="">
      <xdr:nvSpPr>
        <xdr:cNvPr id="73" name="テキスト ボックス 72"/>
        <xdr:cNvSpPr txBox="1"/>
      </xdr:nvSpPr>
      <xdr:spPr>
        <a:xfrm>
          <a:off x="3225800" y="247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107686</xdr:rowOff>
    </xdr:from>
    <xdr:to>
      <xdr:col>15</xdr:col>
      <xdr:colOff>101600</xdr:colOff>
      <xdr:row>16</xdr:row>
      <xdr:rowOff>37836</xdr:rowOff>
    </xdr:to>
    <xdr:sp macro="" textlink="">
      <xdr:nvSpPr>
        <xdr:cNvPr id="74" name="楕円 73"/>
        <xdr:cNvSpPr/>
      </xdr:nvSpPr>
      <xdr:spPr bwMode="auto">
        <a:xfrm>
          <a:off x="2857500" y="2727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48013</xdr:rowOff>
    </xdr:from>
    <xdr:ext cx="762000" cy="259045"/>
    <xdr:sp macro="" textlink="">
      <xdr:nvSpPr>
        <xdr:cNvPr id="75" name="テキスト ボックス 74"/>
        <xdr:cNvSpPr txBox="1"/>
      </xdr:nvSpPr>
      <xdr:spPr>
        <a:xfrm>
          <a:off x="2527300" y="2495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78632</xdr:rowOff>
    </xdr:from>
    <xdr:to>
      <xdr:col>29</xdr:col>
      <xdr:colOff>127000</xdr:colOff>
      <xdr:row>38</xdr:row>
      <xdr:rowOff>58668</xdr:rowOff>
    </xdr:to>
    <xdr:cxnSp macro="">
      <xdr:nvCxnSpPr>
        <xdr:cNvPr id="104" name="直線コネクタ 103"/>
        <xdr:cNvCxnSpPr/>
      </xdr:nvCxnSpPr>
      <xdr:spPr bwMode="auto">
        <a:xfrm flipV="1">
          <a:off x="5651500" y="6003182"/>
          <a:ext cx="0" cy="1523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30745</xdr:rowOff>
    </xdr:from>
    <xdr:ext cx="762000" cy="259045"/>
    <xdr:sp macro="" textlink="">
      <xdr:nvSpPr>
        <xdr:cNvPr id="105" name="人口1人当たり決算額の推移最小値テキスト445"/>
        <xdr:cNvSpPr txBox="1"/>
      </xdr:nvSpPr>
      <xdr:spPr>
        <a:xfrm>
          <a:off x="5740400" y="749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58668</xdr:rowOff>
    </xdr:from>
    <xdr:to>
      <xdr:col>30</xdr:col>
      <xdr:colOff>25400</xdr:colOff>
      <xdr:row>38</xdr:row>
      <xdr:rowOff>58668</xdr:rowOff>
    </xdr:to>
    <xdr:cxnSp macro="">
      <xdr:nvCxnSpPr>
        <xdr:cNvPr id="106" name="直線コネクタ 105"/>
        <xdr:cNvCxnSpPr/>
      </xdr:nvCxnSpPr>
      <xdr:spPr bwMode="auto">
        <a:xfrm>
          <a:off x="5562600" y="7526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336459</xdr:rowOff>
    </xdr:from>
    <xdr:ext cx="762000" cy="259045"/>
    <xdr:sp macro="" textlink="">
      <xdr:nvSpPr>
        <xdr:cNvPr id="107" name="人口1人当たり決算額の推移最大値テキスト445"/>
        <xdr:cNvSpPr txBox="1"/>
      </xdr:nvSpPr>
      <xdr:spPr>
        <a:xfrm>
          <a:off x="5740400" y="574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78632</xdr:rowOff>
    </xdr:from>
    <xdr:to>
      <xdr:col>30</xdr:col>
      <xdr:colOff>25400</xdr:colOff>
      <xdr:row>33</xdr:row>
      <xdr:rowOff>78632</xdr:rowOff>
    </xdr:to>
    <xdr:cxnSp macro="">
      <xdr:nvCxnSpPr>
        <xdr:cNvPr id="108" name="直線コネクタ 107"/>
        <xdr:cNvCxnSpPr/>
      </xdr:nvCxnSpPr>
      <xdr:spPr bwMode="auto">
        <a:xfrm>
          <a:off x="5562600" y="6003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321958</xdr:rowOff>
    </xdr:from>
    <xdr:to>
      <xdr:col>29</xdr:col>
      <xdr:colOff>127000</xdr:colOff>
      <xdr:row>36</xdr:row>
      <xdr:rowOff>19558</xdr:rowOff>
    </xdr:to>
    <xdr:cxnSp macro="">
      <xdr:nvCxnSpPr>
        <xdr:cNvPr id="109" name="直線コネクタ 108"/>
        <xdr:cNvCxnSpPr/>
      </xdr:nvCxnSpPr>
      <xdr:spPr bwMode="auto">
        <a:xfrm>
          <a:off x="5003800" y="6932308"/>
          <a:ext cx="647700" cy="4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110056</xdr:rowOff>
    </xdr:from>
    <xdr:ext cx="762000" cy="259045"/>
    <xdr:sp macro="" textlink="">
      <xdr:nvSpPr>
        <xdr:cNvPr id="110" name="人口1人当たり決算額の推移平均値テキスト445"/>
        <xdr:cNvSpPr txBox="1"/>
      </xdr:nvSpPr>
      <xdr:spPr>
        <a:xfrm>
          <a:off x="5740400" y="7063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137979</xdr:rowOff>
    </xdr:from>
    <xdr:to>
      <xdr:col>29</xdr:col>
      <xdr:colOff>177800</xdr:colOff>
      <xdr:row>37</xdr:row>
      <xdr:rowOff>68129</xdr:rowOff>
    </xdr:to>
    <xdr:sp macro="" textlink="">
      <xdr:nvSpPr>
        <xdr:cNvPr id="111" name="フローチャート: 判断 110"/>
        <xdr:cNvSpPr/>
      </xdr:nvSpPr>
      <xdr:spPr bwMode="auto">
        <a:xfrm>
          <a:off x="5600700" y="7091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321958</xdr:rowOff>
    </xdr:from>
    <xdr:to>
      <xdr:col>26</xdr:col>
      <xdr:colOff>50800</xdr:colOff>
      <xdr:row>36</xdr:row>
      <xdr:rowOff>72555</xdr:rowOff>
    </xdr:to>
    <xdr:cxnSp macro="">
      <xdr:nvCxnSpPr>
        <xdr:cNvPr id="112" name="直線コネクタ 111"/>
        <xdr:cNvCxnSpPr/>
      </xdr:nvCxnSpPr>
      <xdr:spPr bwMode="auto">
        <a:xfrm flipV="1">
          <a:off x="4305300" y="6932308"/>
          <a:ext cx="698500" cy="93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125158</xdr:rowOff>
    </xdr:from>
    <xdr:to>
      <xdr:col>26</xdr:col>
      <xdr:colOff>101600</xdr:colOff>
      <xdr:row>37</xdr:row>
      <xdr:rowOff>55308</xdr:rowOff>
    </xdr:to>
    <xdr:sp macro="" textlink="">
      <xdr:nvSpPr>
        <xdr:cNvPr id="113" name="フローチャート: 判断 112"/>
        <xdr:cNvSpPr/>
      </xdr:nvSpPr>
      <xdr:spPr bwMode="auto">
        <a:xfrm>
          <a:off x="49530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40085</xdr:rowOff>
    </xdr:from>
    <xdr:ext cx="736600" cy="259045"/>
    <xdr:sp macro="" textlink="">
      <xdr:nvSpPr>
        <xdr:cNvPr id="114" name="テキスト ボックス 113"/>
        <xdr:cNvSpPr txBox="1"/>
      </xdr:nvSpPr>
      <xdr:spPr>
        <a:xfrm>
          <a:off x="4622800" y="7164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72555</xdr:rowOff>
    </xdr:from>
    <xdr:to>
      <xdr:col>22</xdr:col>
      <xdr:colOff>114300</xdr:colOff>
      <xdr:row>36</xdr:row>
      <xdr:rowOff>139744</xdr:rowOff>
    </xdr:to>
    <xdr:cxnSp macro="">
      <xdr:nvCxnSpPr>
        <xdr:cNvPr id="115" name="直線コネクタ 114"/>
        <xdr:cNvCxnSpPr/>
      </xdr:nvCxnSpPr>
      <xdr:spPr bwMode="auto">
        <a:xfrm flipV="1">
          <a:off x="3606800" y="7025805"/>
          <a:ext cx="698500" cy="67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119938</xdr:rowOff>
    </xdr:from>
    <xdr:to>
      <xdr:col>22</xdr:col>
      <xdr:colOff>165100</xdr:colOff>
      <xdr:row>37</xdr:row>
      <xdr:rowOff>50088</xdr:rowOff>
    </xdr:to>
    <xdr:sp macro="" textlink="">
      <xdr:nvSpPr>
        <xdr:cNvPr id="116" name="フローチャート: 判断 115"/>
        <xdr:cNvSpPr/>
      </xdr:nvSpPr>
      <xdr:spPr bwMode="auto">
        <a:xfrm>
          <a:off x="4254500" y="707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34865</xdr:rowOff>
    </xdr:from>
    <xdr:ext cx="762000" cy="259045"/>
    <xdr:sp macro="" textlink="">
      <xdr:nvSpPr>
        <xdr:cNvPr id="117" name="テキスト ボックス 116"/>
        <xdr:cNvSpPr txBox="1"/>
      </xdr:nvSpPr>
      <xdr:spPr>
        <a:xfrm>
          <a:off x="3924300" y="715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44247</xdr:rowOff>
    </xdr:from>
    <xdr:to>
      <xdr:col>18</xdr:col>
      <xdr:colOff>177800</xdr:colOff>
      <xdr:row>36</xdr:row>
      <xdr:rowOff>139744</xdr:rowOff>
    </xdr:to>
    <xdr:cxnSp macro="">
      <xdr:nvCxnSpPr>
        <xdr:cNvPr id="118" name="直線コネクタ 117"/>
        <xdr:cNvCxnSpPr/>
      </xdr:nvCxnSpPr>
      <xdr:spPr bwMode="auto">
        <a:xfrm>
          <a:off x="2908300" y="6997497"/>
          <a:ext cx="698500" cy="95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35185</xdr:rowOff>
    </xdr:from>
    <xdr:to>
      <xdr:col>19</xdr:col>
      <xdr:colOff>38100</xdr:colOff>
      <xdr:row>36</xdr:row>
      <xdr:rowOff>136785</xdr:rowOff>
    </xdr:to>
    <xdr:sp macro="" textlink="">
      <xdr:nvSpPr>
        <xdr:cNvPr id="119" name="フローチャート: 判断 118"/>
        <xdr:cNvSpPr/>
      </xdr:nvSpPr>
      <xdr:spPr bwMode="auto">
        <a:xfrm>
          <a:off x="3556000" y="698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146962</xdr:rowOff>
    </xdr:from>
    <xdr:ext cx="762000" cy="259045"/>
    <xdr:sp macro="" textlink="">
      <xdr:nvSpPr>
        <xdr:cNvPr id="120" name="テキスト ボックス 119"/>
        <xdr:cNvSpPr txBox="1"/>
      </xdr:nvSpPr>
      <xdr:spPr>
        <a:xfrm>
          <a:off x="3225800" y="675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49778</xdr:rowOff>
    </xdr:from>
    <xdr:to>
      <xdr:col>15</xdr:col>
      <xdr:colOff>101600</xdr:colOff>
      <xdr:row>36</xdr:row>
      <xdr:rowOff>151378</xdr:rowOff>
    </xdr:to>
    <xdr:sp macro="" textlink="">
      <xdr:nvSpPr>
        <xdr:cNvPr id="121" name="フローチャート: 判断 120"/>
        <xdr:cNvSpPr/>
      </xdr:nvSpPr>
      <xdr:spPr bwMode="auto">
        <a:xfrm>
          <a:off x="28575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136155</xdr:rowOff>
    </xdr:from>
    <xdr:ext cx="762000" cy="259045"/>
    <xdr:sp macro="" textlink="">
      <xdr:nvSpPr>
        <xdr:cNvPr id="122" name="テキスト ボックス 121"/>
        <xdr:cNvSpPr txBox="1"/>
      </xdr:nvSpPr>
      <xdr:spPr>
        <a:xfrm>
          <a:off x="2527300" y="708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311658</xdr:rowOff>
    </xdr:from>
    <xdr:to>
      <xdr:col>29</xdr:col>
      <xdr:colOff>177800</xdr:colOff>
      <xdr:row>36</xdr:row>
      <xdr:rowOff>70358</xdr:rowOff>
    </xdr:to>
    <xdr:sp macro="" textlink="">
      <xdr:nvSpPr>
        <xdr:cNvPr id="128" name="楕円 127"/>
        <xdr:cNvSpPr/>
      </xdr:nvSpPr>
      <xdr:spPr bwMode="auto">
        <a:xfrm>
          <a:off x="5600700" y="6922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156735</xdr:rowOff>
    </xdr:from>
    <xdr:ext cx="762000" cy="259045"/>
    <xdr:sp macro="" textlink="">
      <xdr:nvSpPr>
        <xdr:cNvPr id="129" name="人口1人当たり決算額の推移該当値テキスト445"/>
        <xdr:cNvSpPr txBox="1"/>
      </xdr:nvSpPr>
      <xdr:spPr>
        <a:xfrm>
          <a:off x="5740400" y="676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271158</xdr:rowOff>
    </xdr:from>
    <xdr:to>
      <xdr:col>26</xdr:col>
      <xdr:colOff>101600</xdr:colOff>
      <xdr:row>36</xdr:row>
      <xdr:rowOff>29858</xdr:rowOff>
    </xdr:to>
    <xdr:sp macro="" textlink="">
      <xdr:nvSpPr>
        <xdr:cNvPr id="130" name="楕円 129"/>
        <xdr:cNvSpPr/>
      </xdr:nvSpPr>
      <xdr:spPr bwMode="auto">
        <a:xfrm>
          <a:off x="4953000" y="6881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40035</xdr:rowOff>
    </xdr:from>
    <xdr:ext cx="736600" cy="259045"/>
    <xdr:sp macro="" textlink="">
      <xdr:nvSpPr>
        <xdr:cNvPr id="131" name="テキスト ボックス 130"/>
        <xdr:cNvSpPr txBox="1"/>
      </xdr:nvSpPr>
      <xdr:spPr>
        <a:xfrm>
          <a:off x="4622800" y="665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21755</xdr:rowOff>
    </xdr:from>
    <xdr:to>
      <xdr:col>22</xdr:col>
      <xdr:colOff>165100</xdr:colOff>
      <xdr:row>36</xdr:row>
      <xdr:rowOff>123355</xdr:rowOff>
    </xdr:to>
    <xdr:sp macro="" textlink="">
      <xdr:nvSpPr>
        <xdr:cNvPr id="132" name="楕円 131"/>
        <xdr:cNvSpPr/>
      </xdr:nvSpPr>
      <xdr:spPr bwMode="auto">
        <a:xfrm>
          <a:off x="4254500" y="6975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133532</xdr:rowOff>
    </xdr:from>
    <xdr:ext cx="762000" cy="259045"/>
    <xdr:sp macro="" textlink="">
      <xdr:nvSpPr>
        <xdr:cNvPr id="133" name="テキスト ボックス 132"/>
        <xdr:cNvSpPr txBox="1"/>
      </xdr:nvSpPr>
      <xdr:spPr>
        <a:xfrm>
          <a:off x="3924300" y="674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88944</xdr:rowOff>
    </xdr:from>
    <xdr:to>
      <xdr:col>19</xdr:col>
      <xdr:colOff>38100</xdr:colOff>
      <xdr:row>37</xdr:row>
      <xdr:rowOff>19094</xdr:rowOff>
    </xdr:to>
    <xdr:sp macro="" textlink="">
      <xdr:nvSpPr>
        <xdr:cNvPr id="134" name="楕円 133"/>
        <xdr:cNvSpPr/>
      </xdr:nvSpPr>
      <xdr:spPr bwMode="auto">
        <a:xfrm>
          <a:off x="3556000" y="7042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3871</xdr:rowOff>
    </xdr:from>
    <xdr:ext cx="762000" cy="259045"/>
    <xdr:sp macro="" textlink="">
      <xdr:nvSpPr>
        <xdr:cNvPr id="135" name="テキスト ボックス 134"/>
        <xdr:cNvSpPr txBox="1"/>
      </xdr:nvSpPr>
      <xdr:spPr>
        <a:xfrm>
          <a:off x="3225800" y="712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336347</xdr:rowOff>
    </xdr:from>
    <xdr:to>
      <xdr:col>15</xdr:col>
      <xdr:colOff>101600</xdr:colOff>
      <xdr:row>36</xdr:row>
      <xdr:rowOff>95047</xdr:rowOff>
    </xdr:to>
    <xdr:sp macro="" textlink="">
      <xdr:nvSpPr>
        <xdr:cNvPr id="136" name="楕円 135"/>
        <xdr:cNvSpPr/>
      </xdr:nvSpPr>
      <xdr:spPr bwMode="auto">
        <a:xfrm>
          <a:off x="2857500" y="6946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105224</xdr:rowOff>
    </xdr:from>
    <xdr:ext cx="762000" cy="259045"/>
    <xdr:sp macro="" textlink="">
      <xdr:nvSpPr>
        <xdr:cNvPr id="137" name="テキスト ボックス 136"/>
        <xdr:cNvSpPr txBox="1"/>
      </xdr:nvSpPr>
      <xdr:spPr>
        <a:xfrm>
          <a:off x="2527300" y="671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26,230
26,018
721.42
24,379,565
23,113,267
883,225
14,036,547
33,196,373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35010</xdr:rowOff>
    </xdr:from>
    <xdr:to>
      <xdr:col>24</xdr:col>
      <xdr:colOff>62865</xdr:colOff>
      <xdr:row>37</xdr:row>
      <xdr:rowOff>44529</xdr:rowOff>
    </xdr:to>
    <xdr:cxnSp macro="">
      <xdr:nvCxnSpPr>
        <xdr:cNvPr id="53" name="直線コネクタ 52"/>
        <xdr:cNvCxnSpPr/>
      </xdr:nvCxnSpPr>
      <xdr:spPr>
        <a:xfrm flipV="1">
          <a:off x="4633595" y="5349960"/>
          <a:ext cx="1270" cy="103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48356</xdr:rowOff>
    </xdr:from>
    <xdr:ext cx="534377" cy="259045"/>
    <xdr:sp macro="" textlink="">
      <xdr:nvSpPr>
        <xdr:cNvPr id="54" name="人件費最小値テキスト"/>
        <xdr:cNvSpPr txBox="1"/>
      </xdr:nvSpPr>
      <xdr:spPr>
        <a:xfrm>
          <a:off x="4686300" y="639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44529</xdr:rowOff>
    </xdr:from>
    <xdr:to>
      <xdr:col>24</xdr:col>
      <xdr:colOff>152400</xdr:colOff>
      <xdr:row>37</xdr:row>
      <xdr:rowOff>44529</xdr:rowOff>
    </xdr:to>
    <xdr:cxnSp macro="">
      <xdr:nvCxnSpPr>
        <xdr:cNvPr id="55" name="直線コネクタ 54"/>
        <xdr:cNvCxnSpPr/>
      </xdr:nvCxnSpPr>
      <xdr:spPr>
        <a:xfrm>
          <a:off x="4546600" y="638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153137</xdr:rowOff>
    </xdr:from>
    <xdr:ext cx="599010" cy="259045"/>
    <xdr:sp macro="" textlink="">
      <xdr:nvSpPr>
        <xdr:cNvPr id="56" name="人件費最大値テキスト"/>
        <xdr:cNvSpPr txBox="1"/>
      </xdr:nvSpPr>
      <xdr:spPr>
        <a:xfrm>
          <a:off x="4686300" y="512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35010</xdr:rowOff>
    </xdr:from>
    <xdr:to>
      <xdr:col>24</xdr:col>
      <xdr:colOff>152400</xdr:colOff>
      <xdr:row>31</xdr:row>
      <xdr:rowOff>35010</xdr:rowOff>
    </xdr:to>
    <xdr:cxnSp macro="">
      <xdr:nvCxnSpPr>
        <xdr:cNvPr id="57" name="直線コネクタ 56"/>
        <xdr:cNvCxnSpPr/>
      </xdr:nvCxnSpPr>
      <xdr:spPr>
        <a:xfrm>
          <a:off x="4546600" y="534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21025</xdr:rowOff>
    </xdr:from>
    <xdr:to>
      <xdr:col>24</xdr:col>
      <xdr:colOff>63500</xdr:colOff>
      <xdr:row>35</xdr:row>
      <xdr:rowOff>26136</xdr:rowOff>
    </xdr:to>
    <xdr:cxnSp macro="">
      <xdr:nvCxnSpPr>
        <xdr:cNvPr id="58" name="直線コネクタ 57"/>
        <xdr:cNvCxnSpPr/>
      </xdr:nvCxnSpPr>
      <xdr:spPr>
        <a:xfrm>
          <a:off x="3797300" y="6021775"/>
          <a:ext cx="838200" cy="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23075</xdr:rowOff>
    </xdr:from>
    <xdr:ext cx="534377" cy="259045"/>
    <xdr:sp macro="" textlink="">
      <xdr:nvSpPr>
        <xdr:cNvPr id="59" name="人件費平均値テキスト"/>
        <xdr:cNvSpPr txBox="1"/>
      </xdr:nvSpPr>
      <xdr:spPr>
        <a:xfrm>
          <a:off x="4686300" y="619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44648</xdr:rowOff>
    </xdr:from>
    <xdr:to>
      <xdr:col>24</xdr:col>
      <xdr:colOff>114300</xdr:colOff>
      <xdr:row>36</xdr:row>
      <xdr:rowOff>146248</xdr:rowOff>
    </xdr:to>
    <xdr:sp macro="" textlink="">
      <xdr:nvSpPr>
        <xdr:cNvPr id="60" name="フローチャート: 判断 59"/>
        <xdr:cNvSpPr/>
      </xdr:nvSpPr>
      <xdr:spPr>
        <a:xfrm>
          <a:off x="45847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21025</xdr:rowOff>
    </xdr:from>
    <xdr:to>
      <xdr:col>19</xdr:col>
      <xdr:colOff>177800</xdr:colOff>
      <xdr:row>35</xdr:row>
      <xdr:rowOff>40113</xdr:rowOff>
    </xdr:to>
    <xdr:cxnSp macro="">
      <xdr:nvCxnSpPr>
        <xdr:cNvPr id="61" name="直線コネクタ 60"/>
        <xdr:cNvCxnSpPr/>
      </xdr:nvCxnSpPr>
      <xdr:spPr>
        <a:xfrm flipV="1">
          <a:off x="2908300" y="6021775"/>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45196</xdr:rowOff>
    </xdr:from>
    <xdr:to>
      <xdr:col>20</xdr:col>
      <xdr:colOff>38100</xdr:colOff>
      <xdr:row>36</xdr:row>
      <xdr:rowOff>146796</xdr:rowOff>
    </xdr:to>
    <xdr:sp macro="" textlink="">
      <xdr:nvSpPr>
        <xdr:cNvPr id="62" name="フローチャート: 判断 61"/>
        <xdr:cNvSpPr/>
      </xdr:nvSpPr>
      <xdr:spPr>
        <a:xfrm>
          <a:off x="3746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137923</xdr:rowOff>
    </xdr:from>
    <xdr:ext cx="534377" cy="259045"/>
    <xdr:sp macro="" textlink="">
      <xdr:nvSpPr>
        <xdr:cNvPr id="63" name="テキスト ボックス 62"/>
        <xdr:cNvSpPr txBox="1"/>
      </xdr:nvSpPr>
      <xdr:spPr>
        <a:xfrm>
          <a:off x="3530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30488</xdr:rowOff>
    </xdr:from>
    <xdr:to>
      <xdr:col>15</xdr:col>
      <xdr:colOff>50800</xdr:colOff>
      <xdr:row>35</xdr:row>
      <xdr:rowOff>40113</xdr:rowOff>
    </xdr:to>
    <xdr:cxnSp macro="">
      <xdr:nvCxnSpPr>
        <xdr:cNvPr id="64" name="直線コネクタ 63"/>
        <xdr:cNvCxnSpPr/>
      </xdr:nvCxnSpPr>
      <xdr:spPr>
        <a:xfrm>
          <a:off x="2019300" y="6031238"/>
          <a:ext cx="889000" cy="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53307</xdr:rowOff>
    </xdr:from>
    <xdr:to>
      <xdr:col>15</xdr:col>
      <xdr:colOff>101600</xdr:colOff>
      <xdr:row>36</xdr:row>
      <xdr:rowOff>154907</xdr:rowOff>
    </xdr:to>
    <xdr:sp macro="" textlink="">
      <xdr:nvSpPr>
        <xdr:cNvPr id="65" name="フローチャート: 判断 64"/>
        <xdr:cNvSpPr/>
      </xdr:nvSpPr>
      <xdr:spPr>
        <a:xfrm>
          <a:off x="2857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146034</xdr:rowOff>
    </xdr:from>
    <xdr:ext cx="534377" cy="259045"/>
    <xdr:sp macro="" textlink="">
      <xdr:nvSpPr>
        <xdr:cNvPr id="66" name="テキスト ボックス 65"/>
        <xdr:cNvSpPr txBox="1"/>
      </xdr:nvSpPr>
      <xdr:spPr>
        <a:xfrm>
          <a:off x="2641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30488</xdr:rowOff>
    </xdr:from>
    <xdr:to>
      <xdr:col>10</xdr:col>
      <xdr:colOff>114300</xdr:colOff>
      <xdr:row>35</xdr:row>
      <xdr:rowOff>53833</xdr:rowOff>
    </xdr:to>
    <xdr:cxnSp macro="">
      <xdr:nvCxnSpPr>
        <xdr:cNvPr id="67" name="直線コネクタ 66"/>
        <xdr:cNvCxnSpPr/>
      </xdr:nvCxnSpPr>
      <xdr:spPr>
        <a:xfrm flipV="1">
          <a:off x="1130300" y="6031238"/>
          <a:ext cx="889000" cy="2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26821</xdr:rowOff>
    </xdr:from>
    <xdr:to>
      <xdr:col>10</xdr:col>
      <xdr:colOff>165100</xdr:colOff>
      <xdr:row>36</xdr:row>
      <xdr:rowOff>128421</xdr:rowOff>
    </xdr:to>
    <xdr:sp macro="" textlink="">
      <xdr:nvSpPr>
        <xdr:cNvPr id="68" name="フローチャート: 判断 67"/>
        <xdr:cNvSpPr/>
      </xdr:nvSpPr>
      <xdr:spPr>
        <a:xfrm>
          <a:off x="1968500" y="61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119548</xdr:rowOff>
    </xdr:from>
    <xdr:ext cx="534377" cy="259045"/>
    <xdr:sp macro="" textlink="">
      <xdr:nvSpPr>
        <xdr:cNvPr id="69" name="テキスト ボックス 68"/>
        <xdr:cNvSpPr txBox="1"/>
      </xdr:nvSpPr>
      <xdr:spPr>
        <a:xfrm>
          <a:off x="1752111" y="629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46618</xdr:rowOff>
    </xdr:from>
    <xdr:to>
      <xdr:col>6</xdr:col>
      <xdr:colOff>38100</xdr:colOff>
      <xdr:row>36</xdr:row>
      <xdr:rowOff>148218</xdr:rowOff>
    </xdr:to>
    <xdr:sp macro="" textlink="">
      <xdr:nvSpPr>
        <xdr:cNvPr id="70" name="フローチャート: 判断 69"/>
        <xdr:cNvSpPr/>
      </xdr:nvSpPr>
      <xdr:spPr>
        <a:xfrm>
          <a:off x="1079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139345</xdr:rowOff>
    </xdr:from>
    <xdr:ext cx="534377" cy="259045"/>
    <xdr:sp macro="" textlink="">
      <xdr:nvSpPr>
        <xdr:cNvPr id="71" name="テキスト ボックス 70"/>
        <xdr:cNvSpPr txBox="1"/>
      </xdr:nvSpPr>
      <xdr:spPr>
        <a:xfrm>
          <a:off x="863111" y="6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146786</xdr:rowOff>
    </xdr:from>
    <xdr:to>
      <xdr:col>24</xdr:col>
      <xdr:colOff>114300</xdr:colOff>
      <xdr:row>35</xdr:row>
      <xdr:rowOff>76936</xdr:rowOff>
    </xdr:to>
    <xdr:sp macro="" textlink="">
      <xdr:nvSpPr>
        <xdr:cNvPr id="77" name="楕円 76"/>
        <xdr:cNvSpPr/>
      </xdr:nvSpPr>
      <xdr:spPr>
        <a:xfrm>
          <a:off x="4584700" y="59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169663</xdr:rowOff>
    </xdr:from>
    <xdr:ext cx="599010" cy="259045"/>
    <xdr:sp macro="" textlink="">
      <xdr:nvSpPr>
        <xdr:cNvPr id="78" name="人件費該当値テキスト"/>
        <xdr:cNvSpPr txBox="1"/>
      </xdr:nvSpPr>
      <xdr:spPr>
        <a:xfrm>
          <a:off x="4686300" y="582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141675</xdr:rowOff>
    </xdr:from>
    <xdr:to>
      <xdr:col>20</xdr:col>
      <xdr:colOff>38100</xdr:colOff>
      <xdr:row>35</xdr:row>
      <xdr:rowOff>71825</xdr:rowOff>
    </xdr:to>
    <xdr:sp macro="" textlink="">
      <xdr:nvSpPr>
        <xdr:cNvPr id="79" name="楕円 78"/>
        <xdr:cNvSpPr/>
      </xdr:nvSpPr>
      <xdr:spPr>
        <a:xfrm>
          <a:off x="3746500" y="597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88352</xdr:rowOff>
    </xdr:from>
    <xdr:ext cx="599010" cy="259045"/>
    <xdr:sp macro="" textlink="">
      <xdr:nvSpPr>
        <xdr:cNvPr id="80" name="テキスト ボックス 79"/>
        <xdr:cNvSpPr txBox="1"/>
      </xdr:nvSpPr>
      <xdr:spPr>
        <a:xfrm>
          <a:off x="3497795" y="574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160763</xdr:rowOff>
    </xdr:from>
    <xdr:to>
      <xdr:col>15</xdr:col>
      <xdr:colOff>101600</xdr:colOff>
      <xdr:row>35</xdr:row>
      <xdr:rowOff>90913</xdr:rowOff>
    </xdr:to>
    <xdr:sp macro="" textlink="">
      <xdr:nvSpPr>
        <xdr:cNvPr id="81" name="楕円 80"/>
        <xdr:cNvSpPr/>
      </xdr:nvSpPr>
      <xdr:spPr>
        <a:xfrm>
          <a:off x="2857500" y="59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107440</xdr:rowOff>
    </xdr:from>
    <xdr:ext cx="599010" cy="259045"/>
    <xdr:sp macro="" textlink="">
      <xdr:nvSpPr>
        <xdr:cNvPr id="82" name="テキスト ボックス 81"/>
        <xdr:cNvSpPr txBox="1"/>
      </xdr:nvSpPr>
      <xdr:spPr>
        <a:xfrm>
          <a:off x="2608795" y="576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151138</xdr:rowOff>
    </xdr:from>
    <xdr:to>
      <xdr:col>10</xdr:col>
      <xdr:colOff>165100</xdr:colOff>
      <xdr:row>35</xdr:row>
      <xdr:rowOff>81288</xdr:rowOff>
    </xdr:to>
    <xdr:sp macro="" textlink="">
      <xdr:nvSpPr>
        <xdr:cNvPr id="83" name="楕円 82"/>
        <xdr:cNvSpPr/>
      </xdr:nvSpPr>
      <xdr:spPr>
        <a:xfrm>
          <a:off x="1968500" y="598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97815</xdr:rowOff>
    </xdr:from>
    <xdr:ext cx="599010" cy="259045"/>
    <xdr:sp macro="" textlink="">
      <xdr:nvSpPr>
        <xdr:cNvPr id="84" name="テキスト ボックス 83"/>
        <xdr:cNvSpPr txBox="1"/>
      </xdr:nvSpPr>
      <xdr:spPr>
        <a:xfrm>
          <a:off x="1719795" y="57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3033</xdr:rowOff>
    </xdr:from>
    <xdr:to>
      <xdr:col>6</xdr:col>
      <xdr:colOff>38100</xdr:colOff>
      <xdr:row>35</xdr:row>
      <xdr:rowOff>104633</xdr:rowOff>
    </xdr:to>
    <xdr:sp macro="" textlink="">
      <xdr:nvSpPr>
        <xdr:cNvPr id="85" name="楕円 84"/>
        <xdr:cNvSpPr/>
      </xdr:nvSpPr>
      <xdr:spPr>
        <a:xfrm>
          <a:off x="1079500" y="600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121160</xdr:rowOff>
    </xdr:from>
    <xdr:ext cx="599010" cy="259045"/>
    <xdr:sp macro="" textlink="">
      <xdr:nvSpPr>
        <xdr:cNvPr id="86" name="テキスト ボックス 85"/>
        <xdr:cNvSpPr txBox="1"/>
      </xdr:nvSpPr>
      <xdr:spPr>
        <a:xfrm>
          <a:off x="830795" y="577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43090</xdr:rowOff>
    </xdr:from>
    <xdr:to>
      <xdr:col>24</xdr:col>
      <xdr:colOff>62865</xdr:colOff>
      <xdr:row>58</xdr:row>
      <xdr:rowOff>117559</xdr:rowOff>
    </xdr:to>
    <xdr:cxnSp macro="">
      <xdr:nvCxnSpPr>
        <xdr:cNvPr id="113" name="直線コネクタ 112"/>
        <xdr:cNvCxnSpPr/>
      </xdr:nvCxnSpPr>
      <xdr:spPr>
        <a:xfrm flipV="1">
          <a:off x="4633595" y="8787040"/>
          <a:ext cx="1270" cy="127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121386</xdr:rowOff>
    </xdr:from>
    <xdr:ext cx="534377" cy="259045"/>
    <xdr:sp macro="" textlink="">
      <xdr:nvSpPr>
        <xdr:cNvPr id="114" name="物件費最小値テキスト"/>
        <xdr:cNvSpPr txBox="1"/>
      </xdr:nvSpPr>
      <xdr:spPr>
        <a:xfrm>
          <a:off x="4686300" y="100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117559</xdr:rowOff>
    </xdr:from>
    <xdr:to>
      <xdr:col>24</xdr:col>
      <xdr:colOff>152400</xdr:colOff>
      <xdr:row>58</xdr:row>
      <xdr:rowOff>117559</xdr:rowOff>
    </xdr:to>
    <xdr:cxnSp macro="">
      <xdr:nvCxnSpPr>
        <xdr:cNvPr id="115" name="直線コネクタ 114"/>
        <xdr:cNvCxnSpPr/>
      </xdr:nvCxnSpPr>
      <xdr:spPr>
        <a:xfrm>
          <a:off x="4546600" y="10061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161217</xdr:rowOff>
    </xdr:from>
    <xdr:ext cx="599010" cy="259045"/>
    <xdr:sp macro="" textlink="">
      <xdr:nvSpPr>
        <xdr:cNvPr id="116" name="物件費最大値テキスト"/>
        <xdr:cNvSpPr txBox="1"/>
      </xdr:nvSpPr>
      <xdr:spPr>
        <a:xfrm>
          <a:off x="4686300" y="85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43090</xdr:rowOff>
    </xdr:from>
    <xdr:to>
      <xdr:col>24</xdr:col>
      <xdr:colOff>152400</xdr:colOff>
      <xdr:row>51</xdr:row>
      <xdr:rowOff>43090</xdr:rowOff>
    </xdr:to>
    <xdr:cxnSp macro="">
      <xdr:nvCxnSpPr>
        <xdr:cNvPr id="117" name="直線コネクタ 116"/>
        <xdr:cNvCxnSpPr/>
      </xdr:nvCxnSpPr>
      <xdr:spPr>
        <a:xfrm>
          <a:off x="4546600" y="878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49805</xdr:rowOff>
    </xdr:from>
    <xdr:to>
      <xdr:col>24</xdr:col>
      <xdr:colOff>63500</xdr:colOff>
      <xdr:row>53</xdr:row>
      <xdr:rowOff>139722</xdr:rowOff>
    </xdr:to>
    <xdr:cxnSp macro="">
      <xdr:nvCxnSpPr>
        <xdr:cNvPr id="118" name="直線コネクタ 117"/>
        <xdr:cNvCxnSpPr/>
      </xdr:nvCxnSpPr>
      <xdr:spPr>
        <a:xfrm flipV="1">
          <a:off x="3797300" y="9136655"/>
          <a:ext cx="838200" cy="8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91069</xdr:rowOff>
    </xdr:from>
    <xdr:ext cx="534377" cy="259045"/>
    <xdr:sp macro="" textlink="">
      <xdr:nvSpPr>
        <xdr:cNvPr id="119" name="物件費平均値テキスト"/>
        <xdr:cNvSpPr txBox="1"/>
      </xdr:nvSpPr>
      <xdr:spPr>
        <a:xfrm>
          <a:off x="4686300" y="969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112642</xdr:rowOff>
    </xdr:from>
    <xdr:to>
      <xdr:col>24</xdr:col>
      <xdr:colOff>114300</xdr:colOff>
      <xdr:row>57</xdr:row>
      <xdr:rowOff>42792</xdr:rowOff>
    </xdr:to>
    <xdr:sp macro="" textlink="">
      <xdr:nvSpPr>
        <xdr:cNvPr id="120" name="フローチャート: 判断 119"/>
        <xdr:cNvSpPr/>
      </xdr:nvSpPr>
      <xdr:spPr>
        <a:xfrm>
          <a:off x="45847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139722</xdr:rowOff>
    </xdr:from>
    <xdr:to>
      <xdr:col>19</xdr:col>
      <xdr:colOff>177800</xdr:colOff>
      <xdr:row>54</xdr:row>
      <xdr:rowOff>3759</xdr:rowOff>
    </xdr:to>
    <xdr:cxnSp macro="">
      <xdr:nvCxnSpPr>
        <xdr:cNvPr id="121" name="直線コネクタ 120"/>
        <xdr:cNvCxnSpPr/>
      </xdr:nvCxnSpPr>
      <xdr:spPr>
        <a:xfrm flipV="1">
          <a:off x="2908300" y="9226572"/>
          <a:ext cx="889000" cy="3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139976</xdr:rowOff>
    </xdr:from>
    <xdr:to>
      <xdr:col>20</xdr:col>
      <xdr:colOff>38100</xdr:colOff>
      <xdr:row>57</xdr:row>
      <xdr:rowOff>70126</xdr:rowOff>
    </xdr:to>
    <xdr:sp macro="" textlink="">
      <xdr:nvSpPr>
        <xdr:cNvPr id="122" name="フローチャート: 判断 121"/>
        <xdr:cNvSpPr/>
      </xdr:nvSpPr>
      <xdr:spPr>
        <a:xfrm>
          <a:off x="3746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61253</xdr:rowOff>
    </xdr:from>
    <xdr:ext cx="534377" cy="259045"/>
    <xdr:sp macro="" textlink="">
      <xdr:nvSpPr>
        <xdr:cNvPr id="123" name="テキスト ボックス 122"/>
        <xdr:cNvSpPr txBox="1"/>
      </xdr:nvSpPr>
      <xdr:spPr>
        <a:xfrm>
          <a:off x="3530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3759</xdr:rowOff>
    </xdr:from>
    <xdr:to>
      <xdr:col>15</xdr:col>
      <xdr:colOff>50800</xdr:colOff>
      <xdr:row>54</xdr:row>
      <xdr:rowOff>78207</xdr:rowOff>
    </xdr:to>
    <xdr:cxnSp macro="">
      <xdr:nvCxnSpPr>
        <xdr:cNvPr id="124" name="直線コネクタ 123"/>
        <xdr:cNvCxnSpPr/>
      </xdr:nvCxnSpPr>
      <xdr:spPr>
        <a:xfrm flipV="1">
          <a:off x="2019300" y="9262059"/>
          <a:ext cx="889000" cy="7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146910</xdr:rowOff>
    </xdr:from>
    <xdr:to>
      <xdr:col>15</xdr:col>
      <xdr:colOff>101600</xdr:colOff>
      <xdr:row>57</xdr:row>
      <xdr:rowOff>77060</xdr:rowOff>
    </xdr:to>
    <xdr:sp macro="" textlink="">
      <xdr:nvSpPr>
        <xdr:cNvPr id="125" name="フローチャート: 判断 124"/>
        <xdr:cNvSpPr/>
      </xdr:nvSpPr>
      <xdr:spPr>
        <a:xfrm>
          <a:off x="2857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68187</xdr:rowOff>
    </xdr:from>
    <xdr:ext cx="534377" cy="259045"/>
    <xdr:sp macro="" textlink="">
      <xdr:nvSpPr>
        <xdr:cNvPr id="126" name="テキスト ボックス 125"/>
        <xdr:cNvSpPr txBox="1"/>
      </xdr:nvSpPr>
      <xdr:spPr>
        <a:xfrm>
          <a:off x="2641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78207</xdr:rowOff>
    </xdr:from>
    <xdr:to>
      <xdr:col>10</xdr:col>
      <xdr:colOff>114300</xdr:colOff>
      <xdr:row>54</xdr:row>
      <xdr:rowOff>147396</xdr:rowOff>
    </xdr:to>
    <xdr:cxnSp macro="">
      <xdr:nvCxnSpPr>
        <xdr:cNvPr id="127" name="直線コネクタ 126"/>
        <xdr:cNvCxnSpPr/>
      </xdr:nvCxnSpPr>
      <xdr:spPr>
        <a:xfrm flipV="1">
          <a:off x="1130300" y="9336507"/>
          <a:ext cx="889000" cy="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28" name="フローチャート: 判断 127"/>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29" name="テキスト ボックス 128"/>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0" name="フローチャート: 判断 129"/>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1" name="テキスト ボックス 130"/>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170455</xdr:rowOff>
    </xdr:from>
    <xdr:to>
      <xdr:col>24</xdr:col>
      <xdr:colOff>114300</xdr:colOff>
      <xdr:row>53</xdr:row>
      <xdr:rowOff>100605</xdr:rowOff>
    </xdr:to>
    <xdr:sp macro="" textlink="">
      <xdr:nvSpPr>
        <xdr:cNvPr id="137" name="楕円 136"/>
        <xdr:cNvSpPr/>
      </xdr:nvSpPr>
      <xdr:spPr>
        <a:xfrm>
          <a:off x="4584700" y="908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21882</xdr:rowOff>
    </xdr:from>
    <xdr:ext cx="599010" cy="259045"/>
    <xdr:sp macro="" textlink="">
      <xdr:nvSpPr>
        <xdr:cNvPr id="138" name="物件費該当値テキスト"/>
        <xdr:cNvSpPr txBox="1"/>
      </xdr:nvSpPr>
      <xdr:spPr>
        <a:xfrm>
          <a:off x="4686300" y="893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88922</xdr:rowOff>
    </xdr:from>
    <xdr:to>
      <xdr:col>20</xdr:col>
      <xdr:colOff>38100</xdr:colOff>
      <xdr:row>54</xdr:row>
      <xdr:rowOff>19072</xdr:rowOff>
    </xdr:to>
    <xdr:sp macro="" textlink="">
      <xdr:nvSpPr>
        <xdr:cNvPr id="139" name="楕円 138"/>
        <xdr:cNvSpPr/>
      </xdr:nvSpPr>
      <xdr:spPr>
        <a:xfrm>
          <a:off x="3746500" y="91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35599</xdr:rowOff>
    </xdr:from>
    <xdr:ext cx="599010" cy="259045"/>
    <xdr:sp macro="" textlink="">
      <xdr:nvSpPr>
        <xdr:cNvPr id="140" name="テキスト ボックス 139"/>
        <xdr:cNvSpPr txBox="1"/>
      </xdr:nvSpPr>
      <xdr:spPr>
        <a:xfrm>
          <a:off x="3497795" y="895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124409</xdr:rowOff>
    </xdr:from>
    <xdr:to>
      <xdr:col>15</xdr:col>
      <xdr:colOff>101600</xdr:colOff>
      <xdr:row>54</xdr:row>
      <xdr:rowOff>54559</xdr:rowOff>
    </xdr:to>
    <xdr:sp macro="" textlink="">
      <xdr:nvSpPr>
        <xdr:cNvPr id="141" name="楕円 140"/>
        <xdr:cNvSpPr/>
      </xdr:nvSpPr>
      <xdr:spPr>
        <a:xfrm>
          <a:off x="2857500" y="921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71086</xdr:rowOff>
    </xdr:from>
    <xdr:ext cx="599010" cy="259045"/>
    <xdr:sp macro="" textlink="">
      <xdr:nvSpPr>
        <xdr:cNvPr id="142" name="テキスト ボックス 141"/>
        <xdr:cNvSpPr txBox="1"/>
      </xdr:nvSpPr>
      <xdr:spPr>
        <a:xfrm>
          <a:off x="2608795" y="898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27407</xdr:rowOff>
    </xdr:from>
    <xdr:to>
      <xdr:col>10</xdr:col>
      <xdr:colOff>165100</xdr:colOff>
      <xdr:row>54</xdr:row>
      <xdr:rowOff>129007</xdr:rowOff>
    </xdr:to>
    <xdr:sp macro="" textlink="">
      <xdr:nvSpPr>
        <xdr:cNvPr id="143" name="楕円 142"/>
        <xdr:cNvSpPr/>
      </xdr:nvSpPr>
      <xdr:spPr>
        <a:xfrm>
          <a:off x="1968500" y="92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145534</xdr:rowOff>
    </xdr:from>
    <xdr:ext cx="599010" cy="259045"/>
    <xdr:sp macro="" textlink="">
      <xdr:nvSpPr>
        <xdr:cNvPr id="144" name="テキスト ボックス 143"/>
        <xdr:cNvSpPr txBox="1"/>
      </xdr:nvSpPr>
      <xdr:spPr>
        <a:xfrm>
          <a:off x="1719795" y="906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96596</xdr:rowOff>
    </xdr:from>
    <xdr:to>
      <xdr:col>6</xdr:col>
      <xdr:colOff>38100</xdr:colOff>
      <xdr:row>55</xdr:row>
      <xdr:rowOff>26746</xdr:rowOff>
    </xdr:to>
    <xdr:sp macro="" textlink="">
      <xdr:nvSpPr>
        <xdr:cNvPr id="145" name="楕円 144"/>
        <xdr:cNvSpPr/>
      </xdr:nvSpPr>
      <xdr:spPr>
        <a:xfrm>
          <a:off x="1079500" y="935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43273</xdr:rowOff>
    </xdr:from>
    <xdr:ext cx="599010" cy="259045"/>
    <xdr:sp macro="" textlink="">
      <xdr:nvSpPr>
        <xdr:cNvPr id="146" name="テキスト ボックス 145"/>
        <xdr:cNvSpPr txBox="1"/>
      </xdr:nvSpPr>
      <xdr:spPr>
        <a:xfrm>
          <a:off x="830795" y="91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93363</xdr:rowOff>
    </xdr:from>
    <xdr:to>
      <xdr:col>24</xdr:col>
      <xdr:colOff>62865</xdr:colOff>
      <xdr:row>78</xdr:row>
      <xdr:rowOff>108542</xdr:rowOff>
    </xdr:to>
    <xdr:cxnSp macro="">
      <xdr:nvCxnSpPr>
        <xdr:cNvPr id="168" name="直線コネクタ 167"/>
        <xdr:cNvCxnSpPr/>
      </xdr:nvCxnSpPr>
      <xdr:spPr>
        <a:xfrm flipV="1">
          <a:off x="4633595" y="12266313"/>
          <a:ext cx="1270" cy="1215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112369</xdr:rowOff>
    </xdr:from>
    <xdr:ext cx="469744" cy="259045"/>
    <xdr:sp macro="" textlink="">
      <xdr:nvSpPr>
        <xdr:cNvPr id="169" name="維持補修費最小値テキスト"/>
        <xdr:cNvSpPr txBox="1"/>
      </xdr:nvSpPr>
      <xdr:spPr>
        <a:xfrm>
          <a:off x="4686300" y="1348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108542</xdr:rowOff>
    </xdr:from>
    <xdr:to>
      <xdr:col>24</xdr:col>
      <xdr:colOff>152400</xdr:colOff>
      <xdr:row>78</xdr:row>
      <xdr:rowOff>108542</xdr:rowOff>
    </xdr:to>
    <xdr:cxnSp macro="">
      <xdr:nvCxnSpPr>
        <xdr:cNvPr id="170" name="直線コネクタ 169"/>
        <xdr:cNvCxnSpPr/>
      </xdr:nvCxnSpPr>
      <xdr:spPr>
        <a:xfrm>
          <a:off x="4546600" y="1348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40040</xdr:rowOff>
    </xdr:from>
    <xdr:ext cx="534377" cy="259045"/>
    <xdr:sp macro="" textlink="">
      <xdr:nvSpPr>
        <xdr:cNvPr id="171" name="維持補修費最大値テキスト"/>
        <xdr:cNvSpPr txBox="1"/>
      </xdr:nvSpPr>
      <xdr:spPr>
        <a:xfrm>
          <a:off x="4686300" y="120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93363</xdr:rowOff>
    </xdr:from>
    <xdr:to>
      <xdr:col>24</xdr:col>
      <xdr:colOff>152400</xdr:colOff>
      <xdr:row>71</xdr:row>
      <xdr:rowOff>93363</xdr:rowOff>
    </xdr:to>
    <xdr:cxnSp macro="">
      <xdr:nvCxnSpPr>
        <xdr:cNvPr id="172" name="直線コネクタ 171"/>
        <xdr:cNvCxnSpPr/>
      </xdr:nvCxnSpPr>
      <xdr:spPr>
        <a:xfrm>
          <a:off x="4546600" y="12266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81384</xdr:rowOff>
    </xdr:from>
    <xdr:to>
      <xdr:col>24</xdr:col>
      <xdr:colOff>63500</xdr:colOff>
      <xdr:row>77</xdr:row>
      <xdr:rowOff>140364</xdr:rowOff>
    </xdr:to>
    <xdr:cxnSp macro="">
      <xdr:nvCxnSpPr>
        <xdr:cNvPr id="173" name="直線コネクタ 172"/>
        <xdr:cNvCxnSpPr/>
      </xdr:nvCxnSpPr>
      <xdr:spPr>
        <a:xfrm flipV="1">
          <a:off x="3797300" y="13283034"/>
          <a:ext cx="838200" cy="5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91422</xdr:rowOff>
    </xdr:from>
    <xdr:ext cx="469744" cy="259045"/>
    <xdr:sp macro="" textlink="">
      <xdr:nvSpPr>
        <xdr:cNvPr id="174" name="維持補修費平均値テキスト"/>
        <xdr:cNvSpPr txBox="1"/>
      </xdr:nvSpPr>
      <xdr:spPr>
        <a:xfrm>
          <a:off x="4686300" y="1329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112995</xdr:rowOff>
    </xdr:from>
    <xdr:to>
      <xdr:col>24</xdr:col>
      <xdr:colOff>114300</xdr:colOff>
      <xdr:row>78</xdr:row>
      <xdr:rowOff>43145</xdr:rowOff>
    </xdr:to>
    <xdr:sp macro="" textlink="">
      <xdr:nvSpPr>
        <xdr:cNvPr id="175" name="フローチャート: 判断 174"/>
        <xdr:cNvSpPr/>
      </xdr:nvSpPr>
      <xdr:spPr>
        <a:xfrm>
          <a:off x="45847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140364</xdr:rowOff>
    </xdr:from>
    <xdr:to>
      <xdr:col>19</xdr:col>
      <xdr:colOff>177800</xdr:colOff>
      <xdr:row>77</xdr:row>
      <xdr:rowOff>149873</xdr:rowOff>
    </xdr:to>
    <xdr:cxnSp macro="">
      <xdr:nvCxnSpPr>
        <xdr:cNvPr id="176" name="直線コネクタ 175"/>
        <xdr:cNvCxnSpPr/>
      </xdr:nvCxnSpPr>
      <xdr:spPr>
        <a:xfrm flipV="1">
          <a:off x="2908300" y="13342014"/>
          <a:ext cx="8890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97839</xdr:rowOff>
    </xdr:from>
    <xdr:to>
      <xdr:col>20</xdr:col>
      <xdr:colOff>38100</xdr:colOff>
      <xdr:row>78</xdr:row>
      <xdr:rowOff>27989</xdr:rowOff>
    </xdr:to>
    <xdr:sp macro="" textlink="">
      <xdr:nvSpPr>
        <xdr:cNvPr id="177" name="フローチャート: 判断 176"/>
        <xdr:cNvSpPr/>
      </xdr:nvSpPr>
      <xdr:spPr>
        <a:xfrm>
          <a:off x="3746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19116</xdr:rowOff>
    </xdr:from>
    <xdr:ext cx="469744" cy="259045"/>
    <xdr:sp macro="" textlink="">
      <xdr:nvSpPr>
        <xdr:cNvPr id="178" name="テキスト ボックス 177"/>
        <xdr:cNvSpPr txBox="1"/>
      </xdr:nvSpPr>
      <xdr:spPr>
        <a:xfrm>
          <a:off x="3562428" y="1339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133733</xdr:rowOff>
    </xdr:from>
    <xdr:to>
      <xdr:col>15</xdr:col>
      <xdr:colOff>50800</xdr:colOff>
      <xdr:row>77</xdr:row>
      <xdr:rowOff>149873</xdr:rowOff>
    </xdr:to>
    <xdr:cxnSp macro="">
      <xdr:nvCxnSpPr>
        <xdr:cNvPr id="179" name="直線コネクタ 178"/>
        <xdr:cNvCxnSpPr/>
      </xdr:nvCxnSpPr>
      <xdr:spPr>
        <a:xfrm>
          <a:off x="2019300" y="13335383"/>
          <a:ext cx="889000" cy="1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117658</xdr:rowOff>
    </xdr:from>
    <xdr:to>
      <xdr:col>15</xdr:col>
      <xdr:colOff>101600</xdr:colOff>
      <xdr:row>78</xdr:row>
      <xdr:rowOff>47808</xdr:rowOff>
    </xdr:to>
    <xdr:sp macro="" textlink="">
      <xdr:nvSpPr>
        <xdr:cNvPr id="180" name="フローチャート: 判断 179"/>
        <xdr:cNvSpPr/>
      </xdr:nvSpPr>
      <xdr:spPr>
        <a:xfrm>
          <a:off x="2857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38935</xdr:rowOff>
    </xdr:from>
    <xdr:ext cx="469744" cy="259045"/>
    <xdr:sp macro="" textlink="">
      <xdr:nvSpPr>
        <xdr:cNvPr id="181" name="テキスト ボックス 180"/>
        <xdr:cNvSpPr txBox="1"/>
      </xdr:nvSpPr>
      <xdr:spPr>
        <a:xfrm>
          <a:off x="2673428" y="134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133733</xdr:rowOff>
    </xdr:from>
    <xdr:to>
      <xdr:col>10</xdr:col>
      <xdr:colOff>114300</xdr:colOff>
      <xdr:row>78</xdr:row>
      <xdr:rowOff>15387</xdr:rowOff>
    </xdr:to>
    <xdr:cxnSp macro="">
      <xdr:nvCxnSpPr>
        <xdr:cNvPr id="182" name="直線コネクタ 181"/>
        <xdr:cNvCxnSpPr/>
      </xdr:nvCxnSpPr>
      <xdr:spPr>
        <a:xfrm flipV="1">
          <a:off x="1130300" y="13335383"/>
          <a:ext cx="889000" cy="5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3" name="フローチャート: 判断 182"/>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4" name="テキスト ボックス 183"/>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5" name="フローチャート: 判断 184"/>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6" name="テキスト ボックス 185"/>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30584</xdr:rowOff>
    </xdr:from>
    <xdr:to>
      <xdr:col>24</xdr:col>
      <xdr:colOff>114300</xdr:colOff>
      <xdr:row>77</xdr:row>
      <xdr:rowOff>132184</xdr:rowOff>
    </xdr:to>
    <xdr:sp macro="" textlink="">
      <xdr:nvSpPr>
        <xdr:cNvPr id="192" name="楕円 191"/>
        <xdr:cNvSpPr/>
      </xdr:nvSpPr>
      <xdr:spPr>
        <a:xfrm>
          <a:off x="4584700" y="1323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53461</xdr:rowOff>
    </xdr:from>
    <xdr:ext cx="534377" cy="259045"/>
    <xdr:sp macro="" textlink="">
      <xdr:nvSpPr>
        <xdr:cNvPr id="193" name="維持補修費該当値テキスト"/>
        <xdr:cNvSpPr txBox="1"/>
      </xdr:nvSpPr>
      <xdr:spPr>
        <a:xfrm>
          <a:off x="4686300" y="1308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89564</xdr:rowOff>
    </xdr:from>
    <xdr:to>
      <xdr:col>20</xdr:col>
      <xdr:colOff>38100</xdr:colOff>
      <xdr:row>78</xdr:row>
      <xdr:rowOff>19714</xdr:rowOff>
    </xdr:to>
    <xdr:sp macro="" textlink="">
      <xdr:nvSpPr>
        <xdr:cNvPr id="194" name="楕円 193"/>
        <xdr:cNvSpPr/>
      </xdr:nvSpPr>
      <xdr:spPr>
        <a:xfrm>
          <a:off x="3746500" y="1329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36241</xdr:rowOff>
    </xdr:from>
    <xdr:ext cx="469744" cy="259045"/>
    <xdr:sp macro="" textlink="">
      <xdr:nvSpPr>
        <xdr:cNvPr id="195" name="テキスト ボックス 194"/>
        <xdr:cNvSpPr txBox="1"/>
      </xdr:nvSpPr>
      <xdr:spPr>
        <a:xfrm>
          <a:off x="3562428" y="130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99073</xdr:rowOff>
    </xdr:from>
    <xdr:to>
      <xdr:col>15</xdr:col>
      <xdr:colOff>101600</xdr:colOff>
      <xdr:row>78</xdr:row>
      <xdr:rowOff>29223</xdr:rowOff>
    </xdr:to>
    <xdr:sp macro="" textlink="">
      <xdr:nvSpPr>
        <xdr:cNvPr id="196" name="楕円 195"/>
        <xdr:cNvSpPr/>
      </xdr:nvSpPr>
      <xdr:spPr>
        <a:xfrm>
          <a:off x="2857500" y="133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45750</xdr:rowOff>
    </xdr:from>
    <xdr:ext cx="469744" cy="259045"/>
    <xdr:sp macro="" textlink="">
      <xdr:nvSpPr>
        <xdr:cNvPr id="197" name="テキスト ボックス 196"/>
        <xdr:cNvSpPr txBox="1"/>
      </xdr:nvSpPr>
      <xdr:spPr>
        <a:xfrm>
          <a:off x="2673428" y="1307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82933</xdr:rowOff>
    </xdr:from>
    <xdr:to>
      <xdr:col>10</xdr:col>
      <xdr:colOff>165100</xdr:colOff>
      <xdr:row>78</xdr:row>
      <xdr:rowOff>13083</xdr:rowOff>
    </xdr:to>
    <xdr:sp macro="" textlink="">
      <xdr:nvSpPr>
        <xdr:cNvPr id="198" name="楕円 197"/>
        <xdr:cNvSpPr/>
      </xdr:nvSpPr>
      <xdr:spPr>
        <a:xfrm>
          <a:off x="1968500" y="1328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29610</xdr:rowOff>
    </xdr:from>
    <xdr:ext cx="469744" cy="259045"/>
    <xdr:sp macro="" textlink="">
      <xdr:nvSpPr>
        <xdr:cNvPr id="199" name="テキスト ボックス 198"/>
        <xdr:cNvSpPr txBox="1"/>
      </xdr:nvSpPr>
      <xdr:spPr>
        <a:xfrm>
          <a:off x="1784428" y="1305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136037</xdr:rowOff>
    </xdr:from>
    <xdr:to>
      <xdr:col>6</xdr:col>
      <xdr:colOff>38100</xdr:colOff>
      <xdr:row>78</xdr:row>
      <xdr:rowOff>66187</xdr:rowOff>
    </xdr:to>
    <xdr:sp macro="" textlink="">
      <xdr:nvSpPr>
        <xdr:cNvPr id="200" name="楕円 199"/>
        <xdr:cNvSpPr/>
      </xdr:nvSpPr>
      <xdr:spPr>
        <a:xfrm>
          <a:off x="1079500" y="1333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57314</xdr:rowOff>
    </xdr:from>
    <xdr:ext cx="469744" cy="259045"/>
    <xdr:sp macro="" textlink="">
      <xdr:nvSpPr>
        <xdr:cNvPr id="201" name="テキスト ボックス 200"/>
        <xdr:cNvSpPr txBox="1"/>
      </xdr:nvSpPr>
      <xdr:spPr>
        <a:xfrm>
          <a:off x="895428" y="1343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143594</xdr:rowOff>
    </xdr:from>
    <xdr:to>
      <xdr:col>24</xdr:col>
      <xdr:colOff>62865</xdr:colOff>
      <xdr:row>99</xdr:row>
      <xdr:rowOff>33012</xdr:rowOff>
    </xdr:to>
    <xdr:cxnSp macro="">
      <xdr:nvCxnSpPr>
        <xdr:cNvPr id="226" name="直線コネクタ 225"/>
        <xdr:cNvCxnSpPr/>
      </xdr:nvCxnSpPr>
      <xdr:spPr>
        <a:xfrm flipV="1">
          <a:off x="4633595" y="15745544"/>
          <a:ext cx="1270" cy="126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36839</xdr:rowOff>
    </xdr:from>
    <xdr:ext cx="534377" cy="259045"/>
    <xdr:sp macro="" textlink="">
      <xdr:nvSpPr>
        <xdr:cNvPr id="227" name="扶助費最小値テキスト"/>
        <xdr:cNvSpPr txBox="1"/>
      </xdr:nvSpPr>
      <xdr:spPr>
        <a:xfrm>
          <a:off x="4686300" y="1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33012</xdr:rowOff>
    </xdr:from>
    <xdr:to>
      <xdr:col>24</xdr:col>
      <xdr:colOff>152400</xdr:colOff>
      <xdr:row>99</xdr:row>
      <xdr:rowOff>33012</xdr:rowOff>
    </xdr:to>
    <xdr:cxnSp macro="">
      <xdr:nvCxnSpPr>
        <xdr:cNvPr id="228" name="直線コネクタ 227"/>
        <xdr:cNvCxnSpPr/>
      </xdr:nvCxnSpPr>
      <xdr:spPr>
        <a:xfrm>
          <a:off x="4546600" y="1700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90271</xdr:rowOff>
    </xdr:from>
    <xdr:ext cx="599010" cy="259045"/>
    <xdr:sp macro="" textlink="">
      <xdr:nvSpPr>
        <xdr:cNvPr id="229" name="扶助費最大値テキスト"/>
        <xdr:cNvSpPr txBox="1"/>
      </xdr:nvSpPr>
      <xdr:spPr>
        <a:xfrm>
          <a:off x="4686300" y="1552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143594</xdr:rowOff>
    </xdr:from>
    <xdr:to>
      <xdr:col>24</xdr:col>
      <xdr:colOff>152400</xdr:colOff>
      <xdr:row>91</xdr:row>
      <xdr:rowOff>143594</xdr:rowOff>
    </xdr:to>
    <xdr:cxnSp macro="">
      <xdr:nvCxnSpPr>
        <xdr:cNvPr id="230" name="直線コネクタ 229"/>
        <xdr:cNvCxnSpPr/>
      </xdr:nvCxnSpPr>
      <xdr:spPr>
        <a:xfrm>
          <a:off x="4546600" y="1574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66145</xdr:rowOff>
    </xdr:from>
    <xdr:to>
      <xdr:col>24</xdr:col>
      <xdr:colOff>63500</xdr:colOff>
      <xdr:row>96</xdr:row>
      <xdr:rowOff>93287</xdr:rowOff>
    </xdr:to>
    <xdr:cxnSp macro="">
      <xdr:nvCxnSpPr>
        <xdr:cNvPr id="231" name="直線コネクタ 230"/>
        <xdr:cNvCxnSpPr/>
      </xdr:nvCxnSpPr>
      <xdr:spPr>
        <a:xfrm>
          <a:off x="3797300" y="16525345"/>
          <a:ext cx="838200" cy="2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38808</xdr:rowOff>
    </xdr:from>
    <xdr:ext cx="599010" cy="259045"/>
    <xdr:sp macro="" textlink="">
      <xdr:nvSpPr>
        <xdr:cNvPr id="232" name="扶助費平均値テキスト"/>
        <xdr:cNvSpPr txBox="1"/>
      </xdr:nvSpPr>
      <xdr:spPr>
        <a:xfrm>
          <a:off x="4686300" y="163265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15931</xdr:rowOff>
    </xdr:from>
    <xdr:to>
      <xdr:col>24</xdr:col>
      <xdr:colOff>114300</xdr:colOff>
      <xdr:row>96</xdr:row>
      <xdr:rowOff>117531</xdr:rowOff>
    </xdr:to>
    <xdr:sp macro="" textlink="">
      <xdr:nvSpPr>
        <xdr:cNvPr id="233" name="フローチャート: 判断 232"/>
        <xdr:cNvSpPr/>
      </xdr:nvSpPr>
      <xdr:spPr>
        <a:xfrm>
          <a:off x="45847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66145</xdr:rowOff>
    </xdr:from>
    <xdr:to>
      <xdr:col>19</xdr:col>
      <xdr:colOff>177800</xdr:colOff>
      <xdr:row>96</xdr:row>
      <xdr:rowOff>72110</xdr:rowOff>
    </xdr:to>
    <xdr:cxnSp macro="">
      <xdr:nvCxnSpPr>
        <xdr:cNvPr id="234" name="直線コネクタ 233"/>
        <xdr:cNvCxnSpPr/>
      </xdr:nvCxnSpPr>
      <xdr:spPr>
        <a:xfrm flipV="1">
          <a:off x="2908300" y="16525345"/>
          <a:ext cx="889000" cy="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20479</xdr:rowOff>
    </xdr:from>
    <xdr:to>
      <xdr:col>20</xdr:col>
      <xdr:colOff>38100</xdr:colOff>
      <xdr:row>96</xdr:row>
      <xdr:rowOff>122079</xdr:rowOff>
    </xdr:to>
    <xdr:sp macro="" textlink="">
      <xdr:nvSpPr>
        <xdr:cNvPr id="235" name="フローチャート: 判断 234"/>
        <xdr:cNvSpPr/>
      </xdr:nvSpPr>
      <xdr:spPr>
        <a:xfrm>
          <a:off x="3746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113206</xdr:rowOff>
    </xdr:from>
    <xdr:ext cx="599010" cy="259045"/>
    <xdr:sp macro="" textlink="">
      <xdr:nvSpPr>
        <xdr:cNvPr id="236" name="テキスト ボックス 235"/>
        <xdr:cNvSpPr txBox="1"/>
      </xdr:nvSpPr>
      <xdr:spPr>
        <a:xfrm>
          <a:off x="3497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72110</xdr:rowOff>
    </xdr:from>
    <xdr:to>
      <xdr:col>15</xdr:col>
      <xdr:colOff>50800</xdr:colOff>
      <xdr:row>96</xdr:row>
      <xdr:rowOff>129077</xdr:rowOff>
    </xdr:to>
    <xdr:cxnSp macro="">
      <xdr:nvCxnSpPr>
        <xdr:cNvPr id="237" name="直線コネクタ 236"/>
        <xdr:cNvCxnSpPr/>
      </xdr:nvCxnSpPr>
      <xdr:spPr>
        <a:xfrm flipV="1">
          <a:off x="2019300" y="16531310"/>
          <a:ext cx="8890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24541</xdr:rowOff>
    </xdr:from>
    <xdr:to>
      <xdr:col>15</xdr:col>
      <xdr:colOff>101600</xdr:colOff>
      <xdr:row>96</xdr:row>
      <xdr:rowOff>126141</xdr:rowOff>
    </xdr:to>
    <xdr:sp macro="" textlink="">
      <xdr:nvSpPr>
        <xdr:cNvPr id="238" name="フローチャート: 判断 237"/>
        <xdr:cNvSpPr/>
      </xdr:nvSpPr>
      <xdr:spPr>
        <a:xfrm>
          <a:off x="2857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117268</xdr:rowOff>
    </xdr:from>
    <xdr:ext cx="599010" cy="259045"/>
    <xdr:sp macro="" textlink="">
      <xdr:nvSpPr>
        <xdr:cNvPr id="239" name="テキスト ボックス 238"/>
        <xdr:cNvSpPr txBox="1"/>
      </xdr:nvSpPr>
      <xdr:spPr>
        <a:xfrm>
          <a:off x="2608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129077</xdr:rowOff>
    </xdr:from>
    <xdr:to>
      <xdr:col>10</xdr:col>
      <xdr:colOff>114300</xdr:colOff>
      <xdr:row>96</xdr:row>
      <xdr:rowOff>134922</xdr:rowOff>
    </xdr:to>
    <xdr:cxnSp macro="">
      <xdr:nvCxnSpPr>
        <xdr:cNvPr id="240" name="直線コネクタ 239"/>
        <xdr:cNvCxnSpPr/>
      </xdr:nvCxnSpPr>
      <xdr:spPr>
        <a:xfrm flipV="1">
          <a:off x="1130300" y="16588277"/>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22682</xdr:rowOff>
    </xdr:from>
    <xdr:to>
      <xdr:col>10</xdr:col>
      <xdr:colOff>165100</xdr:colOff>
      <xdr:row>97</xdr:row>
      <xdr:rowOff>124282</xdr:rowOff>
    </xdr:to>
    <xdr:sp macro="" textlink="">
      <xdr:nvSpPr>
        <xdr:cNvPr id="241" name="フローチャート: 判断 240"/>
        <xdr:cNvSpPr/>
      </xdr:nvSpPr>
      <xdr:spPr>
        <a:xfrm>
          <a:off x="1968500" y="1665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115409</xdr:rowOff>
    </xdr:from>
    <xdr:ext cx="534377" cy="259045"/>
    <xdr:sp macro="" textlink="">
      <xdr:nvSpPr>
        <xdr:cNvPr id="242" name="テキスト ボックス 241"/>
        <xdr:cNvSpPr txBox="1"/>
      </xdr:nvSpPr>
      <xdr:spPr>
        <a:xfrm>
          <a:off x="1752111" y="1674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63412</xdr:rowOff>
    </xdr:from>
    <xdr:to>
      <xdr:col>6</xdr:col>
      <xdr:colOff>38100</xdr:colOff>
      <xdr:row>97</xdr:row>
      <xdr:rowOff>165012</xdr:rowOff>
    </xdr:to>
    <xdr:sp macro="" textlink="">
      <xdr:nvSpPr>
        <xdr:cNvPr id="243" name="フローチャート: 判断 242"/>
        <xdr:cNvSpPr/>
      </xdr:nvSpPr>
      <xdr:spPr>
        <a:xfrm>
          <a:off x="1079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156139</xdr:rowOff>
    </xdr:from>
    <xdr:ext cx="534377" cy="259045"/>
    <xdr:sp macro="" textlink="">
      <xdr:nvSpPr>
        <xdr:cNvPr id="244" name="テキスト ボックス 243"/>
        <xdr:cNvSpPr txBox="1"/>
      </xdr:nvSpPr>
      <xdr:spPr>
        <a:xfrm>
          <a:off x="863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42487</xdr:rowOff>
    </xdr:from>
    <xdr:to>
      <xdr:col>24</xdr:col>
      <xdr:colOff>114300</xdr:colOff>
      <xdr:row>96</xdr:row>
      <xdr:rowOff>144087</xdr:rowOff>
    </xdr:to>
    <xdr:sp macro="" textlink="">
      <xdr:nvSpPr>
        <xdr:cNvPr id="250" name="楕円 249"/>
        <xdr:cNvSpPr/>
      </xdr:nvSpPr>
      <xdr:spPr>
        <a:xfrm>
          <a:off x="4584700" y="1650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20914</xdr:rowOff>
    </xdr:from>
    <xdr:ext cx="599010" cy="259045"/>
    <xdr:sp macro="" textlink="">
      <xdr:nvSpPr>
        <xdr:cNvPr id="251" name="扶助費該当値テキスト"/>
        <xdr:cNvSpPr txBox="1"/>
      </xdr:nvSpPr>
      <xdr:spPr>
        <a:xfrm>
          <a:off x="4686300" y="1648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15345</xdr:rowOff>
    </xdr:from>
    <xdr:to>
      <xdr:col>20</xdr:col>
      <xdr:colOff>38100</xdr:colOff>
      <xdr:row>96</xdr:row>
      <xdr:rowOff>116945</xdr:rowOff>
    </xdr:to>
    <xdr:sp macro="" textlink="">
      <xdr:nvSpPr>
        <xdr:cNvPr id="252" name="楕円 251"/>
        <xdr:cNvSpPr/>
      </xdr:nvSpPr>
      <xdr:spPr>
        <a:xfrm>
          <a:off x="3746500" y="1647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133472</xdr:rowOff>
    </xdr:from>
    <xdr:ext cx="599010" cy="259045"/>
    <xdr:sp macro="" textlink="">
      <xdr:nvSpPr>
        <xdr:cNvPr id="253" name="テキスト ボックス 252"/>
        <xdr:cNvSpPr txBox="1"/>
      </xdr:nvSpPr>
      <xdr:spPr>
        <a:xfrm>
          <a:off x="3497795" y="16249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21310</xdr:rowOff>
    </xdr:from>
    <xdr:to>
      <xdr:col>15</xdr:col>
      <xdr:colOff>101600</xdr:colOff>
      <xdr:row>96</xdr:row>
      <xdr:rowOff>122910</xdr:rowOff>
    </xdr:to>
    <xdr:sp macro="" textlink="">
      <xdr:nvSpPr>
        <xdr:cNvPr id="254" name="楕円 253"/>
        <xdr:cNvSpPr/>
      </xdr:nvSpPr>
      <xdr:spPr>
        <a:xfrm>
          <a:off x="2857500" y="1648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139437</xdr:rowOff>
    </xdr:from>
    <xdr:ext cx="599010" cy="259045"/>
    <xdr:sp macro="" textlink="">
      <xdr:nvSpPr>
        <xdr:cNvPr id="255" name="テキスト ボックス 254"/>
        <xdr:cNvSpPr txBox="1"/>
      </xdr:nvSpPr>
      <xdr:spPr>
        <a:xfrm>
          <a:off x="2608795" y="1625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78277</xdr:rowOff>
    </xdr:from>
    <xdr:to>
      <xdr:col>10</xdr:col>
      <xdr:colOff>165100</xdr:colOff>
      <xdr:row>97</xdr:row>
      <xdr:rowOff>8427</xdr:rowOff>
    </xdr:to>
    <xdr:sp macro="" textlink="">
      <xdr:nvSpPr>
        <xdr:cNvPr id="256" name="楕円 255"/>
        <xdr:cNvSpPr/>
      </xdr:nvSpPr>
      <xdr:spPr>
        <a:xfrm>
          <a:off x="1968500" y="165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24954</xdr:rowOff>
    </xdr:from>
    <xdr:ext cx="599010" cy="259045"/>
    <xdr:sp macro="" textlink="">
      <xdr:nvSpPr>
        <xdr:cNvPr id="257" name="テキスト ボックス 256"/>
        <xdr:cNvSpPr txBox="1"/>
      </xdr:nvSpPr>
      <xdr:spPr>
        <a:xfrm>
          <a:off x="1719795" y="16312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84122</xdr:rowOff>
    </xdr:from>
    <xdr:to>
      <xdr:col>6</xdr:col>
      <xdr:colOff>38100</xdr:colOff>
      <xdr:row>97</xdr:row>
      <xdr:rowOff>14272</xdr:rowOff>
    </xdr:to>
    <xdr:sp macro="" textlink="">
      <xdr:nvSpPr>
        <xdr:cNvPr id="258" name="楕円 257"/>
        <xdr:cNvSpPr/>
      </xdr:nvSpPr>
      <xdr:spPr>
        <a:xfrm>
          <a:off x="1079500" y="165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30799</xdr:rowOff>
    </xdr:from>
    <xdr:ext cx="599010" cy="259045"/>
    <xdr:sp macro="" textlink="">
      <xdr:nvSpPr>
        <xdr:cNvPr id="259" name="テキスト ボックス 258"/>
        <xdr:cNvSpPr txBox="1"/>
      </xdr:nvSpPr>
      <xdr:spPr>
        <a:xfrm>
          <a:off x="830795" y="1631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5024</xdr:rowOff>
    </xdr:from>
    <xdr:to>
      <xdr:col>54</xdr:col>
      <xdr:colOff>189865</xdr:colOff>
      <xdr:row>37</xdr:row>
      <xdr:rowOff>160038</xdr:rowOff>
    </xdr:to>
    <xdr:cxnSp macro="">
      <xdr:nvCxnSpPr>
        <xdr:cNvPr id="283" name="直線コネクタ 282"/>
        <xdr:cNvCxnSpPr/>
      </xdr:nvCxnSpPr>
      <xdr:spPr>
        <a:xfrm flipV="1">
          <a:off x="10475595" y="5148524"/>
          <a:ext cx="1270" cy="135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163865</xdr:rowOff>
    </xdr:from>
    <xdr:ext cx="534377" cy="259045"/>
    <xdr:sp macro="" textlink="">
      <xdr:nvSpPr>
        <xdr:cNvPr id="284" name="補助費等最小値テキスト"/>
        <xdr:cNvSpPr txBox="1"/>
      </xdr:nvSpPr>
      <xdr:spPr>
        <a:xfrm>
          <a:off x="10528300" y="650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160038</xdr:rowOff>
    </xdr:from>
    <xdr:to>
      <xdr:col>55</xdr:col>
      <xdr:colOff>88900</xdr:colOff>
      <xdr:row>37</xdr:row>
      <xdr:rowOff>160038</xdr:rowOff>
    </xdr:to>
    <xdr:cxnSp macro="">
      <xdr:nvCxnSpPr>
        <xdr:cNvPr id="285" name="直線コネクタ 284"/>
        <xdr:cNvCxnSpPr/>
      </xdr:nvCxnSpPr>
      <xdr:spPr>
        <a:xfrm>
          <a:off x="10388600" y="65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123151</xdr:rowOff>
    </xdr:from>
    <xdr:ext cx="599010" cy="259045"/>
    <xdr:sp macro="" textlink="">
      <xdr:nvSpPr>
        <xdr:cNvPr id="286" name="補助費等最大値テキスト"/>
        <xdr:cNvSpPr txBox="1"/>
      </xdr:nvSpPr>
      <xdr:spPr>
        <a:xfrm>
          <a:off x="10528300" y="492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5024</xdr:rowOff>
    </xdr:from>
    <xdr:to>
      <xdr:col>55</xdr:col>
      <xdr:colOff>88900</xdr:colOff>
      <xdr:row>30</xdr:row>
      <xdr:rowOff>5024</xdr:rowOff>
    </xdr:to>
    <xdr:cxnSp macro="">
      <xdr:nvCxnSpPr>
        <xdr:cNvPr id="287" name="直線コネクタ 286"/>
        <xdr:cNvCxnSpPr/>
      </xdr:nvCxnSpPr>
      <xdr:spPr>
        <a:xfrm>
          <a:off x="10388600" y="51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53480</xdr:rowOff>
    </xdr:from>
    <xdr:to>
      <xdr:col>55</xdr:col>
      <xdr:colOff>0</xdr:colOff>
      <xdr:row>35</xdr:row>
      <xdr:rowOff>68560</xdr:rowOff>
    </xdr:to>
    <xdr:cxnSp macro="">
      <xdr:nvCxnSpPr>
        <xdr:cNvPr id="288" name="直線コネクタ 287"/>
        <xdr:cNvCxnSpPr/>
      </xdr:nvCxnSpPr>
      <xdr:spPr>
        <a:xfrm>
          <a:off x="9639300" y="6054230"/>
          <a:ext cx="838200" cy="1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27909</xdr:rowOff>
    </xdr:from>
    <xdr:ext cx="534377" cy="259045"/>
    <xdr:sp macro="" textlink="">
      <xdr:nvSpPr>
        <xdr:cNvPr id="289" name="補助費等平均値テキスト"/>
        <xdr:cNvSpPr txBox="1"/>
      </xdr:nvSpPr>
      <xdr:spPr>
        <a:xfrm>
          <a:off x="10528300" y="6200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49482</xdr:rowOff>
    </xdr:from>
    <xdr:to>
      <xdr:col>55</xdr:col>
      <xdr:colOff>50800</xdr:colOff>
      <xdr:row>36</xdr:row>
      <xdr:rowOff>151082</xdr:rowOff>
    </xdr:to>
    <xdr:sp macro="" textlink="">
      <xdr:nvSpPr>
        <xdr:cNvPr id="290" name="フローチャート: 判断 289"/>
        <xdr:cNvSpPr/>
      </xdr:nvSpPr>
      <xdr:spPr>
        <a:xfrm>
          <a:off x="104267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53480</xdr:rowOff>
    </xdr:from>
    <xdr:to>
      <xdr:col>50</xdr:col>
      <xdr:colOff>114300</xdr:colOff>
      <xdr:row>35</xdr:row>
      <xdr:rowOff>162530</xdr:rowOff>
    </xdr:to>
    <xdr:cxnSp macro="">
      <xdr:nvCxnSpPr>
        <xdr:cNvPr id="291" name="直線コネクタ 290"/>
        <xdr:cNvCxnSpPr/>
      </xdr:nvCxnSpPr>
      <xdr:spPr>
        <a:xfrm flipV="1">
          <a:off x="8750300" y="6054230"/>
          <a:ext cx="889000" cy="10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75374</xdr:rowOff>
    </xdr:from>
    <xdr:to>
      <xdr:col>50</xdr:col>
      <xdr:colOff>165100</xdr:colOff>
      <xdr:row>37</xdr:row>
      <xdr:rowOff>5524</xdr:rowOff>
    </xdr:to>
    <xdr:sp macro="" textlink="">
      <xdr:nvSpPr>
        <xdr:cNvPr id="292" name="フローチャート: 判断 291"/>
        <xdr:cNvSpPr/>
      </xdr:nvSpPr>
      <xdr:spPr>
        <a:xfrm>
          <a:off x="9588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168101</xdr:rowOff>
    </xdr:from>
    <xdr:ext cx="534377" cy="259045"/>
    <xdr:sp macro="" textlink="">
      <xdr:nvSpPr>
        <xdr:cNvPr id="293" name="テキスト ボックス 292"/>
        <xdr:cNvSpPr txBox="1"/>
      </xdr:nvSpPr>
      <xdr:spPr>
        <a:xfrm>
          <a:off x="9372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162530</xdr:rowOff>
    </xdr:from>
    <xdr:to>
      <xdr:col>45</xdr:col>
      <xdr:colOff>177800</xdr:colOff>
      <xdr:row>36</xdr:row>
      <xdr:rowOff>5382</xdr:rowOff>
    </xdr:to>
    <xdr:cxnSp macro="">
      <xdr:nvCxnSpPr>
        <xdr:cNvPr id="294" name="直線コネクタ 293"/>
        <xdr:cNvCxnSpPr/>
      </xdr:nvCxnSpPr>
      <xdr:spPr>
        <a:xfrm flipV="1">
          <a:off x="7861300" y="6163280"/>
          <a:ext cx="889000" cy="1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85684</xdr:rowOff>
    </xdr:from>
    <xdr:to>
      <xdr:col>46</xdr:col>
      <xdr:colOff>38100</xdr:colOff>
      <xdr:row>37</xdr:row>
      <xdr:rowOff>15834</xdr:rowOff>
    </xdr:to>
    <xdr:sp macro="" textlink="">
      <xdr:nvSpPr>
        <xdr:cNvPr id="295" name="フローチャート: 判断 294"/>
        <xdr:cNvSpPr/>
      </xdr:nvSpPr>
      <xdr:spPr>
        <a:xfrm>
          <a:off x="8699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6961</xdr:rowOff>
    </xdr:from>
    <xdr:ext cx="534377" cy="259045"/>
    <xdr:sp macro="" textlink="">
      <xdr:nvSpPr>
        <xdr:cNvPr id="296" name="テキスト ボックス 295"/>
        <xdr:cNvSpPr txBox="1"/>
      </xdr:nvSpPr>
      <xdr:spPr>
        <a:xfrm>
          <a:off x="8483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4529</xdr:rowOff>
    </xdr:from>
    <xdr:to>
      <xdr:col>41</xdr:col>
      <xdr:colOff>50800</xdr:colOff>
      <xdr:row>36</xdr:row>
      <xdr:rowOff>5382</xdr:rowOff>
    </xdr:to>
    <xdr:cxnSp macro="">
      <xdr:nvCxnSpPr>
        <xdr:cNvPr id="297" name="直線コネクタ 296"/>
        <xdr:cNvCxnSpPr/>
      </xdr:nvCxnSpPr>
      <xdr:spPr>
        <a:xfrm>
          <a:off x="6972300" y="6005279"/>
          <a:ext cx="889000" cy="17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298" name="フローチャート: 判断 297"/>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299" name="テキスト ボックス 298"/>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0" name="フローチャート: 判断 299"/>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1" name="テキスト ボックス 300"/>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17760</xdr:rowOff>
    </xdr:from>
    <xdr:to>
      <xdr:col>55</xdr:col>
      <xdr:colOff>50800</xdr:colOff>
      <xdr:row>35</xdr:row>
      <xdr:rowOff>119360</xdr:rowOff>
    </xdr:to>
    <xdr:sp macro="" textlink="">
      <xdr:nvSpPr>
        <xdr:cNvPr id="307" name="楕円 306"/>
        <xdr:cNvSpPr/>
      </xdr:nvSpPr>
      <xdr:spPr>
        <a:xfrm>
          <a:off x="10426700" y="60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40637</xdr:rowOff>
    </xdr:from>
    <xdr:ext cx="534377" cy="259045"/>
    <xdr:sp macro="" textlink="">
      <xdr:nvSpPr>
        <xdr:cNvPr id="308" name="補助費等該当値テキスト"/>
        <xdr:cNvSpPr txBox="1"/>
      </xdr:nvSpPr>
      <xdr:spPr>
        <a:xfrm>
          <a:off x="10528300" y="586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2680</xdr:rowOff>
    </xdr:from>
    <xdr:to>
      <xdr:col>50</xdr:col>
      <xdr:colOff>165100</xdr:colOff>
      <xdr:row>35</xdr:row>
      <xdr:rowOff>104280</xdr:rowOff>
    </xdr:to>
    <xdr:sp macro="" textlink="">
      <xdr:nvSpPr>
        <xdr:cNvPr id="309" name="楕円 308"/>
        <xdr:cNvSpPr/>
      </xdr:nvSpPr>
      <xdr:spPr>
        <a:xfrm>
          <a:off x="9588500" y="600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120807</xdr:rowOff>
    </xdr:from>
    <xdr:ext cx="534377" cy="259045"/>
    <xdr:sp macro="" textlink="">
      <xdr:nvSpPr>
        <xdr:cNvPr id="310" name="テキスト ボックス 309"/>
        <xdr:cNvSpPr txBox="1"/>
      </xdr:nvSpPr>
      <xdr:spPr>
        <a:xfrm>
          <a:off x="9372111" y="577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111730</xdr:rowOff>
    </xdr:from>
    <xdr:to>
      <xdr:col>46</xdr:col>
      <xdr:colOff>38100</xdr:colOff>
      <xdr:row>36</xdr:row>
      <xdr:rowOff>41880</xdr:rowOff>
    </xdr:to>
    <xdr:sp macro="" textlink="">
      <xdr:nvSpPr>
        <xdr:cNvPr id="311" name="楕円 310"/>
        <xdr:cNvSpPr/>
      </xdr:nvSpPr>
      <xdr:spPr>
        <a:xfrm>
          <a:off x="8699500" y="611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58407</xdr:rowOff>
    </xdr:from>
    <xdr:ext cx="534377" cy="259045"/>
    <xdr:sp macro="" textlink="">
      <xdr:nvSpPr>
        <xdr:cNvPr id="312" name="テキスト ボックス 311"/>
        <xdr:cNvSpPr txBox="1"/>
      </xdr:nvSpPr>
      <xdr:spPr>
        <a:xfrm>
          <a:off x="8483111" y="588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126032</xdr:rowOff>
    </xdr:from>
    <xdr:to>
      <xdr:col>41</xdr:col>
      <xdr:colOff>101600</xdr:colOff>
      <xdr:row>36</xdr:row>
      <xdr:rowOff>56182</xdr:rowOff>
    </xdr:to>
    <xdr:sp macro="" textlink="">
      <xdr:nvSpPr>
        <xdr:cNvPr id="313" name="楕円 312"/>
        <xdr:cNvSpPr/>
      </xdr:nvSpPr>
      <xdr:spPr>
        <a:xfrm>
          <a:off x="7810500" y="61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72709</xdr:rowOff>
    </xdr:from>
    <xdr:ext cx="534377" cy="259045"/>
    <xdr:sp macro="" textlink="">
      <xdr:nvSpPr>
        <xdr:cNvPr id="314" name="テキスト ボックス 313"/>
        <xdr:cNvSpPr txBox="1"/>
      </xdr:nvSpPr>
      <xdr:spPr>
        <a:xfrm>
          <a:off x="7594111" y="590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125179</xdr:rowOff>
    </xdr:from>
    <xdr:to>
      <xdr:col>36</xdr:col>
      <xdr:colOff>165100</xdr:colOff>
      <xdr:row>35</xdr:row>
      <xdr:rowOff>55329</xdr:rowOff>
    </xdr:to>
    <xdr:sp macro="" textlink="">
      <xdr:nvSpPr>
        <xdr:cNvPr id="315" name="楕円 314"/>
        <xdr:cNvSpPr/>
      </xdr:nvSpPr>
      <xdr:spPr>
        <a:xfrm>
          <a:off x="6921500" y="59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71856</xdr:rowOff>
    </xdr:from>
    <xdr:ext cx="534377" cy="259045"/>
    <xdr:sp macro="" textlink="">
      <xdr:nvSpPr>
        <xdr:cNvPr id="316" name="テキスト ボックス 315"/>
        <xdr:cNvSpPr txBox="1"/>
      </xdr:nvSpPr>
      <xdr:spPr>
        <a:xfrm>
          <a:off x="6705111" y="572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109754</xdr:rowOff>
    </xdr:from>
    <xdr:to>
      <xdr:col>54</xdr:col>
      <xdr:colOff>189865</xdr:colOff>
      <xdr:row>58</xdr:row>
      <xdr:rowOff>57824</xdr:rowOff>
    </xdr:to>
    <xdr:cxnSp macro="">
      <xdr:nvCxnSpPr>
        <xdr:cNvPr id="338" name="直線コネクタ 337"/>
        <xdr:cNvCxnSpPr/>
      </xdr:nvCxnSpPr>
      <xdr:spPr>
        <a:xfrm flipV="1">
          <a:off x="10475595" y="8853704"/>
          <a:ext cx="1270" cy="114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61651</xdr:rowOff>
    </xdr:from>
    <xdr:ext cx="534377" cy="259045"/>
    <xdr:sp macro="" textlink="">
      <xdr:nvSpPr>
        <xdr:cNvPr id="339" name="普通建設事業費最小値テキスト"/>
        <xdr:cNvSpPr txBox="1"/>
      </xdr:nvSpPr>
      <xdr:spPr>
        <a:xfrm>
          <a:off x="10528300" y="100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57824</xdr:rowOff>
    </xdr:from>
    <xdr:to>
      <xdr:col>55</xdr:col>
      <xdr:colOff>88900</xdr:colOff>
      <xdr:row>58</xdr:row>
      <xdr:rowOff>57824</xdr:rowOff>
    </xdr:to>
    <xdr:cxnSp macro="">
      <xdr:nvCxnSpPr>
        <xdr:cNvPr id="340" name="直線コネクタ 339"/>
        <xdr:cNvCxnSpPr/>
      </xdr:nvCxnSpPr>
      <xdr:spPr>
        <a:xfrm>
          <a:off x="10388600" y="100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56431</xdr:rowOff>
    </xdr:from>
    <xdr:ext cx="599010" cy="259045"/>
    <xdr:sp macro="" textlink="">
      <xdr:nvSpPr>
        <xdr:cNvPr id="341" name="普通建設事業費最大値テキスト"/>
        <xdr:cNvSpPr txBox="1"/>
      </xdr:nvSpPr>
      <xdr:spPr>
        <a:xfrm>
          <a:off x="10528300" y="862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109754</xdr:rowOff>
    </xdr:from>
    <xdr:to>
      <xdr:col>55</xdr:col>
      <xdr:colOff>88900</xdr:colOff>
      <xdr:row>51</xdr:row>
      <xdr:rowOff>109754</xdr:rowOff>
    </xdr:to>
    <xdr:cxnSp macro="">
      <xdr:nvCxnSpPr>
        <xdr:cNvPr id="342" name="直線コネクタ 341"/>
        <xdr:cNvCxnSpPr/>
      </xdr:nvCxnSpPr>
      <xdr:spPr>
        <a:xfrm>
          <a:off x="10388600" y="8853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116351</xdr:rowOff>
    </xdr:from>
    <xdr:to>
      <xdr:col>55</xdr:col>
      <xdr:colOff>0</xdr:colOff>
      <xdr:row>55</xdr:row>
      <xdr:rowOff>126236</xdr:rowOff>
    </xdr:to>
    <xdr:cxnSp macro="">
      <xdr:nvCxnSpPr>
        <xdr:cNvPr id="343" name="直線コネクタ 342"/>
        <xdr:cNvCxnSpPr/>
      </xdr:nvCxnSpPr>
      <xdr:spPr>
        <a:xfrm flipV="1">
          <a:off x="9639300" y="9546101"/>
          <a:ext cx="838200" cy="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112682</xdr:rowOff>
    </xdr:from>
    <xdr:ext cx="534377" cy="259045"/>
    <xdr:sp macro="" textlink="">
      <xdr:nvSpPr>
        <xdr:cNvPr id="344" name="普通建設事業費平均値テキスト"/>
        <xdr:cNvSpPr txBox="1"/>
      </xdr:nvSpPr>
      <xdr:spPr>
        <a:xfrm>
          <a:off x="10528300" y="9713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134255</xdr:rowOff>
    </xdr:from>
    <xdr:to>
      <xdr:col>55</xdr:col>
      <xdr:colOff>50800</xdr:colOff>
      <xdr:row>57</xdr:row>
      <xdr:rowOff>64405</xdr:rowOff>
    </xdr:to>
    <xdr:sp macro="" textlink="">
      <xdr:nvSpPr>
        <xdr:cNvPr id="345" name="フローチャート: 判断 344"/>
        <xdr:cNvSpPr/>
      </xdr:nvSpPr>
      <xdr:spPr>
        <a:xfrm>
          <a:off x="104267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126236</xdr:rowOff>
    </xdr:from>
    <xdr:to>
      <xdr:col>50</xdr:col>
      <xdr:colOff>114300</xdr:colOff>
      <xdr:row>56</xdr:row>
      <xdr:rowOff>7633</xdr:rowOff>
    </xdr:to>
    <xdr:cxnSp macro="">
      <xdr:nvCxnSpPr>
        <xdr:cNvPr id="346" name="直線コネクタ 345"/>
        <xdr:cNvCxnSpPr/>
      </xdr:nvCxnSpPr>
      <xdr:spPr>
        <a:xfrm flipV="1">
          <a:off x="8750300" y="9555986"/>
          <a:ext cx="889000" cy="5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99616</xdr:rowOff>
    </xdr:from>
    <xdr:to>
      <xdr:col>50</xdr:col>
      <xdr:colOff>165100</xdr:colOff>
      <xdr:row>57</xdr:row>
      <xdr:rowOff>29766</xdr:rowOff>
    </xdr:to>
    <xdr:sp macro="" textlink="">
      <xdr:nvSpPr>
        <xdr:cNvPr id="347" name="フローチャート: 判断 346"/>
        <xdr:cNvSpPr/>
      </xdr:nvSpPr>
      <xdr:spPr>
        <a:xfrm>
          <a:off x="9588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20893</xdr:rowOff>
    </xdr:from>
    <xdr:ext cx="534377" cy="259045"/>
    <xdr:sp macro="" textlink="">
      <xdr:nvSpPr>
        <xdr:cNvPr id="348" name="テキスト ボックス 347"/>
        <xdr:cNvSpPr txBox="1"/>
      </xdr:nvSpPr>
      <xdr:spPr>
        <a:xfrm>
          <a:off x="9372111" y="979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140569</xdr:rowOff>
    </xdr:from>
    <xdr:to>
      <xdr:col>45</xdr:col>
      <xdr:colOff>177800</xdr:colOff>
      <xdr:row>56</xdr:row>
      <xdr:rowOff>7633</xdr:rowOff>
    </xdr:to>
    <xdr:cxnSp macro="">
      <xdr:nvCxnSpPr>
        <xdr:cNvPr id="349" name="直線コネクタ 348"/>
        <xdr:cNvCxnSpPr/>
      </xdr:nvCxnSpPr>
      <xdr:spPr>
        <a:xfrm>
          <a:off x="7861300" y="9398869"/>
          <a:ext cx="889000" cy="20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125686</xdr:rowOff>
    </xdr:from>
    <xdr:to>
      <xdr:col>46</xdr:col>
      <xdr:colOff>38100</xdr:colOff>
      <xdr:row>57</xdr:row>
      <xdr:rowOff>55836</xdr:rowOff>
    </xdr:to>
    <xdr:sp macro="" textlink="">
      <xdr:nvSpPr>
        <xdr:cNvPr id="350" name="フローチャート: 判断 349"/>
        <xdr:cNvSpPr/>
      </xdr:nvSpPr>
      <xdr:spPr>
        <a:xfrm>
          <a:off x="8699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46963</xdr:rowOff>
    </xdr:from>
    <xdr:ext cx="534377" cy="259045"/>
    <xdr:sp macro="" textlink="">
      <xdr:nvSpPr>
        <xdr:cNvPr id="351" name="テキスト ボックス 350"/>
        <xdr:cNvSpPr txBox="1"/>
      </xdr:nvSpPr>
      <xdr:spPr>
        <a:xfrm>
          <a:off x="8483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78536</xdr:rowOff>
    </xdr:from>
    <xdr:to>
      <xdr:col>41</xdr:col>
      <xdr:colOff>50800</xdr:colOff>
      <xdr:row>54</xdr:row>
      <xdr:rowOff>140569</xdr:rowOff>
    </xdr:to>
    <xdr:cxnSp macro="">
      <xdr:nvCxnSpPr>
        <xdr:cNvPr id="352" name="直線コネクタ 351"/>
        <xdr:cNvCxnSpPr/>
      </xdr:nvCxnSpPr>
      <xdr:spPr>
        <a:xfrm>
          <a:off x="6972300" y="9336836"/>
          <a:ext cx="889000" cy="6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3" name="フローチャート: 判断 352"/>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4" name="テキスト ボックス 353"/>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5" name="フローチャート: 判断 354"/>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6" name="テキスト ボックス 355"/>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65551</xdr:rowOff>
    </xdr:from>
    <xdr:to>
      <xdr:col>55</xdr:col>
      <xdr:colOff>50800</xdr:colOff>
      <xdr:row>55</xdr:row>
      <xdr:rowOff>167151</xdr:rowOff>
    </xdr:to>
    <xdr:sp macro="" textlink="">
      <xdr:nvSpPr>
        <xdr:cNvPr id="362" name="楕円 361"/>
        <xdr:cNvSpPr/>
      </xdr:nvSpPr>
      <xdr:spPr>
        <a:xfrm>
          <a:off x="10426700" y="949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88428</xdr:rowOff>
    </xdr:from>
    <xdr:ext cx="599010" cy="259045"/>
    <xdr:sp macro="" textlink="">
      <xdr:nvSpPr>
        <xdr:cNvPr id="363" name="普通建設事業費該当値テキスト"/>
        <xdr:cNvSpPr txBox="1"/>
      </xdr:nvSpPr>
      <xdr:spPr>
        <a:xfrm>
          <a:off x="10528300" y="934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75436</xdr:rowOff>
    </xdr:from>
    <xdr:to>
      <xdr:col>50</xdr:col>
      <xdr:colOff>165100</xdr:colOff>
      <xdr:row>56</xdr:row>
      <xdr:rowOff>5586</xdr:rowOff>
    </xdr:to>
    <xdr:sp macro="" textlink="">
      <xdr:nvSpPr>
        <xdr:cNvPr id="364" name="楕円 363"/>
        <xdr:cNvSpPr/>
      </xdr:nvSpPr>
      <xdr:spPr>
        <a:xfrm>
          <a:off x="9588500" y="95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22113</xdr:rowOff>
    </xdr:from>
    <xdr:ext cx="599010" cy="259045"/>
    <xdr:sp macro="" textlink="">
      <xdr:nvSpPr>
        <xdr:cNvPr id="365" name="テキスト ボックス 364"/>
        <xdr:cNvSpPr txBox="1"/>
      </xdr:nvSpPr>
      <xdr:spPr>
        <a:xfrm>
          <a:off x="9339795" y="9280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128283</xdr:rowOff>
    </xdr:from>
    <xdr:to>
      <xdr:col>46</xdr:col>
      <xdr:colOff>38100</xdr:colOff>
      <xdr:row>56</xdr:row>
      <xdr:rowOff>58433</xdr:rowOff>
    </xdr:to>
    <xdr:sp macro="" textlink="">
      <xdr:nvSpPr>
        <xdr:cNvPr id="366" name="楕円 365"/>
        <xdr:cNvSpPr/>
      </xdr:nvSpPr>
      <xdr:spPr>
        <a:xfrm>
          <a:off x="8699500" y="95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74960</xdr:rowOff>
    </xdr:from>
    <xdr:ext cx="599010" cy="259045"/>
    <xdr:sp macro="" textlink="">
      <xdr:nvSpPr>
        <xdr:cNvPr id="367" name="テキスト ボックス 366"/>
        <xdr:cNvSpPr txBox="1"/>
      </xdr:nvSpPr>
      <xdr:spPr>
        <a:xfrm>
          <a:off x="8450795" y="933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89769</xdr:rowOff>
    </xdr:from>
    <xdr:to>
      <xdr:col>41</xdr:col>
      <xdr:colOff>101600</xdr:colOff>
      <xdr:row>55</xdr:row>
      <xdr:rowOff>19919</xdr:rowOff>
    </xdr:to>
    <xdr:sp macro="" textlink="">
      <xdr:nvSpPr>
        <xdr:cNvPr id="368" name="楕円 367"/>
        <xdr:cNvSpPr/>
      </xdr:nvSpPr>
      <xdr:spPr>
        <a:xfrm>
          <a:off x="7810500" y="93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36446</xdr:rowOff>
    </xdr:from>
    <xdr:ext cx="599010" cy="259045"/>
    <xdr:sp macro="" textlink="">
      <xdr:nvSpPr>
        <xdr:cNvPr id="369" name="テキスト ボックス 368"/>
        <xdr:cNvSpPr txBox="1"/>
      </xdr:nvSpPr>
      <xdr:spPr>
        <a:xfrm>
          <a:off x="7561795" y="912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27736</xdr:rowOff>
    </xdr:from>
    <xdr:to>
      <xdr:col>36</xdr:col>
      <xdr:colOff>165100</xdr:colOff>
      <xdr:row>54</xdr:row>
      <xdr:rowOff>129336</xdr:rowOff>
    </xdr:to>
    <xdr:sp macro="" textlink="">
      <xdr:nvSpPr>
        <xdr:cNvPr id="370" name="楕円 369"/>
        <xdr:cNvSpPr/>
      </xdr:nvSpPr>
      <xdr:spPr>
        <a:xfrm>
          <a:off x="6921500" y="92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145863</xdr:rowOff>
    </xdr:from>
    <xdr:ext cx="599010" cy="259045"/>
    <xdr:sp macro="" textlink="">
      <xdr:nvSpPr>
        <xdr:cNvPr id="371" name="テキスト ボックス 370"/>
        <xdr:cNvSpPr txBox="1"/>
      </xdr:nvSpPr>
      <xdr:spPr>
        <a:xfrm>
          <a:off x="6672795" y="906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109819</xdr:rowOff>
    </xdr:from>
    <xdr:to>
      <xdr:col>54</xdr:col>
      <xdr:colOff>189865</xdr:colOff>
      <xdr:row>79</xdr:row>
      <xdr:rowOff>98879</xdr:rowOff>
    </xdr:to>
    <xdr:cxnSp macro="">
      <xdr:nvCxnSpPr>
        <xdr:cNvPr id="397" name="直線コネクタ 396"/>
        <xdr:cNvCxnSpPr/>
      </xdr:nvCxnSpPr>
      <xdr:spPr>
        <a:xfrm flipV="1">
          <a:off x="10475595" y="12111319"/>
          <a:ext cx="1270" cy="153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56496</xdr:rowOff>
    </xdr:from>
    <xdr:ext cx="599010" cy="259045"/>
    <xdr:sp macro="" textlink="">
      <xdr:nvSpPr>
        <xdr:cNvPr id="400" name="普通建設事業費 （ うち新規整備　）最大値テキスト"/>
        <xdr:cNvSpPr txBox="1"/>
      </xdr:nvSpPr>
      <xdr:spPr>
        <a:xfrm>
          <a:off x="10528300" y="1188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109819</xdr:rowOff>
    </xdr:from>
    <xdr:to>
      <xdr:col>55</xdr:col>
      <xdr:colOff>88900</xdr:colOff>
      <xdr:row>70</xdr:row>
      <xdr:rowOff>109819</xdr:rowOff>
    </xdr:to>
    <xdr:cxnSp macro="">
      <xdr:nvCxnSpPr>
        <xdr:cNvPr id="401" name="直線コネクタ 400"/>
        <xdr:cNvCxnSpPr/>
      </xdr:nvCxnSpPr>
      <xdr:spPr>
        <a:xfrm>
          <a:off x="10388600" y="1211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116284</xdr:rowOff>
    </xdr:from>
    <xdr:to>
      <xdr:col>55</xdr:col>
      <xdr:colOff>0</xdr:colOff>
      <xdr:row>79</xdr:row>
      <xdr:rowOff>2877</xdr:rowOff>
    </xdr:to>
    <xdr:cxnSp macro="">
      <xdr:nvCxnSpPr>
        <xdr:cNvPr id="402" name="直線コネクタ 401"/>
        <xdr:cNvCxnSpPr/>
      </xdr:nvCxnSpPr>
      <xdr:spPr>
        <a:xfrm>
          <a:off x="9639300" y="13489384"/>
          <a:ext cx="838200" cy="5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89037</xdr:rowOff>
    </xdr:from>
    <xdr:ext cx="534377" cy="259045"/>
    <xdr:sp macro="" textlink="">
      <xdr:nvSpPr>
        <xdr:cNvPr id="403" name="普通建設事業費 （ うち新規整備　）平均値テキスト"/>
        <xdr:cNvSpPr txBox="1"/>
      </xdr:nvSpPr>
      <xdr:spPr>
        <a:xfrm>
          <a:off x="10528300" y="1329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66160</xdr:rowOff>
    </xdr:from>
    <xdr:to>
      <xdr:col>55</xdr:col>
      <xdr:colOff>50800</xdr:colOff>
      <xdr:row>78</xdr:row>
      <xdr:rowOff>167760</xdr:rowOff>
    </xdr:to>
    <xdr:sp macro="" textlink="">
      <xdr:nvSpPr>
        <xdr:cNvPr id="404" name="フローチャート: 判断 403"/>
        <xdr:cNvSpPr/>
      </xdr:nvSpPr>
      <xdr:spPr>
        <a:xfrm>
          <a:off x="10426700" y="1343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76019</xdr:rowOff>
    </xdr:from>
    <xdr:to>
      <xdr:col>50</xdr:col>
      <xdr:colOff>114300</xdr:colOff>
      <xdr:row>78</xdr:row>
      <xdr:rowOff>116284</xdr:rowOff>
    </xdr:to>
    <xdr:cxnSp macro="">
      <xdr:nvCxnSpPr>
        <xdr:cNvPr id="405" name="直線コネクタ 404"/>
        <xdr:cNvCxnSpPr/>
      </xdr:nvCxnSpPr>
      <xdr:spPr>
        <a:xfrm>
          <a:off x="8750300" y="13449119"/>
          <a:ext cx="889000" cy="4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36606</xdr:rowOff>
    </xdr:from>
    <xdr:to>
      <xdr:col>50</xdr:col>
      <xdr:colOff>165100</xdr:colOff>
      <xdr:row>78</xdr:row>
      <xdr:rowOff>138206</xdr:rowOff>
    </xdr:to>
    <xdr:sp macro="" textlink="">
      <xdr:nvSpPr>
        <xdr:cNvPr id="406" name="フローチャート: 判断 405"/>
        <xdr:cNvSpPr/>
      </xdr:nvSpPr>
      <xdr:spPr>
        <a:xfrm>
          <a:off x="9588500" y="1340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154733</xdr:rowOff>
    </xdr:from>
    <xdr:ext cx="534377" cy="259045"/>
    <xdr:sp macro="" textlink="">
      <xdr:nvSpPr>
        <xdr:cNvPr id="407" name="テキスト ボックス 406"/>
        <xdr:cNvSpPr txBox="1"/>
      </xdr:nvSpPr>
      <xdr:spPr>
        <a:xfrm>
          <a:off x="9372111" y="1318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41979</xdr:rowOff>
    </xdr:from>
    <xdr:to>
      <xdr:col>45</xdr:col>
      <xdr:colOff>177800</xdr:colOff>
      <xdr:row>78</xdr:row>
      <xdr:rowOff>76019</xdr:rowOff>
    </xdr:to>
    <xdr:cxnSp macro="">
      <xdr:nvCxnSpPr>
        <xdr:cNvPr id="408" name="直線コネクタ 407"/>
        <xdr:cNvCxnSpPr/>
      </xdr:nvCxnSpPr>
      <xdr:spPr>
        <a:xfrm>
          <a:off x="7861300" y="12386379"/>
          <a:ext cx="889000" cy="106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68946</xdr:rowOff>
    </xdr:from>
    <xdr:to>
      <xdr:col>46</xdr:col>
      <xdr:colOff>38100</xdr:colOff>
      <xdr:row>78</xdr:row>
      <xdr:rowOff>170546</xdr:rowOff>
    </xdr:to>
    <xdr:sp macro="" textlink="">
      <xdr:nvSpPr>
        <xdr:cNvPr id="409" name="フローチャート: 判断 408"/>
        <xdr:cNvSpPr/>
      </xdr:nvSpPr>
      <xdr:spPr>
        <a:xfrm>
          <a:off x="8699500" y="1344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161673</xdr:rowOff>
    </xdr:from>
    <xdr:ext cx="534377" cy="259045"/>
    <xdr:sp macro="" textlink="">
      <xdr:nvSpPr>
        <xdr:cNvPr id="410" name="テキスト ボックス 409"/>
        <xdr:cNvSpPr txBox="1"/>
      </xdr:nvSpPr>
      <xdr:spPr>
        <a:xfrm>
          <a:off x="8483111" y="1353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41979</xdr:rowOff>
    </xdr:from>
    <xdr:to>
      <xdr:col>41</xdr:col>
      <xdr:colOff>50800</xdr:colOff>
      <xdr:row>76</xdr:row>
      <xdr:rowOff>113312</xdr:rowOff>
    </xdr:to>
    <xdr:cxnSp macro="">
      <xdr:nvCxnSpPr>
        <xdr:cNvPr id="411" name="直線コネクタ 410"/>
        <xdr:cNvCxnSpPr/>
      </xdr:nvCxnSpPr>
      <xdr:spPr>
        <a:xfrm flipV="1">
          <a:off x="6972300" y="12386379"/>
          <a:ext cx="889000" cy="75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122406</xdr:rowOff>
    </xdr:from>
    <xdr:to>
      <xdr:col>41</xdr:col>
      <xdr:colOff>101600</xdr:colOff>
      <xdr:row>77</xdr:row>
      <xdr:rowOff>52556</xdr:rowOff>
    </xdr:to>
    <xdr:sp macro="" textlink="">
      <xdr:nvSpPr>
        <xdr:cNvPr id="412" name="フローチャート: 判断 411"/>
        <xdr:cNvSpPr/>
      </xdr:nvSpPr>
      <xdr:spPr>
        <a:xfrm>
          <a:off x="7810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43683</xdr:rowOff>
    </xdr:from>
    <xdr:ext cx="534377" cy="259045"/>
    <xdr:sp macro="" textlink="">
      <xdr:nvSpPr>
        <xdr:cNvPr id="413" name="テキスト ボックス 412"/>
        <xdr:cNvSpPr txBox="1"/>
      </xdr:nvSpPr>
      <xdr:spPr>
        <a:xfrm>
          <a:off x="7594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166188</xdr:rowOff>
    </xdr:from>
    <xdr:to>
      <xdr:col>36</xdr:col>
      <xdr:colOff>165100</xdr:colOff>
      <xdr:row>76</xdr:row>
      <xdr:rowOff>96338</xdr:rowOff>
    </xdr:to>
    <xdr:sp macro="" textlink="">
      <xdr:nvSpPr>
        <xdr:cNvPr id="414" name="フローチャート: 判断 413"/>
        <xdr:cNvSpPr/>
      </xdr:nvSpPr>
      <xdr:spPr>
        <a:xfrm>
          <a:off x="6921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112865</xdr:rowOff>
    </xdr:from>
    <xdr:ext cx="534377" cy="259045"/>
    <xdr:sp macro="" textlink="">
      <xdr:nvSpPr>
        <xdr:cNvPr id="415" name="テキスト ボックス 414"/>
        <xdr:cNvSpPr txBox="1"/>
      </xdr:nvSpPr>
      <xdr:spPr>
        <a:xfrm>
          <a:off x="6705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123527</xdr:rowOff>
    </xdr:from>
    <xdr:to>
      <xdr:col>55</xdr:col>
      <xdr:colOff>50800</xdr:colOff>
      <xdr:row>79</xdr:row>
      <xdr:rowOff>53677</xdr:rowOff>
    </xdr:to>
    <xdr:sp macro="" textlink="">
      <xdr:nvSpPr>
        <xdr:cNvPr id="421" name="楕円 420"/>
        <xdr:cNvSpPr/>
      </xdr:nvSpPr>
      <xdr:spPr>
        <a:xfrm>
          <a:off x="10426700" y="134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44586</xdr:rowOff>
    </xdr:from>
    <xdr:ext cx="469744" cy="259045"/>
    <xdr:sp macro="" textlink="">
      <xdr:nvSpPr>
        <xdr:cNvPr id="422" name="普通建設事業費 （ うち新規整備　）該当値テキスト"/>
        <xdr:cNvSpPr txBox="1"/>
      </xdr:nvSpPr>
      <xdr:spPr>
        <a:xfrm>
          <a:off x="10528300" y="1341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65484</xdr:rowOff>
    </xdr:from>
    <xdr:to>
      <xdr:col>50</xdr:col>
      <xdr:colOff>165100</xdr:colOff>
      <xdr:row>78</xdr:row>
      <xdr:rowOff>167084</xdr:rowOff>
    </xdr:to>
    <xdr:sp macro="" textlink="">
      <xdr:nvSpPr>
        <xdr:cNvPr id="423" name="楕円 422"/>
        <xdr:cNvSpPr/>
      </xdr:nvSpPr>
      <xdr:spPr>
        <a:xfrm>
          <a:off x="9588500" y="134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158211</xdr:rowOff>
    </xdr:from>
    <xdr:ext cx="534377" cy="259045"/>
    <xdr:sp macro="" textlink="">
      <xdr:nvSpPr>
        <xdr:cNvPr id="424" name="テキスト ボックス 423"/>
        <xdr:cNvSpPr txBox="1"/>
      </xdr:nvSpPr>
      <xdr:spPr>
        <a:xfrm>
          <a:off x="9372111" y="1353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25219</xdr:rowOff>
    </xdr:from>
    <xdr:to>
      <xdr:col>46</xdr:col>
      <xdr:colOff>38100</xdr:colOff>
      <xdr:row>78</xdr:row>
      <xdr:rowOff>126819</xdr:rowOff>
    </xdr:to>
    <xdr:sp macro="" textlink="">
      <xdr:nvSpPr>
        <xdr:cNvPr id="425" name="楕円 424"/>
        <xdr:cNvSpPr/>
      </xdr:nvSpPr>
      <xdr:spPr>
        <a:xfrm>
          <a:off x="8699500" y="1339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143346</xdr:rowOff>
    </xdr:from>
    <xdr:ext cx="534377" cy="259045"/>
    <xdr:sp macro="" textlink="">
      <xdr:nvSpPr>
        <xdr:cNvPr id="426" name="テキスト ボックス 425"/>
        <xdr:cNvSpPr txBox="1"/>
      </xdr:nvSpPr>
      <xdr:spPr>
        <a:xfrm>
          <a:off x="8483111" y="1317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162629</xdr:rowOff>
    </xdr:from>
    <xdr:to>
      <xdr:col>41</xdr:col>
      <xdr:colOff>101600</xdr:colOff>
      <xdr:row>72</xdr:row>
      <xdr:rowOff>92779</xdr:rowOff>
    </xdr:to>
    <xdr:sp macro="" textlink="">
      <xdr:nvSpPr>
        <xdr:cNvPr id="427" name="楕円 426"/>
        <xdr:cNvSpPr/>
      </xdr:nvSpPr>
      <xdr:spPr>
        <a:xfrm>
          <a:off x="7810500" y="1233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109306</xdr:rowOff>
    </xdr:from>
    <xdr:ext cx="599010" cy="259045"/>
    <xdr:sp macro="" textlink="">
      <xdr:nvSpPr>
        <xdr:cNvPr id="428" name="テキスト ボックス 427"/>
        <xdr:cNvSpPr txBox="1"/>
      </xdr:nvSpPr>
      <xdr:spPr>
        <a:xfrm>
          <a:off x="7561795" y="1211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62512</xdr:rowOff>
    </xdr:from>
    <xdr:to>
      <xdr:col>36</xdr:col>
      <xdr:colOff>165100</xdr:colOff>
      <xdr:row>76</xdr:row>
      <xdr:rowOff>164112</xdr:rowOff>
    </xdr:to>
    <xdr:sp macro="" textlink="">
      <xdr:nvSpPr>
        <xdr:cNvPr id="429" name="楕円 428"/>
        <xdr:cNvSpPr/>
      </xdr:nvSpPr>
      <xdr:spPr>
        <a:xfrm>
          <a:off x="6921500" y="130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155239</xdr:rowOff>
    </xdr:from>
    <xdr:ext cx="534377" cy="259045"/>
    <xdr:sp macro="" textlink="">
      <xdr:nvSpPr>
        <xdr:cNvPr id="430" name="テキスト ボックス 429"/>
        <xdr:cNvSpPr txBox="1"/>
      </xdr:nvSpPr>
      <xdr:spPr>
        <a:xfrm>
          <a:off x="6705111" y="1318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107828</xdr:rowOff>
    </xdr:from>
    <xdr:to>
      <xdr:col>54</xdr:col>
      <xdr:colOff>189865</xdr:colOff>
      <xdr:row>97</xdr:row>
      <xdr:rowOff>137826</xdr:rowOff>
    </xdr:to>
    <xdr:cxnSp macro="">
      <xdr:nvCxnSpPr>
        <xdr:cNvPr id="450" name="直線コネクタ 449"/>
        <xdr:cNvCxnSpPr/>
      </xdr:nvCxnSpPr>
      <xdr:spPr>
        <a:xfrm flipV="1">
          <a:off x="10475595" y="15538328"/>
          <a:ext cx="1270" cy="123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141653</xdr:rowOff>
    </xdr:from>
    <xdr:ext cx="534377" cy="259045"/>
    <xdr:sp macro="" textlink="">
      <xdr:nvSpPr>
        <xdr:cNvPr id="451" name="普通建設事業費 （ うち更新整備　）最小値テキスト"/>
        <xdr:cNvSpPr txBox="1"/>
      </xdr:nvSpPr>
      <xdr:spPr>
        <a:xfrm>
          <a:off x="10528300"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137826</xdr:rowOff>
    </xdr:from>
    <xdr:to>
      <xdr:col>55</xdr:col>
      <xdr:colOff>88900</xdr:colOff>
      <xdr:row>97</xdr:row>
      <xdr:rowOff>137826</xdr:rowOff>
    </xdr:to>
    <xdr:cxnSp macro="">
      <xdr:nvCxnSpPr>
        <xdr:cNvPr id="452" name="直線コネクタ 451"/>
        <xdr:cNvCxnSpPr/>
      </xdr:nvCxnSpPr>
      <xdr:spPr>
        <a:xfrm>
          <a:off x="10388600" y="1676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54505</xdr:rowOff>
    </xdr:from>
    <xdr:ext cx="599010" cy="259045"/>
    <xdr:sp macro="" textlink="">
      <xdr:nvSpPr>
        <xdr:cNvPr id="453" name="普通建設事業費 （ うち更新整備　）最大値テキスト"/>
        <xdr:cNvSpPr txBox="1"/>
      </xdr:nvSpPr>
      <xdr:spPr>
        <a:xfrm>
          <a:off x="10528300" y="1531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107828</xdr:rowOff>
    </xdr:from>
    <xdr:to>
      <xdr:col>55</xdr:col>
      <xdr:colOff>88900</xdr:colOff>
      <xdr:row>90</xdr:row>
      <xdr:rowOff>107828</xdr:rowOff>
    </xdr:to>
    <xdr:cxnSp macro="">
      <xdr:nvCxnSpPr>
        <xdr:cNvPr id="454" name="直線コネクタ 453"/>
        <xdr:cNvCxnSpPr/>
      </xdr:nvCxnSpPr>
      <xdr:spPr>
        <a:xfrm>
          <a:off x="10388600" y="1553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129653</xdr:rowOff>
    </xdr:from>
    <xdr:to>
      <xdr:col>55</xdr:col>
      <xdr:colOff>0</xdr:colOff>
      <xdr:row>94</xdr:row>
      <xdr:rowOff>155559</xdr:rowOff>
    </xdr:to>
    <xdr:cxnSp macro="">
      <xdr:nvCxnSpPr>
        <xdr:cNvPr id="455" name="直線コネクタ 454"/>
        <xdr:cNvCxnSpPr/>
      </xdr:nvCxnSpPr>
      <xdr:spPr>
        <a:xfrm flipV="1">
          <a:off x="9639300" y="16245953"/>
          <a:ext cx="838200" cy="2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53239</xdr:rowOff>
    </xdr:from>
    <xdr:ext cx="534377" cy="259045"/>
    <xdr:sp macro="" textlink="">
      <xdr:nvSpPr>
        <xdr:cNvPr id="456" name="普通建設事業費 （ うち更新整備　）平均値テキスト"/>
        <xdr:cNvSpPr txBox="1"/>
      </xdr:nvSpPr>
      <xdr:spPr>
        <a:xfrm>
          <a:off x="10528300" y="1651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74812</xdr:rowOff>
    </xdr:from>
    <xdr:to>
      <xdr:col>55</xdr:col>
      <xdr:colOff>50800</xdr:colOff>
      <xdr:row>97</xdr:row>
      <xdr:rowOff>4962</xdr:rowOff>
    </xdr:to>
    <xdr:sp macro="" textlink="">
      <xdr:nvSpPr>
        <xdr:cNvPr id="457" name="フローチャート: 判断 456"/>
        <xdr:cNvSpPr/>
      </xdr:nvSpPr>
      <xdr:spPr>
        <a:xfrm>
          <a:off x="10426700" y="1653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155559</xdr:rowOff>
    </xdr:from>
    <xdr:to>
      <xdr:col>50</xdr:col>
      <xdr:colOff>114300</xdr:colOff>
      <xdr:row>95</xdr:row>
      <xdr:rowOff>75440</xdr:rowOff>
    </xdr:to>
    <xdr:cxnSp macro="">
      <xdr:nvCxnSpPr>
        <xdr:cNvPr id="458" name="直線コネクタ 457"/>
        <xdr:cNvCxnSpPr/>
      </xdr:nvCxnSpPr>
      <xdr:spPr>
        <a:xfrm flipV="1">
          <a:off x="8750300" y="16271859"/>
          <a:ext cx="889000" cy="9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56507</xdr:rowOff>
    </xdr:from>
    <xdr:to>
      <xdr:col>50</xdr:col>
      <xdr:colOff>165100</xdr:colOff>
      <xdr:row>96</xdr:row>
      <xdr:rowOff>158107</xdr:rowOff>
    </xdr:to>
    <xdr:sp macro="" textlink="">
      <xdr:nvSpPr>
        <xdr:cNvPr id="459" name="フローチャート: 判断 458"/>
        <xdr:cNvSpPr/>
      </xdr:nvSpPr>
      <xdr:spPr>
        <a:xfrm>
          <a:off x="95885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149234</xdr:rowOff>
    </xdr:from>
    <xdr:ext cx="534377" cy="259045"/>
    <xdr:sp macro="" textlink="">
      <xdr:nvSpPr>
        <xdr:cNvPr id="460" name="テキスト ボックス 459"/>
        <xdr:cNvSpPr txBox="1"/>
      </xdr:nvSpPr>
      <xdr:spPr>
        <a:xfrm>
          <a:off x="9372111" y="1660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75440</xdr:rowOff>
    </xdr:from>
    <xdr:to>
      <xdr:col>45</xdr:col>
      <xdr:colOff>177800</xdr:colOff>
      <xdr:row>97</xdr:row>
      <xdr:rowOff>25606</xdr:rowOff>
    </xdr:to>
    <xdr:cxnSp macro="">
      <xdr:nvCxnSpPr>
        <xdr:cNvPr id="461" name="直線コネクタ 460"/>
        <xdr:cNvCxnSpPr/>
      </xdr:nvCxnSpPr>
      <xdr:spPr>
        <a:xfrm flipV="1">
          <a:off x="7861300" y="16363190"/>
          <a:ext cx="889000" cy="293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60331</xdr:rowOff>
    </xdr:from>
    <xdr:to>
      <xdr:col>46</xdr:col>
      <xdr:colOff>38100</xdr:colOff>
      <xdr:row>96</xdr:row>
      <xdr:rowOff>161931</xdr:rowOff>
    </xdr:to>
    <xdr:sp macro="" textlink="">
      <xdr:nvSpPr>
        <xdr:cNvPr id="462" name="フローチャート: 判断 461"/>
        <xdr:cNvSpPr/>
      </xdr:nvSpPr>
      <xdr:spPr>
        <a:xfrm>
          <a:off x="8699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153058</xdr:rowOff>
    </xdr:from>
    <xdr:ext cx="534377" cy="259045"/>
    <xdr:sp macro="" textlink="">
      <xdr:nvSpPr>
        <xdr:cNvPr id="463" name="テキスト ボックス 462"/>
        <xdr:cNvSpPr txBox="1"/>
      </xdr:nvSpPr>
      <xdr:spPr>
        <a:xfrm>
          <a:off x="8483111" y="166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34144</xdr:rowOff>
    </xdr:from>
    <xdr:to>
      <xdr:col>41</xdr:col>
      <xdr:colOff>50800</xdr:colOff>
      <xdr:row>97</xdr:row>
      <xdr:rowOff>25606</xdr:rowOff>
    </xdr:to>
    <xdr:cxnSp macro="">
      <xdr:nvCxnSpPr>
        <xdr:cNvPr id="464" name="直線コネクタ 463"/>
        <xdr:cNvCxnSpPr/>
      </xdr:nvCxnSpPr>
      <xdr:spPr>
        <a:xfrm>
          <a:off x="6972300" y="16321894"/>
          <a:ext cx="889000" cy="33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137038</xdr:rowOff>
    </xdr:from>
    <xdr:to>
      <xdr:col>41</xdr:col>
      <xdr:colOff>101600</xdr:colOff>
      <xdr:row>97</xdr:row>
      <xdr:rowOff>67188</xdr:rowOff>
    </xdr:to>
    <xdr:sp macro="" textlink="">
      <xdr:nvSpPr>
        <xdr:cNvPr id="465" name="フローチャート: 判断 464"/>
        <xdr:cNvSpPr/>
      </xdr:nvSpPr>
      <xdr:spPr>
        <a:xfrm>
          <a:off x="7810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83715</xdr:rowOff>
    </xdr:from>
    <xdr:ext cx="534377" cy="259045"/>
    <xdr:sp macro="" textlink="">
      <xdr:nvSpPr>
        <xdr:cNvPr id="466" name="テキスト ボックス 465"/>
        <xdr:cNvSpPr txBox="1"/>
      </xdr:nvSpPr>
      <xdr:spPr>
        <a:xfrm>
          <a:off x="7594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110668</xdr:rowOff>
    </xdr:from>
    <xdr:to>
      <xdr:col>36</xdr:col>
      <xdr:colOff>165100</xdr:colOff>
      <xdr:row>97</xdr:row>
      <xdr:rowOff>40818</xdr:rowOff>
    </xdr:to>
    <xdr:sp macro="" textlink="">
      <xdr:nvSpPr>
        <xdr:cNvPr id="467" name="フローチャート: 判断 466"/>
        <xdr:cNvSpPr/>
      </xdr:nvSpPr>
      <xdr:spPr>
        <a:xfrm>
          <a:off x="6921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31945</xdr:rowOff>
    </xdr:from>
    <xdr:ext cx="534377" cy="259045"/>
    <xdr:sp macro="" textlink="">
      <xdr:nvSpPr>
        <xdr:cNvPr id="468" name="テキスト ボックス 467"/>
        <xdr:cNvSpPr txBox="1"/>
      </xdr:nvSpPr>
      <xdr:spPr>
        <a:xfrm>
          <a:off x="6705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78853</xdr:rowOff>
    </xdr:from>
    <xdr:to>
      <xdr:col>55</xdr:col>
      <xdr:colOff>50800</xdr:colOff>
      <xdr:row>95</xdr:row>
      <xdr:rowOff>9003</xdr:rowOff>
    </xdr:to>
    <xdr:sp macro="" textlink="">
      <xdr:nvSpPr>
        <xdr:cNvPr id="474" name="楕円 473"/>
        <xdr:cNvSpPr/>
      </xdr:nvSpPr>
      <xdr:spPr>
        <a:xfrm>
          <a:off x="10426700" y="161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101730</xdr:rowOff>
    </xdr:from>
    <xdr:ext cx="599010" cy="259045"/>
    <xdr:sp macro="" textlink="">
      <xdr:nvSpPr>
        <xdr:cNvPr id="475" name="普通建設事業費 （ うち更新整備　）該当値テキスト"/>
        <xdr:cNvSpPr txBox="1"/>
      </xdr:nvSpPr>
      <xdr:spPr>
        <a:xfrm>
          <a:off x="10528300" y="16046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104759</xdr:rowOff>
    </xdr:from>
    <xdr:to>
      <xdr:col>50</xdr:col>
      <xdr:colOff>165100</xdr:colOff>
      <xdr:row>95</xdr:row>
      <xdr:rowOff>34909</xdr:rowOff>
    </xdr:to>
    <xdr:sp macro="" textlink="">
      <xdr:nvSpPr>
        <xdr:cNvPr id="476" name="楕円 475"/>
        <xdr:cNvSpPr/>
      </xdr:nvSpPr>
      <xdr:spPr>
        <a:xfrm>
          <a:off x="9588500" y="162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51436</xdr:rowOff>
    </xdr:from>
    <xdr:ext cx="534377" cy="259045"/>
    <xdr:sp macro="" textlink="">
      <xdr:nvSpPr>
        <xdr:cNvPr id="477" name="テキスト ボックス 476"/>
        <xdr:cNvSpPr txBox="1"/>
      </xdr:nvSpPr>
      <xdr:spPr>
        <a:xfrm>
          <a:off x="9372111" y="1599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24640</xdr:rowOff>
    </xdr:from>
    <xdr:to>
      <xdr:col>46</xdr:col>
      <xdr:colOff>38100</xdr:colOff>
      <xdr:row>95</xdr:row>
      <xdr:rowOff>126240</xdr:rowOff>
    </xdr:to>
    <xdr:sp macro="" textlink="">
      <xdr:nvSpPr>
        <xdr:cNvPr id="478" name="楕円 477"/>
        <xdr:cNvSpPr/>
      </xdr:nvSpPr>
      <xdr:spPr>
        <a:xfrm>
          <a:off x="8699500" y="163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142767</xdr:rowOff>
    </xdr:from>
    <xdr:ext cx="534377" cy="259045"/>
    <xdr:sp macro="" textlink="">
      <xdr:nvSpPr>
        <xdr:cNvPr id="479" name="テキスト ボックス 478"/>
        <xdr:cNvSpPr txBox="1"/>
      </xdr:nvSpPr>
      <xdr:spPr>
        <a:xfrm>
          <a:off x="8483111" y="1608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146256</xdr:rowOff>
    </xdr:from>
    <xdr:to>
      <xdr:col>41</xdr:col>
      <xdr:colOff>101600</xdr:colOff>
      <xdr:row>97</xdr:row>
      <xdr:rowOff>76406</xdr:rowOff>
    </xdr:to>
    <xdr:sp macro="" textlink="">
      <xdr:nvSpPr>
        <xdr:cNvPr id="480" name="楕円 479"/>
        <xdr:cNvSpPr/>
      </xdr:nvSpPr>
      <xdr:spPr>
        <a:xfrm>
          <a:off x="7810500" y="1660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67533</xdr:rowOff>
    </xdr:from>
    <xdr:ext cx="534377" cy="259045"/>
    <xdr:sp macro="" textlink="">
      <xdr:nvSpPr>
        <xdr:cNvPr id="481" name="テキスト ボックス 480"/>
        <xdr:cNvSpPr txBox="1"/>
      </xdr:nvSpPr>
      <xdr:spPr>
        <a:xfrm>
          <a:off x="7594111" y="1669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154794</xdr:rowOff>
    </xdr:from>
    <xdr:to>
      <xdr:col>36</xdr:col>
      <xdr:colOff>165100</xdr:colOff>
      <xdr:row>95</xdr:row>
      <xdr:rowOff>84944</xdr:rowOff>
    </xdr:to>
    <xdr:sp macro="" textlink="">
      <xdr:nvSpPr>
        <xdr:cNvPr id="482" name="楕円 481"/>
        <xdr:cNvSpPr/>
      </xdr:nvSpPr>
      <xdr:spPr>
        <a:xfrm>
          <a:off x="6921500" y="162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101471</xdr:rowOff>
    </xdr:from>
    <xdr:ext cx="534377" cy="259045"/>
    <xdr:sp macro="" textlink="">
      <xdr:nvSpPr>
        <xdr:cNvPr id="483" name="テキスト ボックス 482"/>
        <xdr:cNvSpPr txBox="1"/>
      </xdr:nvSpPr>
      <xdr:spPr>
        <a:xfrm>
          <a:off x="6705111" y="1604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7661</xdr:rowOff>
    </xdr:from>
    <xdr:to>
      <xdr:col>85</xdr:col>
      <xdr:colOff>126364</xdr:colOff>
      <xdr:row>38</xdr:row>
      <xdr:rowOff>139700</xdr:rowOff>
    </xdr:to>
    <xdr:cxnSp macro="">
      <xdr:nvCxnSpPr>
        <xdr:cNvPr id="505" name="直線コネクタ 504"/>
        <xdr:cNvCxnSpPr/>
      </xdr:nvCxnSpPr>
      <xdr:spPr>
        <a:xfrm flipV="1">
          <a:off x="16317595" y="5494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125788</xdr:rowOff>
    </xdr:from>
    <xdr:ext cx="534377" cy="259045"/>
    <xdr:sp macro="" textlink="">
      <xdr:nvSpPr>
        <xdr:cNvPr id="508" name="災害復旧事業費最大値テキスト"/>
        <xdr:cNvSpPr txBox="1"/>
      </xdr:nvSpPr>
      <xdr:spPr>
        <a:xfrm>
          <a:off x="16370300" y="52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7661</xdr:rowOff>
    </xdr:from>
    <xdr:to>
      <xdr:col>86</xdr:col>
      <xdr:colOff>25400</xdr:colOff>
      <xdr:row>32</xdr:row>
      <xdr:rowOff>7661</xdr:rowOff>
    </xdr:to>
    <xdr:cxnSp macro="">
      <xdr:nvCxnSpPr>
        <xdr:cNvPr id="509" name="直線コネクタ 508"/>
        <xdr:cNvCxnSpPr/>
      </xdr:nvCxnSpPr>
      <xdr:spPr>
        <a:xfrm>
          <a:off x="16230600" y="549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19365</xdr:rowOff>
    </xdr:from>
    <xdr:to>
      <xdr:col>85</xdr:col>
      <xdr:colOff>127000</xdr:colOff>
      <xdr:row>38</xdr:row>
      <xdr:rowOff>19114</xdr:rowOff>
    </xdr:to>
    <xdr:cxnSp macro="">
      <xdr:nvCxnSpPr>
        <xdr:cNvPr id="510" name="直線コネクタ 509"/>
        <xdr:cNvCxnSpPr/>
      </xdr:nvCxnSpPr>
      <xdr:spPr>
        <a:xfrm flipV="1">
          <a:off x="15481300" y="5677215"/>
          <a:ext cx="838200" cy="85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98462</xdr:rowOff>
    </xdr:from>
    <xdr:ext cx="469744" cy="259045"/>
    <xdr:sp macro="" textlink="">
      <xdr:nvSpPr>
        <xdr:cNvPr id="511" name="災害復旧事業費平均値テキスト"/>
        <xdr:cNvSpPr txBox="1"/>
      </xdr:nvSpPr>
      <xdr:spPr>
        <a:xfrm>
          <a:off x="16370300" y="6442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120035</xdr:rowOff>
    </xdr:from>
    <xdr:to>
      <xdr:col>85</xdr:col>
      <xdr:colOff>177800</xdr:colOff>
      <xdr:row>38</xdr:row>
      <xdr:rowOff>50185</xdr:rowOff>
    </xdr:to>
    <xdr:sp macro="" textlink="">
      <xdr:nvSpPr>
        <xdr:cNvPr id="512" name="フローチャート: 判断 511"/>
        <xdr:cNvSpPr/>
      </xdr:nvSpPr>
      <xdr:spPr>
        <a:xfrm>
          <a:off x="16268700" y="646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96655</xdr:rowOff>
    </xdr:from>
    <xdr:to>
      <xdr:col>81</xdr:col>
      <xdr:colOff>50800</xdr:colOff>
      <xdr:row>38</xdr:row>
      <xdr:rowOff>19114</xdr:rowOff>
    </xdr:to>
    <xdr:cxnSp macro="">
      <xdr:nvCxnSpPr>
        <xdr:cNvPr id="513" name="直線コネクタ 512"/>
        <xdr:cNvCxnSpPr/>
      </xdr:nvCxnSpPr>
      <xdr:spPr>
        <a:xfrm>
          <a:off x="14592300" y="6440305"/>
          <a:ext cx="889000" cy="9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28001</xdr:rowOff>
    </xdr:from>
    <xdr:to>
      <xdr:col>81</xdr:col>
      <xdr:colOff>101600</xdr:colOff>
      <xdr:row>38</xdr:row>
      <xdr:rowOff>129601</xdr:rowOff>
    </xdr:to>
    <xdr:sp macro="" textlink="">
      <xdr:nvSpPr>
        <xdr:cNvPr id="514" name="フローチャート: 判断 513"/>
        <xdr:cNvSpPr/>
      </xdr:nvSpPr>
      <xdr:spPr>
        <a:xfrm>
          <a:off x="15430500" y="654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120728</xdr:rowOff>
    </xdr:from>
    <xdr:ext cx="469744" cy="259045"/>
    <xdr:sp macro="" textlink="">
      <xdr:nvSpPr>
        <xdr:cNvPr id="515" name="テキスト ボックス 514"/>
        <xdr:cNvSpPr txBox="1"/>
      </xdr:nvSpPr>
      <xdr:spPr>
        <a:xfrm>
          <a:off x="15246428" y="663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25126</xdr:rowOff>
    </xdr:from>
    <xdr:to>
      <xdr:col>76</xdr:col>
      <xdr:colOff>114300</xdr:colOff>
      <xdr:row>37</xdr:row>
      <xdr:rowOff>96655</xdr:rowOff>
    </xdr:to>
    <xdr:cxnSp macro="">
      <xdr:nvCxnSpPr>
        <xdr:cNvPr id="516" name="直線コネクタ 515"/>
        <xdr:cNvCxnSpPr/>
      </xdr:nvCxnSpPr>
      <xdr:spPr>
        <a:xfrm>
          <a:off x="13703300" y="6368776"/>
          <a:ext cx="889000" cy="7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159903</xdr:rowOff>
    </xdr:from>
    <xdr:to>
      <xdr:col>76</xdr:col>
      <xdr:colOff>165100</xdr:colOff>
      <xdr:row>38</xdr:row>
      <xdr:rowOff>90053</xdr:rowOff>
    </xdr:to>
    <xdr:sp macro="" textlink="">
      <xdr:nvSpPr>
        <xdr:cNvPr id="517" name="フローチャート: 判断 516"/>
        <xdr:cNvSpPr/>
      </xdr:nvSpPr>
      <xdr:spPr>
        <a:xfrm>
          <a:off x="14541500" y="650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81180</xdr:rowOff>
    </xdr:from>
    <xdr:ext cx="469744" cy="259045"/>
    <xdr:sp macro="" textlink="">
      <xdr:nvSpPr>
        <xdr:cNvPr id="518" name="テキスト ボックス 517"/>
        <xdr:cNvSpPr txBox="1"/>
      </xdr:nvSpPr>
      <xdr:spPr>
        <a:xfrm>
          <a:off x="14357428" y="659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25126</xdr:rowOff>
    </xdr:from>
    <xdr:to>
      <xdr:col>71</xdr:col>
      <xdr:colOff>177800</xdr:colOff>
      <xdr:row>37</xdr:row>
      <xdr:rowOff>84767</xdr:rowOff>
    </xdr:to>
    <xdr:cxnSp macro="">
      <xdr:nvCxnSpPr>
        <xdr:cNvPr id="519" name="直線コネクタ 518"/>
        <xdr:cNvCxnSpPr/>
      </xdr:nvCxnSpPr>
      <xdr:spPr>
        <a:xfrm flipV="1">
          <a:off x="12814300" y="6368776"/>
          <a:ext cx="889000" cy="5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146804</xdr:rowOff>
    </xdr:from>
    <xdr:to>
      <xdr:col>72</xdr:col>
      <xdr:colOff>38100</xdr:colOff>
      <xdr:row>38</xdr:row>
      <xdr:rowOff>76954</xdr:rowOff>
    </xdr:to>
    <xdr:sp macro="" textlink="">
      <xdr:nvSpPr>
        <xdr:cNvPr id="520" name="フローチャート: 判断 519"/>
        <xdr:cNvSpPr/>
      </xdr:nvSpPr>
      <xdr:spPr>
        <a:xfrm>
          <a:off x="13652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68081</xdr:rowOff>
    </xdr:from>
    <xdr:ext cx="469744" cy="259045"/>
    <xdr:sp macro="" textlink="">
      <xdr:nvSpPr>
        <xdr:cNvPr id="521" name="テキスト ボックス 520"/>
        <xdr:cNvSpPr txBox="1"/>
      </xdr:nvSpPr>
      <xdr:spPr>
        <a:xfrm>
          <a:off x="13468428"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74933</xdr:rowOff>
    </xdr:from>
    <xdr:to>
      <xdr:col>67</xdr:col>
      <xdr:colOff>101600</xdr:colOff>
      <xdr:row>38</xdr:row>
      <xdr:rowOff>5083</xdr:rowOff>
    </xdr:to>
    <xdr:sp macro="" textlink="">
      <xdr:nvSpPr>
        <xdr:cNvPr id="522" name="フローチャート: 判断 521"/>
        <xdr:cNvSpPr/>
      </xdr:nvSpPr>
      <xdr:spPr>
        <a:xfrm>
          <a:off x="12763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167660</xdr:rowOff>
    </xdr:from>
    <xdr:ext cx="469744" cy="259045"/>
    <xdr:sp macro="" textlink="">
      <xdr:nvSpPr>
        <xdr:cNvPr id="523" name="テキスト ボックス 522"/>
        <xdr:cNvSpPr txBox="1"/>
      </xdr:nvSpPr>
      <xdr:spPr>
        <a:xfrm>
          <a:off x="12579428" y="65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140015</xdr:rowOff>
    </xdr:from>
    <xdr:to>
      <xdr:col>85</xdr:col>
      <xdr:colOff>177800</xdr:colOff>
      <xdr:row>33</xdr:row>
      <xdr:rowOff>70165</xdr:rowOff>
    </xdr:to>
    <xdr:sp macro="" textlink="">
      <xdr:nvSpPr>
        <xdr:cNvPr id="529" name="楕円 528"/>
        <xdr:cNvSpPr/>
      </xdr:nvSpPr>
      <xdr:spPr>
        <a:xfrm>
          <a:off x="16268700" y="56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162892</xdr:rowOff>
    </xdr:from>
    <xdr:ext cx="534377" cy="259045"/>
    <xdr:sp macro="" textlink="">
      <xdr:nvSpPr>
        <xdr:cNvPr id="530" name="災害復旧事業費該当値テキスト"/>
        <xdr:cNvSpPr txBox="1"/>
      </xdr:nvSpPr>
      <xdr:spPr>
        <a:xfrm>
          <a:off x="16370300" y="547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139764</xdr:rowOff>
    </xdr:from>
    <xdr:to>
      <xdr:col>81</xdr:col>
      <xdr:colOff>101600</xdr:colOff>
      <xdr:row>38</xdr:row>
      <xdr:rowOff>69914</xdr:rowOff>
    </xdr:to>
    <xdr:sp macro="" textlink="">
      <xdr:nvSpPr>
        <xdr:cNvPr id="531" name="楕円 530"/>
        <xdr:cNvSpPr/>
      </xdr:nvSpPr>
      <xdr:spPr>
        <a:xfrm>
          <a:off x="15430500" y="64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86441</xdr:rowOff>
    </xdr:from>
    <xdr:ext cx="469744" cy="259045"/>
    <xdr:sp macro="" textlink="">
      <xdr:nvSpPr>
        <xdr:cNvPr id="532" name="テキスト ボックス 531"/>
        <xdr:cNvSpPr txBox="1"/>
      </xdr:nvSpPr>
      <xdr:spPr>
        <a:xfrm>
          <a:off x="15246428" y="625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45855</xdr:rowOff>
    </xdr:from>
    <xdr:to>
      <xdr:col>76</xdr:col>
      <xdr:colOff>165100</xdr:colOff>
      <xdr:row>37</xdr:row>
      <xdr:rowOff>147455</xdr:rowOff>
    </xdr:to>
    <xdr:sp macro="" textlink="">
      <xdr:nvSpPr>
        <xdr:cNvPr id="533" name="楕円 532"/>
        <xdr:cNvSpPr/>
      </xdr:nvSpPr>
      <xdr:spPr>
        <a:xfrm>
          <a:off x="14541500" y="63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163982</xdr:rowOff>
    </xdr:from>
    <xdr:ext cx="469744" cy="259045"/>
    <xdr:sp macro="" textlink="">
      <xdr:nvSpPr>
        <xdr:cNvPr id="534" name="テキスト ボックス 533"/>
        <xdr:cNvSpPr txBox="1"/>
      </xdr:nvSpPr>
      <xdr:spPr>
        <a:xfrm>
          <a:off x="14357428" y="61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145776</xdr:rowOff>
    </xdr:from>
    <xdr:to>
      <xdr:col>72</xdr:col>
      <xdr:colOff>38100</xdr:colOff>
      <xdr:row>37</xdr:row>
      <xdr:rowOff>75926</xdr:rowOff>
    </xdr:to>
    <xdr:sp macro="" textlink="">
      <xdr:nvSpPr>
        <xdr:cNvPr id="535" name="楕円 534"/>
        <xdr:cNvSpPr/>
      </xdr:nvSpPr>
      <xdr:spPr>
        <a:xfrm>
          <a:off x="13652500" y="63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92453</xdr:rowOff>
    </xdr:from>
    <xdr:ext cx="534377" cy="259045"/>
    <xdr:sp macro="" textlink="">
      <xdr:nvSpPr>
        <xdr:cNvPr id="536" name="テキスト ボックス 535"/>
        <xdr:cNvSpPr txBox="1"/>
      </xdr:nvSpPr>
      <xdr:spPr>
        <a:xfrm>
          <a:off x="13436111" y="60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33967</xdr:rowOff>
    </xdr:from>
    <xdr:to>
      <xdr:col>67</xdr:col>
      <xdr:colOff>101600</xdr:colOff>
      <xdr:row>37</xdr:row>
      <xdr:rowOff>135567</xdr:rowOff>
    </xdr:to>
    <xdr:sp macro="" textlink="">
      <xdr:nvSpPr>
        <xdr:cNvPr id="537" name="楕円 536"/>
        <xdr:cNvSpPr/>
      </xdr:nvSpPr>
      <xdr:spPr>
        <a:xfrm>
          <a:off x="12763500" y="637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152094</xdr:rowOff>
    </xdr:from>
    <xdr:ext cx="469744" cy="259045"/>
    <xdr:sp macro="" textlink="">
      <xdr:nvSpPr>
        <xdr:cNvPr id="538" name="テキスト ボックス 537"/>
        <xdr:cNvSpPr txBox="1"/>
      </xdr:nvSpPr>
      <xdr:spPr>
        <a:xfrm>
          <a:off x="12579428" y="615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2" name="テキスト ボックス 551"/>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4" name="テキスト ボックス 553"/>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6" name="テキスト ボックス 555"/>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0" name="直線コネクタ 559"/>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1"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3"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4" name="直線コネクタ 563"/>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6"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7" name="フローチャート: 判断 576"/>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8" name="テキスト ボックス 577"/>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5"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36061</xdr:rowOff>
    </xdr:from>
    <xdr:to>
      <xdr:col>85</xdr:col>
      <xdr:colOff>126364</xdr:colOff>
      <xdr:row>78</xdr:row>
      <xdr:rowOff>46188</xdr:rowOff>
    </xdr:to>
    <xdr:cxnSp macro="">
      <xdr:nvCxnSpPr>
        <xdr:cNvPr id="617" name="直線コネクタ 616"/>
        <xdr:cNvCxnSpPr/>
      </xdr:nvCxnSpPr>
      <xdr:spPr>
        <a:xfrm flipV="1">
          <a:off x="16317595" y="12209011"/>
          <a:ext cx="1269" cy="121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50015</xdr:rowOff>
    </xdr:from>
    <xdr:ext cx="534377" cy="259045"/>
    <xdr:sp macro="" textlink="">
      <xdr:nvSpPr>
        <xdr:cNvPr id="618" name="公債費最小値テキスト"/>
        <xdr:cNvSpPr txBox="1"/>
      </xdr:nvSpPr>
      <xdr:spPr>
        <a:xfrm>
          <a:off x="16370300" y="134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46188</xdr:rowOff>
    </xdr:from>
    <xdr:to>
      <xdr:col>86</xdr:col>
      <xdr:colOff>25400</xdr:colOff>
      <xdr:row>78</xdr:row>
      <xdr:rowOff>46188</xdr:rowOff>
    </xdr:to>
    <xdr:cxnSp macro="">
      <xdr:nvCxnSpPr>
        <xdr:cNvPr id="619" name="直線コネクタ 618"/>
        <xdr:cNvCxnSpPr/>
      </xdr:nvCxnSpPr>
      <xdr:spPr>
        <a:xfrm>
          <a:off x="16230600" y="13419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154188</xdr:rowOff>
    </xdr:from>
    <xdr:ext cx="599010" cy="259045"/>
    <xdr:sp macro="" textlink="">
      <xdr:nvSpPr>
        <xdr:cNvPr id="620" name="公債費最大値テキスト"/>
        <xdr:cNvSpPr txBox="1"/>
      </xdr:nvSpPr>
      <xdr:spPr>
        <a:xfrm>
          <a:off x="16370300" y="1198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36061</xdr:rowOff>
    </xdr:from>
    <xdr:to>
      <xdr:col>86</xdr:col>
      <xdr:colOff>25400</xdr:colOff>
      <xdr:row>71</xdr:row>
      <xdr:rowOff>36061</xdr:rowOff>
    </xdr:to>
    <xdr:cxnSp macro="">
      <xdr:nvCxnSpPr>
        <xdr:cNvPr id="621" name="直線コネクタ 620"/>
        <xdr:cNvCxnSpPr/>
      </xdr:nvCxnSpPr>
      <xdr:spPr>
        <a:xfrm>
          <a:off x="16230600" y="1220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143000</xdr:rowOff>
    </xdr:from>
    <xdr:to>
      <xdr:col>85</xdr:col>
      <xdr:colOff>127000</xdr:colOff>
      <xdr:row>71</xdr:row>
      <xdr:rowOff>153271</xdr:rowOff>
    </xdr:to>
    <xdr:cxnSp macro="">
      <xdr:nvCxnSpPr>
        <xdr:cNvPr id="622" name="直線コネクタ 621"/>
        <xdr:cNvCxnSpPr/>
      </xdr:nvCxnSpPr>
      <xdr:spPr>
        <a:xfrm>
          <a:off x="15481300" y="12315950"/>
          <a:ext cx="838200" cy="1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19344</xdr:rowOff>
    </xdr:from>
    <xdr:ext cx="534377" cy="259045"/>
    <xdr:sp macro="" textlink="">
      <xdr:nvSpPr>
        <xdr:cNvPr id="623" name="公債費平均値テキスト"/>
        <xdr:cNvSpPr txBox="1"/>
      </xdr:nvSpPr>
      <xdr:spPr>
        <a:xfrm>
          <a:off x="16370300" y="1304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40917</xdr:rowOff>
    </xdr:from>
    <xdr:to>
      <xdr:col>85</xdr:col>
      <xdr:colOff>177800</xdr:colOff>
      <xdr:row>76</xdr:row>
      <xdr:rowOff>142517</xdr:rowOff>
    </xdr:to>
    <xdr:sp macro="" textlink="">
      <xdr:nvSpPr>
        <xdr:cNvPr id="624" name="フローチャート: 判断 623"/>
        <xdr:cNvSpPr/>
      </xdr:nvSpPr>
      <xdr:spPr>
        <a:xfrm>
          <a:off x="16268700" y="1307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81491</xdr:rowOff>
    </xdr:from>
    <xdr:to>
      <xdr:col>81</xdr:col>
      <xdr:colOff>50800</xdr:colOff>
      <xdr:row>71</xdr:row>
      <xdr:rowOff>143000</xdr:rowOff>
    </xdr:to>
    <xdr:cxnSp macro="">
      <xdr:nvCxnSpPr>
        <xdr:cNvPr id="625" name="直線コネクタ 624"/>
        <xdr:cNvCxnSpPr/>
      </xdr:nvCxnSpPr>
      <xdr:spPr>
        <a:xfrm>
          <a:off x="14592300" y="12254441"/>
          <a:ext cx="889000" cy="6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45214</xdr:rowOff>
    </xdr:from>
    <xdr:to>
      <xdr:col>81</xdr:col>
      <xdr:colOff>101600</xdr:colOff>
      <xdr:row>76</xdr:row>
      <xdr:rowOff>146814</xdr:rowOff>
    </xdr:to>
    <xdr:sp macro="" textlink="">
      <xdr:nvSpPr>
        <xdr:cNvPr id="626" name="フローチャート: 判断 625"/>
        <xdr:cNvSpPr/>
      </xdr:nvSpPr>
      <xdr:spPr>
        <a:xfrm>
          <a:off x="15430500" y="1307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137941</xdr:rowOff>
    </xdr:from>
    <xdr:ext cx="534377" cy="259045"/>
    <xdr:sp macro="" textlink="">
      <xdr:nvSpPr>
        <xdr:cNvPr id="627" name="テキスト ボックス 626"/>
        <xdr:cNvSpPr txBox="1"/>
      </xdr:nvSpPr>
      <xdr:spPr>
        <a:xfrm>
          <a:off x="15214111" y="1316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81491</xdr:rowOff>
    </xdr:from>
    <xdr:to>
      <xdr:col>76</xdr:col>
      <xdr:colOff>114300</xdr:colOff>
      <xdr:row>71</xdr:row>
      <xdr:rowOff>97265</xdr:rowOff>
    </xdr:to>
    <xdr:cxnSp macro="">
      <xdr:nvCxnSpPr>
        <xdr:cNvPr id="628" name="直線コネクタ 627"/>
        <xdr:cNvCxnSpPr/>
      </xdr:nvCxnSpPr>
      <xdr:spPr>
        <a:xfrm flipV="1">
          <a:off x="13703300" y="12254441"/>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49665</xdr:rowOff>
    </xdr:from>
    <xdr:to>
      <xdr:col>76</xdr:col>
      <xdr:colOff>165100</xdr:colOff>
      <xdr:row>76</xdr:row>
      <xdr:rowOff>151265</xdr:rowOff>
    </xdr:to>
    <xdr:sp macro="" textlink="">
      <xdr:nvSpPr>
        <xdr:cNvPr id="629" name="フローチャート: 判断 628"/>
        <xdr:cNvSpPr/>
      </xdr:nvSpPr>
      <xdr:spPr>
        <a:xfrm>
          <a:off x="145415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142392</xdr:rowOff>
    </xdr:from>
    <xdr:ext cx="534377" cy="259045"/>
    <xdr:sp macro="" textlink="">
      <xdr:nvSpPr>
        <xdr:cNvPr id="630" name="テキスト ボックス 629"/>
        <xdr:cNvSpPr txBox="1"/>
      </xdr:nvSpPr>
      <xdr:spPr>
        <a:xfrm>
          <a:off x="14325111" y="131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3264</xdr:rowOff>
    </xdr:from>
    <xdr:to>
      <xdr:col>71</xdr:col>
      <xdr:colOff>177800</xdr:colOff>
      <xdr:row>71</xdr:row>
      <xdr:rowOff>97265</xdr:rowOff>
    </xdr:to>
    <xdr:cxnSp macro="">
      <xdr:nvCxnSpPr>
        <xdr:cNvPr id="631" name="直線コネクタ 630"/>
        <xdr:cNvCxnSpPr/>
      </xdr:nvCxnSpPr>
      <xdr:spPr>
        <a:xfrm>
          <a:off x="12814300" y="12176214"/>
          <a:ext cx="889000" cy="9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141188</xdr:rowOff>
    </xdr:from>
    <xdr:to>
      <xdr:col>72</xdr:col>
      <xdr:colOff>38100</xdr:colOff>
      <xdr:row>76</xdr:row>
      <xdr:rowOff>71338</xdr:rowOff>
    </xdr:to>
    <xdr:sp macro="" textlink="">
      <xdr:nvSpPr>
        <xdr:cNvPr id="632" name="フローチャート: 判断 631"/>
        <xdr:cNvSpPr/>
      </xdr:nvSpPr>
      <xdr:spPr>
        <a:xfrm>
          <a:off x="13652500" y="1299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62465</xdr:rowOff>
    </xdr:from>
    <xdr:ext cx="534377" cy="259045"/>
    <xdr:sp macro="" textlink="">
      <xdr:nvSpPr>
        <xdr:cNvPr id="633" name="テキスト ボックス 632"/>
        <xdr:cNvSpPr txBox="1"/>
      </xdr:nvSpPr>
      <xdr:spPr>
        <a:xfrm>
          <a:off x="13436111" y="130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162951</xdr:rowOff>
    </xdr:from>
    <xdr:to>
      <xdr:col>67</xdr:col>
      <xdr:colOff>101600</xdr:colOff>
      <xdr:row>76</xdr:row>
      <xdr:rowOff>93101</xdr:rowOff>
    </xdr:to>
    <xdr:sp macro="" textlink="">
      <xdr:nvSpPr>
        <xdr:cNvPr id="634" name="フローチャート: 判断 633"/>
        <xdr:cNvSpPr/>
      </xdr:nvSpPr>
      <xdr:spPr>
        <a:xfrm>
          <a:off x="12763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84228</xdr:rowOff>
    </xdr:from>
    <xdr:ext cx="534377" cy="259045"/>
    <xdr:sp macro="" textlink="">
      <xdr:nvSpPr>
        <xdr:cNvPr id="635" name="テキスト ボックス 634"/>
        <xdr:cNvSpPr txBox="1"/>
      </xdr:nvSpPr>
      <xdr:spPr>
        <a:xfrm>
          <a:off x="12547111" y="131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102471</xdr:rowOff>
    </xdr:from>
    <xdr:to>
      <xdr:col>85</xdr:col>
      <xdr:colOff>177800</xdr:colOff>
      <xdr:row>72</xdr:row>
      <xdr:rowOff>32621</xdr:rowOff>
    </xdr:to>
    <xdr:sp macro="" textlink="">
      <xdr:nvSpPr>
        <xdr:cNvPr id="641" name="楕円 640"/>
        <xdr:cNvSpPr/>
      </xdr:nvSpPr>
      <xdr:spPr>
        <a:xfrm>
          <a:off x="16268700" y="1227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17398</xdr:rowOff>
    </xdr:from>
    <xdr:ext cx="599010" cy="259045"/>
    <xdr:sp macro="" textlink="">
      <xdr:nvSpPr>
        <xdr:cNvPr id="642" name="公債費該当値テキスト"/>
        <xdr:cNvSpPr txBox="1"/>
      </xdr:nvSpPr>
      <xdr:spPr>
        <a:xfrm>
          <a:off x="16370300" y="1219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92200</xdr:rowOff>
    </xdr:from>
    <xdr:to>
      <xdr:col>81</xdr:col>
      <xdr:colOff>101600</xdr:colOff>
      <xdr:row>72</xdr:row>
      <xdr:rowOff>22350</xdr:rowOff>
    </xdr:to>
    <xdr:sp macro="" textlink="">
      <xdr:nvSpPr>
        <xdr:cNvPr id="643" name="楕円 642"/>
        <xdr:cNvSpPr/>
      </xdr:nvSpPr>
      <xdr:spPr>
        <a:xfrm>
          <a:off x="15430500" y="12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38877</xdr:rowOff>
    </xdr:from>
    <xdr:ext cx="599010" cy="259045"/>
    <xdr:sp macro="" textlink="">
      <xdr:nvSpPr>
        <xdr:cNvPr id="644" name="テキスト ボックス 643"/>
        <xdr:cNvSpPr txBox="1"/>
      </xdr:nvSpPr>
      <xdr:spPr>
        <a:xfrm>
          <a:off x="15181795" y="1204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30691</xdr:rowOff>
    </xdr:from>
    <xdr:to>
      <xdr:col>76</xdr:col>
      <xdr:colOff>165100</xdr:colOff>
      <xdr:row>71</xdr:row>
      <xdr:rowOff>132291</xdr:rowOff>
    </xdr:to>
    <xdr:sp macro="" textlink="">
      <xdr:nvSpPr>
        <xdr:cNvPr id="645" name="楕円 644"/>
        <xdr:cNvSpPr/>
      </xdr:nvSpPr>
      <xdr:spPr>
        <a:xfrm>
          <a:off x="14541500" y="1220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148818</xdr:rowOff>
    </xdr:from>
    <xdr:ext cx="599010" cy="259045"/>
    <xdr:sp macro="" textlink="">
      <xdr:nvSpPr>
        <xdr:cNvPr id="646" name="テキスト ボックス 645"/>
        <xdr:cNvSpPr txBox="1"/>
      </xdr:nvSpPr>
      <xdr:spPr>
        <a:xfrm>
          <a:off x="14292795" y="1197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46465</xdr:rowOff>
    </xdr:from>
    <xdr:to>
      <xdr:col>72</xdr:col>
      <xdr:colOff>38100</xdr:colOff>
      <xdr:row>71</xdr:row>
      <xdr:rowOff>148065</xdr:rowOff>
    </xdr:to>
    <xdr:sp macro="" textlink="">
      <xdr:nvSpPr>
        <xdr:cNvPr id="647" name="楕円 646"/>
        <xdr:cNvSpPr/>
      </xdr:nvSpPr>
      <xdr:spPr>
        <a:xfrm>
          <a:off x="13652500" y="1221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164592</xdr:rowOff>
    </xdr:from>
    <xdr:ext cx="599010" cy="259045"/>
    <xdr:sp macro="" textlink="">
      <xdr:nvSpPr>
        <xdr:cNvPr id="648" name="テキスト ボックス 647"/>
        <xdr:cNvSpPr txBox="1"/>
      </xdr:nvSpPr>
      <xdr:spPr>
        <a:xfrm>
          <a:off x="13403795" y="1199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123914</xdr:rowOff>
    </xdr:from>
    <xdr:to>
      <xdr:col>67</xdr:col>
      <xdr:colOff>101600</xdr:colOff>
      <xdr:row>71</xdr:row>
      <xdr:rowOff>54064</xdr:rowOff>
    </xdr:to>
    <xdr:sp macro="" textlink="">
      <xdr:nvSpPr>
        <xdr:cNvPr id="649" name="楕円 648"/>
        <xdr:cNvSpPr/>
      </xdr:nvSpPr>
      <xdr:spPr>
        <a:xfrm>
          <a:off x="12763500" y="1212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70591</xdr:rowOff>
    </xdr:from>
    <xdr:ext cx="599010" cy="259045"/>
    <xdr:sp macro="" textlink="">
      <xdr:nvSpPr>
        <xdr:cNvPr id="650" name="テキスト ボックス 649"/>
        <xdr:cNvSpPr txBox="1"/>
      </xdr:nvSpPr>
      <xdr:spPr>
        <a:xfrm>
          <a:off x="12514795" y="119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156403</xdr:rowOff>
    </xdr:from>
    <xdr:to>
      <xdr:col>85</xdr:col>
      <xdr:colOff>126364</xdr:colOff>
      <xdr:row>99</xdr:row>
      <xdr:rowOff>28136</xdr:rowOff>
    </xdr:to>
    <xdr:cxnSp macro="">
      <xdr:nvCxnSpPr>
        <xdr:cNvPr id="674" name="直線コネクタ 673"/>
        <xdr:cNvCxnSpPr/>
      </xdr:nvCxnSpPr>
      <xdr:spPr>
        <a:xfrm flipV="1">
          <a:off x="16317595" y="15586903"/>
          <a:ext cx="1269" cy="1414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31963</xdr:rowOff>
    </xdr:from>
    <xdr:ext cx="469744" cy="259045"/>
    <xdr:sp macro="" textlink="">
      <xdr:nvSpPr>
        <xdr:cNvPr id="675" name="積立金最小値テキスト"/>
        <xdr:cNvSpPr txBox="1"/>
      </xdr:nvSpPr>
      <xdr:spPr>
        <a:xfrm>
          <a:off x="16370300" y="1700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28136</xdr:rowOff>
    </xdr:from>
    <xdr:to>
      <xdr:col>86</xdr:col>
      <xdr:colOff>25400</xdr:colOff>
      <xdr:row>99</xdr:row>
      <xdr:rowOff>28136</xdr:rowOff>
    </xdr:to>
    <xdr:cxnSp macro="">
      <xdr:nvCxnSpPr>
        <xdr:cNvPr id="676" name="直線コネクタ 675"/>
        <xdr:cNvCxnSpPr/>
      </xdr:nvCxnSpPr>
      <xdr:spPr>
        <a:xfrm>
          <a:off x="16230600" y="1700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103080</xdr:rowOff>
    </xdr:from>
    <xdr:ext cx="599010" cy="259045"/>
    <xdr:sp macro="" textlink="">
      <xdr:nvSpPr>
        <xdr:cNvPr id="677" name="積立金最大値テキスト"/>
        <xdr:cNvSpPr txBox="1"/>
      </xdr:nvSpPr>
      <xdr:spPr>
        <a:xfrm>
          <a:off x="16370300" y="1536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156403</xdr:rowOff>
    </xdr:from>
    <xdr:to>
      <xdr:col>86</xdr:col>
      <xdr:colOff>25400</xdr:colOff>
      <xdr:row>90</xdr:row>
      <xdr:rowOff>156403</xdr:rowOff>
    </xdr:to>
    <xdr:cxnSp macro="">
      <xdr:nvCxnSpPr>
        <xdr:cNvPr id="678" name="直線コネクタ 677"/>
        <xdr:cNvCxnSpPr/>
      </xdr:nvCxnSpPr>
      <xdr:spPr>
        <a:xfrm>
          <a:off x="16230600" y="1558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19631</xdr:rowOff>
    </xdr:from>
    <xdr:to>
      <xdr:col>85</xdr:col>
      <xdr:colOff>127000</xdr:colOff>
      <xdr:row>99</xdr:row>
      <xdr:rowOff>9092</xdr:rowOff>
    </xdr:to>
    <xdr:cxnSp macro="">
      <xdr:nvCxnSpPr>
        <xdr:cNvPr id="679" name="直線コネクタ 678"/>
        <xdr:cNvCxnSpPr/>
      </xdr:nvCxnSpPr>
      <xdr:spPr>
        <a:xfrm>
          <a:off x="15481300" y="16650281"/>
          <a:ext cx="838200" cy="3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46832</xdr:rowOff>
    </xdr:from>
    <xdr:ext cx="534377" cy="259045"/>
    <xdr:sp macro="" textlink="">
      <xdr:nvSpPr>
        <xdr:cNvPr id="680" name="積立金平均値テキスト"/>
        <xdr:cNvSpPr txBox="1"/>
      </xdr:nvSpPr>
      <xdr:spPr>
        <a:xfrm>
          <a:off x="16370300" y="16677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23955</xdr:rowOff>
    </xdr:from>
    <xdr:to>
      <xdr:col>85</xdr:col>
      <xdr:colOff>177800</xdr:colOff>
      <xdr:row>98</xdr:row>
      <xdr:rowOff>125555</xdr:rowOff>
    </xdr:to>
    <xdr:sp macro="" textlink="">
      <xdr:nvSpPr>
        <xdr:cNvPr id="681" name="フローチャート: 判断 680"/>
        <xdr:cNvSpPr/>
      </xdr:nvSpPr>
      <xdr:spPr>
        <a:xfrm>
          <a:off x="162687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59310</xdr:rowOff>
    </xdr:from>
    <xdr:to>
      <xdr:col>81</xdr:col>
      <xdr:colOff>50800</xdr:colOff>
      <xdr:row>97</xdr:row>
      <xdr:rowOff>19631</xdr:rowOff>
    </xdr:to>
    <xdr:cxnSp macro="">
      <xdr:nvCxnSpPr>
        <xdr:cNvPr id="682" name="直線コネクタ 681"/>
        <xdr:cNvCxnSpPr/>
      </xdr:nvCxnSpPr>
      <xdr:spPr>
        <a:xfrm>
          <a:off x="14592300" y="16518510"/>
          <a:ext cx="889000" cy="13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50183</xdr:rowOff>
    </xdr:from>
    <xdr:to>
      <xdr:col>81</xdr:col>
      <xdr:colOff>101600</xdr:colOff>
      <xdr:row>98</xdr:row>
      <xdr:rowOff>151783</xdr:rowOff>
    </xdr:to>
    <xdr:sp macro="" textlink="">
      <xdr:nvSpPr>
        <xdr:cNvPr id="683" name="フローチャート: 判断 682"/>
        <xdr:cNvSpPr/>
      </xdr:nvSpPr>
      <xdr:spPr>
        <a:xfrm>
          <a:off x="15430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142910</xdr:rowOff>
    </xdr:from>
    <xdr:ext cx="534377" cy="259045"/>
    <xdr:sp macro="" textlink="">
      <xdr:nvSpPr>
        <xdr:cNvPr id="684" name="テキスト ボックス 683"/>
        <xdr:cNvSpPr txBox="1"/>
      </xdr:nvSpPr>
      <xdr:spPr>
        <a:xfrm>
          <a:off x="15214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146269</xdr:rowOff>
    </xdr:from>
    <xdr:to>
      <xdr:col>76</xdr:col>
      <xdr:colOff>114300</xdr:colOff>
      <xdr:row>96</xdr:row>
      <xdr:rowOff>59310</xdr:rowOff>
    </xdr:to>
    <xdr:cxnSp macro="">
      <xdr:nvCxnSpPr>
        <xdr:cNvPr id="685" name="直線コネクタ 684"/>
        <xdr:cNvCxnSpPr/>
      </xdr:nvCxnSpPr>
      <xdr:spPr>
        <a:xfrm>
          <a:off x="13703300" y="16434019"/>
          <a:ext cx="889000" cy="8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34996</xdr:rowOff>
    </xdr:from>
    <xdr:to>
      <xdr:col>76</xdr:col>
      <xdr:colOff>165100</xdr:colOff>
      <xdr:row>98</xdr:row>
      <xdr:rowOff>136596</xdr:rowOff>
    </xdr:to>
    <xdr:sp macro="" textlink="">
      <xdr:nvSpPr>
        <xdr:cNvPr id="686" name="フローチャート: 判断 685"/>
        <xdr:cNvSpPr/>
      </xdr:nvSpPr>
      <xdr:spPr>
        <a:xfrm>
          <a:off x="14541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127723</xdr:rowOff>
    </xdr:from>
    <xdr:ext cx="534377" cy="259045"/>
    <xdr:sp macro="" textlink="">
      <xdr:nvSpPr>
        <xdr:cNvPr id="687" name="テキスト ボックス 686"/>
        <xdr:cNvSpPr txBox="1"/>
      </xdr:nvSpPr>
      <xdr:spPr>
        <a:xfrm>
          <a:off x="14325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146269</xdr:rowOff>
    </xdr:from>
    <xdr:to>
      <xdr:col>71</xdr:col>
      <xdr:colOff>177800</xdr:colOff>
      <xdr:row>96</xdr:row>
      <xdr:rowOff>119866</xdr:rowOff>
    </xdr:to>
    <xdr:cxnSp macro="">
      <xdr:nvCxnSpPr>
        <xdr:cNvPr id="688" name="直線コネクタ 687"/>
        <xdr:cNvCxnSpPr/>
      </xdr:nvCxnSpPr>
      <xdr:spPr>
        <a:xfrm flipV="1">
          <a:off x="12814300" y="16434019"/>
          <a:ext cx="889000" cy="1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11419</xdr:rowOff>
    </xdr:from>
    <xdr:to>
      <xdr:col>72</xdr:col>
      <xdr:colOff>38100</xdr:colOff>
      <xdr:row>98</xdr:row>
      <xdr:rowOff>113019</xdr:rowOff>
    </xdr:to>
    <xdr:sp macro="" textlink="">
      <xdr:nvSpPr>
        <xdr:cNvPr id="689" name="フローチャート: 判断 688"/>
        <xdr:cNvSpPr/>
      </xdr:nvSpPr>
      <xdr:spPr>
        <a:xfrm>
          <a:off x="13652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104146</xdr:rowOff>
    </xdr:from>
    <xdr:ext cx="534377" cy="259045"/>
    <xdr:sp macro="" textlink="">
      <xdr:nvSpPr>
        <xdr:cNvPr id="690" name="テキスト ボックス 689"/>
        <xdr:cNvSpPr txBox="1"/>
      </xdr:nvSpPr>
      <xdr:spPr>
        <a:xfrm>
          <a:off x="13436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102060</xdr:rowOff>
    </xdr:from>
    <xdr:to>
      <xdr:col>67</xdr:col>
      <xdr:colOff>101600</xdr:colOff>
      <xdr:row>98</xdr:row>
      <xdr:rowOff>32210</xdr:rowOff>
    </xdr:to>
    <xdr:sp macro="" textlink="">
      <xdr:nvSpPr>
        <xdr:cNvPr id="691" name="フローチャート: 判断 690"/>
        <xdr:cNvSpPr/>
      </xdr:nvSpPr>
      <xdr:spPr>
        <a:xfrm>
          <a:off x="12763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23337</xdr:rowOff>
    </xdr:from>
    <xdr:ext cx="534377" cy="259045"/>
    <xdr:sp macro="" textlink="">
      <xdr:nvSpPr>
        <xdr:cNvPr id="692" name="テキスト ボックス 691"/>
        <xdr:cNvSpPr txBox="1"/>
      </xdr:nvSpPr>
      <xdr:spPr>
        <a:xfrm>
          <a:off x="12547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129742</xdr:rowOff>
    </xdr:from>
    <xdr:to>
      <xdr:col>85</xdr:col>
      <xdr:colOff>177800</xdr:colOff>
      <xdr:row>99</xdr:row>
      <xdr:rowOff>59892</xdr:rowOff>
    </xdr:to>
    <xdr:sp macro="" textlink="">
      <xdr:nvSpPr>
        <xdr:cNvPr id="698" name="楕円 697"/>
        <xdr:cNvSpPr/>
      </xdr:nvSpPr>
      <xdr:spPr>
        <a:xfrm>
          <a:off x="16268700" y="1693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44669</xdr:rowOff>
    </xdr:from>
    <xdr:ext cx="469744" cy="259045"/>
    <xdr:sp macro="" textlink="">
      <xdr:nvSpPr>
        <xdr:cNvPr id="699" name="積立金該当値テキスト"/>
        <xdr:cNvSpPr txBox="1"/>
      </xdr:nvSpPr>
      <xdr:spPr>
        <a:xfrm>
          <a:off x="16370300" y="1684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140281</xdr:rowOff>
    </xdr:from>
    <xdr:to>
      <xdr:col>81</xdr:col>
      <xdr:colOff>101600</xdr:colOff>
      <xdr:row>97</xdr:row>
      <xdr:rowOff>70431</xdr:rowOff>
    </xdr:to>
    <xdr:sp macro="" textlink="">
      <xdr:nvSpPr>
        <xdr:cNvPr id="700" name="楕円 699"/>
        <xdr:cNvSpPr/>
      </xdr:nvSpPr>
      <xdr:spPr>
        <a:xfrm>
          <a:off x="15430500" y="165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86958</xdr:rowOff>
    </xdr:from>
    <xdr:ext cx="534377" cy="259045"/>
    <xdr:sp macro="" textlink="">
      <xdr:nvSpPr>
        <xdr:cNvPr id="701" name="テキスト ボックス 700"/>
        <xdr:cNvSpPr txBox="1"/>
      </xdr:nvSpPr>
      <xdr:spPr>
        <a:xfrm>
          <a:off x="15214111" y="1637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8510</xdr:rowOff>
    </xdr:from>
    <xdr:to>
      <xdr:col>76</xdr:col>
      <xdr:colOff>165100</xdr:colOff>
      <xdr:row>96</xdr:row>
      <xdr:rowOff>110110</xdr:rowOff>
    </xdr:to>
    <xdr:sp macro="" textlink="">
      <xdr:nvSpPr>
        <xdr:cNvPr id="702" name="楕円 701"/>
        <xdr:cNvSpPr/>
      </xdr:nvSpPr>
      <xdr:spPr>
        <a:xfrm>
          <a:off x="14541500" y="1646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126637</xdr:rowOff>
    </xdr:from>
    <xdr:ext cx="534377" cy="259045"/>
    <xdr:sp macro="" textlink="">
      <xdr:nvSpPr>
        <xdr:cNvPr id="703" name="テキスト ボックス 702"/>
        <xdr:cNvSpPr txBox="1"/>
      </xdr:nvSpPr>
      <xdr:spPr>
        <a:xfrm>
          <a:off x="14325111" y="162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95469</xdr:rowOff>
    </xdr:from>
    <xdr:to>
      <xdr:col>72</xdr:col>
      <xdr:colOff>38100</xdr:colOff>
      <xdr:row>96</xdr:row>
      <xdr:rowOff>25619</xdr:rowOff>
    </xdr:to>
    <xdr:sp macro="" textlink="">
      <xdr:nvSpPr>
        <xdr:cNvPr id="704" name="楕円 703"/>
        <xdr:cNvSpPr/>
      </xdr:nvSpPr>
      <xdr:spPr>
        <a:xfrm>
          <a:off x="13652500" y="1638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42146</xdr:rowOff>
    </xdr:from>
    <xdr:ext cx="534377" cy="259045"/>
    <xdr:sp macro="" textlink="">
      <xdr:nvSpPr>
        <xdr:cNvPr id="705" name="テキスト ボックス 704"/>
        <xdr:cNvSpPr txBox="1"/>
      </xdr:nvSpPr>
      <xdr:spPr>
        <a:xfrm>
          <a:off x="13436111" y="1615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69066</xdr:rowOff>
    </xdr:from>
    <xdr:to>
      <xdr:col>67</xdr:col>
      <xdr:colOff>101600</xdr:colOff>
      <xdr:row>96</xdr:row>
      <xdr:rowOff>170666</xdr:rowOff>
    </xdr:to>
    <xdr:sp macro="" textlink="">
      <xdr:nvSpPr>
        <xdr:cNvPr id="706" name="楕円 705"/>
        <xdr:cNvSpPr/>
      </xdr:nvSpPr>
      <xdr:spPr>
        <a:xfrm>
          <a:off x="12763500" y="1652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15743</xdr:rowOff>
    </xdr:from>
    <xdr:ext cx="534377" cy="259045"/>
    <xdr:sp macro="" textlink="">
      <xdr:nvSpPr>
        <xdr:cNvPr id="707" name="テキスト ボックス 706"/>
        <xdr:cNvSpPr txBox="1"/>
      </xdr:nvSpPr>
      <xdr:spPr>
        <a:xfrm>
          <a:off x="12547111" y="1630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106515</xdr:rowOff>
    </xdr:from>
    <xdr:to>
      <xdr:col>116</xdr:col>
      <xdr:colOff>62864</xdr:colOff>
      <xdr:row>39</xdr:row>
      <xdr:rowOff>44450</xdr:rowOff>
    </xdr:to>
    <xdr:cxnSp macro="">
      <xdr:nvCxnSpPr>
        <xdr:cNvPr id="731" name="直線コネクタ 730"/>
        <xdr:cNvCxnSpPr/>
      </xdr:nvCxnSpPr>
      <xdr:spPr>
        <a:xfrm flipV="1">
          <a:off x="22159595" y="5421465"/>
          <a:ext cx="1269" cy="1309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53192</xdr:rowOff>
    </xdr:from>
    <xdr:ext cx="534377" cy="259045"/>
    <xdr:sp macro="" textlink="">
      <xdr:nvSpPr>
        <xdr:cNvPr id="734" name="投資及び出資金最大値テキスト"/>
        <xdr:cNvSpPr txBox="1"/>
      </xdr:nvSpPr>
      <xdr:spPr>
        <a:xfrm>
          <a:off x="22212300" y="51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106515</xdr:rowOff>
    </xdr:from>
    <xdr:to>
      <xdr:col>116</xdr:col>
      <xdr:colOff>152400</xdr:colOff>
      <xdr:row>31</xdr:row>
      <xdr:rowOff>106515</xdr:rowOff>
    </xdr:to>
    <xdr:cxnSp macro="">
      <xdr:nvCxnSpPr>
        <xdr:cNvPr id="735" name="直線コネクタ 734"/>
        <xdr:cNvCxnSpPr/>
      </xdr:nvCxnSpPr>
      <xdr:spPr>
        <a:xfrm>
          <a:off x="22072600" y="542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86589</xdr:rowOff>
    </xdr:from>
    <xdr:to>
      <xdr:col>116</xdr:col>
      <xdr:colOff>63500</xdr:colOff>
      <xdr:row>37</xdr:row>
      <xdr:rowOff>111163</xdr:rowOff>
    </xdr:to>
    <xdr:cxnSp macro="">
      <xdr:nvCxnSpPr>
        <xdr:cNvPr id="736" name="直線コネクタ 735"/>
        <xdr:cNvCxnSpPr/>
      </xdr:nvCxnSpPr>
      <xdr:spPr>
        <a:xfrm flipV="1">
          <a:off x="21323300" y="6430239"/>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32466</xdr:rowOff>
    </xdr:from>
    <xdr:ext cx="469744" cy="259045"/>
    <xdr:sp macro="" textlink="">
      <xdr:nvSpPr>
        <xdr:cNvPr id="737" name="投資及び出資金平均値テキスト"/>
        <xdr:cNvSpPr txBox="1"/>
      </xdr:nvSpPr>
      <xdr:spPr>
        <a:xfrm>
          <a:off x="22212300" y="6547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54039</xdr:rowOff>
    </xdr:from>
    <xdr:to>
      <xdr:col>116</xdr:col>
      <xdr:colOff>114300</xdr:colOff>
      <xdr:row>38</xdr:row>
      <xdr:rowOff>155639</xdr:rowOff>
    </xdr:to>
    <xdr:sp macro="" textlink="">
      <xdr:nvSpPr>
        <xdr:cNvPr id="738" name="フローチャート: 判断 737"/>
        <xdr:cNvSpPr/>
      </xdr:nvSpPr>
      <xdr:spPr>
        <a:xfrm>
          <a:off x="221107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111163</xdr:rowOff>
    </xdr:from>
    <xdr:to>
      <xdr:col>111</xdr:col>
      <xdr:colOff>177800</xdr:colOff>
      <xdr:row>39</xdr:row>
      <xdr:rowOff>35725</xdr:rowOff>
    </xdr:to>
    <xdr:cxnSp macro="">
      <xdr:nvCxnSpPr>
        <xdr:cNvPr id="739" name="直線コネクタ 738"/>
        <xdr:cNvCxnSpPr/>
      </xdr:nvCxnSpPr>
      <xdr:spPr>
        <a:xfrm flipV="1">
          <a:off x="20434300" y="6454813"/>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28169</xdr:rowOff>
    </xdr:from>
    <xdr:to>
      <xdr:col>112</xdr:col>
      <xdr:colOff>38100</xdr:colOff>
      <xdr:row>38</xdr:row>
      <xdr:rowOff>129769</xdr:rowOff>
    </xdr:to>
    <xdr:sp macro="" textlink="">
      <xdr:nvSpPr>
        <xdr:cNvPr id="740" name="フローチャート: 判断 739"/>
        <xdr:cNvSpPr/>
      </xdr:nvSpPr>
      <xdr:spPr>
        <a:xfrm>
          <a:off x="21272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120896</xdr:rowOff>
    </xdr:from>
    <xdr:ext cx="469744" cy="259045"/>
    <xdr:sp macro="" textlink="">
      <xdr:nvSpPr>
        <xdr:cNvPr id="741" name="テキスト ボックス 740"/>
        <xdr:cNvSpPr txBox="1"/>
      </xdr:nvSpPr>
      <xdr:spPr>
        <a:xfrm>
          <a:off x="21088428" y="663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35725</xdr:rowOff>
    </xdr:from>
    <xdr:to>
      <xdr:col>107</xdr:col>
      <xdr:colOff>50800</xdr:colOff>
      <xdr:row>39</xdr:row>
      <xdr:rowOff>40374</xdr:rowOff>
    </xdr:to>
    <xdr:cxnSp macro="">
      <xdr:nvCxnSpPr>
        <xdr:cNvPr id="742" name="直線コネクタ 741"/>
        <xdr:cNvCxnSpPr/>
      </xdr:nvCxnSpPr>
      <xdr:spPr>
        <a:xfrm flipV="1">
          <a:off x="19545300" y="6722275"/>
          <a:ext cx="8890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45466</xdr:rowOff>
    </xdr:from>
    <xdr:to>
      <xdr:col>107</xdr:col>
      <xdr:colOff>101600</xdr:colOff>
      <xdr:row>38</xdr:row>
      <xdr:rowOff>147066</xdr:rowOff>
    </xdr:to>
    <xdr:sp macro="" textlink="">
      <xdr:nvSpPr>
        <xdr:cNvPr id="743" name="フローチャート: 判断 742"/>
        <xdr:cNvSpPr/>
      </xdr:nvSpPr>
      <xdr:spPr>
        <a:xfrm>
          <a:off x="20383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163593</xdr:rowOff>
    </xdr:from>
    <xdr:ext cx="469744" cy="259045"/>
    <xdr:sp macro="" textlink="">
      <xdr:nvSpPr>
        <xdr:cNvPr id="744" name="テキスト ボックス 743"/>
        <xdr:cNvSpPr txBox="1"/>
      </xdr:nvSpPr>
      <xdr:spPr>
        <a:xfrm>
          <a:off x="20199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22123</xdr:rowOff>
    </xdr:from>
    <xdr:to>
      <xdr:col>102</xdr:col>
      <xdr:colOff>114300</xdr:colOff>
      <xdr:row>39</xdr:row>
      <xdr:rowOff>40374</xdr:rowOff>
    </xdr:to>
    <xdr:cxnSp macro="">
      <xdr:nvCxnSpPr>
        <xdr:cNvPr id="745" name="直線コネクタ 744"/>
        <xdr:cNvCxnSpPr/>
      </xdr:nvCxnSpPr>
      <xdr:spPr>
        <a:xfrm>
          <a:off x="18656300" y="6708673"/>
          <a:ext cx="889000" cy="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46" name="フローチャート: 判断 745"/>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47" name="テキスト ボックス 746"/>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48" name="フローチャート: 判断 747"/>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49" name="テキスト ボックス 748"/>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35789</xdr:rowOff>
    </xdr:from>
    <xdr:to>
      <xdr:col>116</xdr:col>
      <xdr:colOff>114300</xdr:colOff>
      <xdr:row>37</xdr:row>
      <xdr:rowOff>137389</xdr:rowOff>
    </xdr:to>
    <xdr:sp macro="" textlink="">
      <xdr:nvSpPr>
        <xdr:cNvPr id="755" name="楕円 754"/>
        <xdr:cNvSpPr/>
      </xdr:nvSpPr>
      <xdr:spPr>
        <a:xfrm>
          <a:off x="22110700" y="63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58666</xdr:rowOff>
    </xdr:from>
    <xdr:ext cx="469744" cy="259045"/>
    <xdr:sp macro="" textlink="">
      <xdr:nvSpPr>
        <xdr:cNvPr id="756" name="投資及び出資金該当値テキスト"/>
        <xdr:cNvSpPr txBox="1"/>
      </xdr:nvSpPr>
      <xdr:spPr>
        <a:xfrm>
          <a:off x="22212300"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60363</xdr:rowOff>
    </xdr:from>
    <xdr:to>
      <xdr:col>112</xdr:col>
      <xdr:colOff>38100</xdr:colOff>
      <xdr:row>37</xdr:row>
      <xdr:rowOff>161963</xdr:rowOff>
    </xdr:to>
    <xdr:sp macro="" textlink="">
      <xdr:nvSpPr>
        <xdr:cNvPr id="757" name="楕円 756"/>
        <xdr:cNvSpPr/>
      </xdr:nvSpPr>
      <xdr:spPr>
        <a:xfrm>
          <a:off x="21272500" y="640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7040</xdr:rowOff>
    </xdr:from>
    <xdr:ext cx="469744" cy="259045"/>
    <xdr:sp macro="" textlink="">
      <xdr:nvSpPr>
        <xdr:cNvPr id="758" name="テキスト ボックス 757"/>
        <xdr:cNvSpPr txBox="1"/>
      </xdr:nvSpPr>
      <xdr:spPr>
        <a:xfrm>
          <a:off x="21088428" y="61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156375</xdr:rowOff>
    </xdr:from>
    <xdr:to>
      <xdr:col>107</xdr:col>
      <xdr:colOff>101600</xdr:colOff>
      <xdr:row>39</xdr:row>
      <xdr:rowOff>86525</xdr:rowOff>
    </xdr:to>
    <xdr:sp macro="" textlink="">
      <xdr:nvSpPr>
        <xdr:cNvPr id="759" name="楕円 758"/>
        <xdr:cNvSpPr/>
      </xdr:nvSpPr>
      <xdr:spPr>
        <a:xfrm>
          <a:off x="20383500" y="66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77652</xdr:rowOff>
    </xdr:from>
    <xdr:ext cx="378565" cy="259045"/>
    <xdr:sp macro="" textlink="">
      <xdr:nvSpPr>
        <xdr:cNvPr id="760" name="テキスト ボックス 759"/>
        <xdr:cNvSpPr txBox="1"/>
      </xdr:nvSpPr>
      <xdr:spPr>
        <a:xfrm>
          <a:off x="20245017" y="6764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161024</xdr:rowOff>
    </xdr:from>
    <xdr:to>
      <xdr:col>102</xdr:col>
      <xdr:colOff>165100</xdr:colOff>
      <xdr:row>39</xdr:row>
      <xdr:rowOff>91174</xdr:rowOff>
    </xdr:to>
    <xdr:sp macro="" textlink="">
      <xdr:nvSpPr>
        <xdr:cNvPr id="761" name="楕円 760"/>
        <xdr:cNvSpPr/>
      </xdr:nvSpPr>
      <xdr:spPr>
        <a:xfrm>
          <a:off x="19494500" y="66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82301</xdr:rowOff>
    </xdr:from>
    <xdr:ext cx="378565" cy="259045"/>
    <xdr:sp macro="" textlink="">
      <xdr:nvSpPr>
        <xdr:cNvPr id="762" name="テキスト ボックス 761"/>
        <xdr:cNvSpPr txBox="1"/>
      </xdr:nvSpPr>
      <xdr:spPr>
        <a:xfrm>
          <a:off x="19356017" y="676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142773</xdr:rowOff>
    </xdr:from>
    <xdr:to>
      <xdr:col>98</xdr:col>
      <xdr:colOff>38100</xdr:colOff>
      <xdr:row>39</xdr:row>
      <xdr:rowOff>72923</xdr:rowOff>
    </xdr:to>
    <xdr:sp macro="" textlink="">
      <xdr:nvSpPr>
        <xdr:cNvPr id="763" name="楕円 762"/>
        <xdr:cNvSpPr/>
      </xdr:nvSpPr>
      <xdr:spPr>
        <a:xfrm>
          <a:off x="18605500" y="66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64050</xdr:rowOff>
    </xdr:from>
    <xdr:ext cx="378565" cy="259045"/>
    <xdr:sp macro="" textlink="">
      <xdr:nvSpPr>
        <xdr:cNvPr id="764" name="テキスト ボックス 763"/>
        <xdr:cNvSpPr txBox="1"/>
      </xdr:nvSpPr>
      <xdr:spPr>
        <a:xfrm>
          <a:off x="18467017" y="675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162201</xdr:rowOff>
    </xdr:from>
    <xdr:to>
      <xdr:col>116</xdr:col>
      <xdr:colOff>62864</xdr:colOff>
      <xdr:row>59</xdr:row>
      <xdr:rowOff>98878</xdr:rowOff>
    </xdr:to>
    <xdr:cxnSp macro="">
      <xdr:nvCxnSpPr>
        <xdr:cNvPr id="790" name="直線コネクタ 789"/>
        <xdr:cNvCxnSpPr/>
      </xdr:nvCxnSpPr>
      <xdr:spPr>
        <a:xfrm flipV="1">
          <a:off x="22159595" y="8734701"/>
          <a:ext cx="1269" cy="1479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108878</xdr:rowOff>
    </xdr:from>
    <xdr:ext cx="534377" cy="259045"/>
    <xdr:sp macro="" textlink="">
      <xdr:nvSpPr>
        <xdr:cNvPr id="793" name="貸付金最大値テキスト"/>
        <xdr:cNvSpPr txBox="1"/>
      </xdr:nvSpPr>
      <xdr:spPr>
        <a:xfrm>
          <a:off x="22212300" y="850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162201</xdr:rowOff>
    </xdr:from>
    <xdr:to>
      <xdr:col>116</xdr:col>
      <xdr:colOff>152400</xdr:colOff>
      <xdr:row>50</xdr:row>
      <xdr:rowOff>162201</xdr:rowOff>
    </xdr:to>
    <xdr:cxnSp macro="">
      <xdr:nvCxnSpPr>
        <xdr:cNvPr id="794" name="直線コネクタ 793"/>
        <xdr:cNvCxnSpPr/>
      </xdr:nvCxnSpPr>
      <xdr:spPr>
        <a:xfrm>
          <a:off x="22072600" y="873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25171</xdr:rowOff>
    </xdr:from>
    <xdr:to>
      <xdr:col>116</xdr:col>
      <xdr:colOff>63500</xdr:colOff>
      <xdr:row>59</xdr:row>
      <xdr:rowOff>74451</xdr:rowOff>
    </xdr:to>
    <xdr:cxnSp macro="">
      <xdr:nvCxnSpPr>
        <xdr:cNvPr id="795" name="直線コネクタ 794"/>
        <xdr:cNvCxnSpPr/>
      </xdr:nvCxnSpPr>
      <xdr:spPr>
        <a:xfrm flipV="1">
          <a:off x="21323300" y="10140721"/>
          <a:ext cx="838200" cy="4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84410</xdr:rowOff>
    </xdr:from>
    <xdr:ext cx="469744" cy="259045"/>
    <xdr:sp macro="" textlink="">
      <xdr:nvSpPr>
        <xdr:cNvPr id="796" name="貸付金平均値テキスト"/>
        <xdr:cNvSpPr txBox="1"/>
      </xdr:nvSpPr>
      <xdr:spPr>
        <a:xfrm>
          <a:off x="22212300" y="9857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61533</xdr:rowOff>
    </xdr:from>
    <xdr:to>
      <xdr:col>116</xdr:col>
      <xdr:colOff>114300</xdr:colOff>
      <xdr:row>58</xdr:row>
      <xdr:rowOff>163133</xdr:rowOff>
    </xdr:to>
    <xdr:sp macro="" textlink="">
      <xdr:nvSpPr>
        <xdr:cNvPr id="797" name="フローチャート: 判断 796"/>
        <xdr:cNvSpPr/>
      </xdr:nvSpPr>
      <xdr:spPr>
        <a:xfrm>
          <a:off x="221107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60996</xdr:rowOff>
    </xdr:from>
    <xdr:to>
      <xdr:col>111</xdr:col>
      <xdr:colOff>177800</xdr:colOff>
      <xdr:row>59</xdr:row>
      <xdr:rowOff>74451</xdr:rowOff>
    </xdr:to>
    <xdr:cxnSp macro="">
      <xdr:nvCxnSpPr>
        <xdr:cNvPr id="798" name="直線コネクタ 797"/>
        <xdr:cNvCxnSpPr/>
      </xdr:nvCxnSpPr>
      <xdr:spPr>
        <a:xfrm>
          <a:off x="20434300" y="10176546"/>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36388</xdr:rowOff>
    </xdr:from>
    <xdr:to>
      <xdr:col>112</xdr:col>
      <xdr:colOff>38100</xdr:colOff>
      <xdr:row>58</xdr:row>
      <xdr:rowOff>137988</xdr:rowOff>
    </xdr:to>
    <xdr:sp macro="" textlink="">
      <xdr:nvSpPr>
        <xdr:cNvPr id="799" name="フローチャート: 判断 798"/>
        <xdr:cNvSpPr/>
      </xdr:nvSpPr>
      <xdr:spPr>
        <a:xfrm>
          <a:off x="21272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154515</xdr:rowOff>
    </xdr:from>
    <xdr:ext cx="469744" cy="259045"/>
    <xdr:sp macro="" textlink="">
      <xdr:nvSpPr>
        <xdr:cNvPr id="800" name="テキスト ボックス 799"/>
        <xdr:cNvSpPr txBox="1"/>
      </xdr:nvSpPr>
      <xdr:spPr>
        <a:xfrm>
          <a:off x="21088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58057</xdr:rowOff>
    </xdr:from>
    <xdr:to>
      <xdr:col>107</xdr:col>
      <xdr:colOff>50800</xdr:colOff>
      <xdr:row>59</xdr:row>
      <xdr:rowOff>60996</xdr:rowOff>
    </xdr:to>
    <xdr:cxnSp macro="">
      <xdr:nvCxnSpPr>
        <xdr:cNvPr id="801" name="直線コネクタ 800"/>
        <xdr:cNvCxnSpPr/>
      </xdr:nvCxnSpPr>
      <xdr:spPr>
        <a:xfrm>
          <a:off x="19545300" y="1017360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36583</xdr:rowOff>
    </xdr:from>
    <xdr:to>
      <xdr:col>107</xdr:col>
      <xdr:colOff>101600</xdr:colOff>
      <xdr:row>58</xdr:row>
      <xdr:rowOff>138183</xdr:rowOff>
    </xdr:to>
    <xdr:sp macro="" textlink="">
      <xdr:nvSpPr>
        <xdr:cNvPr id="802" name="フローチャート: 判断 801"/>
        <xdr:cNvSpPr/>
      </xdr:nvSpPr>
      <xdr:spPr>
        <a:xfrm>
          <a:off x="20383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154710</xdr:rowOff>
    </xdr:from>
    <xdr:ext cx="469744" cy="259045"/>
    <xdr:sp macro="" textlink="">
      <xdr:nvSpPr>
        <xdr:cNvPr id="803" name="テキスト ボックス 802"/>
        <xdr:cNvSpPr txBox="1"/>
      </xdr:nvSpPr>
      <xdr:spPr>
        <a:xfrm>
          <a:off x="20199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57502</xdr:rowOff>
    </xdr:from>
    <xdr:to>
      <xdr:col>102</xdr:col>
      <xdr:colOff>114300</xdr:colOff>
      <xdr:row>59</xdr:row>
      <xdr:rowOff>58057</xdr:rowOff>
    </xdr:to>
    <xdr:cxnSp macro="">
      <xdr:nvCxnSpPr>
        <xdr:cNvPr id="804" name="直線コネクタ 803"/>
        <xdr:cNvCxnSpPr/>
      </xdr:nvCxnSpPr>
      <xdr:spPr>
        <a:xfrm>
          <a:off x="18656300" y="10173052"/>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4155</xdr:rowOff>
    </xdr:from>
    <xdr:to>
      <xdr:col>102</xdr:col>
      <xdr:colOff>165100</xdr:colOff>
      <xdr:row>58</xdr:row>
      <xdr:rowOff>105755</xdr:rowOff>
    </xdr:to>
    <xdr:sp macro="" textlink="">
      <xdr:nvSpPr>
        <xdr:cNvPr id="805" name="フローチャート: 判断 804"/>
        <xdr:cNvSpPr/>
      </xdr:nvSpPr>
      <xdr:spPr>
        <a:xfrm>
          <a:off x="19494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122282</xdr:rowOff>
    </xdr:from>
    <xdr:ext cx="469744" cy="259045"/>
    <xdr:sp macro="" textlink="">
      <xdr:nvSpPr>
        <xdr:cNvPr id="806" name="テキスト ボックス 805"/>
        <xdr:cNvSpPr txBox="1"/>
      </xdr:nvSpPr>
      <xdr:spPr>
        <a:xfrm>
          <a:off x="19310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165840</xdr:rowOff>
    </xdr:from>
    <xdr:to>
      <xdr:col>98</xdr:col>
      <xdr:colOff>38100</xdr:colOff>
      <xdr:row>58</xdr:row>
      <xdr:rowOff>95990</xdr:rowOff>
    </xdr:to>
    <xdr:sp macro="" textlink="">
      <xdr:nvSpPr>
        <xdr:cNvPr id="807" name="フローチャート: 判断 806"/>
        <xdr:cNvSpPr/>
      </xdr:nvSpPr>
      <xdr:spPr>
        <a:xfrm>
          <a:off x="18605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112517</xdr:rowOff>
    </xdr:from>
    <xdr:ext cx="469744" cy="259045"/>
    <xdr:sp macro="" textlink="">
      <xdr:nvSpPr>
        <xdr:cNvPr id="808" name="テキスト ボックス 807"/>
        <xdr:cNvSpPr txBox="1"/>
      </xdr:nvSpPr>
      <xdr:spPr>
        <a:xfrm>
          <a:off x="18421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145821</xdr:rowOff>
    </xdr:from>
    <xdr:to>
      <xdr:col>116</xdr:col>
      <xdr:colOff>114300</xdr:colOff>
      <xdr:row>59</xdr:row>
      <xdr:rowOff>75971</xdr:rowOff>
    </xdr:to>
    <xdr:sp macro="" textlink="">
      <xdr:nvSpPr>
        <xdr:cNvPr id="814" name="楕円 813"/>
        <xdr:cNvSpPr/>
      </xdr:nvSpPr>
      <xdr:spPr>
        <a:xfrm>
          <a:off x="22110700" y="1008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60748</xdr:rowOff>
    </xdr:from>
    <xdr:ext cx="469744" cy="259045"/>
    <xdr:sp macro="" textlink="">
      <xdr:nvSpPr>
        <xdr:cNvPr id="815" name="貸付金該当値テキスト"/>
        <xdr:cNvSpPr txBox="1"/>
      </xdr:nvSpPr>
      <xdr:spPr>
        <a:xfrm>
          <a:off x="22212300" y="1000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23651</xdr:rowOff>
    </xdr:from>
    <xdr:to>
      <xdr:col>112</xdr:col>
      <xdr:colOff>38100</xdr:colOff>
      <xdr:row>59</xdr:row>
      <xdr:rowOff>125251</xdr:rowOff>
    </xdr:to>
    <xdr:sp macro="" textlink="">
      <xdr:nvSpPr>
        <xdr:cNvPr id="816" name="楕円 815"/>
        <xdr:cNvSpPr/>
      </xdr:nvSpPr>
      <xdr:spPr>
        <a:xfrm>
          <a:off x="21272500" y="101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116378</xdr:rowOff>
    </xdr:from>
    <xdr:ext cx="378565" cy="259045"/>
    <xdr:sp macro="" textlink="">
      <xdr:nvSpPr>
        <xdr:cNvPr id="817" name="テキスト ボックス 816"/>
        <xdr:cNvSpPr txBox="1"/>
      </xdr:nvSpPr>
      <xdr:spPr>
        <a:xfrm>
          <a:off x="21134017" y="10231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10196</xdr:rowOff>
    </xdr:from>
    <xdr:to>
      <xdr:col>107</xdr:col>
      <xdr:colOff>101600</xdr:colOff>
      <xdr:row>59</xdr:row>
      <xdr:rowOff>111796</xdr:rowOff>
    </xdr:to>
    <xdr:sp macro="" textlink="">
      <xdr:nvSpPr>
        <xdr:cNvPr id="818" name="楕円 817"/>
        <xdr:cNvSpPr/>
      </xdr:nvSpPr>
      <xdr:spPr>
        <a:xfrm>
          <a:off x="20383500" y="1012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102923</xdr:rowOff>
    </xdr:from>
    <xdr:ext cx="469744" cy="259045"/>
    <xdr:sp macro="" textlink="">
      <xdr:nvSpPr>
        <xdr:cNvPr id="819" name="テキスト ボックス 818"/>
        <xdr:cNvSpPr txBox="1"/>
      </xdr:nvSpPr>
      <xdr:spPr>
        <a:xfrm>
          <a:off x="20199428" y="1021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7257</xdr:rowOff>
    </xdr:from>
    <xdr:to>
      <xdr:col>102</xdr:col>
      <xdr:colOff>165100</xdr:colOff>
      <xdr:row>59</xdr:row>
      <xdr:rowOff>108857</xdr:rowOff>
    </xdr:to>
    <xdr:sp macro="" textlink="">
      <xdr:nvSpPr>
        <xdr:cNvPr id="820" name="楕円 819"/>
        <xdr:cNvSpPr/>
      </xdr:nvSpPr>
      <xdr:spPr>
        <a:xfrm>
          <a:off x="19494500" y="101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21" name="テキスト ボックス 820"/>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6702</xdr:rowOff>
    </xdr:from>
    <xdr:to>
      <xdr:col>98</xdr:col>
      <xdr:colOff>38100</xdr:colOff>
      <xdr:row>59</xdr:row>
      <xdr:rowOff>108302</xdr:rowOff>
    </xdr:to>
    <xdr:sp macro="" textlink="">
      <xdr:nvSpPr>
        <xdr:cNvPr id="822" name="楕円 821"/>
        <xdr:cNvSpPr/>
      </xdr:nvSpPr>
      <xdr:spPr>
        <a:xfrm>
          <a:off x="18605500" y="1012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99429</xdr:rowOff>
    </xdr:from>
    <xdr:ext cx="469744" cy="259045"/>
    <xdr:sp macro="" textlink="">
      <xdr:nvSpPr>
        <xdr:cNvPr id="823" name="テキスト ボックス 822"/>
        <xdr:cNvSpPr txBox="1"/>
      </xdr:nvSpPr>
      <xdr:spPr>
        <a:xfrm>
          <a:off x="18421428" y="1021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2" name="テキスト ボックス 84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33757</xdr:rowOff>
    </xdr:from>
    <xdr:to>
      <xdr:col>116</xdr:col>
      <xdr:colOff>62864</xdr:colOff>
      <xdr:row>78</xdr:row>
      <xdr:rowOff>72644</xdr:rowOff>
    </xdr:to>
    <xdr:cxnSp macro="">
      <xdr:nvCxnSpPr>
        <xdr:cNvPr id="848" name="直線コネクタ 847"/>
        <xdr:cNvCxnSpPr/>
      </xdr:nvCxnSpPr>
      <xdr:spPr>
        <a:xfrm flipV="1">
          <a:off x="22159595" y="12035257"/>
          <a:ext cx="1269" cy="14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76471</xdr:rowOff>
    </xdr:from>
    <xdr:ext cx="534377" cy="259045"/>
    <xdr:sp macro="" textlink="">
      <xdr:nvSpPr>
        <xdr:cNvPr id="849" name="繰出金最小値テキスト"/>
        <xdr:cNvSpPr txBox="1"/>
      </xdr:nvSpPr>
      <xdr:spPr>
        <a:xfrm>
          <a:off x="22212300" y="1344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72644</xdr:rowOff>
    </xdr:from>
    <xdr:to>
      <xdr:col>116</xdr:col>
      <xdr:colOff>152400</xdr:colOff>
      <xdr:row>78</xdr:row>
      <xdr:rowOff>72644</xdr:rowOff>
    </xdr:to>
    <xdr:cxnSp macro="">
      <xdr:nvCxnSpPr>
        <xdr:cNvPr id="850" name="直線コネクタ 849"/>
        <xdr:cNvCxnSpPr/>
      </xdr:nvCxnSpPr>
      <xdr:spPr>
        <a:xfrm>
          <a:off x="22072600" y="1344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151884</xdr:rowOff>
    </xdr:from>
    <xdr:ext cx="599010" cy="259045"/>
    <xdr:sp macro="" textlink="">
      <xdr:nvSpPr>
        <xdr:cNvPr id="851" name="繰出金最大値テキスト"/>
        <xdr:cNvSpPr txBox="1"/>
      </xdr:nvSpPr>
      <xdr:spPr>
        <a:xfrm>
          <a:off x="22212300" y="118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33757</xdr:rowOff>
    </xdr:from>
    <xdr:to>
      <xdr:col>116</xdr:col>
      <xdr:colOff>152400</xdr:colOff>
      <xdr:row>70</xdr:row>
      <xdr:rowOff>33757</xdr:rowOff>
    </xdr:to>
    <xdr:cxnSp macro="">
      <xdr:nvCxnSpPr>
        <xdr:cNvPr id="852" name="直線コネクタ 851"/>
        <xdr:cNvCxnSpPr/>
      </xdr:nvCxnSpPr>
      <xdr:spPr>
        <a:xfrm>
          <a:off x="22072600" y="1203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56020</xdr:rowOff>
    </xdr:from>
    <xdr:to>
      <xdr:col>116</xdr:col>
      <xdr:colOff>63500</xdr:colOff>
      <xdr:row>76</xdr:row>
      <xdr:rowOff>101969</xdr:rowOff>
    </xdr:to>
    <xdr:cxnSp macro="">
      <xdr:nvCxnSpPr>
        <xdr:cNvPr id="853" name="直線コネクタ 852"/>
        <xdr:cNvCxnSpPr/>
      </xdr:nvCxnSpPr>
      <xdr:spPr>
        <a:xfrm>
          <a:off x="21323300" y="13086220"/>
          <a:ext cx="8382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116425</xdr:rowOff>
    </xdr:from>
    <xdr:ext cx="534377" cy="259045"/>
    <xdr:sp macro="" textlink="">
      <xdr:nvSpPr>
        <xdr:cNvPr id="854" name="繰出金平均値テキスト"/>
        <xdr:cNvSpPr txBox="1"/>
      </xdr:nvSpPr>
      <xdr:spPr>
        <a:xfrm>
          <a:off x="22212300" y="13146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137998</xdr:rowOff>
    </xdr:from>
    <xdr:to>
      <xdr:col>116</xdr:col>
      <xdr:colOff>114300</xdr:colOff>
      <xdr:row>77</xdr:row>
      <xdr:rowOff>68148</xdr:rowOff>
    </xdr:to>
    <xdr:sp macro="" textlink="">
      <xdr:nvSpPr>
        <xdr:cNvPr id="855" name="フローチャート: 判断 854"/>
        <xdr:cNvSpPr/>
      </xdr:nvSpPr>
      <xdr:spPr>
        <a:xfrm>
          <a:off x="221107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152794</xdr:rowOff>
    </xdr:from>
    <xdr:to>
      <xdr:col>111</xdr:col>
      <xdr:colOff>177800</xdr:colOff>
      <xdr:row>76</xdr:row>
      <xdr:rowOff>56020</xdr:rowOff>
    </xdr:to>
    <xdr:cxnSp macro="">
      <xdr:nvCxnSpPr>
        <xdr:cNvPr id="856" name="直線コネクタ 855"/>
        <xdr:cNvCxnSpPr/>
      </xdr:nvCxnSpPr>
      <xdr:spPr>
        <a:xfrm>
          <a:off x="20434300" y="13011544"/>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125425</xdr:rowOff>
    </xdr:from>
    <xdr:to>
      <xdr:col>112</xdr:col>
      <xdr:colOff>38100</xdr:colOff>
      <xdr:row>77</xdr:row>
      <xdr:rowOff>55575</xdr:rowOff>
    </xdr:to>
    <xdr:sp macro="" textlink="">
      <xdr:nvSpPr>
        <xdr:cNvPr id="857" name="フローチャート: 判断 856"/>
        <xdr:cNvSpPr/>
      </xdr:nvSpPr>
      <xdr:spPr>
        <a:xfrm>
          <a:off x="21272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46702</xdr:rowOff>
    </xdr:from>
    <xdr:ext cx="534377" cy="259045"/>
    <xdr:sp macro="" textlink="">
      <xdr:nvSpPr>
        <xdr:cNvPr id="858" name="テキスト ボックス 857"/>
        <xdr:cNvSpPr txBox="1"/>
      </xdr:nvSpPr>
      <xdr:spPr>
        <a:xfrm>
          <a:off x="21056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144170</xdr:rowOff>
    </xdr:from>
    <xdr:to>
      <xdr:col>107</xdr:col>
      <xdr:colOff>50800</xdr:colOff>
      <xdr:row>75</xdr:row>
      <xdr:rowOff>152794</xdr:rowOff>
    </xdr:to>
    <xdr:cxnSp macro="">
      <xdr:nvCxnSpPr>
        <xdr:cNvPr id="859" name="直線コネクタ 858"/>
        <xdr:cNvCxnSpPr/>
      </xdr:nvCxnSpPr>
      <xdr:spPr>
        <a:xfrm>
          <a:off x="19545300" y="13002920"/>
          <a:ext cx="8890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128854</xdr:rowOff>
    </xdr:from>
    <xdr:to>
      <xdr:col>107</xdr:col>
      <xdr:colOff>101600</xdr:colOff>
      <xdr:row>77</xdr:row>
      <xdr:rowOff>59004</xdr:rowOff>
    </xdr:to>
    <xdr:sp macro="" textlink="">
      <xdr:nvSpPr>
        <xdr:cNvPr id="860" name="フローチャート: 判断 859"/>
        <xdr:cNvSpPr/>
      </xdr:nvSpPr>
      <xdr:spPr>
        <a:xfrm>
          <a:off x="20383500" y="1315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50131</xdr:rowOff>
    </xdr:from>
    <xdr:ext cx="534377" cy="259045"/>
    <xdr:sp macro="" textlink="">
      <xdr:nvSpPr>
        <xdr:cNvPr id="861" name="テキスト ボックス 860"/>
        <xdr:cNvSpPr txBox="1"/>
      </xdr:nvSpPr>
      <xdr:spPr>
        <a:xfrm>
          <a:off x="20167111" y="1325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144170</xdr:rowOff>
    </xdr:from>
    <xdr:to>
      <xdr:col>102</xdr:col>
      <xdr:colOff>114300</xdr:colOff>
      <xdr:row>76</xdr:row>
      <xdr:rowOff>4063</xdr:rowOff>
    </xdr:to>
    <xdr:cxnSp macro="">
      <xdr:nvCxnSpPr>
        <xdr:cNvPr id="862" name="直線コネクタ 861"/>
        <xdr:cNvCxnSpPr/>
      </xdr:nvCxnSpPr>
      <xdr:spPr>
        <a:xfrm flipV="1">
          <a:off x="18656300" y="13002920"/>
          <a:ext cx="889000" cy="3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91911</xdr:rowOff>
    </xdr:from>
    <xdr:to>
      <xdr:col>102</xdr:col>
      <xdr:colOff>165100</xdr:colOff>
      <xdr:row>77</xdr:row>
      <xdr:rowOff>22061</xdr:rowOff>
    </xdr:to>
    <xdr:sp macro="" textlink="">
      <xdr:nvSpPr>
        <xdr:cNvPr id="863" name="フローチャート: 判断 862"/>
        <xdr:cNvSpPr/>
      </xdr:nvSpPr>
      <xdr:spPr>
        <a:xfrm>
          <a:off x="19494500" y="1312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13188</xdr:rowOff>
    </xdr:from>
    <xdr:ext cx="534377" cy="259045"/>
    <xdr:sp macro="" textlink="">
      <xdr:nvSpPr>
        <xdr:cNvPr id="864" name="テキスト ボックス 863"/>
        <xdr:cNvSpPr txBox="1"/>
      </xdr:nvSpPr>
      <xdr:spPr>
        <a:xfrm>
          <a:off x="19278111" y="1321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142811</xdr:rowOff>
    </xdr:from>
    <xdr:to>
      <xdr:col>98</xdr:col>
      <xdr:colOff>38100</xdr:colOff>
      <xdr:row>77</xdr:row>
      <xdr:rowOff>72961</xdr:rowOff>
    </xdr:to>
    <xdr:sp macro="" textlink="">
      <xdr:nvSpPr>
        <xdr:cNvPr id="865" name="フローチャート: 判断 864"/>
        <xdr:cNvSpPr/>
      </xdr:nvSpPr>
      <xdr:spPr>
        <a:xfrm>
          <a:off x="18605500" y="1317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64088</xdr:rowOff>
    </xdr:from>
    <xdr:ext cx="534377" cy="259045"/>
    <xdr:sp macro="" textlink="">
      <xdr:nvSpPr>
        <xdr:cNvPr id="866" name="テキスト ボックス 865"/>
        <xdr:cNvSpPr txBox="1"/>
      </xdr:nvSpPr>
      <xdr:spPr>
        <a:xfrm>
          <a:off x="18389111" y="1326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51169</xdr:rowOff>
    </xdr:from>
    <xdr:to>
      <xdr:col>116</xdr:col>
      <xdr:colOff>114300</xdr:colOff>
      <xdr:row>76</xdr:row>
      <xdr:rowOff>152769</xdr:rowOff>
    </xdr:to>
    <xdr:sp macro="" textlink="">
      <xdr:nvSpPr>
        <xdr:cNvPr id="872" name="楕円 871"/>
        <xdr:cNvSpPr/>
      </xdr:nvSpPr>
      <xdr:spPr>
        <a:xfrm>
          <a:off x="22110700" y="130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74045</xdr:rowOff>
    </xdr:from>
    <xdr:ext cx="534377" cy="259045"/>
    <xdr:sp macro="" textlink="">
      <xdr:nvSpPr>
        <xdr:cNvPr id="873" name="繰出金該当値テキスト"/>
        <xdr:cNvSpPr txBox="1"/>
      </xdr:nvSpPr>
      <xdr:spPr>
        <a:xfrm>
          <a:off x="22212300" y="129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5220</xdr:rowOff>
    </xdr:from>
    <xdr:to>
      <xdr:col>112</xdr:col>
      <xdr:colOff>38100</xdr:colOff>
      <xdr:row>76</xdr:row>
      <xdr:rowOff>106820</xdr:rowOff>
    </xdr:to>
    <xdr:sp macro="" textlink="">
      <xdr:nvSpPr>
        <xdr:cNvPr id="874" name="楕円 873"/>
        <xdr:cNvSpPr/>
      </xdr:nvSpPr>
      <xdr:spPr>
        <a:xfrm>
          <a:off x="21272500" y="130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123347</xdr:rowOff>
    </xdr:from>
    <xdr:ext cx="534377" cy="259045"/>
    <xdr:sp macro="" textlink="">
      <xdr:nvSpPr>
        <xdr:cNvPr id="875" name="テキスト ボックス 874"/>
        <xdr:cNvSpPr txBox="1"/>
      </xdr:nvSpPr>
      <xdr:spPr>
        <a:xfrm>
          <a:off x="21056111" y="1281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101994</xdr:rowOff>
    </xdr:from>
    <xdr:to>
      <xdr:col>107</xdr:col>
      <xdr:colOff>101600</xdr:colOff>
      <xdr:row>76</xdr:row>
      <xdr:rowOff>32144</xdr:rowOff>
    </xdr:to>
    <xdr:sp macro="" textlink="">
      <xdr:nvSpPr>
        <xdr:cNvPr id="876" name="楕円 875"/>
        <xdr:cNvSpPr/>
      </xdr:nvSpPr>
      <xdr:spPr>
        <a:xfrm>
          <a:off x="20383500" y="129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48671</xdr:rowOff>
    </xdr:from>
    <xdr:ext cx="534377" cy="259045"/>
    <xdr:sp macro="" textlink="">
      <xdr:nvSpPr>
        <xdr:cNvPr id="877" name="テキスト ボックス 876"/>
        <xdr:cNvSpPr txBox="1"/>
      </xdr:nvSpPr>
      <xdr:spPr>
        <a:xfrm>
          <a:off x="20167111" y="1273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93370</xdr:rowOff>
    </xdr:from>
    <xdr:to>
      <xdr:col>102</xdr:col>
      <xdr:colOff>165100</xdr:colOff>
      <xdr:row>76</xdr:row>
      <xdr:rowOff>23521</xdr:rowOff>
    </xdr:to>
    <xdr:sp macro="" textlink="">
      <xdr:nvSpPr>
        <xdr:cNvPr id="878" name="楕円 877"/>
        <xdr:cNvSpPr/>
      </xdr:nvSpPr>
      <xdr:spPr>
        <a:xfrm>
          <a:off x="19494500" y="129521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40047</xdr:rowOff>
    </xdr:from>
    <xdr:ext cx="534377" cy="259045"/>
    <xdr:sp macro="" textlink="">
      <xdr:nvSpPr>
        <xdr:cNvPr id="879" name="テキスト ボックス 878"/>
        <xdr:cNvSpPr txBox="1"/>
      </xdr:nvSpPr>
      <xdr:spPr>
        <a:xfrm>
          <a:off x="19278111" y="127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124714</xdr:rowOff>
    </xdr:from>
    <xdr:to>
      <xdr:col>98</xdr:col>
      <xdr:colOff>38100</xdr:colOff>
      <xdr:row>76</xdr:row>
      <xdr:rowOff>54865</xdr:rowOff>
    </xdr:to>
    <xdr:sp macro="" textlink="">
      <xdr:nvSpPr>
        <xdr:cNvPr id="880" name="楕円 879"/>
        <xdr:cNvSpPr/>
      </xdr:nvSpPr>
      <xdr:spPr>
        <a:xfrm>
          <a:off x="18605500" y="1298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71391</xdr:rowOff>
    </xdr:from>
    <xdr:ext cx="534377" cy="259045"/>
    <xdr:sp macro="" textlink="">
      <xdr:nvSpPr>
        <xdr:cNvPr id="881" name="テキスト ボックス 880"/>
        <xdr:cNvSpPr txBox="1"/>
      </xdr:nvSpPr>
      <xdr:spPr>
        <a:xfrm>
          <a:off x="18389111" y="1275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2" name="直線コネクタ 891"/>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3" name="テキスト ボックス 892"/>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4" name="直線コネクタ 893"/>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5" name="テキスト ボックス 894"/>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6" name="直線コネクタ 895"/>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7" name="テキスト ボックス 896"/>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8" name="直線コネクタ 897"/>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9" name="テキスト ボックス 898"/>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1" name="テキスト ボックス 900"/>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3" name="直線コネクタ 902"/>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4"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6"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7" name="直線コネクタ 90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8" name="直線コネクタ 907"/>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0" name="フローチャート: 判断 909"/>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1" name="直線コネクタ 910"/>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2" name="フローチャート: 判断 911"/>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3" name="テキスト ボックス 912"/>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4" name="直線コネクタ 913"/>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5" name="フローチャート: 判断 914"/>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6" name="テキスト ボックス 915"/>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7" name="直線コネクタ 916"/>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157480</xdr:rowOff>
    </xdr:from>
    <xdr:to>
      <xdr:col>102</xdr:col>
      <xdr:colOff>165100</xdr:colOff>
      <xdr:row>91</xdr:row>
      <xdr:rowOff>87630</xdr:rowOff>
    </xdr:to>
    <xdr:sp macro="" textlink="">
      <xdr:nvSpPr>
        <xdr:cNvPr id="918" name="フローチャート: 判断 917"/>
        <xdr:cNvSpPr/>
      </xdr:nvSpPr>
      <xdr:spPr>
        <a:xfrm>
          <a:off x="19494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89</xdr:row>
      <xdr:rowOff>104157</xdr:rowOff>
    </xdr:from>
    <xdr:ext cx="313932" cy="259045"/>
    <xdr:sp macro="" textlink="">
      <xdr:nvSpPr>
        <xdr:cNvPr id="919" name="テキスト ボックス 918"/>
        <xdr:cNvSpPr txBox="1"/>
      </xdr:nvSpPr>
      <xdr:spPr>
        <a:xfrm>
          <a:off x="19388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20320</xdr:rowOff>
    </xdr:from>
    <xdr:to>
      <xdr:col>98</xdr:col>
      <xdr:colOff>38100</xdr:colOff>
      <xdr:row>94</xdr:row>
      <xdr:rowOff>121920</xdr:rowOff>
    </xdr:to>
    <xdr:sp macro="" textlink="">
      <xdr:nvSpPr>
        <xdr:cNvPr id="920" name="フローチャート: 判断 919"/>
        <xdr:cNvSpPr/>
      </xdr:nvSpPr>
      <xdr:spPr>
        <a:xfrm>
          <a:off x="186055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92</xdr:row>
      <xdr:rowOff>138447</xdr:rowOff>
    </xdr:from>
    <xdr:ext cx="313932" cy="259045"/>
    <xdr:sp macro="" textlink="">
      <xdr:nvSpPr>
        <xdr:cNvPr id="921" name="テキスト ボックス 920"/>
        <xdr:cNvSpPr txBox="1"/>
      </xdr:nvSpPr>
      <xdr:spPr>
        <a:xfrm>
          <a:off x="18499333" y="15911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7" name="楕円 926"/>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8"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9" name="楕円 928"/>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0" name="テキスト ボックス 929"/>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1" name="楕円 930"/>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2" name="テキスト ボックス 931"/>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3" name="楕円 932"/>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4" name="テキスト ボックス 933"/>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5" name="楕円 934"/>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6" name="テキスト ボックス 935"/>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扶助費、</a:t>
          </a:r>
          <a:r>
            <a:rPr lang="ja-JP" altLang="ja-JP" sz="1100">
              <a:solidFill>
                <a:schemeClr val="dk1"/>
              </a:solidFill>
              <a:effectLst/>
              <a:latin typeface="+mn-lt"/>
              <a:ea typeface="+mn-ea"/>
              <a:cs typeface="+mn-cs"/>
            </a:rPr>
            <a:t>貸付金</a:t>
          </a:r>
          <a:r>
            <a:rPr lang="ja-JP" altLang="en-US" sz="1100">
              <a:solidFill>
                <a:schemeClr val="dk1"/>
              </a:solidFill>
              <a:effectLst/>
              <a:latin typeface="+mn-lt"/>
              <a:ea typeface="+mn-ea"/>
              <a:cs typeface="+mn-cs"/>
            </a:rPr>
            <a:t>、積立金</a:t>
          </a:r>
          <a:r>
            <a:rPr lang="ja-JP" altLang="ja-JP" sz="1100">
              <a:solidFill>
                <a:schemeClr val="dk1"/>
              </a:solidFill>
              <a:effectLst/>
              <a:latin typeface="+mn-lt"/>
              <a:ea typeface="+mn-ea"/>
              <a:cs typeface="+mn-cs"/>
            </a:rPr>
            <a:t>及び普通建設事業費の新規整備以外の経費について、類似団体平均を上回っている。（</a:t>
          </a:r>
          <a:r>
            <a:rPr lang="ja-JP" altLang="en-US" sz="1100">
              <a:solidFill>
                <a:schemeClr val="dk1"/>
              </a:solidFill>
              <a:effectLst/>
              <a:latin typeface="+mn-lt"/>
              <a:ea typeface="+mn-ea"/>
              <a:cs typeface="+mn-cs"/>
            </a:rPr>
            <a:t>支出のない</a:t>
          </a:r>
          <a:r>
            <a:rPr lang="ja-JP" altLang="ja-JP" sz="1100">
              <a:solidFill>
                <a:schemeClr val="dk1"/>
              </a:solidFill>
              <a:effectLst/>
              <a:latin typeface="+mn-lt"/>
              <a:ea typeface="+mn-ea"/>
              <a:cs typeface="+mn-cs"/>
            </a:rPr>
            <a:t>失業対策事業費、前年度繰上充用金を除く）</a:t>
          </a:r>
          <a:endParaRPr lang="ja-JP" altLang="ja-JP">
            <a:effectLst/>
          </a:endParaRPr>
        </a:p>
        <a:p>
          <a:pPr rtl="0"/>
          <a:r>
            <a:rPr lang="ja-JP" altLang="ja-JP" sz="1100">
              <a:solidFill>
                <a:schemeClr val="dk1"/>
              </a:solidFill>
              <a:effectLst/>
              <a:latin typeface="+mn-lt"/>
              <a:ea typeface="+mn-ea"/>
              <a:cs typeface="+mn-cs"/>
            </a:rPr>
            <a:t>特に人件費及び普通建設事業費の更新整備、公債費については、類似団体の中でも多額のコストがかかっている。</a:t>
          </a:r>
          <a:r>
            <a:rPr lang="ja-JP" altLang="ja-JP" sz="1100" b="0" i="0" baseline="0">
              <a:solidFill>
                <a:schemeClr val="dk1"/>
              </a:solidFill>
              <a:effectLst/>
              <a:latin typeface="+mn-lt"/>
              <a:ea typeface="+mn-ea"/>
              <a:cs typeface="+mn-cs"/>
            </a:rPr>
            <a:t>人件費は、旧</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町村が合併したことに伴い、</a:t>
          </a:r>
          <a:r>
            <a:rPr lang="ja-JP" altLang="ja-JP" sz="1100">
              <a:solidFill>
                <a:schemeClr val="dk1"/>
              </a:solidFill>
              <a:effectLst/>
              <a:latin typeface="+mn-lt"/>
              <a:ea typeface="+mn-ea"/>
              <a:cs typeface="+mn-cs"/>
            </a:rPr>
            <a:t>広大な面積による支所の運営と、保育所、老人ホーム等が点在していることから類似団体と比較すると大きな超過となっている。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今後も、各種業務及び公共施設運営が民間で実施可能な部分については指定管理者制度へ移行により民間委託化を進めるとともに、行財政改革実施計画に基づいた人件費の削減により一層のコスト縮減を図っていく。</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普通建設事業費の更新整備についても合併により広範囲に渡り、公共施設を多く所有しており、更新整備にかかるコストが多くなっている。今後も、将来の公共施設の修繕や更新等に係る財政負担を軽減するため公共施設再配置計画に基づいて施設の統廃合・更新について計画的に行っていく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公債費については、合併前</a:t>
          </a:r>
          <a:r>
            <a:rPr lang="ja-JP" altLang="en-US" sz="1100" b="0" i="0" baseline="0">
              <a:solidFill>
                <a:schemeClr val="dk1"/>
              </a:solidFill>
              <a:effectLst/>
              <a:latin typeface="+mn-lt"/>
              <a:ea typeface="+mn-ea"/>
              <a:cs typeface="+mn-cs"/>
            </a:rPr>
            <a:t>に多額の</a:t>
          </a:r>
          <a:r>
            <a:rPr lang="ja-JP" altLang="ja-JP" sz="1100" b="0" i="0" baseline="0">
              <a:solidFill>
                <a:schemeClr val="dk1"/>
              </a:solidFill>
              <a:effectLst/>
              <a:latin typeface="+mn-lt"/>
              <a:ea typeface="+mn-ea"/>
              <a:cs typeface="+mn-cs"/>
            </a:rPr>
            <a:t>地方単独事業等を実施したため、地方債残高が増加した影響で元利償還金が膨らんでいる。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今後も、新庁舎整備事業、ごみ処理施設整備事業等大型事業を実施予定であるが、緊急度・住民ニーズを的確に把握した事業の選択により、地方債発行額の抑制に努める。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また今年度は豪雨による自然災害が多く発生し、災害復旧事業費についても多額のコストがかかることとなった。</a:t>
          </a:r>
          <a:endParaRPr lang="en-US" altLang="ja-JP" sz="1100" b="0" i="0" baseline="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徳島県三好市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26,230
26,018
721.42
24,379,565
23,113,267
883,225
14,036,547
33,196,373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54661</xdr:rowOff>
    </xdr:from>
    <xdr:to>
      <xdr:col>24</xdr:col>
      <xdr:colOff>62865</xdr:colOff>
      <xdr:row>38</xdr:row>
      <xdr:rowOff>64327</xdr:rowOff>
    </xdr:to>
    <xdr:cxnSp macro="">
      <xdr:nvCxnSpPr>
        <xdr:cNvPr id="57" name="直線コネクタ 56"/>
        <xdr:cNvCxnSpPr/>
      </xdr:nvCxnSpPr>
      <xdr:spPr>
        <a:xfrm flipV="1">
          <a:off x="4633595" y="5369611"/>
          <a:ext cx="1270" cy="1209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68154</xdr:rowOff>
    </xdr:from>
    <xdr:ext cx="469744" cy="259045"/>
    <xdr:sp macro="" textlink="">
      <xdr:nvSpPr>
        <xdr:cNvPr id="58" name="議会費最小値テキスト"/>
        <xdr:cNvSpPr txBox="1"/>
      </xdr:nvSpPr>
      <xdr:spPr>
        <a:xfrm>
          <a:off x="4686300" y="658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64327</xdr:rowOff>
    </xdr:from>
    <xdr:to>
      <xdr:col>24</xdr:col>
      <xdr:colOff>152400</xdr:colOff>
      <xdr:row>38</xdr:row>
      <xdr:rowOff>64327</xdr:rowOff>
    </xdr:to>
    <xdr:cxnSp macro="">
      <xdr:nvCxnSpPr>
        <xdr:cNvPr id="59" name="直線コネクタ 58"/>
        <xdr:cNvCxnSpPr/>
      </xdr:nvCxnSpPr>
      <xdr:spPr>
        <a:xfrm>
          <a:off x="4546600" y="65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1338</xdr:rowOff>
    </xdr:from>
    <xdr:ext cx="534377" cy="259045"/>
    <xdr:sp macro="" textlink="">
      <xdr:nvSpPr>
        <xdr:cNvPr id="60" name="議会費最大値テキスト"/>
        <xdr:cNvSpPr txBox="1"/>
      </xdr:nvSpPr>
      <xdr:spPr>
        <a:xfrm>
          <a:off x="4686300" y="51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54661</xdr:rowOff>
    </xdr:from>
    <xdr:to>
      <xdr:col>24</xdr:col>
      <xdr:colOff>152400</xdr:colOff>
      <xdr:row>31</xdr:row>
      <xdr:rowOff>54661</xdr:rowOff>
    </xdr:to>
    <xdr:cxnSp macro="">
      <xdr:nvCxnSpPr>
        <xdr:cNvPr id="61" name="直線コネクタ 60"/>
        <xdr:cNvCxnSpPr/>
      </xdr:nvCxnSpPr>
      <xdr:spPr>
        <a:xfrm>
          <a:off x="4546600" y="53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124416</xdr:rowOff>
    </xdr:from>
    <xdr:to>
      <xdr:col>24</xdr:col>
      <xdr:colOff>63500</xdr:colOff>
      <xdr:row>36</xdr:row>
      <xdr:rowOff>147799</xdr:rowOff>
    </xdr:to>
    <xdr:cxnSp macro="">
      <xdr:nvCxnSpPr>
        <xdr:cNvPr id="62" name="直線コネクタ 61"/>
        <xdr:cNvCxnSpPr/>
      </xdr:nvCxnSpPr>
      <xdr:spPr>
        <a:xfrm flipV="1">
          <a:off x="3797300" y="6296616"/>
          <a:ext cx="838200" cy="2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35062</xdr:rowOff>
    </xdr:from>
    <xdr:ext cx="469744" cy="259045"/>
    <xdr:sp macro="" textlink="">
      <xdr:nvSpPr>
        <xdr:cNvPr id="63" name="議会費平均値テキスト"/>
        <xdr:cNvSpPr txBox="1"/>
      </xdr:nvSpPr>
      <xdr:spPr>
        <a:xfrm>
          <a:off x="4686300" y="637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56635</xdr:rowOff>
    </xdr:from>
    <xdr:to>
      <xdr:col>24</xdr:col>
      <xdr:colOff>114300</xdr:colOff>
      <xdr:row>37</xdr:row>
      <xdr:rowOff>158235</xdr:rowOff>
    </xdr:to>
    <xdr:sp macro="" textlink="">
      <xdr:nvSpPr>
        <xdr:cNvPr id="64" name="フローチャート: 判断 63"/>
        <xdr:cNvSpPr/>
      </xdr:nvSpPr>
      <xdr:spPr>
        <a:xfrm>
          <a:off x="45847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143358</xdr:rowOff>
    </xdr:from>
    <xdr:to>
      <xdr:col>19</xdr:col>
      <xdr:colOff>177800</xdr:colOff>
      <xdr:row>36</xdr:row>
      <xdr:rowOff>147799</xdr:rowOff>
    </xdr:to>
    <xdr:cxnSp macro="">
      <xdr:nvCxnSpPr>
        <xdr:cNvPr id="65" name="直線コネクタ 64"/>
        <xdr:cNvCxnSpPr/>
      </xdr:nvCxnSpPr>
      <xdr:spPr>
        <a:xfrm>
          <a:off x="2908300" y="6315558"/>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61272</xdr:rowOff>
    </xdr:from>
    <xdr:to>
      <xdr:col>20</xdr:col>
      <xdr:colOff>38100</xdr:colOff>
      <xdr:row>37</xdr:row>
      <xdr:rowOff>162872</xdr:rowOff>
    </xdr:to>
    <xdr:sp macro="" textlink="">
      <xdr:nvSpPr>
        <xdr:cNvPr id="66" name="フローチャート: 判断 65"/>
        <xdr:cNvSpPr/>
      </xdr:nvSpPr>
      <xdr:spPr>
        <a:xfrm>
          <a:off x="3746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153999</xdr:rowOff>
    </xdr:from>
    <xdr:ext cx="469744" cy="259045"/>
    <xdr:sp macro="" textlink="">
      <xdr:nvSpPr>
        <xdr:cNvPr id="67" name="テキスト ボックス 66"/>
        <xdr:cNvSpPr txBox="1"/>
      </xdr:nvSpPr>
      <xdr:spPr>
        <a:xfrm>
          <a:off x="3562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106455</xdr:rowOff>
    </xdr:from>
    <xdr:to>
      <xdr:col>15</xdr:col>
      <xdr:colOff>50800</xdr:colOff>
      <xdr:row>36</xdr:row>
      <xdr:rowOff>143358</xdr:rowOff>
    </xdr:to>
    <xdr:cxnSp macro="">
      <xdr:nvCxnSpPr>
        <xdr:cNvPr id="68" name="直線コネクタ 67"/>
        <xdr:cNvCxnSpPr/>
      </xdr:nvCxnSpPr>
      <xdr:spPr>
        <a:xfrm>
          <a:off x="2019300" y="6278655"/>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59443</xdr:rowOff>
    </xdr:from>
    <xdr:to>
      <xdr:col>15</xdr:col>
      <xdr:colOff>101600</xdr:colOff>
      <xdr:row>37</xdr:row>
      <xdr:rowOff>161043</xdr:rowOff>
    </xdr:to>
    <xdr:sp macro="" textlink="">
      <xdr:nvSpPr>
        <xdr:cNvPr id="69" name="フローチャート: 判断 68"/>
        <xdr:cNvSpPr/>
      </xdr:nvSpPr>
      <xdr:spPr>
        <a:xfrm>
          <a:off x="2857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152170</xdr:rowOff>
    </xdr:from>
    <xdr:ext cx="469744" cy="259045"/>
    <xdr:sp macro="" textlink="">
      <xdr:nvSpPr>
        <xdr:cNvPr id="70" name="テキスト ボックス 69"/>
        <xdr:cNvSpPr txBox="1"/>
      </xdr:nvSpPr>
      <xdr:spPr>
        <a:xfrm>
          <a:off x="2673428" y="649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106455</xdr:rowOff>
    </xdr:from>
    <xdr:to>
      <xdr:col>10</xdr:col>
      <xdr:colOff>114300</xdr:colOff>
      <xdr:row>36</xdr:row>
      <xdr:rowOff>143945</xdr:rowOff>
    </xdr:to>
    <xdr:cxnSp macro="">
      <xdr:nvCxnSpPr>
        <xdr:cNvPr id="71" name="直線コネクタ 70"/>
        <xdr:cNvCxnSpPr/>
      </xdr:nvCxnSpPr>
      <xdr:spPr>
        <a:xfrm flipV="1">
          <a:off x="1130300" y="6278655"/>
          <a:ext cx="8890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29790</xdr:rowOff>
    </xdr:from>
    <xdr:to>
      <xdr:col>10</xdr:col>
      <xdr:colOff>165100</xdr:colOff>
      <xdr:row>37</xdr:row>
      <xdr:rowOff>131390</xdr:rowOff>
    </xdr:to>
    <xdr:sp macro="" textlink="">
      <xdr:nvSpPr>
        <xdr:cNvPr id="72" name="フローチャート: 判断 71"/>
        <xdr:cNvSpPr/>
      </xdr:nvSpPr>
      <xdr:spPr>
        <a:xfrm>
          <a:off x="1968500" y="637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122517</xdr:rowOff>
    </xdr:from>
    <xdr:ext cx="469744" cy="259045"/>
    <xdr:sp macro="" textlink="">
      <xdr:nvSpPr>
        <xdr:cNvPr id="73" name="テキスト ボックス 72"/>
        <xdr:cNvSpPr txBox="1"/>
      </xdr:nvSpPr>
      <xdr:spPr>
        <a:xfrm>
          <a:off x="1784428" y="646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45205</xdr:rowOff>
    </xdr:from>
    <xdr:to>
      <xdr:col>6</xdr:col>
      <xdr:colOff>38100</xdr:colOff>
      <xdr:row>37</xdr:row>
      <xdr:rowOff>146805</xdr:rowOff>
    </xdr:to>
    <xdr:sp macro="" textlink="">
      <xdr:nvSpPr>
        <xdr:cNvPr id="74" name="フローチャート: 判断 73"/>
        <xdr:cNvSpPr/>
      </xdr:nvSpPr>
      <xdr:spPr>
        <a:xfrm>
          <a:off x="1079500" y="63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137932</xdr:rowOff>
    </xdr:from>
    <xdr:ext cx="469744" cy="259045"/>
    <xdr:sp macro="" textlink="">
      <xdr:nvSpPr>
        <xdr:cNvPr id="75" name="テキスト ボックス 74"/>
        <xdr:cNvSpPr txBox="1"/>
      </xdr:nvSpPr>
      <xdr:spPr>
        <a:xfrm>
          <a:off x="895428" y="648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73616</xdr:rowOff>
    </xdr:from>
    <xdr:to>
      <xdr:col>24</xdr:col>
      <xdr:colOff>114300</xdr:colOff>
      <xdr:row>37</xdr:row>
      <xdr:rowOff>3766</xdr:rowOff>
    </xdr:to>
    <xdr:sp macro="" textlink="">
      <xdr:nvSpPr>
        <xdr:cNvPr id="81" name="楕円 80"/>
        <xdr:cNvSpPr/>
      </xdr:nvSpPr>
      <xdr:spPr>
        <a:xfrm>
          <a:off x="4584700" y="624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96493</xdr:rowOff>
    </xdr:from>
    <xdr:ext cx="469744" cy="259045"/>
    <xdr:sp macro="" textlink="">
      <xdr:nvSpPr>
        <xdr:cNvPr id="82" name="議会費該当値テキスト"/>
        <xdr:cNvSpPr txBox="1"/>
      </xdr:nvSpPr>
      <xdr:spPr>
        <a:xfrm>
          <a:off x="4686300" y="609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96999</xdr:rowOff>
    </xdr:from>
    <xdr:to>
      <xdr:col>20</xdr:col>
      <xdr:colOff>38100</xdr:colOff>
      <xdr:row>37</xdr:row>
      <xdr:rowOff>27149</xdr:rowOff>
    </xdr:to>
    <xdr:sp macro="" textlink="">
      <xdr:nvSpPr>
        <xdr:cNvPr id="83" name="楕円 82"/>
        <xdr:cNvSpPr/>
      </xdr:nvSpPr>
      <xdr:spPr>
        <a:xfrm>
          <a:off x="3746500" y="626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43676</xdr:rowOff>
    </xdr:from>
    <xdr:ext cx="469744" cy="259045"/>
    <xdr:sp macro="" textlink="">
      <xdr:nvSpPr>
        <xdr:cNvPr id="84" name="テキスト ボックス 83"/>
        <xdr:cNvSpPr txBox="1"/>
      </xdr:nvSpPr>
      <xdr:spPr>
        <a:xfrm>
          <a:off x="3562428" y="604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92558</xdr:rowOff>
    </xdr:from>
    <xdr:to>
      <xdr:col>15</xdr:col>
      <xdr:colOff>101600</xdr:colOff>
      <xdr:row>37</xdr:row>
      <xdr:rowOff>22708</xdr:rowOff>
    </xdr:to>
    <xdr:sp macro="" textlink="">
      <xdr:nvSpPr>
        <xdr:cNvPr id="85" name="楕円 84"/>
        <xdr:cNvSpPr/>
      </xdr:nvSpPr>
      <xdr:spPr>
        <a:xfrm>
          <a:off x="2857500" y="62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39235</xdr:rowOff>
    </xdr:from>
    <xdr:ext cx="469744" cy="259045"/>
    <xdr:sp macro="" textlink="">
      <xdr:nvSpPr>
        <xdr:cNvPr id="86" name="テキスト ボックス 85"/>
        <xdr:cNvSpPr txBox="1"/>
      </xdr:nvSpPr>
      <xdr:spPr>
        <a:xfrm>
          <a:off x="2673428" y="603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55655</xdr:rowOff>
    </xdr:from>
    <xdr:to>
      <xdr:col>10</xdr:col>
      <xdr:colOff>165100</xdr:colOff>
      <xdr:row>36</xdr:row>
      <xdr:rowOff>157255</xdr:rowOff>
    </xdr:to>
    <xdr:sp macro="" textlink="">
      <xdr:nvSpPr>
        <xdr:cNvPr id="87" name="楕円 86"/>
        <xdr:cNvSpPr/>
      </xdr:nvSpPr>
      <xdr:spPr>
        <a:xfrm>
          <a:off x="1968500" y="622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2332</xdr:rowOff>
    </xdr:from>
    <xdr:ext cx="469744" cy="259045"/>
    <xdr:sp macro="" textlink="">
      <xdr:nvSpPr>
        <xdr:cNvPr id="88" name="テキスト ボックス 87"/>
        <xdr:cNvSpPr txBox="1"/>
      </xdr:nvSpPr>
      <xdr:spPr>
        <a:xfrm>
          <a:off x="1784428" y="600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93145</xdr:rowOff>
    </xdr:from>
    <xdr:to>
      <xdr:col>6</xdr:col>
      <xdr:colOff>38100</xdr:colOff>
      <xdr:row>37</xdr:row>
      <xdr:rowOff>23295</xdr:rowOff>
    </xdr:to>
    <xdr:sp macro="" textlink="">
      <xdr:nvSpPr>
        <xdr:cNvPr id="89" name="楕円 88"/>
        <xdr:cNvSpPr/>
      </xdr:nvSpPr>
      <xdr:spPr>
        <a:xfrm>
          <a:off x="1079500" y="62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39822</xdr:rowOff>
    </xdr:from>
    <xdr:ext cx="469744" cy="259045"/>
    <xdr:sp macro="" textlink="">
      <xdr:nvSpPr>
        <xdr:cNvPr id="90" name="テキスト ボックス 89"/>
        <xdr:cNvSpPr txBox="1"/>
      </xdr:nvSpPr>
      <xdr:spPr>
        <a:xfrm>
          <a:off x="895428" y="604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125062</xdr:rowOff>
    </xdr:from>
    <xdr:to>
      <xdr:col>24</xdr:col>
      <xdr:colOff>62865</xdr:colOff>
      <xdr:row>58</xdr:row>
      <xdr:rowOff>56131</xdr:rowOff>
    </xdr:to>
    <xdr:cxnSp macro="">
      <xdr:nvCxnSpPr>
        <xdr:cNvPr id="114" name="直線コネクタ 113"/>
        <xdr:cNvCxnSpPr/>
      </xdr:nvCxnSpPr>
      <xdr:spPr>
        <a:xfrm flipV="1">
          <a:off x="4633595" y="8869012"/>
          <a:ext cx="1270" cy="113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59958</xdr:rowOff>
    </xdr:from>
    <xdr:ext cx="534377" cy="259045"/>
    <xdr:sp macro="" textlink="">
      <xdr:nvSpPr>
        <xdr:cNvPr id="115" name="総務費最小値テキスト"/>
        <xdr:cNvSpPr txBox="1"/>
      </xdr:nvSpPr>
      <xdr:spPr>
        <a:xfrm>
          <a:off x="4686300" y="10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56131</xdr:rowOff>
    </xdr:from>
    <xdr:to>
      <xdr:col>24</xdr:col>
      <xdr:colOff>152400</xdr:colOff>
      <xdr:row>58</xdr:row>
      <xdr:rowOff>56131</xdr:rowOff>
    </xdr:to>
    <xdr:cxnSp macro="">
      <xdr:nvCxnSpPr>
        <xdr:cNvPr id="116" name="直線コネクタ 115"/>
        <xdr:cNvCxnSpPr/>
      </xdr:nvCxnSpPr>
      <xdr:spPr>
        <a:xfrm>
          <a:off x="4546600" y="1000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71739</xdr:rowOff>
    </xdr:from>
    <xdr:ext cx="599010" cy="259045"/>
    <xdr:sp macro="" textlink="">
      <xdr:nvSpPr>
        <xdr:cNvPr id="117" name="総務費最大値テキスト"/>
        <xdr:cNvSpPr txBox="1"/>
      </xdr:nvSpPr>
      <xdr:spPr>
        <a:xfrm>
          <a:off x="4686300" y="864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338,842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125062</xdr:rowOff>
    </xdr:from>
    <xdr:to>
      <xdr:col>24</xdr:col>
      <xdr:colOff>152400</xdr:colOff>
      <xdr:row>51</xdr:row>
      <xdr:rowOff>125062</xdr:rowOff>
    </xdr:to>
    <xdr:cxnSp macro="">
      <xdr:nvCxnSpPr>
        <xdr:cNvPr id="118" name="直線コネクタ 117"/>
        <xdr:cNvCxnSpPr/>
      </xdr:nvCxnSpPr>
      <xdr:spPr>
        <a:xfrm>
          <a:off x="4546600" y="886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165436</xdr:rowOff>
    </xdr:from>
    <xdr:to>
      <xdr:col>24</xdr:col>
      <xdr:colOff>63500</xdr:colOff>
      <xdr:row>56</xdr:row>
      <xdr:rowOff>160312</xdr:rowOff>
    </xdr:to>
    <xdr:cxnSp macro="">
      <xdr:nvCxnSpPr>
        <xdr:cNvPr id="119" name="直線コネクタ 118"/>
        <xdr:cNvCxnSpPr/>
      </xdr:nvCxnSpPr>
      <xdr:spPr>
        <a:xfrm>
          <a:off x="3797300" y="9595186"/>
          <a:ext cx="838200" cy="16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5757</xdr:rowOff>
    </xdr:from>
    <xdr:ext cx="534377" cy="259045"/>
    <xdr:sp macro="" textlink="">
      <xdr:nvSpPr>
        <xdr:cNvPr id="120" name="総務費平均値テキスト"/>
        <xdr:cNvSpPr txBox="1"/>
      </xdr:nvSpPr>
      <xdr:spPr>
        <a:xfrm>
          <a:off x="4686300" y="9778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27330</xdr:rowOff>
    </xdr:from>
    <xdr:to>
      <xdr:col>24</xdr:col>
      <xdr:colOff>114300</xdr:colOff>
      <xdr:row>57</xdr:row>
      <xdr:rowOff>128930</xdr:rowOff>
    </xdr:to>
    <xdr:sp macro="" textlink="">
      <xdr:nvSpPr>
        <xdr:cNvPr id="121" name="フローチャート: 判断 120"/>
        <xdr:cNvSpPr/>
      </xdr:nvSpPr>
      <xdr:spPr>
        <a:xfrm>
          <a:off x="45847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121740</xdr:rowOff>
    </xdr:from>
    <xdr:to>
      <xdr:col>19</xdr:col>
      <xdr:colOff>177800</xdr:colOff>
      <xdr:row>55</xdr:row>
      <xdr:rowOff>165436</xdr:rowOff>
    </xdr:to>
    <xdr:cxnSp macro="">
      <xdr:nvCxnSpPr>
        <xdr:cNvPr id="122" name="直線コネクタ 121"/>
        <xdr:cNvCxnSpPr/>
      </xdr:nvCxnSpPr>
      <xdr:spPr>
        <a:xfrm>
          <a:off x="2908300" y="9551490"/>
          <a:ext cx="889000" cy="4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57700</xdr:rowOff>
    </xdr:from>
    <xdr:to>
      <xdr:col>20</xdr:col>
      <xdr:colOff>38100</xdr:colOff>
      <xdr:row>57</xdr:row>
      <xdr:rowOff>159300</xdr:rowOff>
    </xdr:to>
    <xdr:sp macro="" textlink="">
      <xdr:nvSpPr>
        <xdr:cNvPr id="123" name="フローチャート: 判断 122"/>
        <xdr:cNvSpPr/>
      </xdr:nvSpPr>
      <xdr:spPr>
        <a:xfrm>
          <a:off x="3746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150427</xdr:rowOff>
    </xdr:from>
    <xdr:ext cx="534377" cy="259045"/>
    <xdr:sp macro="" textlink="">
      <xdr:nvSpPr>
        <xdr:cNvPr id="124" name="テキスト ボックス 123"/>
        <xdr:cNvSpPr txBox="1"/>
      </xdr:nvSpPr>
      <xdr:spPr>
        <a:xfrm>
          <a:off x="3530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55793</xdr:rowOff>
    </xdr:from>
    <xdr:to>
      <xdr:col>15</xdr:col>
      <xdr:colOff>50800</xdr:colOff>
      <xdr:row>55</xdr:row>
      <xdr:rowOff>121740</xdr:rowOff>
    </xdr:to>
    <xdr:cxnSp macro="">
      <xdr:nvCxnSpPr>
        <xdr:cNvPr id="125" name="直線コネクタ 124"/>
        <xdr:cNvCxnSpPr/>
      </xdr:nvCxnSpPr>
      <xdr:spPr>
        <a:xfrm>
          <a:off x="2019300" y="9485543"/>
          <a:ext cx="889000" cy="6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47836</xdr:rowOff>
    </xdr:from>
    <xdr:to>
      <xdr:col>15</xdr:col>
      <xdr:colOff>101600</xdr:colOff>
      <xdr:row>57</xdr:row>
      <xdr:rowOff>149436</xdr:rowOff>
    </xdr:to>
    <xdr:sp macro="" textlink="">
      <xdr:nvSpPr>
        <xdr:cNvPr id="126" name="フローチャート: 判断 125"/>
        <xdr:cNvSpPr/>
      </xdr:nvSpPr>
      <xdr:spPr>
        <a:xfrm>
          <a:off x="2857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140563</xdr:rowOff>
    </xdr:from>
    <xdr:ext cx="534377" cy="259045"/>
    <xdr:sp macro="" textlink="">
      <xdr:nvSpPr>
        <xdr:cNvPr id="127" name="テキスト ボックス 126"/>
        <xdr:cNvSpPr txBox="1"/>
      </xdr:nvSpPr>
      <xdr:spPr>
        <a:xfrm>
          <a:off x="2641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55793</xdr:rowOff>
    </xdr:from>
    <xdr:to>
      <xdr:col>10</xdr:col>
      <xdr:colOff>114300</xdr:colOff>
      <xdr:row>56</xdr:row>
      <xdr:rowOff>17719</xdr:rowOff>
    </xdr:to>
    <xdr:cxnSp macro="">
      <xdr:nvCxnSpPr>
        <xdr:cNvPr id="128" name="直線コネクタ 127"/>
        <xdr:cNvCxnSpPr/>
      </xdr:nvCxnSpPr>
      <xdr:spPr>
        <a:xfrm flipV="1">
          <a:off x="1130300" y="9485543"/>
          <a:ext cx="889000" cy="1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9" name="フローチャート: 判断 128"/>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30" name="テキスト ボックス 129"/>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1" name="フローチャート: 判断 130"/>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87482</xdr:rowOff>
    </xdr:from>
    <xdr:ext cx="534377" cy="259045"/>
    <xdr:sp macro="" textlink="">
      <xdr:nvSpPr>
        <xdr:cNvPr id="132" name="テキスト ボックス 131"/>
        <xdr:cNvSpPr txBox="1"/>
      </xdr:nvSpPr>
      <xdr:spPr>
        <a:xfrm>
          <a:off x="863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109512</xdr:rowOff>
    </xdr:from>
    <xdr:to>
      <xdr:col>24</xdr:col>
      <xdr:colOff>114300</xdr:colOff>
      <xdr:row>57</xdr:row>
      <xdr:rowOff>39662</xdr:rowOff>
    </xdr:to>
    <xdr:sp macro="" textlink="">
      <xdr:nvSpPr>
        <xdr:cNvPr id="138" name="楕円 137"/>
        <xdr:cNvSpPr/>
      </xdr:nvSpPr>
      <xdr:spPr>
        <a:xfrm>
          <a:off x="4584700" y="971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132389</xdr:rowOff>
    </xdr:from>
    <xdr:ext cx="599010" cy="259045"/>
    <xdr:sp macro="" textlink="">
      <xdr:nvSpPr>
        <xdr:cNvPr id="139" name="総務費該当値テキスト"/>
        <xdr:cNvSpPr txBox="1"/>
      </xdr:nvSpPr>
      <xdr:spPr>
        <a:xfrm>
          <a:off x="4686300" y="9562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114636</xdr:rowOff>
    </xdr:from>
    <xdr:to>
      <xdr:col>20</xdr:col>
      <xdr:colOff>38100</xdr:colOff>
      <xdr:row>56</xdr:row>
      <xdr:rowOff>44786</xdr:rowOff>
    </xdr:to>
    <xdr:sp macro="" textlink="">
      <xdr:nvSpPr>
        <xdr:cNvPr id="140" name="楕円 139"/>
        <xdr:cNvSpPr/>
      </xdr:nvSpPr>
      <xdr:spPr>
        <a:xfrm>
          <a:off x="3746500" y="95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61313</xdr:rowOff>
    </xdr:from>
    <xdr:ext cx="599010" cy="259045"/>
    <xdr:sp macro="" textlink="">
      <xdr:nvSpPr>
        <xdr:cNvPr id="141" name="テキスト ボックス 140"/>
        <xdr:cNvSpPr txBox="1"/>
      </xdr:nvSpPr>
      <xdr:spPr>
        <a:xfrm>
          <a:off x="3497795" y="931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70940</xdr:rowOff>
    </xdr:from>
    <xdr:to>
      <xdr:col>15</xdr:col>
      <xdr:colOff>101600</xdr:colOff>
      <xdr:row>56</xdr:row>
      <xdr:rowOff>1090</xdr:rowOff>
    </xdr:to>
    <xdr:sp macro="" textlink="">
      <xdr:nvSpPr>
        <xdr:cNvPr id="142" name="楕円 141"/>
        <xdr:cNvSpPr/>
      </xdr:nvSpPr>
      <xdr:spPr>
        <a:xfrm>
          <a:off x="2857500" y="95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17617</xdr:rowOff>
    </xdr:from>
    <xdr:ext cx="599010" cy="259045"/>
    <xdr:sp macro="" textlink="">
      <xdr:nvSpPr>
        <xdr:cNvPr id="143" name="テキスト ボックス 142"/>
        <xdr:cNvSpPr txBox="1"/>
      </xdr:nvSpPr>
      <xdr:spPr>
        <a:xfrm>
          <a:off x="2608795" y="927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4993</xdr:rowOff>
    </xdr:from>
    <xdr:to>
      <xdr:col>10</xdr:col>
      <xdr:colOff>165100</xdr:colOff>
      <xdr:row>55</xdr:row>
      <xdr:rowOff>106593</xdr:rowOff>
    </xdr:to>
    <xdr:sp macro="" textlink="">
      <xdr:nvSpPr>
        <xdr:cNvPr id="144" name="楕円 143"/>
        <xdr:cNvSpPr/>
      </xdr:nvSpPr>
      <xdr:spPr>
        <a:xfrm>
          <a:off x="1968500" y="943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123120</xdr:rowOff>
    </xdr:from>
    <xdr:ext cx="599010" cy="259045"/>
    <xdr:sp macro="" textlink="">
      <xdr:nvSpPr>
        <xdr:cNvPr id="145" name="テキスト ボックス 144"/>
        <xdr:cNvSpPr txBox="1"/>
      </xdr:nvSpPr>
      <xdr:spPr>
        <a:xfrm>
          <a:off x="1719795" y="9209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138369</xdr:rowOff>
    </xdr:from>
    <xdr:to>
      <xdr:col>6</xdr:col>
      <xdr:colOff>38100</xdr:colOff>
      <xdr:row>56</xdr:row>
      <xdr:rowOff>68519</xdr:rowOff>
    </xdr:to>
    <xdr:sp macro="" textlink="">
      <xdr:nvSpPr>
        <xdr:cNvPr id="146" name="楕円 145"/>
        <xdr:cNvSpPr/>
      </xdr:nvSpPr>
      <xdr:spPr>
        <a:xfrm>
          <a:off x="1079500" y="956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85046</xdr:rowOff>
    </xdr:from>
    <xdr:ext cx="599010" cy="259045"/>
    <xdr:sp macro="" textlink="">
      <xdr:nvSpPr>
        <xdr:cNvPr id="147" name="テキスト ボックス 146"/>
        <xdr:cNvSpPr txBox="1"/>
      </xdr:nvSpPr>
      <xdr:spPr>
        <a:xfrm>
          <a:off x="830795" y="9343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154586</xdr:rowOff>
    </xdr:from>
    <xdr:to>
      <xdr:col>24</xdr:col>
      <xdr:colOff>62865</xdr:colOff>
      <xdr:row>78</xdr:row>
      <xdr:rowOff>145856</xdr:rowOff>
    </xdr:to>
    <xdr:cxnSp macro="">
      <xdr:nvCxnSpPr>
        <xdr:cNvPr id="172" name="直線コネクタ 171"/>
        <xdr:cNvCxnSpPr/>
      </xdr:nvCxnSpPr>
      <xdr:spPr>
        <a:xfrm flipV="1">
          <a:off x="4633595" y="12327536"/>
          <a:ext cx="1270" cy="119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149683</xdr:rowOff>
    </xdr:from>
    <xdr:ext cx="599010" cy="259045"/>
    <xdr:sp macro="" textlink="">
      <xdr:nvSpPr>
        <xdr:cNvPr id="173" name="民生費最小値テキスト"/>
        <xdr:cNvSpPr txBox="1"/>
      </xdr:nvSpPr>
      <xdr:spPr>
        <a:xfrm>
          <a:off x="4686300" y="1352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145856</xdr:rowOff>
    </xdr:from>
    <xdr:to>
      <xdr:col>24</xdr:col>
      <xdr:colOff>152400</xdr:colOff>
      <xdr:row>78</xdr:row>
      <xdr:rowOff>145856</xdr:rowOff>
    </xdr:to>
    <xdr:cxnSp macro="">
      <xdr:nvCxnSpPr>
        <xdr:cNvPr id="174" name="直線コネクタ 173"/>
        <xdr:cNvCxnSpPr/>
      </xdr:nvCxnSpPr>
      <xdr:spPr>
        <a:xfrm>
          <a:off x="4546600" y="1351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101263</xdr:rowOff>
    </xdr:from>
    <xdr:ext cx="599010" cy="259045"/>
    <xdr:sp macro="" textlink="">
      <xdr:nvSpPr>
        <xdr:cNvPr id="175" name="民生費最大値テキスト"/>
        <xdr:cNvSpPr txBox="1"/>
      </xdr:nvSpPr>
      <xdr:spPr>
        <a:xfrm>
          <a:off x="4686300" y="1210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154586</xdr:rowOff>
    </xdr:from>
    <xdr:to>
      <xdr:col>24</xdr:col>
      <xdr:colOff>152400</xdr:colOff>
      <xdr:row>71</xdr:row>
      <xdr:rowOff>154586</xdr:rowOff>
    </xdr:to>
    <xdr:cxnSp macro="">
      <xdr:nvCxnSpPr>
        <xdr:cNvPr id="176" name="直線コネクタ 175"/>
        <xdr:cNvCxnSpPr/>
      </xdr:nvCxnSpPr>
      <xdr:spPr>
        <a:xfrm>
          <a:off x="4546600" y="12327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157877</xdr:rowOff>
    </xdr:from>
    <xdr:to>
      <xdr:col>24</xdr:col>
      <xdr:colOff>63500</xdr:colOff>
      <xdr:row>76</xdr:row>
      <xdr:rowOff>17338</xdr:rowOff>
    </xdr:to>
    <xdr:cxnSp macro="">
      <xdr:nvCxnSpPr>
        <xdr:cNvPr id="177" name="直線コネクタ 176"/>
        <xdr:cNvCxnSpPr/>
      </xdr:nvCxnSpPr>
      <xdr:spPr>
        <a:xfrm>
          <a:off x="3797300" y="13016627"/>
          <a:ext cx="838200" cy="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139881</xdr:rowOff>
    </xdr:from>
    <xdr:ext cx="599010" cy="259045"/>
    <xdr:sp macro="" textlink="">
      <xdr:nvSpPr>
        <xdr:cNvPr id="178" name="民生費平均値テキスト"/>
        <xdr:cNvSpPr txBox="1"/>
      </xdr:nvSpPr>
      <xdr:spPr>
        <a:xfrm>
          <a:off x="4686300" y="13170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161454</xdr:rowOff>
    </xdr:from>
    <xdr:to>
      <xdr:col>24</xdr:col>
      <xdr:colOff>114300</xdr:colOff>
      <xdr:row>77</xdr:row>
      <xdr:rowOff>91604</xdr:rowOff>
    </xdr:to>
    <xdr:sp macro="" textlink="">
      <xdr:nvSpPr>
        <xdr:cNvPr id="179" name="フローチャート: 判断 178"/>
        <xdr:cNvSpPr/>
      </xdr:nvSpPr>
      <xdr:spPr>
        <a:xfrm>
          <a:off x="45847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157877</xdr:rowOff>
    </xdr:from>
    <xdr:to>
      <xdr:col>19</xdr:col>
      <xdr:colOff>177800</xdr:colOff>
      <xdr:row>76</xdr:row>
      <xdr:rowOff>37866</xdr:rowOff>
    </xdr:to>
    <xdr:cxnSp macro="">
      <xdr:nvCxnSpPr>
        <xdr:cNvPr id="180" name="直線コネクタ 179"/>
        <xdr:cNvCxnSpPr/>
      </xdr:nvCxnSpPr>
      <xdr:spPr>
        <a:xfrm flipV="1">
          <a:off x="2908300" y="13016627"/>
          <a:ext cx="889000" cy="5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158589</xdr:rowOff>
    </xdr:from>
    <xdr:to>
      <xdr:col>20</xdr:col>
      <xdr:colOff>38100</xdr:colOff>
      <xdr:row>77</xdr:row>
      <xdr:rowOff>88739</xdr:rowOff>
    </xdr:to>
    <xdr:sp macro="" textlink="">
      <xdr:nvSpPr>
        <xdr:cNvPr id="181" name="フローチャート: 判断 180"/>
        <xdr:cNvSpPr/>
      </xdr:nvSpPr>
      <xdr:spPr>
        <a:xfrm>
          <a:off x="3746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79866</xdr:rowOff>
    </xdr:from>
    <xdr:ext cx="599010" cy="259045"/>
    <xdr:sp macro="" textlink="">
      <xdr:nvSpPr>
        <xdr:cNvPr id="182" name="テキスト ボックス 181"/>
        <xdr:cNvSpPr txBox="1"/>
      </xdr:nvSpPr>
      <xdr:spPr>
        <a:xfrm>
          <a:off x="3497795" y="132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28908</xdr:rowOff>
    </xdr:from>
    <xdr:to>
      <xdr:col>15</xdr:col>
      <xdr:colOff>50800</xdr:colOff>
      <xdr:row>76</xdr:row>
      <xdr:rowOff>37866</xdr:rowOff>
    </xdr:to>
    <xdr:cxnSp macro="">
      <xdr:nvCxnSpPr>
        <xdr:cNvPr id="183" name="直線コネクタ 182"/>
        <xdr:cNvCxnSpPr/>
      </xdr:nvCxnSpPr>
      <xdr:spPr>
        <a:xfrm>
          <a:off x="2019300" y="13059108"/>
          <a:ext cx="889000" cy="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170731</xdr:rowOff>
    </xdr:from>
    <xdr:to>
      <xdr:col>15</xdr:col>
      <xdr:colOff>101600</xdr:colOff>
      <xdr:row>77</xdr:row>
      <xdr:rowOff>100881</xdr:rowOff>
    </xdr:to>
    <xdr:sp macro="" textlink="">
      <xdr:nvSpPr>
        <xdr:cNvPr id="184" name="フローチャート: 判断 183"/>
        <xdr:cNvSpPr/>
      </xdr:nvSpPr>
      <xdr:spPr>
        <a:xfrm>
          <a:off x="2857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92008</xdr:rowOff>
    </xdr:from>
    <xdr:ext cx="599010" cy="259045"/>
    <xdr:sp macro="" textlink="">
      <xdr:nvSpPr>
        <xdr:cNvPr id="185" name="テキスト ボックス 184"/>
        <xdr:cNvSpPr txBox="1"/>
      </xdr:nvSpPr>
      <xdr:spPr>
        <a:xfrm>
          <a:off x="2608795" y="1329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28908</xdr:rowOff>
    </xdr:from>
    <xdr:to>
      <xdr:col>10</xdr:col>
      <xdr:colOff>114300</xdr:colOff>
      <xdr:row>76</xdr:row>
      <xdr:rowOff>39973</xdr:rowOff>
    </xdr:to>
    <xdr:cxnSp macro="">
      <xdr:nvCxnSpPr>
        <xdr:cNvPr id="186" name="直線コネクタ 185"/>
        <xdr:cNvCxnSpPr/>
      </xdr:nvCxnSpPr>
      <xdr:spPr>
        <a:xfrm flipV="1">
          <a:off x="1130300" y="13059108"/>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75747</xdr:rowOff>
    </xdr:from>
    <xdr:to>
      <xdr:col>10</xdr:col>
      <xdr:colOff>165100</xdr:colOff>
      <xdr:row>78</xdr:row>
      <xdr:rowOff>5897</xdr:rowOff>
    </xdr:to>
    <xdr:sp macro="" textlink="">
      <xdr:nvSpPr>
        <xdr:cNvPr id="187" name="フローチャート: 判断 186"/>
        <xdr:cNvSpPr/>
      </xdr:nvSpPr>
      <xdr:spPr>
        <a:xfrm>
          <a:off x="1968500" y="1327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168474</xdr:rowOff>
    </xdr:from>
    <xdr:ext cx="599010" cy="259045"/>
    <xdr:sp macro="" textlink="">
      <xdr:nvSpPr>
        <xdr:cNvPr id="188" name="テキスト ボックス 187"/>
        <xdr:cNvSpPr txBox="1"/>
      </xdr:nvSpPr>
      <xdr:spPr>
        <a:xfrm>
          <a:off x="1719795" y="1337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104270</xdr:rowOff>
    </xdr:from>
    <xdr:to>
      <xdr:col>6</xdr:col>
      <xdr:colOff>38100</xdr:colOff>
      <xdr:row>78</xdr:row>
      <xdr:rowOff>34420</xdr:rowOff>
    </xdr:to>
    <xdr:sp macro="" textlink="">
      <xdr:nvSpPr>
        <xdr:cNvPr id="189" name="フローチャート: 判断 188"/>
        <xdr:cNvSpPr/>
      </xdr:nvSpPr>
      <xdr:spPr>
        <a:xfrm>
          <a:off x="1079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25547</xdr:rowOff>
    </xdr:from>
    <xdr:ext cx="599010" cy="259045"/>
    <xdr:sp macro="" textlink="">
      <xdr:nvSpPr>
        <xdr:cNvPr id="190" name="テキスト ボックス 189"/>
        <xdr:cNvSpPr txBox="1"/>
      </xdr:nvSpPr>
      <xdr:spPr>
        <a:xfrm>
          <a:off x="830795"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137988</xdr:rowOff>
    </xdr:from>
    <xdr:to>
      <xdr:col>24</xdr:col>
      <xdr:colOff>114300</xdr:colOff>
      <xdr:row>76</xdr:row>
      <xdr:rowOff>68138</xdr:rowOff>
    </xdr:to>
    <xdr:sp macro="" textlink="">
      <xdr:nvSpPr>
        <xdr:cNvPr id="196" name="楕円 195"/>
        <xdr:cNvSpPr/>
      </xdr:nvSpPr>
      <xdr:spPr>
        <a:xfrm>
          <a:off x="4584700" y="1299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160865</xdr:rowOff>
    </xdr:from>
    <xdr:ext cx="599010" cy="259045"/>
    <xdr:sp macro="" textlink="">
      <xdr:nvSpPr>
        <xdr:cNvPr id="197" name="民生費該当値テキスト"/>
        <xdr:cNvSpPr txBox="1"/>
      </xdr:nvSpPr>
      <xdr:spPr>
        <a:xfrm>
          <a:off x="4686300" y="1284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107077</xdr:rowOff>
    </xdr:from>
    <xdr:to>
      <xdr:col>20</xdr:col>
      <xdr:colOff>38100</xdr:colOff>
      <xdr:row>76</xdr:row>
      <xdr:rowOff>37227</xdr:rowOff>
    </xdr:to>
    <xdr:sp macro="" textlink="">
      <xdr:nvSpPr>
        <xdr:cNvPr id="198" name="楕円 197"/>
        <xdr:cNvSpPr/>
      </xdr:nvSpPr>
      <xdr:spPr>
        <a:xfrm>
          <a:off x="3746500" y="1296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53754</xdr:rowOff>
    </xdr:from>
    <xdr:ext cx="599010" cy="259045"/>
    <xdr:sp macro="" textlink="">
      <xdr:nvSpPr>
        <xdr:cNvPr id="199" name="テキスト ボックス 198"/>
        <xdr:cNvSpPr txBox="1"/>
      </xdr:nvSpPr>
      <xdr:spPr>
        <a:xfrm>
          <a:off x="3497795" y="1274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158516</xdr:rowOff>
    </xdr:from>
    <xdr:to>
      <xdr:col>15</xdr:col>
      <xdr:colOff>101600</xdr:colOff>
      <xdr:row>76</xdr:row>
      <xdr:rowOff>88666</xdr:rowOff>
    </xdr:to>
    <xdr:sp macro="" textlink="">
      <xdr:nvSpPr>
        <xdr:cNvPr id="200" name="楕円 199"/>
        <xdr:cNvSpPr/>
      </xdr:nvSpPr>
      <xdr:spPr>
        <a:xfrm>
          <a:off x="2857500" y="130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105194</xdr:rowOff>
    </xdr:from>
    <xdr:ext cx="599010" cy="259045"/>
    <xdr:sp macro="" textlink="">
      <xdr:nvSpPr>
        <xdr:cNvPr id="201" name="テキスト ボックス 200"/>
        <xdr:cNvSpPr txBox="1"/>
      </xdr:nvSpPr>
      <xdr:spPr>
        <a:xfrm>
          <a:off x="2608795" y="1279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149558</xdr:rowOff>
    </xdr:from>
    <xdr:to>
      <xdr:col>10</xdr:col>
      <xdr:colOff>165100</xdr:colOff>
      <xdr:row>76</xdr:row>
      <xdr:rowOff>79708</xdr:rowOff>
    </xdr:to>
    <xdr:sp macro="" textlink="">
      <xdr:nvSpPr>
        <xdr:cNvPr id="202" name="楕円 201"/>
        <xdr:cNvSpPr/>
      </xdr:nvSpPr>
      <xdr:spPr>
        <a:xfrm>
          <a:off x="1968500" y="130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96236</xdr:rowOff>
    </xdr:from>
    <xdr:ext cx="599010" cy="259045"/>
    <xdr:sp macro="" textlink="">
      <xdr:nvSpPr>
        <xdr:cNvPr id="203" name="テキスト ボックス 202"/>
        <xdr:cNvSpPr txBox="1"/>
      </xdr:nvSpPr>
      <xdr:spPr>
        <a:xfrm>
          <a:off x="1719795" y="1278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160623</xdr:rowOff>
    </xdr:from>
    <xdr:to>
      <xdr:col>6</xdr:col>
      <xdr:colOff>38100</xdr:colOff>
      <xdr:row>76</xdr:row>
      <xdr:rowOff>90773</xdr:rowOff>
    </xdr:to>
    <xdr:sp macro="" textlink="">
      <xdr:nvSpPr>
        <xdr:cNvPr id="204" name="楕円 203"/>
        <xdr:cNvSpPr/>
      </xdr:nvSpPr>
      <xdr:spPr>
        <a:xfrm>
          <a:off x="1079500" y="1301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107301</xdr:rowOff>
    </xdr:from>
    <xdr:ext cx="599010" cy="259045"/>
    <xdr:sp macro="" textlink="">
      <xdr:nvSpPr>
        <xdr:cNvPr id="205" name="テキスト ボックス 204"/>
        <xdr:cNvSpPr txBox="1"/>
      </xdr:nvSpPr>
      <xdr:spPr>
        <a:xfrm>
          <a:off x="830795" y="1279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62250</xdr:rowOff>
    </xdr:from>
    <xdr:to>
      <xdr:col>24</xdr:col>
      <xdr:colOff>62865</xdr:colOff>
      <xdr:row>98</xdr:row>
      <xdr:rowOff>35771</xdr:rowOff>
    </xdr:to>
    <xdr:cxnSp macro="">
      <xdr:nvCxnSpPr>
        <xdr:cNvPr id="229" name="直線コネクタ 228"/>
        <xdr:cNvCxnSpPr/>
      </xdr:nvCxnSpPr>
      <xdr:spPr>
        <a:xfrm flipV="1">
          <a:off x="4633595" y="15664200"/>
          <a:ext cx="1270" cy="1173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39598</xdr:rowOff>
    </xdr:from>
    <xdr:ext cx="534377" cy="259045"/>
    <xdr:sp macro="" textlink="">
      <xdr:nvSpPr>
        <xdr:cNvPr id="230" name="衛生費最小値テキスト"/>
        <xdr:cNvSpPr txBox="1"/>
      </xdr:nvSpPr>
      <xdr:spPr>
        <a:xfrm>
          <a:off x="4686300" y="168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35771</xdr:rowOff>
    </xdr:from>
    <xdr:to>
      <xdr:col>24</xdr:col>
      <xdr:colOff>152400</xdr:colOff>
      <xdr:row>98</xdr:row>
      <xdr:rowOff>35771</xdr:rowOff>
    </xdr:to>
    <xdr:cxnSp macro="">
      <xdr:nvCxnSpPr>
        <xdr:cNvPr id="231" name="直線コネクタ 230"/>
        <xdr:cNvCxnSpPr/>
      </xdr:nvCxnSpPr>
      <xdr:spPr>
        <a:xfrm>
          <a:off x="4546600" y="1683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8927</xdr:rowOff>
    </xdr:from>
    <xdr:ext cx="599010" cy="259045"/>
    <xdr:sp macro="" textlink="">
      <xdr:nvSpPr>
        <xdr:cNvPr id="232" name="衛生費最大値テキスト"/>
        <xdr:cNvSpPr txBox="1"/>
      </xdr:nvSpPr>
      <xdr:spPr>
        <a:xfrm>
          <a:off x="4686300" y="1543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62250</xdr:rowOff>
    </xdr:from>
    <xdr:to>
      <xdr:col>24</xdr:col>
      <xdr:colOff>152400</xdr:colOff>
      <xdr:row>91</xdr:row>
      <xdr:rowOff>62250</xdr:rowOff>
    </xdr:to>
    <xdr:cxnSp macro="">
      <xdr:nvCxnSpPr>
        <xdr:cNvPr id="233" name="直線コネクタ 232"/>
        <xdr:cNvCxnSpPr/>
      </xdr:nvCxnSpPr>
      <xdr:spPr>
        <a:xfrm>
          <a:off x="4546600" y="1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128384</xdr:rowOff>
    </xdr:from>
    <xdr:to>
      <xdr:col>24</xdr:col>
      <xdr:colOff>63500</xdr:colOff>
      <xdr:row>96</xdr:row>
      <xdr:rowOff>152059</xdr:rowOff>
    </xdr:to>
    <xdr:cxnSp macro="">
      <xdr:nvCxnSpPr>
        <xdr:cNvPr id="234" name="直線コネクタ 233"/>
        <xdr:cNvCxnSpPr/>
      </xdr:nvCxnSpPr>
      <xdr:spPr>
        <a:xfrm flipV="1">
          <a:off x="3797300" y="16587584"/>
          <a:ext cx="838200" cy="2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97128</xdr:rowOff>
    </xdr:from>
    <xdr:ext cx="534377" cy="259045"/>
    <xdr:sp macro="" textlink="">
      <xdr:nvSpPr>
        <xdr:cNvPr id="235" name="衛生費平均値テキスト"/>
        <xdr:cNvSpPr txBox="1"/>
      </xdr:nvSpPr>
      <xdr:spPr>
        <a:xfrm>
          <a:off x="4686300" y="16556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118701</xdr:rowOff>
    </xdr:from>
    <xdr:to>
      <xdr:col>24</xdr:col>
      <xdr:colOff>114300</xdr:colOff>
      <xdr:row>97</xdr:row>
      <xdr:rowOff>48851</xdr:rowOff>
    </xdr:to>
    <xdr:sp macro="" textlink="">
      <xdr:nvSpPr>
        <xdr:cNvPr id="236" name="フローチャート: 判断 235"/>
        <xdr:cNvSpPr/>
      </xdr:nvSpPr>
      <xdr:spPr>
        <a:xfrm>
          <a:off x="45847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152059</xdr:rowOff>
    </xdr:from>
    <xdr:to>
      <xdr:col>19</xdr:col>
      <xdr:colOff>177800</xdr:colOff>
      <xdr:row>96</xdr:row>
      <xdr:rowOff>168343</xdr:rowOff>
    </xdr:to>
    <xdr:cxnSp macro="">
      <xdr:nvCxnSpPr>
        <xdr:cNvPr id="237" name="直線コネクタ 236"/>
        <xdr:cNvCxnSpPr/>
      </xdr:nvCxnSpPr>
      <xdr:spPr>
        <a:xfrm flipV="1">
          <a:off x="2908300" y="16611259"/>
          <a:ext cx="889000" cy="1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97473</xdr:rowOff>
    </xdr:from>
    <xdr:to>
      <xdr:col>20</xdr:col>
      <xdr:colOff>38100</xdr:colOff>
      <xdr:row>97</xdr:row>
      <xdr:rowOff>27623</xdr:rowOff>
    </xdr:to>
    <xdr:sp macro="" textlink="">
      <xdr:nvSpPr>
        <xdr:cNvPr id="238" name="フローチャート: 判断 237"/>
        <xdr:cNvSpPr/>
      </xdr:nvSpPr>
      <xdr:spPr>
        <a:xfrm>
          <a:off x="3746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44150</xdr:rowOff>
    </xdr:from>
    <xdr:ext cx="534377" cy="259045"/>
    <xdr:sp macro="" textlink="">
      <xdr:nvSpPr>
        <xdr:cNvPr id="239" name="テキスト ボックス 238"/>
        <xdr:cNvSpPr txBox="1"/>
      </xdr:nvSpPr>
      <xdr:spPr>
        <a:xfrm>
          <a:off x="3530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168343</xdr:rowOff>
    </xdr:from>
    <xdr:to>
      <xdr:col>15</xdr:col>
      <xdr:colOff>50800</xdr:colOff>
      <xdr:row>96</xdr:row>
      <xdr:rowOff>170782</xdr:rowOff>
    </xdr:to>
    <xdr:cxnSp macro="">
      <xdr:nvCxnSpPr>
        <xdr:cNvPr id="240" name="直線コネクタ 239"/>
        <xdr:cNvCxnSpPr/>
      </xdr:nvCxnSpPr>
      <xdr:spPr>
        <a:xfrm flipV="1">
          <a:off x="2019300" y="16627543"/>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107074</xdr:rowOff>
    </xdr:from>
    <xdr:to>
      <xdr:col>15</xdr:col>
      <xdr:colOff>101600</xdr:colOff>
      <xdr:row>97</xdr:row>
      <xdr:rowOff>37224</xdr:rowOff>
    </xdr:to>
    <xdr:sp macro="" textlink="">
      <xdr:nvSpPr>
        <xdr:cNvPr id="241" name="フローチャート: 判断 240"/>
        <xdr:cNvSpPr/>
      </xdr:nvSpPr>
      <xdr:spPr>
        <a:xfrm>
          <a:off x="2857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53751</xdr:rowOff>
    </xdr:from>
    <xdr:ext cx="534377" cy="259045"/>
    <xdr:sp macro="" textlink="">
      <xdr:nvSpPr>
        <xdr:cNvPr id="242" name="テキスト ボックス 241"/>
        <xdr:cNvSpPr txBox="1"/>
      </xdr:nvSpPr>
      <xdr:spPr>
        <a:xfrm>
          <a:off x="2641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145879</xdr:rowOff>
    </xdr:from>
    <xdr:to>
      <xdr:col>10</xdr:col>
      <xdr:colOff>114300</xdr:colOff>
      <xdr:row>96</xdr:row>
      <xdr:rowOff>170782</xdr:rowOff>
    </xdr:to>
    <xdr:cxnSp macro="">
      <xdr:nvCxnSpPr>
        <xdr:cNvPr id="243" name="直線コネクタ 242"/>
        <xdr:cNvCxnSpPr/>
      </xdr:nvCxnSpPr>
      <xdr:spPr>
        <a:xfrm>
          <a:off x="1130300" y="16605079"/>
          <a:ext cx="889000" cy="2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117232</xdr:rowOff>
    </xdr:from>
    <xdr:to>
      <xdr:col>10</xdr:col>
      <xdr:colOff>165100</xdr:colOff>
      <xdr:row>97</xdr:row>
      <xdr:rowOff>47382</xdr:rowOff>
    </xdr:to>
    <xdr:sp macro="" textlink="">
      <xdr:nvSpPr>
        <xdr:cNvPr id="244" name="フローチャート: 判断 243"/>
        <xdr:cNvSpPr/>
      </xdr:nvSpPr>
      <xdr:spPr>
        <a:xfrm>
          <a:off x="1968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63909</xdr:rowOff>
    </xdr:from>
    <xdr:ext cx="534377" cy="259045"/>
    <xdr:sp macro="" textlink="">
      <xdr:nvSpPr>
        <xdr:cNvPr id="245" name="テキスト ボックス 244"/>
        <xdr:cNvSpPr txBox="1"/>
      </xdr:nvSpPr>
      <xdr:spPr>
        <a:xfrm>
          <a:off x="1752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125895</xdr:rowOff>
    </xdr:from>
    <xdr:to>
      <xdr:col>6</xdr:col>
      <xdr:colOff>38100</xdr:colOff>
      <xdr:row>97</xdr:row>
      <xdr:rowOff>56045</xdr:rowOff>
    </xdr:to>
    <xdr:sp macro="" textlink="">
      <xdr:nvSpPr>
        <xdr:cNvPr id="246" name="フローチャート: 判断 245"/>
        <xdr:cNvSpPr/>
      </xdr:nvSpPr>
      <xdr:spPr>
        <a:xfrm>
          <a:off x="1079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47172</xdr:rowOff>
    </xdr:from>
    <xdr:ext cx="534377" cy="259045"/>
    <xdr:sp macro="" textlink="">
      <xdr:nvSpPr>
        <xdr:cNvPr id="247" name="テキスト ボックス 246"/>
        <xdr:cNvSpPr txBox="1"/>
      </xdr:nvSpPr>
      <xdr:spPr>
        <a:xfrm>
          <a:off x="863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77584</xdr:rowOff>
    </xdr:from>
    <xdr:to>
      <xdr:col>24</xdr:col>
      <xdr:colOff>114300</xdr:colOff>
      <xdr:row>97</xdr:row>
      <xdr:rowOff>7734</xdr:rowOff>
    </xdr:to>
    <xdr:sp macro="" textlink="">
      <xdr:nvSpPr>
        <xdr:cNvPr id="253" name="楕円 252"/>
        <xdr:cNvSpPr/>
      </xdr:nvSpPr>
      <xdr:spPr>
        <a:xfrm>
          <a:off x="4584700" y="165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100461</xdr:rowOff>
    </xdr:from>
    <xdr:ext cx="534377" cy="259045"/>
    <xdr:sp macro="" textlink="">
      <xdr:nvSpPr>
        <xdr:cNvPr id="254" name="衛生費該当値テキスト"/>
        <xdr:cNvSpPr txBox="1"/>
      </xdr:nvSpPr>
      <xdr:spPr>
        <a:xfrm>
          <a:off x="4686300" y="163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101259</xdr:rowOff>
    </xdr:from>
    <xdr:to>
      <xdr:col>20</xdr:col>
      <xdr:colOff>38100</xdr:colOff>
      <xdr:row>97</xdr:row>
      <xdr:rowOff>31409</xdr:rowOff>
    </xdr:to>
    <xdr:sp macro="" textlink="">
      <xdr:nvSpPr>
        <xdr:cNvPr id="255" name="楕円 254"/>
        <xdr:cNvSpPr/>
      </xdr:nvSpPr>
      <xdr:spPr>
        <a:xfrm>
          <a:off x="3746500" y="165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22536</xdr:rowOff>
    </xdr:from>
    <xdr:ext cx="534377" cy="259045"/>
    <xdr:sp macro="" textlink="">
      <xdr:nvSpPr>
        <xdr:cNvPr id="256" name="テキスト ボックス 255"/>
        <xdr:cNvSpPr txBox="1"/>
      </xdr:nvSpPr>
      <xdr:spPr>
        <a:xfrm>
          <a:off x="3530111" y="166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117543</xdr:rowOff>
    </xdr:from>
    <xdr:to>
      <xdr:col>15</xdr:col>
      <xdr:colOff>101600</xdr:colOff>
      <xdr:row>97</xdr:row>
      <xdr:rowOff>47693</xdr:rowOff>
    </xdr:to>
    <xdr:sp macro="" textlink="">
      <xdr:nvSpPr>
        <xdr:cNvPr id="257" name="楕円 256"/>
        <xdr:cNvSpPr/>
      </xdr:nvSpPr>
      <xdr:spPr>
        <a:xfrm>
          <a:off x="2857500" y="165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38820</xdr:rowOff>
    </xdr:from>
    <xdr:ext cx="534377" cy="259045"/>
    <xdr:sp macro="" textlink="">
      <xdr:nvSpPr>
        <xdr:cNvPr id="258" name="テキスト ボックス 257"/>
        <xdr:cNvSpPr txBox="1"/>
      </xdr:nvSpPr>
      <xdr:spPr>
        <a:xfrm>
          <a:off x="2641111" y="1666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119982</xdr:rowOff>
    </xdr:from>
    <xdr:to>
      <xdr:col>10</xdr:col>
      <xdr:colOff>165100</xdr:colOff>
      <xdr:row>97</xdr:row>
      <xdr:rowOff>50132</xdr:rowOff>
    </xdr:to>
    <xdr:sp macro="" textlink="">
      <xdr:nvSpPr>
        <xdr:cNvPr id="259" name="楕円 258"/>
        <xdr:cNvSpPr/>
      </xdr:nvSpPr>
      <xdr:spPr>
        <a:xfrm>
          <a:off x="1968500" y="1657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41259</xdr:rowOff>
    </xdr:from>
    <xdr:ext cx="534377" cy="259045"/>
    <xdr:sp macro="" textlink="">
      <xdr:nvSpPr>
        <xdr:cNvPr id="260" name="テキスト ボックス 259"/>
        <xdr:cNvSpPr txBox="1"/>
      </xdr:nvSpPr>
      <xdr:spPr>
        <a:xfrm>
          <a:off x="1752111" y="1667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95079</xdr:rowOff>
    </xdr:from>
    <xdr:to>
      <xdr:col>6</xdr:col>
      <xdr:colOff>38100</xdr:colOff>
      <xdr:row>97</xdr:row>
      <xdr:rowOff>25229</xdr:rowOff>
    </xdr:to>
    <xdr:sp macro="" textlink="">
      <xdr:nvSpPr>
        <xdr:cNvPr id="261" name="楕円 260"/>
        <xdr:cNvSpPr/>
      </xdr:nvSpPr>
      <xdr:spPr>
        <a:xfrm>
          <a:off x="1079500" y="165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41756</xdr:rowOff>
    </xdr:from>
    <xdr:ext cx="534377" cy="259045"/>
    <xdr:sp macro="" textlink="">
      <xdr:nvSpPr>
        <xdr:cNvPr id="262" name="テキスト ボックス 261"/>
        <xdr:cNvSpPr txBox="1"/>
      </xdr:nvSpPr>
      <xdr:spPr>
        <a:xfrm>
          <a:off x="863111" y="1632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70434</xdr:rowOff>
    </xdr:from>
    <xdr:to>
      <xdr:col>54</xdr:col>
      <xdr:colOff>189865</xdr:colOff>
      <xdr:row>38</xdr:row>
      <xdr:rowOff>139700</xdr:rowOff>
    </xdr:to>
    <xdr:cxnSp macro="">
      <xdr:nvCxnSpPr>
        <xdr:cNvPr id="284" name="直線コネクタ 283"/>
        <xdr:cNvCxnSpPr/>
      </xdr:nvCxnSpPr>
      <xdr:spPr>
        <a:xfrm flipV="1">
          <a:off x="10475595" y="5213934"/>
          <a:ext cx="1270" cy="1440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17111</xdr:rowOff>
    </xdr:from>
    <xdr:ext cx="469744" cy="259045"/>
    <xdr:sp macro="" textlink="">
      <xdr:nvSpPr>
        <xdr:cNvPr id="287" name="労働費最大値テキスト"/>
        <xdr:cNvSpPr txBox="1"/>
      </xdr:nvSpPr>
      <xdr:spPr>
        <a:xfrm>
          <a:off x="10528300" y="498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70434</xdr:rowOff>
    </xdr:from>
    <xdr:to>
      <xdr:col>55</xdr:col>
      <xdr:colOff>88900</xdr:colOff>
      <xdr:row>30</xdr:row>
      <xdr:rowOff>70434</xdr:rowOff>
    </xdr:to>
    <xdr:cxnSp macro="">
      <xdr:nvCxnSpPr>
        <xdr:cNvPr id="288" name="直線コネクタ 287"/>
        <xdr:cNvCxnSpPr/>
      </xdr:nvCxnSpPr>
      <xdr:spPr>
        <a:xfrm>
          <a:off x="10388600" y="5213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123664</xdr:rowOff>
    </xdr:from>
    <xdr:ext cx="378565" cy="259045"/>
    <xdr:sp macro="" textlink="">
      <xdr:nvSpPr>
        <xdr:cNvPr id="290" name="労働費平均値テキスト"/>
        <xdr:cNvSpPr txBox="1"/>
      </xdr:nvSpPr>
      <xdr:spPr>
        <a:xfrm>
          <a:off x="10528300" y="62958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100787</xdr:rowOff>
    </xdr:from>
    <xdr:to>
      <xdr:col>55</xdr:col>
      <xdr:colOff>50800</xdr:colOff>
      <xdr:row>38</xdr:row>
      <xdr:rowOff>30938</xdr:rowOff>
    </xdr:to>
    <xdr:sp macro="" textlink="">
      <xdr:nvSpPr>
        <xdr:cNvPr id="291" name="フローチャート: 判断 290"/>
        <xdr:cNvSpPr/>
      </xdr:nvSpPr>
      <xdr:spPr>
        <a:xfrm>
          <a:off x="104267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97130</xdr:rowOff>
    </xdr:from>
    <xdr:to>
      <xdr:col>50</xdr:col>
      <xdr:colOff>165100</xdr:colOff>
      <xdr:row>38</xdr:row>
      <xdr:rowOff>27280</xdr:rowOff>
    </xdr:to>
    <xdr:sp macro="" textlink="">
      <xdr:nvSpPr>
        <xdr:cNvPr id="293" name="フローチャート: 判断 292"/>
        <xdr:cNvSpPr/>
      </xdr:nvSpPr>
      <xdr:spPr>
        <a:xfrm>
          <a:off x="9588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43807</xdr:rowOff>
    </xdr:from>
    <xdr:ext cx="378565" cy="259045"/>
    <xdr:sp macro="" textlink="">
      <xdr:nvSpPr>
        <xdr:cNvPr id="294" name="テキスト ボックス 293"/>
        <xdr:cNvSpPr txBox="1"/>
      </xdr:nvSpPr>
      <xdr:spPr>
        <a:xfrm>
          <a:off x="9450017" y="6216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72441</xdr:rowOff>
    </xdr:from>
    <xdr:to>
      <xdr:col>46</xdr:col>
      <xdr:colOff>38100</xdr:colOff>
      <xdr:row>38</xdr:row>
      <xdr:rowOff>2591</xdr:rowOff>
    </xdr:to>
    <xdr:sp macro="" textlink="">
      <xdr:nvSpPr>
        <xdr:cNvPr id="296" name="フローチャート: 判断 295"/>
        <xdr:cNvSpPr/>
      </xdr:nvSpPr>
      <xdr:spPr>
        <a:xfrm>
          <a:off x="8699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19118</xdr:rowOff>
    </xdr:from>
    <xdr:ext cx="378565" cy="259045"/>
    <xdr:sp macro="" textlink="">
      <xdr:nvSpPr>
        <xdr:cNvPr id="297" name="テキスト ボックス 296"/>
        <xdr:cNvSpPr txBox="1"/>
      </xdr:nvSpPr>
      <xdr:spPr>
        <a:xfrm>
          <a:off x="8561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103353</xdr:rowOff>
    </xdr:from>
    <xdr:to>
      <xdr:col>41</xdr:col>
      <xdr:colOff>50800</xdr:colOff>
      <xdr:row>38</xdr:row>
      <xdr:rowOff>139700</xdr:rowOff>
    </xdr:to>
    <xdr:cxnSp macro="">
      <xdr:nvCxnSpPr>
        <xdr:cNvPr id="298" name="直線コネクタ 297"/>
        <xdr:cNvCxnSpPr/>
      </xdr:nvCxnSpPr>
      <xdr:spPr>
        <a:xfrm>
          <a:off x="6972300" y="6618453"/>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61697</xdr:rowOff>
    </xdr:from>
    <xdr:to>
      <xdr:col>41</xdr:col>
      <xdr:colOff>101600</xdr:colOff>
      <xdr:row>37</xdr:row>
      <xdr:rowOff>163297</xdr:rowOff>
    </xdr:to>
    <xdr:sp macro="" textlink="">
      <xdr:nvSpPr>
        <xdr:cNvPr id="299" name="フローチャート: 判断 298"/>
        <xdr:cNvSpPr/>
      </xdr:nvSpPr>
      <xdr:spPr>
        <a:xfrm>
          <a:off x="7810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8374</xdr:rowOff>
    </xdr:from>
    <xdr:ext cx="378565" cy="259045"/>
    <xdr:sp macro="" textlink="">
      <xdr:nvSpPr>
        <xdr:cNvPr id="300" name="テキスト ボックス 299"/>
        <xdr:cNvSpPr txBox="1"/>
      </xdr:nvSpPr>
      <xdr:spPr>
        <a:xfrm>
          <a:off x="7672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1" name="フローチャート: 判断 300"/>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2" name="テキスト ボックス 301"/>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52553</xdr:rowOff>
    </xdr:from>
    <xdr:to>
      <xdr:col>36</xdr:col>
      <xdr:colOff>165100</xdr:colOff>
      <xdr:row>38</xdr:row>
      <xdr:rowOff>154153</xdr:rowOff>
    </xdr:to>
    <xdr:sp macro="" textlink="">
      <xdr:nvSpPr>
        <xdr:cNvPr id="316" name="楕円 315"/>
        <xdr:cNvSpPr/>
      </xdr:nvSpPr>
      <xdr:spPr>
        <a:xfrm>
          <a:off x="6921500" y="656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145280</xdr:rowOff>
    </xdr:from>
    <xdr:ext cx="378565" cy="259045"/>
    <xdr:sp macro="" textlink="">
      <xdr:nvSpPr>
        <xdr:cNvPr id="317" name="テキスト ボックス 316"/>
        <xdr:cNvSpPr txBox="1"/>
      </xdr:nvSpPr>
      <xdr:spPr>
        <a:xfrm>
          <a:off x="6783017" y="666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64513</xdr:rowOff>
    </xdr:from>
    <xdr:to>
      <xdr:col>54</xdr:col>
      <xdr:colOff>189865</xdr:colOff>
      <xdr:row>58</xdr:row>
      <xdr:rowOff>105181</xdr:rowOff>
    </xdr:to>
    <xdr:cxnSp macro="">
      <xdr:nvCxnSpPr>
        <xdr:cNvPr id="339" name="直線コネクタ 338"/>
        <xdr:cNvCxnSpPr/>
      </xdr:nvCxnSpPr>
      <xdr:spPr>
        <a:xfrm flipV="1">
          <a:off x="10475595" y="8979913"/>
          <a:ext cx="1270" cy="106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109008</xdr:rowOff>
    </xdr:from>
    <xdr:ext cx="469744" cy="259045"/>
    <xdr:sp macro="" textlink="">
      <xdr:nvSpPr>
        <xdr:cNvPr id="340" name="農林水産業費最小値テキスト"/>
        <xdr:cNvSpPr txBox="1"/>
      </xdr:nvSpPr>
      <xdr:spPr>
        <a:xfrm>
          <a:off x="10528300" y="10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105181</xdr:rowOff>
    </xdr:from>
    <xdr:to>
      <xdr:col>55</xdr:col>
      <xdr:colOff>88900</xdr:colOff>
      <xdr:row>58</xdr:row>
      <xdr:rowOff>105181</xdr:rowOff>
    </xdr:to>
    <xdr:cxnSp macro="">
      <xdr:nvCxnSpPr>
        <xdr:cNvPr id="341" name="直線コネクタ 340"/>
        <xdr:cNvCxnSpPr/>
      </xdr:nvCxnSpPr>
      <xdr:spPr>
        <a:xfrm>
          <a:off x="10388600" y="10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11190</xdr:rowOff>
    </xdr:from>
    <xdr:ext cx="534377" cy="259045"/>
    <xdr:sp macro="" textlink="">
      <xdr:nvSpPr>
        <xdr:cNvPr id="342" name="農林水産業費最大値テキスト"/>
        <xdr:cNvSpPr txBox="1"/>
      </xdr:nvSpPr>
      <xdr:spPr>
        <a:xfrm>
          <a:off x="10528300" y="87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64513</xdr:rowOff>
    </xdr:from>
    <xdr:to>
      <xdr:col>55</xdr:col>
      <xdr:colOff>88900</xdr:colOff>
      <xdr:row>52</xdr:row>
      <xdr:rowOff>64513</xdr:rowOff>
    </xdr:to>
    <xdr:cxnSp macro="">
      <xdr:nvCxnSpPr>
        <xdr:cNvPr id="343" name="直線コネクタ 342"/>
        <xdr:cNvCxnSpPr/>
      </xdr:nvCxnSpPr>
      <xdr:spPr>
        <a:xfrm>
          <a:off x="10388600" y="897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64513</xdr:rowOff>
    </xdr:from>
    <xdr:to>
      <xdr:col>55</xdr:col>
      <xdr:colOff>0</xdr:colOff>
      <xdr:row>52</xdr:row>
      <xdr:rowOff>169921</xdr:rowOff>
    </xdr:to>
    <xdr:cxnSp macro="">
      <xdr:nvCxnSpPr>
        <xdr:cNvPr id="344" name="直線コネクタ 343"/>
        <xdr:cNvCxnSpPr/>
      </xdr:nvCxnSpPr>
      <xdr:spPr>
        <a:xfrm flipV="1">
          <a:off x="9639300" y="8979913"/>
          <a:ext cx="838200" cy="10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44101</xdr:rowOff>
    </xdr:from>
    <xdr:ext cx="534377" cy="259045"/>
    <xdr:sp macro="" textlink="">
      <xdr:nvSpPr>
        <xdr:cNvPr id="345" name="農林水産業費平均値テキスト"/>
        <xdr:cNvSpPr txBox="1"/>
      </xdr:nvSpPr>
      <xdr:spPr>
        <a:xfrm>
          <a:off x="10528300" y="9645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65674</xdr:rowOff>
    </xdr:from>
    <xdr:to>
      <xdr:col>55</xdr:col>
      <xdr:colOff>50800</xdr:colOff>
      <xdr:row>56</xdr:row>
      <xdr:rowOff>167274</xdr:rowOff>
    </xdr:to>
    <xdr:sp macro="" textlink="">
      <xdr:nvSpPr>
        <xdr:cNvPr id="346" name="フローチャート: 判断 345"/>
        <xdr:cNvSpPr/>
      </xdr:nvSpPr>
      <xdr:spPr>
        <a:xfrm>
          <a:off x="104267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77429</xdr:rowOff>
    </xdr:from>
    <xdr:to>
      <xdr:col>50</xdr:col>
      <xdr:colOff>114300</xdr:colOff>
      <xdr:row>52</xdr:row>
      <xdr:rowOff>169921</xdr:rowOff>
    </xdr:to>
    <xdr:cxnSp macro="">
      <xdr:nvCxnSpPr>
        <xdr:cNvPr id="347" name="直線コネクタ 346"/>
        <xdr:cNvCxnSpPr/>
      </xdr:nvCxnSpPr>
      <xdr:spPr>
        <a:xfrm>
          <a:off x="8750300" y="8992829"/>
          <a:ext cx="889000" cy="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15954</xdr:rowOff>
    </xdr:from>
    <xdr:to>
      <xdr:col>50</xdr:col>
      <xdr:colOff>165100</xdr:colOff>
      <xdr:row>56</xdr:row>
      <xdr:rowOff>117554</xdr:rowOff>
    </xdr:to>
    <xdr:sp macro="" textlink="">
      <xdr:nvSpPr>
        <xdr:cNvPr id="348" name="フローチャート: 判断 347"/>
        <xdr:cNvSpPr/>
      </xdr:nvSpPr>
      <xdr:spPr>
        <a:xfrm>
          <a:off x="9588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108681</xdr:rowOff>
    </xdr:from>
    <xdr:ext cx="534377" cy="259045"/>
    <xdr:sp macro="" textlink="">
      <xdr:nvSpPr>
        <xdr:cNvPr id="349" name="テキスト ボックス 348"/>
        <xdr:cNvSpPr txBox="1"/>
      </xdr:nvSpPr>
      <xdr:spPr>
        <a:xfrm>
          <a:off x="9372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77429</xdr:rowOff>
    </xdr:from>
    <xdr:to>
      <xdr:col>45</xdr:col>
      <xdr:colOff>177800</xdr:colOff>
      <xdr:row>53</xdr:row>
      <xdr:rowOff>6724</xdr:rowOff>
    </xdr:to>
    <xdr:cxnSp macro="">
      <xdr:nvCxnSpPr>
        <xdr:cNvPr id="350" name="直線コネクタ 349"/>
        <xdr:cNvCxnSpPr/>
      </xdr:nvCxnSpPr>
      <xdr:spPr>
        <a:xfrm flipV="1">
          <a:off x="7861300" y="8992829"/>
          <a:ext cx="889000" cy="10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51021</xdr:rowOff>
    </xdr:from>
    <xdr:to>
      <xdr:col>46</xdr:col>
      <xdr:colOff>38100</xdr:colOff>
      <xdr:row>56</xdr:row>
      <xdr:rowOff>152621</xdr:rowOff>
    </xdr:to>
    <xdr:sp macro="" textlink="">
      <xdr:nvSpPr>
        <xdr:cNvPr id="351" name="フローチャート: 判断 350"/>
        <xdr:cNvSpPr/>
      </xdr:nvSpPr>
      <xdr:spPr>
        <a:xfrm>
          <a:off x="8699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143748</xdr:rowOff>
    </xdr:from>
    <xdr:ext cx="534377" cy="259045"/>
    <xdr:sp macro="" textlink="">
      <xdr:nvSpPr>
        <xdr:cNvPr id="352" name="テキスト ボックス 351"/>
        <xdr:cNvSpPr txBox="1"/>
      </xdr:nvSpPr>
      <xdr:spPr>
        <a:xfrm>
          <a:off x="8483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106896</xdr:rowOff>
    </xdr:from>
    <xdr:to>
      <xdr:col>41</xdr:col>
      <xdr:colOff>50800</xdr:colOff>
      <xdr:row>53</xdr:row>
      <xdr:rowOff>6724</xdr:rowOff>
    </xdr:to>
    <xdr:cxnSp macro="">
      <xdr:nvCxnSpPr>
        <xdr:cNvPr id="353" name="直線コネクタ 352"/>
        <xdr:cNvCxnSpPr/>
      </xdr:nvCxnSpPr>
      <xdr:spPr>
        <a:xfrm>
          <a:off x="6972300" y="8679396"/>
          <a:ext cx="889000" cy="41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35864</xdr:rowOff>
    </xdr:from>
    <xdr:to>
      <xdr:col>41</xdr:col>
      <xdr:colOff>101600</xdr:colOff>
      <xdr:row>54</xdr:row>
      <xdr:rowOff>137464</xdr:rowOff>
    </xdr:to>
    <xdr:sp macro="" textlink="">
      <xdr:nvSpPr>
        <xdr:cNvPr id="354" name="フローチャート: 判断 353"/>
        <xdr:cNvSpPr/>
      </xdr:nvSpPr>
      <xdr:spPr>
        <a:xfrm>
          <a:off x="7810500" y="929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128591</xdr:rowOff>
    </xdr:from>
    <xdr:ext cx="534377" cy="259045"/>
    <xdr:sp macro="" textlink="">
      <xdr:nvSpPr>
        <xdr:cNvPr id="355" name="テキスト ボックス 354"/>
        <xdr:cNvSpPr txBox="1"/>
      </xdr:nvSpPr>
      <xdr:spPr>
        <a:xfrm>
          <a:off x="7594111" y="93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6" name="フローチャート: 判断 355"/>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29517</xdr:rowOff>
    </xdr:from>
    <xdr:ext cx="534377" cy="259045"/>
    <xdr:sp macro="" textlink="">
      <xdr:nvSpPr>
        <xdr:cNvPr id="357" name="テキスト ボックス 356"/>
        <xdr:cNvSpPr txBox="1"/>
      </xdr:nvSpPr>
      <xdr:spPr>
        <a:xfrm>
          <a:off x="6705111" y="945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13713</xdr:rowOff>
    </xdr:from>
    <xdr:to>
      <xdr:col>55</xdr:col>
      <xdr:colOff>50800</xdr:colOff>
      <xdr:row>52</xdr:row>
      <xdr:rowOff>115313</xdr:rowOff>
    </xdr:to>
    <xdr:sp macro="" textlink="">
      <xdr:nvSpPr>
        <xdr:cNvPr id="363" name="楕円 362"/>
        <xdr:cNvSpPr/>
      </xdr:nvSpPr>
      <xdr:spPr>
        <a:xfrm>
          <a:off x="10426700" y="89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138190</xdr:rowOff>
    </xdr:from>
    <xdr:ext cx="534377" cy="259045"/>
    <xdr:sp macro="" textlink="">
      <xdr:nvSpPr>
        <xdr:cNvPr id="364" name="農林水産業費該当値テキスト"/>
        <xdr:cNvSpPr txBox="1"/>
      </xdr:nvSpPr>
      <xdr:spPr>
        <a:xfrm>
          <a:off x="10528300" y="88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119121</xdr:rowOff>
    </xdr:from>
    <xdr:to>
      <xdr:col>50</xdr:col>
      <xdr:colOff>165100</xdr:colOff>
      <xdr:row>53</xdr:row>
      <xdr:rowOff>49271</xdr:rowOff>
    </xdr:to>
    <xdr:sp macro="" textlink="">
      <xdr:nvSpPr>
        <xdr:cNvPr id="365" name="楕円 364"/>
        <xdr:cNvSpPr/>
      </xdr:nvSpPr>
      <xdr:spPr>
        <a:xfrm>
          <a:off x="9588500" y="90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65798</xdr:rowOff>
    </xdr:from>
    <xdr:ext cx="534377" cy="259045"/>
    <xdr:sp macro="" textlink="">
      <xdr:nvSpPr>
        <xdr:cNvPr id="366" name="テキスト ボックス 365"/>
        <xdr:cNvSpPr txBox="1"/>
      </xdr:nvSpPr>
      <xdr:spPr>
        <a:xfrm>
          <a:off x="9372111" y="88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26629</xdr:rowOff>
    </xdr:from>
    <xdr:to>
      <xdr:col>46</xdr:col>
      <xdr:colOff>38100</xdr:colOff>
      <xdr:row>52</xdr:row>
      <xdr:rowOff>128229</xdr:rowOff>
    </xdr:to>
    <xdr:sp macro="" textlink="">
      <xdr:nvSpPr>
        <xdr:cNvPr id="367" name="楕円 366"/>
        <xdr:cNvSpPr/>
      </xdr:nvSpPr>
      <xdr:spPr>
        <a:xfrm>
          <a:off x="8699500" y="894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144756</xdr:rowOff>
    </xdr:from>
    <xdr:ext cx="534377" cy="259045"/>
    <xdr:sp macro="" textlink="">
      <xdr:nvSpPr>
        <xdr:cNvPr id="368" name="テキスト ボックス 367"/>
        <xdr:cNvSpPr txBox="1"/>
      </xdr:nvSpPr>
      <xdr:spPr>
        <a:xfrm>
          <a:off x="8483111" y="871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127374</xdr:rowOff>
    </xdr:from>
    <xdr:to>
      <xdr:col>41</xdr:col>
      <xdr:colOff>101600</xdr:colOff>
      <xdr:row>53</xdr:row>
      <xdr:rowOff>57524</xdr:rowOff>
    </xdr:to>
    <xdr:sp macro="" textlink="">
      <xdr:nvSpPr>
        <xdr:cNvPr id="369" name="楕円 368"/>
        <xdr:cNvSpPr/>
      </xdr:nvSpPr>
      <xdr:spPr>
        <a:xfrm>
          <a:off x="7810500" y="904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74051</xdr:rowOff>
    </xdr:from>
    <xdr:ext cx="534377" cy="259045"/>
    <xdr:sp macro="" textlink="">
      <xdr:nvSpPr>
        <xdr:cNvPr id="370" name="テキスト ボックス 369"/>
        <xdr:cNvSpPr txBox="1"/>
      </xdr:nvSpPr>
      <xdr:spPr>
        <a:xfrm>
          <a:off x="7594111" y="88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56096</xdr:rowOff>
    </xdr:from>
    <xdr:to>
      <xdr:col>36</xdr:col>
      <xdr:colOff>165100</xdr:colOff>
      <xdr:row>50</xdr:row>
      <xdr:rowOff>157696</xdr:rowOff>
    </xdr:to>
    <xdr:sp macro="" textlink="">
      <xdr:nvSpPr>
        <xdr:cNvPr id="371" name="楕円 370"/>
        <xdr:cNvSpPr/>
      </xdr:nvSpPr>
      <xdr:spPr>
        <a:xfrm>
          <a:off x="6921500" y="862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2773</xdr:rowOff>
    </xdr:from>
    <xdr:ext cx="534377" cy="259045"/>
    <xdr:sp macro="" textlink="">
      <xdr:nvSpPr>
        <xdr:cNvPr id="372" name="テキスト ボックス 371"/>
        <xdr:cNvSpPr txBox="1"/>
      </xdr:nvSpPr>
      <xdr:spPr>
        <a:xfrm>
          <a:off x="6705111" y="840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44812</xdr:rowOff>
    </xdr:from>
    <xdr:to>
      <xdr:col>54</xdr:col>
      <xdr:colOff>189865</xdr:colOff>
      <xdr:row>78</xdr:row>
      <xdr:rowOff>147492</xdr:rowOff>
    </xdr:to>
    <xdr:cxnSp macro="">
      <xdr:nvCxnSpPr>
        <xdr:cNvPr id="396" name="直線コネクタ 395"/>
        <xdr:cNvCxnSpPr/>
      </xdr:nvCxnSpPr>
      <xdr:spPr>
        <a:xfrm flipV="1">
          <a:off x="10475595" y="12217762"/>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151319</xdr:rowOff>
    </xdr:from>
    <xdr:ext cx="469744" cy="259045"/>
    <xdr:sp macro="" textlink="">
      <xdr:nvSpPr>
        <xdr:cNvPr id="397" name="商工費最小値テキスト"/>
        <xdr:cNvSpPr txBox="1"/>
      </xdr:nvSpPr>
      <xdr:spPr>
        <a:xfrm>
          <a:off x="10528300" y="1352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147492</xdr:rowOff>
    </xdr:from>
    <xdr:to>
      <xdr:col>55</xdr:col>
      <xdr:colOff>88900</xdr:colOff>
      <xdr:row>78</xdr:row>
      <xdr:rowOff>147492</xdr:rowOff>
    </xdr:to>
    <xdr:cxnSp macro="">
      <xdr:nvCxnSpPr>
        <xdr:cNvPr id="398" name="直線コネクタ 397"/>
        <xdr:cNvCxnSpPr/>
      </xdr:nvCxnSpPr>
      <xdr:spPr>
        <a:xfrm>
          <a:off x="10388600" y="135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162939</xdr:rowOff>
    </xdr:from>
    <xdr:ext cx="534377" cy="259045"/>
    <xdr:sp macro="" textlink="">
      <xdr:nvSpPr>
        <xdr:cNvPr id="399" name="商工費最大値テキスト"/>
        <xdr:cNvSpPr txBox="1"/>
      </xdr:nvSpPr>
      <xdr:spPr>
        <a:xfrm>
          <a:off x="10528300" y="1199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44812</xdr:rowOff>
    </xdr:from>
    <xdr:to>
      <xdr:col>55</xdr:col>
      <xdr:colOff>88900</xdr:colOff>
      <xdr:row>71</xdr:row>
      <xdr:rowOff>44812</xdr:rowOff>
    </xdr:to>
    <xdr:cxnSp macro="">
      <xdr:nvCxnSpPr>
        <xdr:cNvPr id="400" name="直線コネクタ 399"/>
        <xdr:cNvCxnSpPr/>
      </xdr:nvCxnSpPr>
      <xdr:spPr>
        <a:xfrm>
          <a:off x="10388600" y="1221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154750</xdr:rowOff>
    </xdr:from>
    <xdr:to>
      <xdr:col>55</xdr:col>
      <xdr:colOff>0</xdr:colOff>
      <xdr:row>76</xdr:row>
      <xdr:rowOff>150254</xdr:rowOff>
    </xdr:to>
    <xdr:cxnSp macro="">
      <xdr:nvCxnSpPr>
        <xdr:cNvPr id="401" name="直線コネクタ 400"/>
        <xdr:cNvCxnSpPr/>
      </xdr:nvCxnSpPr>
      <xdr:spPr>
        <a:xfrm>
          <a:off x="9639300" y="13013500"/>
          <a:ext cx="838200" cy="16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27036</xdr:rowOff>
    </xdr:from>
    <xdr:ext cx="534377" cy="259045"/>
    <xdr:sp macro="" textlink="">
      <xdr:nvSpPr>
        <xdr:cNvPr id="402" name="商工費平均値テキスト"/>
        <xdr:cNvSpPr txBox="1"/>
      </xdr:nvSpPr>
      <xdr:spPr>
        <a:xfrm>
          <a:off x="10528300" y="1322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48609</xdr:rowOff>
    </xdr:from>
    <xdr:to>
      <xdr:col>55</xdr:col>
      <xdr:colOff>50800</xdr:colOff>
      <xdr:row>77</xdr:row>
      <xdr:rowOff>150209</xdr:rowOff>
    </xdr:to>
    <xdr:sp macro="" textlink="">
      <xdr:nvSpPr>
        <xdr:cNvPr id="403" name="フローチャート: 判断 402"/>
        <xdr:cNvSpPr/>
      </xdr:nvSpPr>
      <xdr:spPr>
        <a:xfrm>
          <a:off x="10426700" y="1325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154750</xdr:rowOff>
    </xdr:from>
    <xdr:to>
      <xdr:col>50</xdr:col>
      <xdr:colOff>114300</xdr:colOff>
      <xdr:row>76</xdr:row>
      <xdr:rowOff>102591</xdr:rowOff>
    </xdr:to>
    <xdr:cxnSp macro="">
      <xdr:nvCxnSpPr>
        <xdr:cNvPr id="404" name="直線コネクタ 403"/>
        <xdr:cNvCxnSpPr/>
      </xdr:nvCxnSpPr>
      <xdr:spPr>
        <a:xfrm flipV="1">
          <a:off x="8750300" y="13013500"/>
          <a:ext cx="889000" cy="11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45656</xdr:rowOff>
    </xdr:from>
    <xdr:to>
      <xdr:col>50</xdr:col>
      <xdr:colOff>165100</xdr:colOff>
      <xdr:row>77</xdr:row>
      <xdr:rowOff>147256</xdr:rowOff>
    </xdr:to>
    <xdr:sp macro="" textlink="">
      <xdr:nvSpPr>
        <xdr:cNvPr id="405" name="フローチャート: 判断 404"/>
        <xdr:cNvSpPr/>
      </xdr:nvSpPr>
      <xdr:spPr>
        <a:xfrm>
          <a:off x="9588500" y="1324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138383</xdr:rowOff>
    </xdr:from>
    <xdr:ext cx="534377" cy="259045"/>
    <xdr:sp macro="" textlink="">
      <xdr:nvSpPr>
        <xdr:cNvPr id="406" name="テキスト ボックス 405"/>
        <xdr:cNvSpPr txBox="1"/>
      </xdr:nvSpPr>
      <xdr:spPr>
        <a:xfrm>
          <a:off x="9372111" y="133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102591</xdr:rowOff>
    </xdr:from>
    <xdr:to>
      <xdr:col>45</xdr:col>
      <xdr:colOff>177800</xdr:colOff>
      <xdr:row>76</xdr:row>
      <xdr:rowOff>168484</xdr:rowOff>
    </xdr:to>
    <xdr:cxnSp macro="">
      <xdr:nvCxnSpPr>
        <xdr:cNvPr id="407" name="直線コネクタ 406"/>
        <xdr:cNvCxnSpPr/>
      </xdr:nvCxnSpPr>
      <xdr:spPr>
        <a:xfrm flipV="1">
          <a:off x="7861300" y="13132791"/>
          <a:ext cx="889000" cy="6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58249</xdr:rowOff>
    </xdr:from>
    <xdr:to>
      <xdr:col>46</xdr:col>
      <xdr:colOff>38100</xdr:colOff>
      <xdr:row>77</xdr:row>
      <xdr:rowOff>159849</xdr:rowOff>
    </xdr:to>
    <xdr:sp macro="" textlink="">
      <xdr:nvSpPr>
        <xdr:cNvPr id="408" name="フローチャート: 判断 407"/>
        <xdr:cNvSpPr/>
      </xdr:nvSpPr>
      <xdr:spPr>
        <a:xfrm>
          <a:off x="8699500" y="1325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150976</xdr:rowOff>
    </xdr:from>
    <xdr:ext cx="534377" cy="259045"/>
    <xdr:sp macro="" textlink="">
      <xdr:nvSpPr>
        <xdr:cNvPr id="409" name="テキスト ボックス 408"/>
        <xdr:cNvSpPr txBox="1"/>
      </xdr:nvSpPr>
      <xdr:spPr>
        <a:xfrm>
          <a:off x="8483111" y="133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157265</xdr:rowOff>
    </xdr:from>
    <xdr:to>
      <xdr:col>41</xdr:col>
      <xdr:colOff>50800</xdr:colOff>
      <xdr:row>76</xdr:row>
      <xdr:rowOff>168484</xdr:rowOff>
    </xdr:to>
    <xdr:cxnSp macro="">
      <xdr:nvCxnSpPr>
        <xdr:cNvPr id="410" name="直線コネクタ 409"/>
        <xdr:cNvCxnSpPr/>
      </xdr:nvCxnSpPr>
      <xdr:spPr>
        <a:xfrm>
          <a:off x="6972300" y="13187465"/>
          <a:ext cx="889000" cy="1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157347</xdr:rowOff>
    </xdr:from>
    <xdr:to>
      <xdr:col>41</xdr:col>
      <xdr:colOff>101600</xdr:colOff>
      <xdr:row>77</xdr:row>
      <xdr:rowOff>87497</xdr:rowOff>
    </xdr:to>
    <xdr:sp macro="" textlink="">
      <xdr:nvSpPr>
        <xdr:cNvPr id="411" name="フローチャート: 判断 410"/>
        <xdr:cNvSpPr/>
      </xdr:nvSpPr>
      <xdr:spPr>
        <a:xfrm>
          <a:off x="7810500" y="1318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78624</xdr:rowOff>
    </xdr:from>
    <xdr:ext cx="534377" cy="259045"/>
    <xdr:sp macro="" textlink="">
      <xdr:nvSpPr>
        <xdr:cNvPr id="412" name="テキスト ボックス 411"/>
        <xdr:cNvSpPr txBox="1"/>
      </xdr:nvSpPr>
      <xdr:spPr>
        <a:xfrm>
          <a:off x="7594111" y="1328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38779</xdr:rowOff>
    </xdr:from>
    <xdr:to>
      <xdr:col>36</xdr:col>
      <xdr:colOff>165100</xdr:colOff>
      <xdr:row>77</xdr:row>
      <xdr:rowOff>140379</xdr:rowOff>
    </xdr:to>
    <xdr:sp macro="" textlink="">
      <xdr:nvSpPr>
        <xdr:cNvPr id="413" name="フローチャート: 判断 412"/>
        <xdr:cNvSpPr/>
      </xdr:nvSpPr>
      <xdr:spPr>
        <a:xfrm>
          <a:off x="6921500" y="1324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131506</xdr:rowOff>
    </xdr:from>
    <xdr:ext cx="534377" cy="259045"/>
    <xdr:sp macro="" textlink="">
      <xdr:nvSpPr>
        <xdr:cNvPr id="414" name="テキスト ボックス 413"/>
        <xdr:cNvSpPr txBox="1"/>
      </xdr:nvSpPr>
      <xdr:spPr>
        <a:xfrm>
          <a:off x="6705111" y="1333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99454</xdr:rowOff>
    </xdr:from>
    <xdr:to>
      <xdr:col>55</xdr:col>
      <xdr:colOff>50800</xdr:colOff>
      <xdr:row>77</xdr:row>
      <xdr:rowOff>29604</xdr:rowOff>
    </xdr:to>
    <xdr:sp macro="" textlink="">
      <xdr:nvSpPr>
        <xdr:cNvPr id="420" name="楕円 419"/>
        <xdr:cNvSpPr/>
      </xdr:nvSpPr>
      <xdr:spPr>
        <a:xfrm>
          <a:off x="10426700" y="131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122331</xdr:rowOff>
    </xdr:from>
    <xdr:ext cx="534377" cy="259045"/>
    <xdr:sp macro="" textlink="">
      <xdr:nvSpPr>
        <xdr:cNvPr id="421" name="商工費該当値テキスト"/>
        <xdr:cNvSpPr txBox="1"/>
      </xdr:nvSpPr>
      <xdr:spPr>
        <a:xfrm>
          <a:off x="10528300"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103949</xdr:rowOff>
    </xdr:from>
    <xdr:to>
      <xdr:col>50</xdr:col>
      <xdr:colOff>165100</xdr:colOff>
      <xdr:row>76</xdr:row>
      <xdr:rowOff>34100</xdr:rowOff>
    </xdr:to>
    <xdr:sp macro="" textlink="">
      <xdr:nvSpPr>
        <xdr:cNvPr id="422" name="楕円 421"/>
        <xdr:cNvSpPr/>
      </xdr:nvSpPr>
      <xdr:spPr>
        <a:xfrm>
          <a:off x="9588500" y="129626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50626</xdr:rowOff>
    </xdr:from>
    <xdr:ext cx="534377" cy="259045"/>
    <xdr:sp macro="" textlink="">
      <xdr:nvSpPr>
        <xdr:cNvPr id="423" name="テキスト ボックス 422"/>
        <xdr:cNvSpPr txBox="1"/>
      </xdr:nvSpPr>
      <xdr:spPr>
        <a:xfrm>
          <a:off x="9372111" y="1273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51791</xdr:rowOff>
    </xdr:from>
    <xdr:to>
      <xdr:col>46</xdr:col>
      <xdr:colOff>38100</xdr:colOff>
      <xdr:row>76</xdr:row>
      <xdr:rowOff>153391</xdr:rowOff>
    </xdr:to>
    <xdr:sp macro="" textlink="">
      <xdr:nvSpPr>
        <xdr:cNvPr id="424" name="楕円 423"/>
        <xdr:cNvSpPr/>
      </xdr:nvSpPr>
      <xdr:spPr>
        <a:xfrm>
          <a:off x="8699500" y="1308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169918</xdr:rowOff>
    </xdr:from>
    <xdr:ext cx="534377" cy="259045"/>
    <xdr:sp macro="" textlink="">
      <xdr:nvSpPr>
        <xdr:cNvPr id="425" name="テキスト ボックス 424"/>
        <xdr:cNvSpPr txBox="1"/>
      </xdr:nvSpPr>
      <xdr:spPr>
        <a:xfrm>
          <a:off x="8483111" y="128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117684</xdr:rowOff>
    </xdr:from>
    <xdr:to>
      <xdr:col>41</xdr:col>
      <xdr:colOff>101600</xdr:colOff>
      <xdr:row>77</xdr:row>
      <xdr:rowOff>47834</xdr:rowOff>
    </xdr:to>
    <xdr:sp macro="" textlink="">
      <xdr:nvSpPr>
        <xdr:cNvPr id="426" name="楕円 425"/>
        <xdr:cNvSpPr/>
      </xdr:nvSpPr>
      <xdr:spPr>
        <a:xfrm>
          <a:off x="7810500" y="131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64361</xdr:rowOff>
    </xdr:from>
    <xdr:ext cx="534377" cy="259045"/>
    <xdr:sp macro="" textlink="">
      <xdr:nvSpPr>
        <xdr:cNvPr id="427" name="テキスト ボックス 426"/>
        <xdr:cNvSpPr txBox="1"/>
      </xdr:nvSpPr>
      <xdr:spPr>
        <a:xfrm>
          <a:off x="7594111" y="12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106465</xdr:rowOff>
    </xdr:from>
    <xdr:to>
      <xdr:col>36</xdr:col>
      <xdr:colOff>165100</xdr:colOff>
      <xdr:row>77</xdr:row>
      <xdr:rowOff>36615</xdr:rowOff>
    </xdr:to>
    <xdr:sp macro="" textlink="">
      <xdr:nvSpPr>
        <xdr:cNvPr id="428" name="楕円 427"/>
        <xdr:cNvSpPr/>
      </xdr:nvSpPr>
      <xdr:spPr>
        <a:xfrm>
          <a:off x="6921500" y="131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53141</xdr:rowOff>
    </xdr:from>
    <xdr:ext cx="534377" cy="259045"/>
    <xdr:sp macro="" textlink="">
      <xdr:nvSpPr>
        <xdr:cNvPr id="429" name="テキスト ボックス 428"/>
        <xdr:cNvSpPr txBox="1"/>
      </xdr:nvSpPr>
      <xdr:spPr>
        <a:xfrm>
          <a:off x="6705111" y="129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60719</xdr:rowOff>
    </xdr:from>
    <xdr:to>
      <xdr:col>54</xdr:col>
      <xdr:colOff>189865</xdr:colOff>
      <xdr:row>98</xdr:row>
      <xdr:rowOff>51529</xdr:rowOff>
    </xdr:to>
    <xdr:cxnSp macro="">
      <xdr:nvCxnSpPr>
        <xdr:cNvPr id="451" name="直線コネクタ 450"/>
        <xdr:cNvCxnSpPr/>
      </xdr:nvCxnSpPr>
      <xdr:spPr>
        <a:xfrm flipV="1">
          <a:off x="10475595" y="15491219"/>
          <a:ext cx="1270" cy="136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55356</xdr:rowOff>
    </xdr:from>
    <xdr:ext cx="534377" cy="259045"/>
    <xdr:sp macro="" textlink="">
      <xdr:nvSpPr>
        <xdr:cNvPr id="452" name="土木費最小値テキスト"/>
        <xdr:cNvSpPr txBox="1"/>
      </xdr:nvSpPr>
      <xdr:spPr>
        <a:xfrm>
          <a:off x="10528300" y="168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51529</xdr:rowOff>
    </xdr:from>
    <xdr:to>
      <xdr:col>55</xdr:col>
      <xdr:colOff>88900</xdr:colOff>
      <xdr:row>98</xdr:row>
      <xdr:rowOff>51529</xdr:rowOff>
    </xdr:to>
    <xdr:cxnSp macro="">
      <xdr:nvCxnSpPr>
        <xdr:cNvPr id="453" name="直線コネクタ 452"/>
        <xdr:cNvCxnSpPr/>
      </xdr:nvCxnSpPr>
      <xdr:spPr>
        <a:xfrm>
          <a:off x="10388600" y="1685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7396</xdr:rowOff>
    </xdr:from>
    <xdr:ext cx="599010" cy="259045"/>
    <xdr:sp macro="" textlink="">
      <xdr:nvSpPr>
        <xdr:cNvPr id="454" name="土木費最大値テキスト"/>
        <xdr:cNvSpPr txBox="1"/>
      </xdr:nvSpPr>
      <xdr:spPr>
        <a:xfrm>
          <a:off x="10528300" y="1526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60719</xdr:rowOff>
    </xdr:from>
    <xdr:to>
      <xdr:col>55</xdr:col>
      <xdr:colOff>88900</xdr:colOff>
      <xdr:row>90</xdr:row>
      <xdr:rowOff>60719</xdr:rowOff>
    </xdr:to>
    <xdr:cxnSp macro="">
      <xdr:nvCxnSpPr>
        <xdr:cNvPr id="455" name="直線コネクタ 454"/>
        <xdr:cNvCxnSpPr/>
      </xdr:nvCxnSpPr>
      <xdr:spPr>
        <a:xfrm>
          <a:off x="10388600" y="1549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67211</xdr:rowOff>
    </xdr:from>
    <xdr:to>
      <xdr:col>55</xdr:col>
      <xdr:colOff>0</xdr:colOff>
      <xdr:row>96</xdr:row>
      <xdr:rowOff>111861</xdr:rowOff>
    </xdr:to>
    <xdr:cxnSp macro="">
      <xdr:nvCxnSpPr>
        <xdr:cNvPr id="456" name="直線コネクタ 455"/>
        <xdr:cNvCxnSpPr/>
      </xdr:nvCxnSpPr>
      <xdr:spPr>
        <a:xfrm>
          <a:off x="9639300" y="16526411"/>
          <a:ext cx="838200" cy="4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156270</xdr:rowOff>
    </xdr:from>
    <xdr:ext cx="534377" cy="259045"/>
    <xdr:sp macro="" textlink="">
      <xdr:nvSpPr>
        <xdr:cNvPr id="457" name="土木費平均値テキスト"/>
        <xdr:cNvSpPr txBox="1"/>
      </xdr:nvSpPr>
      <xdr:spPr>
        <a:xfrm>
          <a:off x="10528300" y="1661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6393</xdr:rowOff>
    </xdr:from>
    <xdr:to>
      <xdr:col>55</xdr:col>
      <xdr:colOff>50800</xdr:colOff>
      <xdr:row>97</xdr:row>
      <xdr:rowOff>107993</xdr:rowOff>
    </xdr:to>
    <xdr:sp macro="" textlink="">
      <xdr:nvSpPr>
        <xdr:cNvPr id="458" name="フローチャート: 判断 457"/>
        <xdr:cNvSpPr/>
      </xdr:nvSpPr>
      <xdr:spPr>
        <a:xfrm>
          <a:off x="104267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67211</xdr:rowOff>
    </xdr:from>
    <xdr:to>
      <xdr:col>50</xdr:col>
      <xdr:colOff>114300</xdr:colOff>
      <xdr:row>96</xdr:row>
      <xdr:rowOff>163218</xdr:rowOff>
    </xdr:to>
    <xdr:cxnSp macro="">
      <xdr:nvCxnSpPr>
        <xdr:cNvPr id="459" name="直線コネクタ 458"/>
        <xdr:cNvCxnSpPr/>
      </xdr:nvCxnSpPr>
      <xdr:spPr>
        <a:xfrm flipV="1">
          <a:off x="8750300" y="16526411"/>
          <a:ext cx="889000" cy="9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168873</xdr:rowOff>
    </xdr:from>
    <xdr:to>
      <xdr:col>50</xdr:col>
      <xdr:colOff>165100</xdr:colOff>
      <xdr:row>97</xdr:row>
      <xdr:rowOff>99023</xdr:rowOff>
    </xdr:to>
    <xdr:sp macro="" textlink="">
      <xdr:nvSpPr>
        <xdr:cNvPr id="460" name="フローチャート: 判断 459"/>
        <xdr:cNvSpPr/>
      </xdr:nvSpPr>
      <xdr:spPr>
        <a:xfrm>
          <a:off x="9588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90150</xdr:rowOff>
    </xdr:from>
    <xdr:ext cx="534377" cy="259045"/>
    <xdr:sp macro="" textlink="">
      <xdr:nvSpPr>
        <xdr:cNvPr id="461" name="テキスト ボックス 460"/>
        <xdr:cNvSpPr txBox="1"/>
      </xdr:nvSpPr>
      <xdr:spPr>
        <a:xfrm>
          <a:off x="9372111" y="167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100298</xdr:rowOff>
    </xdr:from>
    <xdr:to>
      <xdr:col>45</xdr:col>
      <xdr:colOff>177800</xdr:colOff>
      <xdr:row>96</xdr:row>
      <xdr:rowOff>163218</xdr:rowOff>
    </xdr:to>
    <xdr:cxnSp macro="">
      <xdr:nvCxnSpPr>
        <xdr:cNvPr id="462" name="直線コネクタ 461"/>
        <xdr:cNvCxnSpPr/>
      </xdr:nvCxnSpPr>
      <xdr:spPr>
        <a:xfrm>
          <a:off x="7861300" y="16559498"/>
          <a:ext cx="889000" cy="6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19817</xdr:rowOff>
    </xdr:from>
    <xdr:to>
      <xdr:col>46</xdr:col>
      <xdr:colOff>38100</xdr:colOff>
      <xdr:row>97</xdr:row>
      <xdr:rowOff>121417</xdr:rowOff>
    </xdr:to>
    <xdr:sp macro="" textlink="">
      <xdr:nvSpPr>
        <xdr:cNvPr id="463" name="フローチャート: 判断 462"/>
        <xdr:cNvSpPr/>
      </xdr:nvSpPr>
      <xdr:spPr>
        <a:xfrm>
          <a:off x="8699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112544</xdr:rowOff>
    </xdr:from>
    <xdr:ext cx="534377" cy="259045"/>
    <xdr:sp macro="" textlink="">
      <xdr:nvSpPr>
        <xdr:cNvPr id="464" name="テキスト ボックス 463"/>
        <xdr:cNvSpPr txBox="1"/>
      </xdr:nvSpPr>
      <xdr:spPr>
        <a:xfrm>
          <a:off x="8483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100298</xdr:rowOff>
    </xdr:from>
    <xdr:to>
      <xdr:col>41</xdr:col>
      <xdr:colOff>50800</xdr:colOff>
      <xdr:row>96</xdr:row>
      <xdr:rowOff>134469</xdr:rowOff>
    </xdr:to>
    <xdr:cxnSp macro="">
      <xdr:nvCxnSpPr>
        <xdr:cNvPr id="465" name="直線コネクタ 464"/>
        <xdr:cNvCxnSpPr/>
      </xdr:nvCxnSpPr>
      <xdr:spPr>
        <a:xfrm flipV="1">
          <a:off x="6972300" y="16559498"/>
          <a:ext cx="889000" cy="3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22839</xdr:rowOff>
    </xdr:from>
    <xdr:to>
      <xdr:col>41</xdr:col>
      <xdr:colOff>101600</xdr:colOff>
      <xdr:row>97</xdr:row>
      <xdr:rowOff>124439</xdr:rowOff>
    </xdr:to>
    <xdr:sp macro="" textlink="">
      <xdr:nvSpPr>
        <xdr:cNvPr id="466" name="フローチャート: 判断 465"/>
        <xdr:cNvSpPr/>
      </xdr:nvSpPr>
      <xdr:spPr>
        <a:xfrm>
          <a:off x="7810500" y="1665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115566</xdr:rowOff>
    </xdr:from>
    <xdr:ext cx="534377" cy="259045"/>
    <xdr:sp macro="" textlink="">
      <xdr:nvSpPr>
        <xdr:cNvPr id="467" name="テキスト ボックス 466"/>
        <xdr:cNvSpPr txBox="1"/>
      </xdr:nvSpPr>
      <xdr:spPr>
        <a:xfrm>
          <a:off x="7594111" y="1674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106553</xdr:rowOff>
    </xdr:from>
    <xdr:to>
      <xdr:col>36</xdr:col>
      <xdr:colOff>165100</xdr:colOff>
      <xdr:row>97</xdr:row>
      <xdr:rowOff>36703</xdr:rowOff>
    </xdr:to>
    <xdr:sp macro="" textlink="">
      <xdr:nvSpPr>
        <xdr:cNvPr id="468" name="フローチャート: 判断 467"/>
        <xdr:cNvSpPr/>
      </xdr:nvSpPr>
      <xdr:spPr>
        <a:xfrm>
          <a:off x="6921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27830</xdr:rowOff>
    </xdr:from>
    <xdr:ext cx="534377" cy="259045"/>
    <xdr:sp macro="" textlink="">
      <xdr:nvSpPr>
        <xdr:cNvPr id="469" name="テキスト ボックス 468"/>
        <xdr:cNvSpPr txBox="1"/>
      </xdr:nvSpPr>
      <xdr:spPr>
        <a:xfrm>
          <a:off x="6705111" y="166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61061</xdr:rowOff>
    </xdr:from>
    <xdr:to>
      <xdr:col>55</xdr:col>
      <xdr:colOff>50800</xdr:colOff>
      <xdr:row>96</xdr:row>
      <xdr:rowOff>162661</xdr:rowOff>
    </xdr:to>
    <xdr:sp macro="" textlink="">
      <xdr:nvSpPr>
        <xdr:cNvPr id="475" name="楕円 474"/>
        <xdr:cNvSpPr/>
      </xdr:nvSpPr>
      <xdr:spPr>
        <a:xfrm>
          <a:off x="10426700" y="1652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83938</xdr:rowOff>
    </xdr:from>
    <xdr:ext cx="534377" cy="259045"/>
    <xdr:sp macro="" textlink="">
      <xdr:nvSpPr>
        <xdr:cNvPr id="476" name="土木費該当値テキスト"/>
        <xdr:cNvSpPr txBox="1"/>
      </xdr:nvSpPr>
      <xdr:spPr>
        <a:xfrm>
          <a:off x="10528300" y="1637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16411</xdr:rowOff>
    </xdr:from>
    <xdr:to>
      <xdr:col>50</xdr:col>
      <xdr:colOff>165100</xdr:colOff>
      <xdr:row>96</xdr:row>
      <xdr:rowOff>118011</xdr:rowOff>
    </xdr:to>
    <xdr:sp macro="" textlink="">
      <xdr:nvSpPr>
        <xdr:cNvPr id="477" name="楕円 476"/>
        <xdr:cNvSpPr/>
      </xdr:nvSpPr>
      <xdr:spPr>
        <a:xfrm>
          <a:off x="9588500" y="1647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134538</xdr:rowOff>
    </xdr:from>
    <xdr:ext cx="534377" cy="259045"/>
    <xdr:sp macro="" textlink="">
      <xdr:nvSpPr>
        <xdr:cNvPr id="478" name="テキスト ボックス 477"/>
        <xdr:cNvSpPr txBox="1"/>
      </xdr:nvSpPr>
      <xdr:spPr>
        <a:xfrm>
          <a:off x="9372111" y="1625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112418</xdr:rowOff>
    </xdr:from>
    <xdr:to>
      <xdr:col>46</xdr:col>
      <xdr:colOff>38100</xdr:colOff>
      <xdr:row>97</xdr:row>
      <xdr:rowOff>42568</xdr:rowOff>
    </xdr:to>
    <xdr:sp macro="" textlink="">
      <xdr:nvSpPr>
        <xdr:cNvPr id="479" name="楕円 478"/>
        <xdr:cNvSpPr/>
      </xdr:nvSpPr>
      <xdr:spPr>
        <a:xfrm>
          <a:off x="8699500" y="165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59095</xdr:rowOff>
    </xdr:from>
    <xdr:ext cx="534377" cy="259045"/>
    <xdr:sp macro="" textlink="">
      <xdr:nvSpPr>
        <xdr:cNvPr id="480" name="テキスト ボックス 479"/>
        <xdr:cNvSpPr txBox="1"/>
      </xdr:nvSpPr>
      <xdr:spPr>
        <a:xfrm>
          <a:off x="8483111" y="1634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49498</xdr:rowOff>
    </xdr:from>
    <xdr:to>
      <xdr:col>41</xdr:col>
      <xdr:colOff>101600</xdr:colOff>
      <xdr:row>96</xdr:row>
      <xdr:rowOff>151098</xdr:rowOff>
    </xdr:to>
    <xdr:sp macro="" textlink="">
      <xdr:nvSpPr>
        <xdr:cNvPr id="481" name="楕円 480"/>
        <xdr:cNvSpPr/>
      </xdr:nvSpPr>
      <xdr:spPr>
        <a:xfrm>
          <a:off x="7810500" y="1650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167625</xdr:rowOff>
    </xdr:from>
    <xdr:ext cx="534377" cy="259045"/>
    <xdr:sp macro="" textlink="">
      <xdr:nvSpPr>
        <xdr:cNvPr id="482" name="テキスト ボックス 481"/>
        <xdr:cNvSpPr txBox="1"/>
      </xdr:nvSpPr>
      <xdr:spPr>
        <a:xfrm>
          <a:off x="7594111" y="1628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83669</xdr:rowOff>
    </xdr:from>
    <xdr:to>
      <xdr:col>36</xdr:col>
      <xdr:colOff>165100</xdr:colOff>
      <xdr:row>97</xdr:row>
      <xdr:rowOff>13819</xdr:rowOff>
    </xdr:to>
    <xdr:sp macro="" textlink="">
      <xdr:nvSpPr>
        <xdr:cNvPr id="483" name="楕円 482"/>
        <xdr:cNvSpPr/>
      </xdr:nvSpPr>
      <xdr:spPr>
        <a:xfrm>
          <a:off x="6921500" y="1654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30346</xdr:rowOff>
    </xdr:from>
    <xdr:ext cx="534377" cy="259045"/>
    <xdr:sp macro="" textlink="">
      <xdr:nvSpPr>
        <xdr:cNvPr id="484" name="テキスト ボックス 483"/>
        <xdr:cNvSpPr txBox="1"/>
      </xdr:nvSpPr>
      <xdr:spPr>
        <a:xfrm>
          <a:off x="6705111" y="1631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146386</xdr:rowOff>
    </xdr:from>
    <xdr:to>
      <xdr:col>85</xdr:col>
      <xdr:colOff>126364</xdr:colOff>
      <xdr:row>38</xdr:row>
      <xdr:rowOff>17970</xdr:rowOff>
    </xdr:to>
    <xdr:cxnSp macro="">
      <xdr:nvCxnSpPr>
        <xdr:cNvPr id="508" name="直線コネクタ 507"/>
        <xdr:cNvCxnSpPr/>
      </xdr:nvCxnSpPr>
      <xdr:spPr>
        <a:xfrm flipV="1">
          <a:off x="16317595" y="5461336"/>
          <a:ext cx="1269" cy="107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21797</xdr:rowOff>
    </xdr:from>
    <xdr:ext cx="534377" cy="259045"/>
    <xdr:sp macro="" textlink="">
      <xdr:nvSpPr>
        <xdr:cNvPr id="509" name="消防費最小値テキスト"/>
        <xdr:cNvSpPr txBox="1"/>
      </xdr:nvSpPr>
      <xdr:spPr>
        <a:xfrm>
          <a:off x="16370300" y="65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17970</xdr:rowOff>
    </xdr:from>
    <xdr:to>
      <xdr:col>86</xdr:col>
      <xdr:colOff>25400</xdr:colOff>
      <xdr:row>38</xdr:row>
      <xdr:rowOff>17970</xdr:rowOff>
    </xdr:to>
    <xdr:cxnSp macro="">
      <xdr:nvCxnSpPr>
        <xdr:cNvPr id="510" name="直線コネクタ 509"/>
        <xdr:cNvCxnSpPr/>
      </xdr:nvCxnSpPr>
      <xdr:spPr>
        <a:xfrm>
          <a:off x="16230600" y="653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93063</xdr:rowOff>
    </xdr:from>
    <xdr:ext cx="534377" cy="259045"/>
    <xdr:sp macro="" textlink="">
      <xdr:nvSpPr>
        <xdr:cNvPr id="511" name="消防費最大値テキスト"/>
        <xdr:cNvSpPr txBox="1"/>
      </xdr:nvSpPr>
      <xdr:spPr>
        <a:xfrm>
          <a:off x="16370300" y="5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146386</xdr:rowOff>
    </xdr:from>
    <xdr:to>
      <xdr:col>86</xdr:col>
      <xdr:colOff>25400</xdr:colOff>
      <xdr:row>31</xdr:row>
      <xdr:rowOff>146386</xdr:rowOff>
    </xdr:to>
    <xdr:cxnSp macro="">
      <xdr:nvCxnSpPr>
        <xdr:cNvPr id="512" name="直線コネクタ 511"/>
        <xdr:cNvCxnSpPr/>
      </xdr:nvCxnSpPr>
      <xdr:spPr>
        <a:xfrm>
          <a:off x="16230600" y="546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121431</xdr:rowOff>
    </xdr:from>
    <xdr:to>
      <xdr:col>85</xdr:col>
      <xdr:colOff>127000</xdr:colOff>
      <xdr:row>36</xdr:row>
      <xdr:rowOff>3759</xdr:rowOff>
    </xdr:to>
    <xdr:cxnSp macro="">
      <xdr:nvCxnSpPr>
        <xdr:cNvPr id="513" name="直線コネクタ 512"/>
        <xdr:cNvCxnSpPr/>
      </xdr:nvCxnSpPr>
      <xdr:spPr>
        <a:xfrm flipV="1">
          <a:off x="15481300" y="6122181"/>
          <a:ext cx="8382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70280</xdr:rowOff>
    </xdr:from>
    <xdr:ext cx="534377" cy="259045"/>
    <xdr:sp macro="" textlink="">
      <xdr:nvSpPr>
        <xdr:cNvPr id="514" name="消防費平均値テキスト"/>
        <xdr:cNvSpPr txBox="1"/>
      </xdr:nvSpPr>
      <xdr:spPr>
        <a:xfrm>
          <a:off x="16370300" y="624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91853</xdr:rowOff>
    </xdr:from>
    <xdr:to>
      <xdr:col>85</xdr:col>
      <xdr:colOff>177800</xdr:colOff>
      <xdr:row>37</xdr:row>
      <xdr:rowOff>22003</xdr:rowOff>
    </xdr:to>
    <xdr:sp macro="" textlink="">
      <xdr:nvSpPr>
        <xdr:cNvPr id="515" name="フローチャート: 判断 514"/>
        <xdr:cNvSpPr/>
      </xdr:nvSpPr>
      <xdr:spPr>
        <a:xfrm>
          <a:off x="162687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3759</xdr:rowOff>
    </xdr:from>
    <xdr:to>
      <xdr:col>81</xdr:col>
      <xdr:colOff>50800</xdr:colOff>
      <xdr:row>36</xdr:row>
      <xdr:rowOff>26676</xdr:rowOff>
    </xdr:to>
    <xdr:cxnSp macro="">
      <xdr:nvCxnSpPr>
        <xdr:cNvPr id="516" name="直線コネクタ 515"/>
        <xdr:cNvCxnSpPr/>
      </xdr:nvCxnSpPr>
      <xdr:spPr>
        <a:xfrm flipV="1">
          <a:off x="14592300" y="6175959"/>
          <a:ext cx="889000" cy="2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89224</xdr:rowOff>
    </xdr:from>
    <xdr:to>
      <xdr:col>81</xdr:col>
      <xdr:colOff>101600</xdr:colOff>
      <xdr:row>37</xdr:row>
      <xdr:rowOff>19374</xdr:rowOff>
    </xdr:to>
    <xdr:sp macro="" textlink="">
      <xdr:nvSpPr>
        <xdr:cNvPr id="517" name="フローチャート: 判断 516"/>
        <xdr:cNvSpPr/>
      </xdr:nvSpPr>
      <xdr:spPr>
        <a:xfrm>
          <a:off x="15430500" y="6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10501</xdr:rowOff>
    </xdr:from>
    <xdr:ext cx="534377" cy="259045"/>
    <xdr:sp macro="" textlink="">
      <xdr:nvSpPr>
        <xdr:cNvPr id="518" name="テキスト ボックス 517"/>
        <xdr:cNvSpPr txBox="1"/>
      </xdr:nvSpPr>
      <xdr:spPr>
        <a:xfrm>
          <a:off x="15214111" y="63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26676</xdr:rowOff>
    </xdr:from>
    <xdr:to>
      <xdr:col>76</xdr:col>
      <xdr:colOff>114300</xdr:colOff>
      <xdr:row>36</xdr:row>
      <xdr:rowOff>61766</xdr:rowOff>
    </xdr:to>
    <xdr:cxnSp macro="">
      <xdr:nvCxnSpPr>
        <xdr:cNvPr id="519" name="直線コネクタ 518"/>
        <xdr:cNvCxnSpPr/>
      </xdr:nvCxnSpPr>
      <xdr:spPr>
        <a:xfrm flipV="1">
          <a:off x="13703300" y="6198876"/>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84957</xdr:rowOff>
    </xdr:from>
    <xdr:to>
      <xdr:col>76</xdr:col>
      <xdr:colOff>165100</xdr:colOff>
      <xdr:row>37</xdr:row>
      <xdr:rowOff>15107</xdr:rowOff>
    </xdr:to>
    <xdr:sp macro="" textlink="">
      <xdr:nvSpPr>
        <xdr:cNvPr id="520" name="フローチャート: 判断 519"/>
        <xdr:cNvSpPr/>
      </xdr:nvSpPr>
      <xdr:spPr>
        <a:xfrm>
          <a:off x="14541500" y="625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6234</xdr:rowOff>
    </xdr:from>
    <xdr:ext cx="534377" cy="259045"/>
    <xdr:sp macro="" textlink="">
      <xdr:nvSpPr>
        <xdr:cNvPr id="521" name="テキスト ボックス 520"/>
        <xdr:cNvSpPr txBox="1"/>
      </xdr:nvSpPr>
      <xdr:spPr>
        <a:xfrm>
          <a:off x="14325111" y="63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161569</xdr:rowOff>
    </xdr:from>
    <xdr:to>
      <xdr:col>71</xdr:col>
      <xdr:colOff>177800</xdr:colOff>
      <xdr:row>36</xdr:row>
      <xdr:rowOff>61766</xdr:rowOff>
    </xdr:to>
    <xdr:cxnSp macro="">
      <xdr:nvCxnSpPr>
        <xdr:cNvPr id="522" name="直線コネクタ 521"/>
        <xdr:cNvCxnSpPr/>
      </xdr:nvCxnSpPr>
      <xdr:spPr>
        <a:xfrm>
          <a:off x="12814300" y="5819419"/>
          <a:ext cx="889000" cy="41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23" name="フローチャート: 判断 522"/>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24" name="テキスト ボックス 523"/>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25" name="フローチャート: 判断 524"/>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26" name="テキスト ボックス 525"/>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70631</xdr:rowOff>
    </xdr:from>
    <xdr:to>
      <xdr:col>85</xdr:col>
      <xdr:colOff>177800</xdr:colOff>
      <xdr:row>36</xdr:row>
      <xdr:rowOff>781</xdr:rowOff>
    </xdr:to>
    <xdr:sp macro="" textlink="">
      <xdr:nvSpPr>
        <xdr:cNvPr id="532" name="楕円 531"/>
        <xdr:cNvSpPr/>
      </xdr:nvSpPr>
      <xdr:spPr>
        <a:xfrm>
          <a:off x="16268700" y="60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93508</xdr:rowOff>
    </xdr:from>
    <xdr:ext cx="534377" cy="259045"/>
    <xdr:sp macro="" textlink="">
      <xdr:nvSpPr>
        <xdr:cNvPr id="533" name="消防費該当値テキスト"/>
        <xdr:cNvSpPr txBox="1"/>
      </xdr:nvSpPr>
      <xdr:spPr>
        <a:xfrm>
          <a:off x="16370300" y="59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124409</xdr:rowOff>
    </xdr:from>
    <xdr:to>
      <xdr:col>81</xdr:col>
      <xdr:colOff>101600</xdr:colOff>
      <xdr:row>36</xdr:row>
      <xdr:rowOff>54559</xdr:rowOff>
    </xdr:to>
    <xdr:sp macro="" textlink="">
      <xdr:nvSpPr>
        <xdr:cNvPr id="534" name="楕円 533"/>
        <xdr:cNvSpPr/>
      </xdr:nvSpPr>
      <xdr:spPr>
        <a:xfrm>
          <a:off x="15430500" y="61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71086</xdr:rowOff>
    </xdr:from>
    <xdr:ext cx="534377" cy="259045"/>
    <xdr:sp macro="" textlink="">
      <xdr:nvSpPr>
        <xdr:cNvPr id="535" name="テキスト ボックス 534"/>
        <xdr:cNvSpPr txBox="1"/>
      </xdr:nvSpPr>
      <xdr:spPr>
        <a:xfrm>
          <a:off x="15214111" y="590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147326</xdr:rowOff>
    </xdr:from>
    <xdr:to>
      <xdr:col>76</xdr:col>
      <xdr:colOff>165100</xdr:colOff>
      <xdr:row>36</xdr:row>
      <xdr:rowOff>77476</xdr:rowOff>
    </xdr:to>
    <xdr:sp macro="" textlink="">
      <xdr:nvSpPr>
        <xdr:cNvPr id="536" name="楕円 535"/>
        <xdr:cNvSpPr/>
      </xdr:nvSpPr>
      <xdr:spPr>
        <a:xfrm>
          <a:off x="14541500" y="61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94003</xdr:rowOff>
    </xdr:from>
    <xdr:ext cx="534377" cy="259045"/>
    <xdr:sp macro="" textlink="">
      <xdr:nvSpPr>
        <xdr:cNvPr id="537" name="テキスト ボックス 536"/>
        <xdr:cNvSpPr txBox="1"/>
      </xdr:nvSpPr>
      <xdr:spPr>
        <a:xfrm>
          <a:off x="14325111" y="592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10966</xdr:rowOff>
    </xdr:from>
    <xdr:to>
      <xdr:col>72</xdr:col>
      <xdr:colOff>38100</xdr:colOff>
      <xdr:row>36</xdr:row>
      <xdr:rowOff>112566</xdr:rowOff>
    </xdr:to>
    <xdr:sp macro="" textlink="">
      <xdr:nvSpPr>
        <xdr:cNvPr id="538" name="楕円 537"/>
        <xdr:cNvSpPr/>
      </xdr:nvSpPr>
      <xdr:spPr>
        <a:xfrm>
          <a:off x="13652500" y="618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129093</xdr:rowOff>
    </xdr:from>
    <xdr:ext cx="534377" cy="259045"/>
    <xdr:sp macro="" textlink="">
      <xdr:nvSpPr>
        <xdr:cNvPr id="539" name="テキスト ボックス 538"/>
        <xdr:cNvSpPr txBox="1"/>
      </xdr:nvSpPr>
      <xdr:spPr>
        <a:xfrm>
          <a:off x="13436111" y="595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110769</xdr:rowOff>
    </xdr:from>
    <xdr:to>
      <xdr:col>67</xdr:col>
      <xdr:colOff>101600</xdr:colOff>
      <xdr:row>34</xdr:row>
      <xdr:rowOff>40919</xdr:rowOff>
    </xdr:to>
    <xdr:sp macro="" textlink="">
      <xdr:nvSpPr>
        <xdr:cNvPr id="540" name="楕円 539"/>
        <xdr:cNvSpPr/>
      </xdr:nvSpPr>
      <xdr:spPr>
        <a:xfrm>
          <a:off x="12763500" y="576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57446</xdr:rowOff>
    </xdr:from>
    <xdr:ext cx="534377" cy="259045"/>
    <xdr:sp macro="" textlink="">
      <xdr:nvSpPr>
        <xdr:cNvPr id="541" name="テキスト ボックス 540"/>
        <xdr:cNvSpPr txBox="1"/>
      </xdr:nvSpPr>
      <xdr:spPr>
        <a:xfrm>
          <a:off x="12547111" y="554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47803</xdr:rowOff>
    </xdr:from>
    <xdr:to>
      <xdr:col>85</xdr:col>
      <xdr:colOff>126364</xdr:colOff>
      <xdr:row>58</xdr:row>
      <xdr:rowOff>70950</xdr:rowOff>
    </xdr:to>
    <xdr:cxnSp macro="">
      <xdr:nvCxnSpPr>
        <xdr:cNvPr id="567" name="直線コネクタ 566"/>
        <xdr:cNvCxnSpPr/>
      </xdr:nvCxnSpPr>
      <xdr:spPr>
        <a:xfrm flipV="1">
          <a:off x="16317595" y="8791753"/>
          <a:ext cx="1269" cy="1223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74777</xdr:rowOff>
    </xdr:from>
    <xdr:ext cx="534377" cy="259045"/>
    <xdr:sp macro="" textlink="">
      <xdr:nvSpPr>
        <xdr:cNvPr id="568" name="教育費最小値テキスト"/>
        <xdr:cNvSpPr txBox="1"/>
      </xdr:nvSpPr>
      <xdr:spPr>
        <a:xfrm>
          <a:off x="16370300" y="100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70950</xdr:rowOff>
    </xdr:from>
    <xdr:to>
      <xdr:col>86</xdr:col>
      <xdr:colOff>25400</xdr:colOff>
      <xdr:row>58</xdr:row>
      <xdr:rowOff>70950</xdr:rowOff>
    </xdr:to>
    <xdr:cxnSp macro="">
      <xdr:nvCxnSpPr>
        <xdr:cNvPr id="569" name="直線コネクタ 568"/>
        <xdr:cNvCxnSpPr/>
      </xdr:nvCxnSpPr>
      <xdr:spPr>
        <a:xfrm>
          <a:off x="16230600" y="10015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165930</xdr:rowOff>
    </xdr:from>
    <xdr:ext cx="599010" cy="259045"/>
    <xdr:sp macro="" textlink="">
      <xdr:nvSpPr>
        <xdr:cNvPr id="570" name="教育費最大値テキスト"/>
        <xdr:cNvSpPr txBox="1"/>
      </xdr:nvSpPr>
      <xdr:spPr>
        <a:xfrm>
          <a:off x="16370300" y="85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47803</xdr:rowOff>
    </xdr:from>
    <xdr:to>
      <xdr:col>86</xdr:col>
      <xdr:colOff>25400</xdr:colOff>
      <xdr:row>51</xdr:row>
      <xdr:rowOff>47803</xdr:rowOff>
    </xdr:to>
    <xdr:cxnSp macro="">
      <xdr:nvCxnSpPr>
        <xdr:cNvPr id="571" name="直線コネクタ 570"/>
        <xdr:cNvCxnSpPr/>
      </xdr:nvCxnSpPr>
      <xdr:spPr>
        <a:xfrm>
          <a:off x="16230600" y="8791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96266</xdr:rowOff>
    </xdr:from>
    <xdr:to>
      <xdr:col>85</xdr:col>
      <xdr:colOff>127000</xdr:colOff>
      <xdr:row>57</xdr:row>
      <xdr:rowOff>59187</xdr:rowOff>
    </xdr:to>
    <xdr:cxnSp macro="">
      <xdr:nvCxnSpPr>
        <xdr:cNvPr id="572" name="直線コネクタ 571"/>
        <xdr:cNvCxnSpPr/>
      </xdr:nvCxnSpPr>
      <xdr:spPr>
        <a:xfrm flipV="1">
          <a:off x="15481300" y="9697466"/>
          <a:ext cx="838200" cy="1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42618</xdr:rowOff>
    </xdr:from>
    <xdr:ext cx="534377" cy="259045"/>
    <xdr:sp macro="" textlink="">
      <xdr:nvSpPr>
        <xdr:cNvPr id="573" name="教育費平均値テキスト"/>
        <xdr:cNvSpPr txBox="1"/>
      </xdr:nvSpPr>
      <xdr:spPr>
        <a:xfrm>
          <a:off x="16370300" y="981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64191</xdr:rowOff>
    </xdr:from>
    <xdr:to>
      <xdr:col>85</xdr:col>
      <xdr:colOff>177800</xdr:colOff>
      <xdr:row>57</xdr:row>
      <xdr:rowOff>165791</xdr:rowOff>
    </xdr:to>
    <xdr:sp macro="" textlink="">
      <xdr:nvSpPr>
        <xdr:cNvPr id="574" name="フローチャート: 判断 573"/>
        <xdr:cNvSpPr/>
      </xdr:nvSpPr>
      <xdr:spPr>
        <a:xfrm>
          <a:off x="16268700" y="983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161554</xdr:rowOff>
    </xdr:from>
    <xdr:to>
      <xdr:col>81</xdr:col>
      <xdr:colOff>50800</xdr:colOff>
      <xdr:row>57</xdr:row>
      <xdr:rowOff>59187</xdr:rowOff>
    </xdr:to>
    <xdr:cxnSp macro="">
      <xdr:nvCxnSpPr>
        <xdr:cNvPr id="575" name="直線コネクタ 574"/>
        <xdr:cNvCxnSpPr/>
      </xdr:nvCxnSpPr>
      <xdr:spPr>
        <a:xfrm>
          <a:off x="14592300" y="9762754"/>
          <a:ext cx="889000" cy="6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59639</xdr:rowOff>
    </xdr:from>
    <xdr:to>
      <xdr:col>81</xdr:col>
      <xdr:colOff>101600</xdr:colOff>
      <xdr:row>57</xdr:row>
      <xdr:rowOff>161239</xdr:rowOff>
    </xdr:to>
    <xdr:sp macro="" textlink="">
      <xdr:nvSpPr>
        <xdr:cNvPr id="576" name="フローチャート: 判断 575"/>
        <xdr:cNvSpPr/>
      </xdr:nvSpPr>
      <xdr:spPr>
        <a:xfrm>
          <a:off x="15430500" y="98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152366</xdr:rowOff>
    </xdr:from>
    <xdr:ext cx="534377" cy="259045"/>
    <xdr:sp macro="" textlink="">
      <xdr:nvSpPr>
        <xdr:cNvPr id="577" name="テキスト ボックス 576"/>
        <xdr:cNvSpPr txBox="1"/>
      </xdr:nvSpPr>
      <xdr:spPr>
        <a:xfrm>
          <a:off x="15214111" y="99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28835</xdr:rowOff>
    </xdr:from>
    <xdr:to>
      <xdr:col>76</xdr:col>
      <xdr:colOff>114300</xdr:colOff>
      <xdr:row>56</xdr:row>
      <xdr:rowOff>161554</xdr:rowOff>
    </xdr:to>
    <xdr:cxnSp macro="">
      <xdr:nvCxnSpPr>
        <xdr:cNvPr id="578" name="直線コネクタ 577"/>
        <xdr:cNvCxnSpPr/>
      </xdr:nvCxnSpPr>
      <xdr:spPr>
        <a:xfrm>
          <a:off x="13703300" y="9630035"/>
          <a:ext cx="889000" cy="13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66504</xdr:rowOff>
    </xdr:from>
    <xdr:to>
      <xdr:col>76</xdr:col>
      <xdr:colOff>165100</xdr:colOff>
      <xdr:row>57</xdr:row>
      <xdr:rowOff>168104</xdr:rowOff>
    </xdr:to>
    <xdr:sp macro="" textlink="">
      <xdr:nvSpPr>
        <xdr:cNvPr id="579" name="フローチャート: 判断 578"/>
        <xdr:cNvSpPr/>
      </xdr:nvSpPr>
      <xdr:spPr>
        <a:xfrm>
          <a:off x="14541500" y="98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159231</xdr:rowOff>
    </xdr:from>
    <xdr:ext cx="534377" cy="259045"/>
    <xdr:sp macro="" textlink="">
      <xdr:nvSpPr>
        <xdr:cNvPr id="580" name="テキスト ボックス 579"/>
        <xdr:cNvSpPr txBox="1"/>
      </xdr:nvSpPr>
      <xdr:spPr>
        <a:xfrm>
          <a:off x="14325111" y="99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11292</xdr:rowOff>
    </xdr:from>
    <xdr:to>
      <xdr:col>71</xdr:col>
      <xdr:colOff>177800</xdr:colOff>
      <xdr:row>56</xdr:row>
      <xdr:rowOff>28835</xdr:rowOff>
    </xdr:to>
    <xdr:cxnSp macro="">
      <xdr:nvCxnSpPr>
        <xdr:cNvPr id="581" name="直線コネクタ 580"/>
        <xdr:cNvCxnSpPr/>
      </xdr:nvCxnSpPr>
      <xdr:spPr>
        <a:xfrm>
          <a:off x="12814300" y="9612492"/>
          <a:ext cx="889000" cy="1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169249</xdr:rowOff>
    </xdr:from>
    <xdr:to>
      <xdr:col>72</xdr:col>
      <xdr:colOff>38100</xdr:colOff>
      <xdr:row>57</xdr:row>
      <xdr:rowOff>99399</xdr:rowOff>
    </xdr:to>
    <xdr:sp macro="" textlink="">
      <xdr:nvSpPr>
        <xdr:cNvPr id="582" name="フローチャート: 判断 581"/>
        <xdr:cNvSpPr/>
      </xdr:nvSpPr>
      <xdr:spPr>
        <a:xfrm>
          <a:off x="136525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90526</xdr:rowOff>
    </xdr:from>
    <xdr:ext cx="534377" cy="259045"/>
    <xdr:sp macro="" textlink="">
      <xdr:nvSpPr>
        <xdr:cNvPr id="583" name="テキスト ボックス 582"/>
        <xdr:cNvSpPr txBox="1"/>
      </xdr:nvSpPr>
      <xdr:spPr>
        <a:xfrm>
          <a:off x="13436111" y="986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165814</xdr:rowOff>
    </xdr:from>
    <xdr:to>
      <xdr:col>67</xdr:col>
      <xdr:colOff>101600</xdr:colOff>
      <xdr:row>57</xdr:row>
      <xdr:rowOff>95964</xdr:rowOff>
    </xdr:to>
    <xdr:sp macro="" textlink="">
      <xdr:nvSpPr>
        <xdr:cNvPr id="584" name="フローチャート: 判断 583"/>
        <xdr:cNvSpPr/>
      </xdr:nvSpPr>
      <xdr:spPr>
        <a:xfrm>
          <a:off x="12763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87091</xdr:rowOff>
    </xdr:from>
    <xdr:ext cx="534377" cy="259045"/>
    <xdr:sp macro="" textlink="">
      <xdr:nvSpPr>
        <xdr:cNvPr id="585" name="テキスト ボックス 584"/>
        <xdr:cNvSpPr txBox="1"/>
      </xdr:nvSpPr>
      <xdr:spPr>
        <a:xfrm>
          <a:off x="12547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45466</xdr:rowOff>
    </xdr:from>
    <xdr:to>
      <xdr:col>85</xdr:col>
      <xdr:colOff>177800</xdr:colOff>
      <xdr:row>56</xdr:row>
      <xdr:rowOff>147066</xdr:rowOff>
    </xdr:to>
    <xdr:sp macro="" textlink="">
      <xdr:nvSpPr>
        <xdr:cNvPr id="591" name="楕円 590"/>
        <xdr:cNvSpPr/>
      </xdr:nvSpPr>
      <xdr:spPr>
        <a:xfrm>
          <a:off x="16268700" y="96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68343</xdr:rowOff>
    </xdr:from>
    <xdr:ext cx="534377" cy="259045"/>
    <xdr:sp macro="" textlink="">
      <xdr:nvSpPr>
        <xdr:cNvPr id="592" name="教育費該当値テキスト"/>
        <xdr:cNvSpPr txBox="1"/>
      </xdr:nvSpPr>
      <xdr:spPr>
        <a:xfrm>
          <a:off x="16370300" y="94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8387</xdr:rowOff>
    </xdr:from>
    <xdr:to>
      <xdr:col>81</xdr:col>
      <xdr:colOff>101600</xdr:colOff>
      <xdr:row>57</xdr:row>
      <xdr:rowOff>109987</xdr:rowOff>
    </xdr:to>
    <xdr:sp macro="" textlink="">
      <xdr:nvSpPr>
        <xdr:cNvPr id="593" name="楕円 592"/>
        <xdr:cNvSpPr/>
      </xdr:nvSpPr>
      <xdr:spPr>
        <a:xfrm>
          <a:off x="15430500" y="978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126514</xdr:rowOff>
    </xdr:from>
    <xdr:ext cx="534377" cy="259045"/>
    <xdr:sp macro="" textlink="">
      <xdr:nvSpPr>
        <xdr:cNvPr id="594" name="テキスト ボックス 593"/>
        <xdr:cNvSpPr txBox="1"/>
      </xdr:nvSpPr>
      <xdr:spPr>
        <a:xfrm>
          <a:off x="15214111" y="955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110754</xdr:rowOff>
    </xdr:from>
    <xdr:to>
      <xdr:col>76</xdr:col>
      <xdr:colOff>165100</xdr:colOff>
      <xdr:row>57</xdr:row>
      <xdr:rowOff>40904</xdr:rowOff>
    </xdr:to>
    <xdr:sp macro="" textlink="">
      <xdr:nvSpPr>
        <xdr:cNvPr id="595" name="楕円 594"/>
        <xdr:cNvSpPr/>
      </xdr:nvSpPr>
      <xdr:spPr>
        <a:xfrm>
          <a:off x="14541500" y="971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57431</xdr:rowOff>
    </xdr:from>
    <xdr:ext cx="534377" cy="259045"/>
    <xdr:sp macro="" textlink="">
      <xdr:nvSpPr>
        <xdr:cNvPr id="596" name="テキスト ボックス 595"/>
        <xdr:cNvSpPr txBox="1"/>
      </xdr:nvSpPr>
      <xdr:spPr>
        <a:xfrm>
          <a:off x="14325111" y="948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149485</xdr:rowOff>
    </xdr:from>
    <xdr:to>
      <xdr:col>72</xdr:col>
      <xdr:colOff>38100</xdr:colOff>
      <xdr:row>56</xdr:row>
      <xdr:rowOff>79635</xdr:rowOff>
    </xdr:to>
    <xdr:sp macro="" textlink="">
      <xdr:nvSpPr>
        <xdr:cNvPr id="597" name="楕円 596"/>
        <xdr:cNvSpPr/>
      </xdr:nvSpPr>
      <xdr:spPr>
        <a:xfrm>
          <a:off x="13652500" y="95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96162</xdr:rowOff>
    </xdr:from>
    <xdr:ext cx="534377" cy="259045"/>
    <xdr:sp macro="" textlink="">
      <xdr:nvSpPr>
        <xdr:cNvPr id="598" name="テキスト ボックス 597"/>
        <xdr:cNvSpPr txBox="1"/>
      </xdr:nvSpPr>
      <xdr:spPr>
        <a:xfrm>
          <a:off x="13436111" y="935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131942</xdr:rowOff>
    </xdr:from>
    <xdr:to>
      <xdr:col>67</xdr:col>
      <xdr:colOff>101600</xdr:colOff>
      <xdr:row>56</xdr:row>
      <xdr:rowOff>62092</xdr:rowOff>
    </xdr:to>
    <xdr:sp macro="" textlink="">
      <xdr:nvSpPr>
        <xdr:cNvPr id="599" name="楕円 598"/>
        <xdr:cNvSpPr/>
      </xdr:nvSpPr>
      <xdr:spPr>
        <a:xfrm>
          <a:off x="12763500" y="95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78619</xdr:rowOff>
    </xdr:from>
    <xdr:ext cx="534377" cy="259045"/>
    <xdr:sp macro="" textlink="">
      <xdr:nvSpPr>
        <xdr:cNvPr id="600" name="テキスト ボックス 599"/>
        <xdr:cNvSpPr txBox="1"/>
      </xdr:nvSpPr>
      <xdr:spPr>
        <a:xfrm>
          <a:off x="12547111" y="933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7661</xdr:rowOff>
    </xdr:from>
    <xdr:to>
      <xdr:col>85</xdr:col>
      <xdr:colOff>126364</xdr:colOff>
      <xdr:row>78</xdr:row>
      <xdr:rowOff>139700</xdr:rowOff>
    </xdr:to>
    <xdr:cxnSp macro="">
      <xdr:nvCxnSpPr>
        <xdr:cNvPr id="622" name="直線コネクタ 621"/>
        <xdr:cNvCxnSpPr/>
      </xdr:nvCxnSpPr>
      <xdr:spPr>
        <a:xfrm flipV="1">
          <a:off x="16317595" y="12352061"/>
          <a:ext cx="1269" cy="116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125788</xdr:rowOff>
    </xdr:from>
    <xdr:ext cx="534377" cy="259045"/>
    <xdr:sp macro="" textlink="">
      <xdr:nvSpPr>
        <xdr:cNvPr id="625" name="災害復旧費最大値テキスト"/>
        <xdr:cNvSpPr txBox="1"/>
      </xdr:nvSpPr>
      <xdr:spPr>
        <a:xfrm>
          <a:off x="16370300" y="1212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7661</xdr:rowOff>
    </xdr:from>
    <xdr:to>
      <xdr:col>86</xdr:col>
      <xdr:colOff>25400</xdr:colOff>
      <xdr:row>72</xdr:row>
      <xdr:rowOff>7661</xdr:rowOff>
    </xdr:to>
    <xdr:cxnSp macro="">
      <xdr:nvCxnSpPr>
        <xdr:cNvPr id="626" name="直線コネクタ 625"/>
        <xdr:cNvCxnSpPr/>
      </xdr:nvCxnSpPr>
      <xdr:spPr>
        <a:xfrm>
          <a:off x="16230600" y="123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19365</xdr:rowOff>
    </xdr:from>
    <xdr:to>
      <xdr:col>85</xdr:col>
      <xdr:colOff>127000</xdr:colOff>
      <xdr:row>78</xdr:row>
      <xdr:rowOff>19114</xdr:rowOff>
    </xdr:to>
    <xdr:cxnSp macro="">
      <xdr:nvCxnSpPr>
        <xdr:cNvPr id="627" name="直線コネクタ 626"/>
        <xdr:cNvCxnSpPr/>
      </xdr:nvCxnSpPr>
      <xdr:spPr>
        <a:xfrm flipV="1">
          <a:off x="15481300" y="12535215"/>
          <a:ext cx="838200" cy="85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98463</xdr:rowOff>
    </xdr:from>
    <xdr:ext cx="469744" cy="259045"/>
    <xdr:sp macro="" textlink="">
      <xdr:nvSpPr>
        <xdr:cNvPr id="628" name="災害復旧費平均値テキスト"/>
        <xdr:cNvSpPr txBox="1"/>
      </xdr:nvSpPr>
      <xdr:spPr>
        <a:xfrm>
          <a:off x="16370300" y="13300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120036</xdr:rowOff>
    </xdr:from>
    <xdr:to>
      <xdr:col>85</xdr:col>
      <xdr:colOff>177800</xdr:colOff>
      <xdr:row>78</xdr:row>
      <xdr:rowOff>50186</xdr:rowOff>
    </xdr:to>
    <xdr:sp macro="" textlink="">
      <xdr:nvSpPr>
        <xdr:cNvPr id="629" name="フローチャート: 判断 628"/>
        <xdr:cNvSpPr/>
      </xdr:nvSpPr>
      <xdr:spPr>
        <a:xfrm>
          <a:off x="16268700" y="1332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96655</xdr:rowOff>
    </xdr:from>
    <xdr:to>
      <xdr:col>81</xdr:col>
      <xdr:colOff>50800</xdr:colOff>
      <xdr:row>78</xdr:row>
      <xdr:rowOff>19114</xdr:rowOff>
    </xdr:to>
    <xdr:cxnSp macro="">
      <xdr:nvCxnSpPr>
        <xdr:cNvPr id="630" name="直線コネクタ 629"/>
        <xdr:cNvCxnSpPr/>
      </xdr:nvCxnSpPr>
      <xdr:spPr>
        <a:xfrm>
          <a:off x="14592300" y="13298305"/>
          <a:ext cx="889000" cy="9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28001</xdr:rowOff>
    </xdr:from>
    <xdr:to>
      <xdr:col>81</xdr:col>
      <xdr:colOff>101600</xdr:colOff>
      <xdr:row>78</xdr:row>
      <xdr:rowOff>129601</xdr:rowOff>
    </xdr:to>
    <xdr:sp macro="" textlink="">
      <xdr:nvSpPr>
        <xdr:cNvPr id="631" name="フローチャート: 判断 630"/>
        <xdr:cNvSpPr/>
      </xdr:nvSpPr>
      <xdr:spPr>
        <a:xfrm>
          <a:off x="15430500" y="134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120728</xdr:rowOff>
    </xdr:from>
    <xdr:ext cx="469744" cy="259045"/>
    <xdr:sp macro="" textlink="">
      <xdr:nvSpPr>
        <xdr:cNvPr id="632" name="テキスト ボックス 631"/>
        <xdr:cNvSpPr txBox="1"/>
      </xdr:nvSpPr>
      <xdr:spPr>
        <a:xfrm>
          <a:off x="15246428" y="1349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25126</xdr:rowOff>
    </xdr:from>
    <xdr:to>
      <xdr:col>76</xdr:col>
      <xdr:colOff>114300</xdr:colOff>
      <xdr:row>77</xdr:row>
      <xdr:rowOff>96655</xdr:rowOff>
    </xdr:to>
    <xdr:cxnSp macro="">
      <xdr:nvCxnSpPr>
        <xdr:cNvPr id="633" name="直線コネクタ 632"/>
        <xdr:cNvCxnSpPr/>
      </xdr:nvCxnSpPr>
      <xdr:spPr>
        <a:xfrm>
          <a:off x="13703300" y="13226776"/>
          <a:ext cx="889000" cy="7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159835</xdr:rowOff>
    </xdr:from>
    <xdr:to>
      <xdr:col>76</xdr:col>
      <xdr:colOff>165100</xdr:colOff>
      <xdr:row>78</xdr:row>
      <xdr:rowOff>89985</xdr:rowOff>
    </xdr:to>
    <xdr:sp macro="" textlink="">
      <xdr:nvSpPr>
        <xdr:cNvPr id="634" name="フローチャート: 判断 633"/>
        <xdr:cNvSpPr/>
      </xdr:nvSpPr>
      <xdr:spPr>
        <a:xfrm>
          <a:off x="14541500" y="1336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81112</xdr:rowOff>
    </xdr:from>
    <xdr:ext cx="469744" cy="259045"/>
    <xdr:sp macro="" textlink="">
      <xdr:nvSpPr>
        <xdr:cNvPr id="635" name="テキスト ボックス 634"/>
        <xdr:cNvSpPr txBox="1"/>
      </xdr:nvSpPr>
      <xdr:spPr>
        <a:xfrm>
          <a:off x="14357428" y="1345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25126</xdr:rowOff>
    </xdr:from>
    <xdr:to>
      <xdr:col>71</xdr:col>
      <xdr:colOff>177800</xdr:colOff>
      <xdr:row>77</xdr:row>
      <xdr:rowOff>84767</xdr:rowOff>
    </xdr:to>
    <xdr:cxnSp macro="">
      <xdr:nvCxnSpPr>
        <xdr:cNvPr id="636" name="直線コネクタ 635"/>
        <xdr:cNvCxnSpPr/>
      </xdr:nvCxnSpPr>
      <xdr:spPr>
        <a:xfrm flipV="1">
          <a:off x="12814300" y="13226776"/>
          <a:ext cx="889000" cy="5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146805</xdr:rowOff>
    </xdr:from>
    <xdr:to>
      <xdr:col>72</xdr:col>
      <xdr:colOff>38100</xdr:colOff>
      <xdr:row>78</xdr:row>
      <xdr:rowOff>76955</xdr:rowOff>
    </xdr:to>
    <xdr:sp macro="" textlink="">
      <xdr:nvSpPr>
        <xdr:cNvPr id="637" name="フローチャート: 判断 636"/>
        <xdr:cNvSpPr/>
      </xdr:nvSpPr>
      <xdr:spPr>
        <a:xfrm>
          <a:off x="13652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68082</xdr:rowOff>
    </xdr:from>
    <xdr:ext cx="469744" cy="259045"/>
    <xdr:sp macro="" textlink="">
      <xdr:nvSpPr>
        <xdr:cNvPr id="638" name="テキスト ボックス 637"/>
        <xdr:cNvSpPr txBox="1"/>
      </xdr:nvSpPr>
      <xdr:spPr>
        <a:xfrm>
          <a:off x="13468428"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74932</xdr:rowOff>
    </xdr:from>
    <xdr:to>
      <xdr:col>67</xdr:col>
      <xdr:colOff>101600</xdr:colOff>
      <xdr:row>78</xdr:row>
      <xdr:rowOff>5082</xdr:rowOff>
    </xdr:to>
    <xdr:sp macro="" textlink="">
      <xdr:nvSpPr>
        <xdr:cNvPr id="639" name="フローチャート: 判断 638"/>
        <xdr:cNvSpPr/>
      </xdr:nvSpPr>
      <xdr:spPr>
        <a:xfrm>
          <a:off x="12763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167659</xdr:rowOff>
    </xdr:from>
    <xdr:ext cx="469744" cy="259045"/>
    <xdr:sp macro="" textlink="">
      <xdr:nvSpPr>
        <xdr:cNvPr id="640" name="テキスト ボックス 639"/>
        <xdr:cNvSpPr txBox="1"/>
      </xdr:nvSpPr>
      <xdr:spPr>
        <a:xfrm>
          <a:off x="12579428" y="133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140015</xdr:rowOff>
    </xdr:from>
    <xdr:to>
      <xdr:col>85</xdr:col>
      <xdr:colOff>177800</xdr:colOff>
      <xdr:row>73</xdr:row>
      <xdr:rowOff>70165</xdr:rowOff>
    </xdr:to>
    <xdr:sp macro="" textlink="">
      <xdr:nvSpPr>
        <xdr:cNvPr id="646" name="楕円 645"/>
        <xdr:cNvSpPr/>
      </xdr:nvSpPr>
      <xdr:spPr>
        <a:xfrm>
          <a:off x="16268700" y="124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162892</xdr:rowOff>
    </xdr:from>
    <xdr:ext cx="534377" cy="259045"/>
    <xdr:sp macro="" textlink="">
      <xdr:nvSpPr>
        <xdr:cNvPr id="647" name="災害復旧費該当値テキスト"/>
        <xdr:cNvSpPr txBox="1"/>
      </xdr:nvSpPr>
      <xdr:spPr>
        <a:xfrm>
          <a:off x="16370300" y="1233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139764</xdr:rowOff>
    </xdr:from>
    <xdr:to>
      <xdr:col>81</xdr:col>
      <xdr:colOff>101600</xdr:colOff>
      <xdr:row>78</xdr:row>
      <xdr:rowOff>69914</xdr:rowOff>
    </xdr:to>
    <xdr:sp macro="" textlink="">
      <xdr:nvSpPr>
        <xdr:cNvPr id="648" name="楕円 647"/>
        <xdr:cNvSpPr/>
      </xdr:nvSpPr>
      <xdr:spPr>
        <a:xfrm>
          <a:off x="15430500" y="133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86441</xdr:rowOff>
    </xdr:from>
    <xdr:ext cx="469744" cy="259045"/>
    <xdr:sp macro="" textlink="">
      <xdr:nvSpPr>
        <xdr:cNvPr id="649" name="テキスト ボックス 648"/>
        <xdr:cNvSpPr txBox="1"/>
      </xdr:nvSpPr>
      <xdr:spPr>
        <a:xfrm>
          <a:off x="15246428" y="1311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45855</xdr:rowOff>
    </xdr:from>
    <xdr:to>
      <xdr:col>76</xdr:col>
      <xdr:colOff>165100</xdr:colOff>
      <xdr:row>77</xdr:row>
      <xdr:rowOff>147455</xdr:rowOff>
    </xdr:to>
    <xdr:sp macro="" textlink="">
      <xdr:nvSpPr>
        <xdr:cNvPr id="650" name="楕円 649"/>
        <xdr:cNvSpPr/>
      </xdr:nvSpPr>
      <xdr:spPr>
        <a:xfrm>
          <a:off x="14541500" y="132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163982</xdr:rowOff>
    </xdr:from>
    <xdr:ext cx="469744" cy="259045"/>
    <xdr:sp macro="" textlink="">
      <xdr:nvSpPr>
        <xdr:cNvPr id="651" name="テキスト ボックス 650"/>
        <xdr:cNvSpPr txBox="1"/>
      </xdr:nvSpPr>
      <xdr:spPr>
        <a:xfrm>
          <a:off x="14357428" y="1302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145776</xdr:rowOff>
    </xdr:from>
    <xdr:to>
      <xdr:col>72</xdr:col>
      <xdr:colOff>38100</xdr:colOff>
      <xdr:row>77</xdr:row>
      <xdr:rowOff>75926</xdr:rowOff>
    </xdr:to>
    <xdr:sp macro="" textlink="">
      <xdr:nvSpPr>
        <xdr:cNvPr id="652" name="楕円 651"/>
        <xdr:cNvSpPr/>
      </xdr:nvSpPr>
      <xdr:spPr>
        <a:xfrm>
          <a:off x="13652500" y="1317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92453</xdr:rowOff>
    </xdr:from>
    <xdr:ext cx="534377" cy="259045"/>
    <xdr:sp macro="" textlink="">
      <xdr:nvSpPr>
        <xdr:cNvPr id="653" name="テキスト ボックス 652"/>
        <xdr:cNvSpPr txBox="1"/>
      </xdr:nvSpPr>
      <xdr:spPr>
        <a:xfrm>
          <a:off x="13436111" y="1295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33967</xdr:rowOff>
    </xdr:from>
    <xdr:to>
      <xdr:col>67</xdr:col>
      <xdr:colOff>101600</xdr:colOff>
      <xdr:row>77</xdr:row>
      <xdr:rowOff>135567</xdr:rowOff>
    </xdr:to>
    <xdr:sp macro="" textlink="">
      <xdr:nvSpPr>
        <xdr:cNvPr id="654" name="楕円 653"/>
        <xdr:cNvSpPr/>
      </xdr:nvSpPr>
      <xdr:spPr>
        <a:xfrm>
          <a:off x="12763500" y="132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152094</xdr:rowOff>
    </xdr:from>
    <xdr:ext cx="469744" cy="259045"/>
    <xdr:sp macro="" textlink="">
      <xdr:nvSpPr>
        <xdr:cNvPr id="655" name="テキスト ボックス 654"/>
        <xdr:cNvSpPr txBox="1"/>
      </xdr:nvSpPr>
      <xdr:spPr>
        <a:xfrm>
          <a:off x="12579428" y="1301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36060</xdr:rowOff>
    </xdr:from>
    <xdr:to>
      <xdr:col>85</xdr:col>
      <xdr:colOff>126364</xdr:colOff>
      <xdr:row>98</xdr:row>
      <xdr:rowOff>46188</xdr:rowOff>
    </xdr:to>
    <xdr:cxnSp macro="">
      <xdr:nvCxnSpPr>
        <xdr:cNvPr id="679" name="直線コネクタ 678"/>
        <xdr:cNvCxnSpPr/>
      </xdr:nvCxnSpPr>
      <xdr:spPr>
        <a:xfrm flipV="1">
          <a:off x="16317595" y="15638010"/>
          <a:ext cx="1269" cy="121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50015</xdr:rowOff>
    </xdr:from>
    <xdr:ext cx="534377" cy="259045"/>
    <xdr:sp macro="" textlink="">
      <xdr:nvSpPr>
        <xdr:cNvPr id="680" name="公債費最小値テキスト"/>
        <xdr:cNvSpPr txBox="1"/>
      </xdr:nvSpPr>
      <xdr:spPr>
        <a:xfrm>
          <a:off x="16370300" y="168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46188</xdr:rowOff>
    </xdr:from>
    <xdr:to>
      <xdr:col>86</xdr:col>
      <xdr:colOff>25400</xdr:colOff>
      <xdr:row>98</xdr:row>
      <xdr:rowOff>46188</xdr:rowOff>
    </xdr:to>
    <xdr:cxnSp macro="">
      <xdr:nvCxnSpPr>
        <xdr:cNvPr id="681" name="直線コネクタ 680"/>
        <xdr:cNvCxnSpPr/>
      </xdr:nvCxnSpPr>
      <xdr:spPr>
        <a:xfrm>
          <a:off x="16230600" y="168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154187</xdr:rowOff>
    </xdr:from>
    <xdr:ext cx="599010" cy="259045"/>
    <xdr:sp macro="" textlink="">
      <xdr:nvSpPr>
        <xdr:cNvPr id="682" name="公債費最大値テキスト"/>
        <xdr:cNvSpPr txBox="1"/>
      </xdr:nvSpPr>
      <xdr:spPr>
        <a:xfrm>
          <a:off x="16370300" y="154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36060</xdr:rowOff>
    </xdr:from>
    <xdr:to>
      <xdr:col>86</xdr:col>
      <xdr:colOff>25400</xdr:colOff>
      <xdr:row>91</xdr:row>
      <xdr:rowOff>36060</xdr:rowOff>
    </xdr:to>
    <xdr:cxnSp macro="">
      <xdr:nvCxnSpPr>
        <xdr:cNvPr id="683" name="直線コネクタ 682"/>
        <xdr:cNvCxnSpPr/>
      </xdr:nvCxnSpPr>
      <xdr:spPr>
        <a:xfrm>
          <a:off x="16230600" y="1563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142999</xdr:rowOff>
    </xdr:from>
    <xdr:to>
      <xdr:col>85</xdr:col>
      <xdr:colOff>127000</xdr:colOff>
      <xdr:row>91</xdr:row>
      <xdr:rowOff>152615</xdr:rowOff>
    </xdr:to>
    <xdr:cxnSp macro="">
      <xdr:nvCxnSpPr>
        <xdr:cNvPr id="684" name="直線コネクタ 683"/>
        <xdr:cNvCxnSpPr/>
      </xdr:nvCxnSpPr>
      <xdr:spPr>
        <a:xfrm>
          <a:off x="15481300" y="15744949"/>
          <a:ext cx="838200" cy="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19321</xdr:rowOff>
    </xdr:from>
    <xdr:ext cx="534377" cy="259045"/>
    <xdr:sp macro="" textlink="">
      <xdr:nvSpPr>
        <xdr:cNvPr id="685" name="公債費平均値テキスト"/>
        <xdr:cNvSpPr txBox="1"/>
      </xdr:nvSpPr>
      <xdr:spPr>
        <a:xfrm>
          <a:off x="16370300" y="164785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40894</xdr:rowOff>
    </xdr:from>
    <xdr:to>
      <xdr:col>85</xdr:col>
      <xdr:colOff>177800</xdr:colOff>
      <xdr:row>96</xdr:row>
      <xdr:rowOff>142494</xdr:rowOff>
    </xdr:to>
    <xdr:sp macro="" textlink="">
      <xdr:nvSpPr>
        <xdr:cNvPr id="686" name="フローチャート: 判断 685"/>
        <xdr:cNvSpPr/>
      </xdr:nvSpPr>
      <xdr:spPr>
        <a:xfrm>
          <a:off x="16268700" y="165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81491</xdr:rowOff>
    </xdr:from>
    <xdr:to>
      <xdr:col>81</xdr:col>
      <xdr:colOff>50800</xdr:colOff>
      <xdr:row>91</xdr:row>
      <xdr:rowOff>142999</xdr:rowOff>
    </xdr:to>
    <xdr:cxnSp macro="">
      <xdr:nvCxnSpPr>
        <xdr:cNvPr id="687" name="直線コネクタ 686"/>
        <xdr:cNvCxnSpPr/>
      </xdr:nvCxnSpPr>
      <xdr:spPr>
        <a:xfrm>
          <a:off x="14592300" y="15683441"/>
          <a:ext cx="889000" cy="6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45207</xdr:rowOff>
    </xdr:from>
    <xdr:to>
      <xdr:col>81</xdr:col>
      <xdr:colOff>101600</xdr:colOff>
      <xdr:row>96</xdr:row>
      <xdr:rowOff>146807</xdr:rowOff>
    </xdr:to>
    <xdr:sp macro="" textlink="">
      <xdr:nvSpPr>
        <xdr:cNvPr id="688" name="フローチャート: 判断 687"/>
        <xdr:cNvSpPr/>
      </xdr:nvSpPr>
      <xdr:spPr>
        <a:xfrm>
          <a:off x="15430500" y="1650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137934</xdr:rowOff>
    </xdr:from>
    <xdr:ext cx="534377" cy="259045"/>
    <xdr:sp macro="" textlink="">
      <xdr:nvSpPr>
        <xdr:cNvPr id="689" name="テキスト ボックス 688"/>
        <xdr:cNvSpPr txBox="1"/>
      </xdr:nvSpPr>
      <xdr:spPr>
        <a:xfrm>
          <a:off x="15214111" y="165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81491</xdr:rowOff>
    </xdr:from>
    <xdr:to>
      <xdr:col>76</xdr:col>
      <xdr:colOff>114300</xdr:colOff>
      <xdr:row>91</xdr:row>
      <xdr:rowOff>97264</xdr:rowOff>
    </xdr:to>
    <xdr:cxnSp macro="">
      <xdr:nvCxnSpPr>
        <xdr:cNvPr id="690" name="直線コネクタ 689"/>
        <xdr:cNvCxnSpPr/>
      </xdr:nvCxnSpPr>
      <xdr:spPr>
        <a:xfrm flipV="1">
          <a:off x="13703300" y="15683441"/>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49650</xdr:rowOff>
    </xdr:from>
    <xdr:to>
      <xdr:col>76</xdr:col>
      <xdr:colOff>165100</xdr:colOff>
      <xdr:row>96</xdr:row>
      <xdr:rowOff>151250</xdr:rowOff>
    </xdr:to>
    <xdr:sp macro="" textlink="">
      <xdr:nvSpPr>
        <xdr:cNvPr id="691" name="フローチャート: 判断 690"/>
        <xdr:cNvSpPr/>
      </xdr:nvSpPr>
      <xdr:spPr>
        <a:xfrm>
          <a:off x="145415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142377</xdr:rowOff>
    </xdr:from>
    <xdr:ext cx="534377" cy="259045"/>
    <xdr:sp macro="" textlink="">
      <xdr:nvSpPr>
        <xdr:cNvPr id="692" name="テキスト ボックス 691"/>
        <xdr:cNvSpPr txBox="1"/>
      </xdr:nvSpPr>
      <xdr:spPr>
        <a:xfrm>
          <a:off x="14325111" y="1660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3263</xdr:rowOff>
    </xdr:from>
    <xdr:to>
      <xdr:col>71</xdr:col>
      <xdr:colOff>177800</xdr:colOff>
      <xdr:row>91</xdr:row>
      <xdr:rowOff>97264</xdr:rowOff>
    </xdr:to>
    <xdr:cxnSp macro="">
      <xdr:nvCxnSpPr>
        <xdr:cNvPr id="693" name="直線コネクタ 692"/>
        <xdr:cNvCxnSpPr/>
      </xdr:nvCxnSpPr>
      <xdr:spPr>
        <a:xfrm>
          <a:off x="12814300" y="15605213"/>
          <a:ext cx="889000" cy="9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141036</xdr:rowOff>
    </xdr:from>
    <xdr:to>
      <xdr:col>72</xdr:col>
      <xdr:colOff>38100</xdr:colOff>
      <xdr:row>96</xdr:row>
      <xdr:rowOff>71186</xdr:rowOff>
    </xdr:to>
    <xdr:sp macro="" textlink="">
      <xdr:nvSpPr>
        <xdr:cNvPr id="694" name="フローチャート: 判断 693"/>
        <xdr:cNvSpPr/>
      </xdr:nvSpPr>
      <xdr:spPr>
        <a:xfrm>
          <a:off x="13652500" y="1642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62313</xdr:rowOff>
    </xdr:from>
    <xdr:ext cx="534377" cy="259045"/>
    <xdr:sp macro="" textlink="">
      <xdr:nvSpPr>
        <xdr:cNvPr id="695" name="テキスト ボックス 694"/>
        <xdr:cNvSpPr txBox="1"/>
      </xdr:nvSpPr>
      <xdr:spPr>
        <a:xfrm>
          <a:off x="13436111" y="1652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162638</xdr:rowOff>
    </xdr:from>
    <xdr:to>
      <xdr:col>67</xdr:col>
      <xdr:colOff>101600</xdr:colOff>
      <xdr:row>96</xdr:row>
      <xdr:rowOff>92788</xdr:rowOff>
    </xdr:to>
    <xdr:sp macro="" textlink="">
      <xdr:nvSpPr>
        <xdr:cNvPr id="696" name="フローチャート: 判断 695"/>
        <xdr:cNvSpPr/>
      </xdr:nvSpPr>
      <xdr:spPr>
        <a:xfrm>
          <a:off x="12763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83915</xdr:rowOff>
    </xdr:from>
    <xdr:ext cx="534377" cy="259045"/>
    <xdr:sp macro="" textlink="">
      <xdr:nvSpPr>
        <xdr:cNvPr id="697" name="テキスト ボックス 696"/>
        <xdr:cNvSpPr txBox="1"/>
      </xdr:nvSpPr>
      <xdr:spPr>
        <a:xfrm>
          <a:off x="12547111" y="165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101815</xdr:rowOff>
    </xdr:from>
    <xdr:to>
      <xdr:col>85</xdr:col>
      <xdr:colOff>177800</xdr:colOff>
      <xdr:row>92</xdr:row>
      <xdr:rowOff>31965</xdr:rowOff>
    </xdr:to>
    <xdr:sp macro="" textlink="">
      <xdr:nvSpPr>
        <xdr:cNvPr id="703" name="楕円 702"/>
        <xdr:cNvSpPr/>
      </xdr:nvSpPr>
      <xdr:spPr>
        <a:xfrm>
          <a:off x="16268700" y="157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16742</xdr:rowOff>
    </xdr:from>
    <xdr:ext cx="599010" cy="259045"/>
    <xdr:sp macro="" textlink="">
      <xdr:nvSpPr>
        <xdr:cNvPr id="704" name="公債費該当値テキスト"/>
        <xdr:cNvSpPr txBox="1"/>
      </xdr:nvSpPr>
      <xdr:spPr>
        <a:xfrm>
          <a:off x="16370300" y="1561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92199</xdr:rowOff>
    </xdr:from>
    <xdr:to>
      <xdr:col>81</xdr:col>
      <xdr:colOff>101600</xdr:colOff>
      <xdr:row>92</xdr:row>
      <xdr:rowOff>22349</xdr:rowOff>
    </xdr:to>
    <xdr:sp macro="" textlink="">
      <xdr:nvSpPr>
        <xdr:cNvPr id="705" name="楕円 704"/>
        <xdr:cNvSpPr/>
      </xdr:nvSpPr>
      <xdr:spPr>
        <a:xfrm>
          <a:off x="15430500" y="1569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38876</xdr:rowOff>
    </xdr:from>
    <xdr:ext cx="599010" cy="259045"/>
    <xdr:sp macro="" textlink="">
      <xdr:nvSpPr>
        <xdr:cNvPr id="706" name="テキスト ボックス 705"/>
        <xdr:cNvSpPr txBox="1"/>
      </xdr:nvSpPr>
      <xdr:spPr>
        <a:xfrm>
          <a:off x="15181795" y="1546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30691</xdr:rowOff>
    </xdr:from>
    <xdr:to>
      <xdr:col>76</xdr:col>
      <xdr:colOff>165100</xdr:colOff>
      <xdr:row>91</xdr:row>
      <xdr:rowOff>132291</xdr:rowOff>
    </xdr:to>
    <xdr:sp macro="" textlink="">
      <xdr:nvSpPr>
        <xdr:cNvPr id="707" name="楕円 706"/>
        <xdr:cNvSpPr/>
      </xdr:nvSpPr>
      <xdr:spPr>
        <a:xfrm>
          <a:off x="14541500" y="1563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148818</xdr:rowOff>
    </xdr:from>
    <xdr:ext cx="599010" cy="259045"/>
    <xdr:sp macro="" textlink="">
      <xdr:nvSpPr>
        <xdr:cNvPr id="708" name="テキスト ボックス 707"/>
        <xdr:cNvSpPr txBox="1"/>
      </xdr:nvSpPr>
      <xdr:spPr>
        <a:xfrm>
          <a:off x="14292795" y="1540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46464</xdr:rowOff>
    </xdr:from>
    <xdr:to>
      <xdr:col>72</xdr:col>
      <xdr:colOff>38100</xdr:colOff>
      <xdr:row>91</xdr:row>
      <xdr:rowOff>148064</xdr:rowOff>
    </xdr:to>
    <xdr:sp macro="" textlink="">
      <xdr:nvSpPr>
        <xdr:cNvPr id="709" name="楕円 708"/>
        <xdr:cNvSpPr/>
      </xdr:nvSpPr>
      <xdr:spPr>
        <a:xfrm>
          <a:off x="13652500" y="15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164591</xdr:rowOff>
    </xdr:from>
    <xdr:ext cx="599010" cy="259045"/>
    <xdr:sp macro="" textlink="">
      <xdr:nvSpPr>
        <xdr:cNvPr id="710" name="テキスト ボックス 709"/>
        <xdr:cNvSpPr txBox="1"/>
      </xdr:nvSpPr>
      <xdr:spPr>
        <a:xfrm>
          <a:off x="13403795" y="1542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123913</xdr:rowOff>
    </xdr:from>
    <xdr:to>
      <xdr:col>67</xdr:col>
      <xdr:colOff>101600</xdr:colOff>
      <xdr:row>91</xdr:row>
      <xdr:rowOff>54063</xdr:rowOff>
    </xdr:to>
    <xdr:sp macro="" textlink="">
      <xdr:nvSpPr>
        <xdr:cNvPr id="711" name="楕円 710"/>
        <xdr:cNvSpPr/>
      </xdr:nvSpPr>
      <xdr:spPr>
        <a:xfrm>
          <a:off x="12763500" y="155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70590</xdr:rowOff>
    </xdr:from>
    <xdr:ext cx="599010" cy="259045"/>
    <xdr:sp macro="" textlink="">
      <xdr:nvSpPr>
        <xdr:cNvPr id="712" name="テキスト ボックス 711"/>
        <xdr:cNvSpPr txBox="1"/>
      </xdr:nvSpPr>
      <xdr:spPr>
        <a:xfrm>
          <a:off x="12514795" y="1532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155702</xdr:rowOff>
    </xdr:from>
    <xdr:to>
      <xdr:col>116</xdr:col>
      <xdr:colOff>62864</xdr:colOff>
      <xdr:row>38</xdr:row>
      <xdr:rowOff>139700</xdr:rowOff>
    </xdr:to>
    <xdr:cxnSp macro="">
      <xdr:nvCxnSpPr>
        <xdr:cNvPr id="734" name="直線コネクタ 733"/>
        <xdr:cNvCxnSpPr/>
      </xdr:nvCxnSpPr>
      <xdr:spPr>
        <a:xfrm flipV="1">
          <a:off x="22159595" y="5470652"/>
          <a:ext cx="1269"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147693</xdr:rowOff>
    </xdr:from>
    <xdr:ext cx="249299" cy="259045"/>
    <xdr:sp macro="" textlink="">
      <xdr:nvSpPr>
        <xdr:cNvPr id="735" name="諸支出金最小値テキスト"/>
        <xdr:cNvSpPr txBox="1"/>
      </xdr:nvSpPr>
      <xdr:spPr>
        <a:xfrm>
          <a:off x="22212300" y="6662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102379</xdr:rowOff>
    </xdr:from>
    <xdr:ext cx="469744" cy="259045"/>
    <xdr:sp macro="" textlink="">
      <xdr:nvSpPr>
        <xdr:cNvPr id="737" name="諸支出金最大値テキスト"/>
        <xdr:cNvSpPr txBox="1"/>
      </xdr:nvSpPr>
      <xdr:spPr>
        <a:xfrm>
          <a:off x="22212300" y="524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155702</xdr:rowOff>
    </xdr:from>
    <xdr:to>
      <xdr:col>116</xdr:col>
      <xdr:colOff>152400</xdr:colOff>
      <xdr:row>31</xdr:row>
      <xdr:rowOff>155702</xdr:rowOff>
    </xdr:to>
    <xdr:cxnSp macro="">
      <xdr:nvCxnSpPr>
        <xdr:cNvPr id="738" name="直線コネクタ 737"/>
        <xdr:cNvCxnSpPr/>
      </xdr:nvCxnSpPr>
      <xdr:spPr>
        <a:xfrm>
          <a:off x="22072600" y="547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65143</xdr:rowOff>
    </xdr:from>
    <xdr:ext cx="378565" cy="259045"/>
    <xdr:sp macro="" textlink="">
      <xdr:nvSpPr>
        <xdr:cNvPr id="740" name="諸支出金平均値テキスト"/>
        <xdr:cNvSpPr txBox="1"/>
      </xdr:nvSpPr>
      <xdr:spPr>
        <a:xfrm>
          <a:off x="22212300" y="64087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42266</xdr:rowOff>
    </xdr:from>
    <xdr:to>
      <xdr:col>116</xdr:col>
      <xdr:colOff>114300</xdr:colOff>
      <xdr:row>38</xdr:row>
      <xdr:rowOff>143866</xdr:rowOff>
    </xdr:to>
    <xdr:sp macro="" textlink="">
      <xdr:nvSpPr>
        <xdr:cNvPr id="741" name="フローチャート: 判断 740"/>
        <xdr:cNvSpPr/>
      </xdr:nvSpPr>
      <xdr:spPr>
        <a:xfrm>
          <a:off x="221107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54610</xdr:rowOff>
    </xdr:from>
    <xdr:to>
      <xdr:col>112</xdr:col>
      <xdr:colOff>38100</xdr:colOff>
      <xdr:row>38</xdr:row>
      <xdr:rowOff>156210</xdr:rowOff>
    </xdr:to>
    <xdr:sp macro="" textlink="">
      <xdr:nvSpPr>
        <xdr:cNvPr id="743" name="フローチャート: 判断 742"/>
        <xdr:cNvSpPr/>
      </xdr:nvSpPr>
      <xdr:spPr>
        <a:xfrm>
          <a:off x="2127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1287</xdr:rowOff>
    </xdr:from>
    <xdr:ext cx="313932" cy="259045"/>
    <xdr:sp macro="" textlink="">
      <xdr:nvSpPr>
        <xdr:cNvPr id="744" name="テキスト ボックス 743"/>
        <xdr:cNvSpPr txBox="1"/>
      </xdr:nvSpPr>
      <xdr:spPr>
        <a:xfrm>
          <a:off x="21166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39065</xdr:rowOff>
    </xdr:from>
    <xdr:to>
      <xdr:col>107</xdr:col>
      <xdr:colOff>101600</xdr:colOff>
      <xdr:row>38</xdr:row>
      <xdr:rowOff>140665</xdr:rowOff>
    </xdr:to>
    <xdr:sp macro="" textlink="">
      <xdr:nvSpPr>
        <xdr:cNvPr id="746" name="フローチャート: 判断 745"/>
        <xdr:cNvSpPr/>
      </xdr:nvSpPr>
      <xdr:spPr>
        <a:xfrm>
          <a:off x="20383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157192</xdr:rowOff>
    </xdr:from>
    <xdr:ext cx="378565" cy="259045"/>
    <xdr:sp macro="" textlink="">
      <xdr:nvSpPr>
        <xdr:cNvPr id="747" name="テキスト ボックス 746"/>
        <xdr:cNvSpPr txBox="1"/>
      </xdr:nvSpPr>
      <xdr:spPr>
        <a:xfrm>
          <a:off x="20245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23978</xdr:rowOff>
    </xdr:from>
    <xdr:to>
      <xdr:col>102</xdr:col>
      <xdr:colOff>165100</xdr:colOff>
      <xdr:row>38</xdr:row>
      <xdr:rowOff>125578</xdr:rowOff>
    </xdr:to>
    <xdr:sp macro="" textlink="">
      <xdr:nvSpPr>
        <xdr:cNvPr id="749" name="フローチャート: 判断 748"/>
        <xdr:cNvSpPr/>
      </xdr:nvSpPr>
      <xdr:spPr>
        <a:xfrm>
          <a:off x="19494500" y="653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142105</xdr:rowOff>
    </xdr:from>
    <xdr:ext cx="378565" cy="259045"/>
    <xdr:sp macro="" textlink="">
      <xdr:nvSpPr>
        <xdr:cNvPr id="750" name="テキスト ボックス 749"/>
        <xdr:cNvSpPr txBox="1"/>
      </xdr:nvSpPr>
      <xdr:spPr>
        <a:xfrm>
          <a:off x="19356017" y="6314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1" name="フローチャート: 判断 750"/>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2" name="テキスト ボックス 751"/>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20693</xdr:rowOff>
    </xdr:from>
    <xdr:ext cx="249299" cy="259045"/>
    <xdr:sp macro="" textlink="">
      <xdr:nvSpPr>
        <xdr:cNvPr id="759" name="諸支出金該当値テキスト"/>
        <xdr:cNvSpPr txBox="1"/>
      </xdr:nvSpPr>
      <xdr:spPr>
        <a:xfrm>
          <a:off x="22212300" y="6535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157480</xdr:rowOff>
    </xdr:from>
    <xdr:to>
      <xdr:col>102</xdr:col>
      <xdr:colOff>165100</xdr:colOff>
      <xdr:row>51</xdr:row>
      <xdr:rowOff>87630</xdr:rowOff>
    </xdr:to>
    <xdr:sp macro="" textlink="">
      <xdr:nvSpPr>
        <xdr:cNvPr id="804" name="フローチャート: 判断 803"/>
        <xdr:cNvSpPr/>
      </xdr:nvSpPr>
      <xdr:spPr>
        <a:xfrm>
          <a:off x="19494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49</xdr:row>
      <xdr:rowOff>104157</xdr:rowOff>
    </xdr:from>
    <xdr:ext cx="313932" cy="259045"/>
    <xdr:sp macro="" textlink="">
      <xdr:nvSpPr>
        <xdr:cNvPr id="805" name="テキスト ボックス 804"/>
        <xdr:cNvSpPr txBox="1"/>
      </xdr:nvSpPr>
      <xdr:spPr>
        <a:xfrm>
          <a:off x="19388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20320</xdr:rowOff>
    </xdr:from>
    <xdr:to>
      <xdr:col>98</xdr:col>
      <xdr:colOff>38100</xdr:colOff>
      <xdr:row>54</xdr:row>
      <xdr:rowOff>121920</xdr:rowOff>
    </xdr:to>
    <xdr:sp macro="" textlink="">
      <xdr:nvSpPr>
        <xdr:cNvPr id="806" name="フローチャート: 判断 805"/>
        <xdr:cNvSpPr/>
      </xdr:nvSpPr>
      <xdr:spPr>
        <a:xfrm>
          <a:off x="18605500" y="927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52</xdr:row>
      <xdr:rowOff>138447</xdr:rowOff>
    </xdr:from>
    <xdr:ext cx="313932" cy="259045"/>
    <xdr:sp macro="" textlink="">
      <xdr:nvSpPr>
        <xdr:cNvPr id="807" name="テキスト ボックス 806"/>
        <xdr:cNvSpPr txBox="1"/>
      </xdr:nvSpPr>
      <xdr:spPr>
        <a:xfrm>
          <a:off x="18499333" y="9053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すべての項目において</a:t>
          </a:r>
          <a:r>
            <a:rPr kumimoji="1" lang="ja-JP" altLang="ja-JP" sz="1100">
              <a:solidFill>
                <a:schemeClr val="dk1"/>
              </a:solidFill>
              <a:effectLst/>
              <a:latin typeface="+mn-lt"/>
              <a:ea typeface="+mn-ea"/>
              <a:cs typeface="+mn-cs"/>
            </a:rPr>
            <a:t>類似団体を上回っている状況である。</a:t>
          </a:r>
          <a:r>
            <a:rPr kumimoji="1" lang="ja-JP" altLang="en-US" sz="1100">
              <a:solidFill>
                <a:schemeClr val="dk1"/>
              </a:solidFill>
              <a:effectLst/>
              <a:latin typeface="+mn-lt"/>
              <a:ea typeface="+mn-ea"/>
              <a:cs typeface="+mn-cs"/>
            </a:rPr>
            <a:t>（支出のない労働費と諸支出金、前年度繰上充用金を除く）</a:t>
          </a:r>
          <a:endParaRPr lang="ja-JP" altLang="ja-JP" sz="1400">
            <a:effectLst/>
          </a:endParaRPr>
        </a:p>
        <a:p>
          <a:r>
            <a:rPr lang="ja-JP" altLang="en-US" sz="1100">
              <a:solidFill>
                <a:schemeClr val="dk1"/>
              </a:solidFill>
              <a:effectLst/>
              <a:latin typeface="+mn-lt"/>
              <a:ea typeface="+mn-ea"/>
              <a:cs typeface="+mn-cs"/>
            </a:rPr>
            <a:t>農林水産業費については、地籍調査事業が前年度比</a:t>
          </a:r>
          <a:r>
            <a:rPr lang="en-US" altLang="ja-JP" sz="1100">
              <a:solidFill>
                <a:schemeClr val="dk1"/>
              </a:solidFill>
              <a:effectLst/>
              <a:latin typeface="+mn-lt"/>
              <a:ea typeface="+mn-ea"/>
              <a:cs typeface="+mn-cs"/>
            </a:rPr>
            <a:t>119,107</a:t>
          </a:r>
          <a:r>
            <a:rPr lang="ja-JP" altLang="en-US" sz="1100">
              <a:solidFill>
                <a:schemeClr val="dk1"/>
              </a:solidFill>
              <a:effectLst/>
              <a:latin typeface="+mn-lt"/>
              <a:ea typeface="+mn-ea"/>
              <a:cs typeface="+mn-cs"/>
            </a:rPr>
            <a:t>千円増加したことにより、住民</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人当たりのコストについても増加し類似団体内で</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位となっている。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公債費については、</a:t>
          </a:r>
          <a:r>
            <a:rPr lang="ja-JP" altLang="ja-JP" sz="1100" b="0" i="0" baseline="0">
              <a:solidFill>
                <a:schemeClr val="dk1"/>
              </a:solidFill>
              <a:effectLst/>
              <a:latin typeface="+mn-lt"/>
              <a:ea typeface="+mn-ea"/>
              <a:cs typeface="+mn-cs"/>
            </a:rPr>
            <a:t>合併前</a:t>
          </a:r>
          <a:r>
            <a:rPr lang="ja-JP" altLang="en-US" sz="1100" b="0" i="0" baseline="0">
              <a:solidFill>
                <a:schemeClr val="dk1"/>
              </a:solidFill>
              <a:effectLst/>
              <a:latin typeface="+mn-lt"/>
              <a:ea typeface="+mn-ea"/>
              <a:cs typeface="+mn-cs"/>
            </a:rPr>
            <a:t>に多額の</a:t>
          </a:r>
          <a:r>
            <a:rPr lang="ja-JP" altLang="ja-JP" sz="1100" b="0" i="0" baseline="0">
              <a:solidFill>
                <a:schemeClr val="dk1"/>
              </a:solidFill>
              <a:effectLst/>
              <a:latin typeface="+mn-lt"/>
              <a:ea typeface="+mn-ea"/>
              <a:cs typeface="+mn-cs"/>
            </a:rPr>
            <a:t>地方単独事業を実施した影響で元利償還金が膨らんでいることにより類似団体内順位は</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位となっている。</a:t>
          </a:r>
          <a:endParaRPr lang="ja-JP" altLang="ja-JP" sz="1400">
            <a:effectLst/>
          </a:endParaRPr>
        </a:p>
        <a:p>
          <a:r>
            <a:rPr lang="ja-JP" altLang="ja-JP" sz="1100">
              <a:solidFill>
                <a:schemeClr val="dk1"/>
              </a:solidFill>
              <a:effectLst/>
              <a:latin typeface="+mn-lt"/>
              <a:ea typeface="+mn-ea"/>
              <a:cs typeface="+mn-cs"/>
            </a:rPr>
            <a:t>今後は、各種業務及び公共施設運営が民間で実施可能な部分については指定管理者制度へ移行により民間委託化を進めるとともに、行財政改革実施計画に基づいた人件費の削減及び計画的な公共事業の執行により一層のコスト縮減を図っていく。</a:t>
          </a:r>
          <a:endParaRPr lang="en-US" altLang="ja-JP" sz="11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また今年度は豪雨による</a:t>
          </a:r>
          <a:r>
            <a:rPr lang="ja-JP" altLang="en-US" sz="1100" b="0" i="0" baseline="0">
              <a:solidFill>
                <a:schemeClr val="dk1"/>
              </a:solidFill>
              <a:effectLst/>
              <a:latin typeface="+mn-lt"/>
              <a:ea typeface="+mn-ea"/>
              <a:cs typeface="+mn-cs"/>
            </a:rPr>
            <a:t>自然</a:t>
          </a:r>
          <a:r>
            <a:rPr lang="ja-JP" altLang="ja-JP" sz="1100" b="0" i="0" baseline="0">
              <a:solidFill>
                <a:schemeClr val="dk1"/>
              </a:solidFill>
              <a:effectLst/>
              <a:latin typeface="+mn-lt"/>
              <a:ea typeface="+mn-ea"/>
              <a:cs typeface="+mn-cs"/>
            </a:rPr>
            <a:t>災害が多く発生し、災害復旧事業費についても多額のコストがかかることとなった。</a:t>
          </a:r>
          <a:endParaRPr lang="en-US" altLang="ja-JP"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教育費については、旧三野町役場耐震化事業、池田総合体育館改修事業などの大型事業を行ったことから普通建設事業費が</a:t>
          </a:r>
          <a:r>
            <a:rPr lang="en-US" altLang="ja-JP" sz="1100" b="0" i="0" baseline="0">
              <a:solidFill>
                <a:schemeClr val="dk1"/>
              </a:solidFill>
              <a:effectLst/>
              <a:latin typeface="+mn-lt"/>
              <a:ea typeface="+mn-ea"/>
              <a:cs typeface="+mn-cs"/>
            </a:rPr>
            <a:t>473,963</a:t>
          </a:r>
          <a:r>
            <a:rPr lang="ja-JP" altLang="en-US" sz="1100" b="0" i="0" baseline="0">
              <a:solidFill>
                <a:schemeClr val="dk1"/>
              </a:solidFill>
              <a:effectLst/>
              <a:latin typeface="+mn-lt"/>
              <a:ea typeface="+mn-ea"/>
              <a:cs typeface="+mn-cs"/>
            </a:rPr>
            <a:t>千円増加したことにより住民</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人当たりのコストについても大きく増額となった。</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徳島県三好市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a:t>
          </a:r>
          <a:r>
            <a:rPr lang="ja-JP" altLang="en-US" sz="1100" b="0" i="0" baseline="0">
              <a:solidFill>
                <a:schemeClr val="dk1"/>
              </a:solidFill>
              <a:effectLst/>
              <a:latin typeface="+mn-lt"/>
              <a:ea typeface="+mn-ea"/>
              <a:cs typeface="+mn-cs"/>
            </a:rPr>
            <a:t>は、適切な財源の確保と歳出の精査</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取崩しを回避しており、前年度とほぼ同額を維持している。</a:t>
          </a:r>
          <a:endParaRPr lang="ja-JP" altLang="ja-JP" sz="1400">
            <a:effectLst/>
          </a:endParaRPr>
        </a:p>
        <a:p>
          <a:pPr rtl="0"/>
          <a:r>
            <a:rPr lang="ja-JP" altLang="en-US" sz="1100" b="0" i="0" baseline="0">
              <a:solidFill>
                <a:schemeClr val="dk1"/>
              </a:solidFill>
              <a:effectLst/>
              <a:latin typeface="+mn-lt"/>
              <a:ea typeface="+mn-ea"/>
              <a:cs typeface="+mn-cs"/>
            </a:rPr>
            <a:t>　また</a:t>
          </a:r>
          <a:r>
            <a:rPr lang="ja-JP" altLang="ja-JP" sz="1100">
              <a:solidFill>
                <a:schemeClr val="dk1"/>
              </a:solidFill>
              <a:effectLst/>
              <a:latin typeface="+mn-lt"/>
              <a:ea typeface="+mn-ea"/>
              <a:cs typeface="+mn-cs"/>
            </a:rPr>
            <a:t>行財政改革実施計画</a:t>
          </a:r>
          <a:r>
            <a:rPr lang="ja-JP" altLang="ja-JP" sz="1100" b="0" i="0" baseline="0">
              <a:solidFill>
                <a:schemeClr val="dk1"/>
              </a:solidFill>
              <a:effectLst/>
              <a:latin typeface="+mn-lt"/>
              <a:ea typeface="+mn-ea"/>
              <a:cs typeface="+mn-cs"/>
            </a:rPr>
            <a:t>の取り組みなどによ</a:t>
          </a:r>
          <a:r>
            <a:rPr lang="ja-JP" altLang="en-US" sz="1100" b="0" i="0" baseline="0">
              <a:solidFill>
                <a:schemeClr val="dk1"/>
              </a:solidFill>
              <a:effectLst/>
              <a:latin typeface="+mn-lt"/>
              <a:ea typeface="+mn-ea"/>
              <a:cs typeface="+mn-cs"/>
            </a:rPr>
            <a:t>る人件費の減等により、前年度と比較し、実質収支が約</a:t>
          </a:r>
          <a:r>
            <a:rPr lang="en-US" altLang="ja-JP" sz="1100" b="0" i="0" baseline="0">
              <a:solidFill>
                <a:schemeClr val="dk1"/>
              </a:solidFill>
              <a:effectLst/>
              <a:latin typeface="+mn-lt"/>
              <a:ea typeface="+mn-ea"/>
              <a:cs typeface="+mn-cs"/>
            </a:rPr>
            <a:t>3.5</a:t>
          </a:r>
          <a:r>
            <a:rPr lang="ja-JP" altLang="en-US" sz="1100" b="0" i="0" baseline="0">
              <a:solidFill>
                <a:schemeClr val="dk1"/>
              </a:solidFill>
              <a:effectLst/>
              <a:latin typeface="+mn-lt"/>
              <a:ea typeface="+mn-ea"/>
              <a:cs typeface="+mn-cs"/>
            </a:rPr>
            <a:t>億円の増、標準財政規模に占める割合では</a:t>
          </a:r>
          <a:r>
            <a:rPr lang="en-US" altLang="ja-JP" sz="1100" b="0" i="0" baseline="0">
              <a:solidFill>
                <a:schemeClr val="dk1"/>
              </a:solidFill>
              <a:effectLst/>
              <a:latin typeface="+mn-lt"/>
              <a:ea typeface="+mn-ea"/>
              <a:cs typeface="+mn-cs"/>
            </a:rPr>
            <a:t>2.63</a:t>
          </a:r>
          <a:r>
            <a:rPr lang="ja-JP" altLang="en-US" sz="1100" b="0" i="0" baseline="0">
              <a:solidFill>
                <a:schemeClr val="dk1"/>
              </a:solidFill>
              <a:effectLst/>
              <a:latin typeface="+mn-lt"/>
              <a:ea typeface="+mn-ea"/>
              <a:cs typeface="+mn-cs"/>
            </a:rPr>
            <a:t>ポイントの増となり、実質単年度</a:t>
          </a:r>
          <a:r>
            <a:rPr lang="ja-JP" altLang="ja-JP" sz="1100" b="0" i="0" baseline="0">
              <a:solidFill>
                <a:schemeClr val="dk1"/>
              </a:solidFill>
              <a:effectLst/>
              <a:latin typeface="+mn-lt"/>
              <a:ea typeface="+mn-ea"/>
              <a:cs typeface="+mn-cs"/>
            </a:rPr>
            <a:t>収支</a:t>
          </a:r>
          <a:r>
            <a:rPr lang="ja-JP" altLang="en-US" sz="1100" b="0" i="0" baseline="0">
              <a:solidFill>
                <a:schemeClr val="dk1"/>
              </a:solidFill>
              <a:effectLst/>
              <a:latin typeface="+mn-lt"/>
              <a:ea typeface="+mn-ea"/>
              <a:cs typeface="+mn-cs"/>
            </a:rPr>
            <a:t>も標準財政規模に占める割合では</a:t>
          </a:r>
          <a:r>
            <a:rPr lang="en-US" altLang="ja-JP" sz="1100" b="0" i="0" baseline="0">
              <a:solidFill>
                <a:schemeClr val="dk1"/>
              </a:solidFill>
              <a:effectLst/>
              <a:latin typeface="+mn-lt"/>
              <a:ea typeface="+mn-ea"/>
              <a:cs typeface="+mn-cs"/>
            </a:rPr>
            <a:t>3.68</a:t>
          </a:r>
          <a:r>
            <a:rPr lang="ja-JP" altLang="en-US" sz="1100" b="0" i="0" baseline="0">
              <a:solidFill>
                <a:schemeClr val="dk1"/>
              </a:solidFill>
              <a:effectLst/>
              <a:latin typeface="+mn-lt"/>
              <a:ea typeface="+mn-ea"/>
              <a:cs typeface="+mn-cs"/>
            </a:rPr>
            <a:t>ポイントの増となっている。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今後も、事務事業の見直し・統廃合など歳出の合理化等行財政改革を推進し、健全な行財政運営に努めていく。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徳島県三好市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年度については、</a:t>
          </a:r>
          <a:r>
            <a:rPr lang="ja-JP" altLang="ja-JP" sz="1100">
              <a:solidFill>
                <a:schemeClr val="dk1"/>
              </a:solidFill>
              <a:effectLst/>
              <a:latin typeface="+mn-lt"/>
              <a:ea typeface="+mn-ea"/>
              <a:cs typeface="+mn-cs"/>
            </a:rPr>
            <a:t>行財政改革実施計画</a:t>
          </a:r>
          <a:r>
            <a:rPr lang="ja-JP" altLang="ja-JP" sz="1100" b="0" i="0" baseline="0">
              <a:solidFill>
                <a:schemeClr val="dk1"/>
              </a:solidFill>
              <a:effectLst/>
              <a:latin typeface="+mn-lt"/>
              <a:ea typeface="+mn-ea"/>
              <a:cs typeface="+mn-cs"/>
            </a:rPr>
            <a:t>の取り組みなどによる人件費の減等により</a:t>
          </a:r>
          <a:r>
            <a:rPr lang="ja-JP" altLang="en-US" sz="1100" b="0" i="0" baseline="0">
              <a:solidFill>
                <a:schemeClr val="dk1"/>
              </a:solidFill>
              <a:effectLst/>
              <a:latin typeface="+mn-lt"/>
              <a:ea typeface="+mn-ea"/>
              <a:cs typeface="+mn-cs"/>
            </a:rPr>
            <a:t>黒字額は全体で増加した。しかし、平成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年度からの普通交付税の段階的縮減</a:t>
          </a:r>
          <a:r>
            <a:rPr lang="ja-JP" altLang="en-US" sz="1100" b="0" i="0" baseline="0">
              <a:solidFill>
                <a:schemeClr val="dk1"/>
              </a:solidFill>
              <a:effectLst/>
              <a:latin typeface="+mn-lt"/>
              <a:ea typeface="+mn-ea"/>
              <a:cs typeface="+mn-cs"/>
            </a:rPr>
            <a:t>や人口の減少により歳入額については、</a:t>
          </a:r>
          <a:r>
            <a:rPr lang="ja-JP" altLang="ja-JP" sz="1100" b="0" i="0" baseline="0">
              <a:solidFill>
                <a:schemeClr val="dk1"/>
              </a:solidFill>
              <a:effectLst/>
              <a:latin typeface="+mn-lt"/>
              <a:ea typeface="+mn-ea"/>
              <a:cs typeface="+mn-cs"/>
            </a:rPr>
            <a:t>今後も減少の見込みであるが、引き続き行財政改革実施計画の推進により歳出の抑制を図る。</a:t>
          </a:r>
          <a:endParaRPr lang="ja-JP" altLang="ja-JP" sz="1400">
            <a:effectLst/>
          </a:endParaRPr>
        </a:p>
        <a:p>
          <a:pPr rtl="0"/>
          <a:r>
            <a:rPr lang="ja-JP" altLang="ja-JP" sz="1100" b="0" i="0" baseline="0">
              <a:solidFill>
                <a:schemeClr val="dk1"/>
              </a:solidFill>
              <a:effectLst/>
              <a:latin typeface="+mn-lt"/>
              <a:ea typeface="+mn-ea"/>
              <a:cs typeface="+mn-cs"/>
            </a:rPr>
            <a:t>三好市水道事業会計・・・資金不足にはなっていないが、累積欠損金を抱えており、料金改定等による経営健全化を図る。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三好市国民健康保険特別会計（事業勘定分）・・・被保険者は減少しているものの人口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人当たりの医療費は増加しており、年々繰越金が減少している状況である。平成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年度から、保険税の引上げを実施。</a:t>
          </a:r>
          <a:endParaRPr lang="ja-JP" altLang="ja-JP">
            <a:effectLst/>
          </a:endParaRPr>
        </a:p>
        <a:p>
          <a:pPr rtl="0"/>
          <a:r>
            <a:rPr lang="ja-JP" altLang="ja-JP" sz="1100" b="0" i="0" baseline="0">
              <a:solidFill>
                <a:schemeClr val="dk1"/>
              </a:solidFill>
              <a:effectLst/>
              <a:latin typeface="+mn-lt"/>
              <a:ea typeface="+mn-ea"/>
              <a:cs typeface="+mn-cs"/>
            </a:rPr>
            <a:t>三好市国民健康保険市立三野病院特別会計・・・資金不足にはなっていないが、累積欠損金を抱えており、リハビリ部門の充実等による経営健全化を図る。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三好市農業集落排水事業特別会計・・・毎年、同額程度の剰余金を計上している。</a:t>
          </a:r>
          <a:endParaRPr lang="ja-JP" altLang="ja-JP">
            <a:effectLst/>
          </a:endParaRPr>
        </a:p>
        <a:p>
          <a:pPr rtl="0"/>
          <a:r>
            <a:rPr lang="ja-JP" altLang="ja-JP" sz="1100" b="0" i="0" baseline="0">
              <a:solidFill>
                <a:schemeClr val="dk1"/>
              </a:solidFill>
              <a:effectLst/>
              <a:latin typeface="+mn-lt"/>
              <a:ea typeface="+mn-ea"/>
              <a:cs typeface="+mn-cs"/>
            </a:rPr>
            <a:t>三好市簡易水道事業特別会計・・・</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年度から東祖谷を除く簡易水道事業を上水道事業に統合</a:t>
          </a:r>
          <a:r>
            <a:rPr lang="ja-JP" altLang="en-US" sz="1100" b="0" i="0" baseline="0">
              <a:solidFill>
                <a:schemeClr val="dk1"/>
              </a:solidFill>
              <a:effectLst/>
              <a:latin typeface="+mn-lt"/>
              <a:ea typeface="+mn-ea"/>
              <a:cs typeface="+mn-cs"/>
            </a:rPr>
            <a:t>を行い、持続的な経営の健全化を図ることとしている。</a:t>
          </a:r>
          <a:endParaRPr lang="ja-JP" altLang="ja-JP" sz="1400">
            <a:effectLst/>
          </a:endParaRPr>
        </a:p>
        <a:p>
          <a:pPr rtl="0"/>
          <a:r>
            <a:rPr lang="ja-JP" altLang="ja-JP" sz="1100" b="0" i="0" baseline="0">
              <a:solidFill>
                <a:schemeClr val="dk1"/>
              </a:solidFill>
              <a:effectLst/>
              <a:latin typeface="+mn-lt"/>
              <a:ea typeface="+mn-ea"/>
              <a:cs typeface="+mn-cs"/>
            </a:rPr>
            <a:t>三好市国民健康保険特別会計（直診勘定分）・・・</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年度以降、診療所施設が増加したことによる経費の増加等により年々繰越金が減少している状況である。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三好市</a:t>
          </a:r>
          <a:r>
            <a:rPr lang="ja-JP" altLang="en-US" sz="1100" b="0" i="0" baseline="0">
              <a:solidFill>
                <a:schemeClr val="dk1"/>
              </a:solidFill>
              <a:effectLst/>
              <a:latin typeface="+mn-lt"/>
              <a:ea typeface="+mn-ea"/>
              <a:cs typeface="+mn-cs"/>
            </a:rPr>
            <a:t>浄化槽</a:t>
          </a:r>
          <a:r>
            <a:rPr lang="ja-JP" altLang="ja-JP" sz="1100" b="0" i="0" baseline="0">
              <a:solidFill>
                <a:schemeClr val="dk1"/>
              </a:solidFill>
              <a:effectLst/>
              <a:latin typeface="+mn-lt"/>
              <a:ea typeface="+mn-ea"/>
              <a:cs typeface="+mn-cs"/>
            </a:rPr>
            <a:t>事業特別会計・・・毎年、同額程度の剰余金を計上している。</a:t>
          </a:r>
          <a:endParaRPr lang="ja-JP" altLang="ja-JP" sz="1400">
            <a:effectLst/>
          </a:endParaRPr>
        </a:p>
        <a:p>
          <a:pPr rtl="0"/>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24379565</v>
      </c>
      <c r="BO4" s="461"/>
      <c r="BP4" s="461"/>
      <c r="BQ4" s="461"/>
      <c r="BR4" s="461"/>
      <c r="BS4" s="461"/>
      <c r="BT4" s="461"/>
      <c r="BU4" s="462"/>
      <c r="BV4" s="460">
        <v>24572660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6.3</v>
      </c>
      <c r="CU4" s="642"/>
      <c r="CV4" s="642"/>
      <c r="CW4" s="642"/>
      <c r="CX4" s="642"/>
      <c r="CY4" s="642"/>
      <c r="CZ4" s="642"/>
      <c r="DA4" s="643"/>
      <c r="DB4" s="641">
        <v>3.7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23113267</v>
      </c>
      <c r="BO5" s="466"/>
      <c r="BP5" s="466"/>
      <c r="BQ5" s="466"/>
      <c r="BR5" s="466"/>
      <c r="BS5" s="466"/>
      <c r="BT5" s="466"/>
      <c r="BU5" s="467"/>
      <c r="BV5" s="465">
        <v>23819502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87.8</v>
      </c>
      <c r="CU5" s="436"/>
      <c r="CV5" s="436"/>
      <c r="CW5" s="436"/>
      <c r="CX5" s="436"/>
      <c r="CY5" s="436"/>
      <c r="CZ5" s="436"/>
      <c r="DA5" s="437"/>
      <c r="DB5" s="435">
        <v>87.9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1266298</v>
      </c>
      <c r="BO6" s="466"/>
      <c r="BP6" s="466"/>
      <c r="BQ6" s="466"/>
      <c r="BR6" s="466"/>
      <c r="BS6" s="466"/>
      <c r="BT6" s="466"/>
      <c r="BU6" s="467"/>
      <c r="BV6" s="465">
        <v>753158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91.3</v>
      </c>
      <c r="CU6" s="616"/>
      <c r="CV6" s="616"/>
      <c r="CW6" s="616"/>
      <c r="CX6" s="616"/>
      <c r="CY6" s="616"/>
      <c r="CZ6" s="616"/>
      <c r="DA6" s="617"/>
      <c r="DB6" s="615">
        <v>91.5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383073</v>
      </c>
      <c r="BO7" s="466"/>
      <c r="BP7" s="466"/>
      <c r="BQ7" s="466"/>
      <c r="BR7" s="466"/>
      <c r="BS7" s="466"/>
      <c r="BT7" s="466"/>
      <c r="BU7" s="467"/>
      <c r="BV7" s="465">
        <v>224776</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14036547</v>
      </c>
      <c r="CU7" s="466"/>
      <c r="CV7" s="466"/>
      <c r="CW7" s="466"/>
      <c r="CX7" s="466"/>
      <c r="CY7" s="466"/>
      <c r="CZ7" s="466"/>
      <c r="DA7" s="467"/>
      <c r="DB7" s="465">
        <v>14424725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883225</v>
      </c>
      <c r="BO8" s="466"/>
      <c r="BP8" s="466"/>
      <c r="BQ8" s="466"/>
      <c r="BR8" s="466"/>
      <c r="BS8" s="466"/>
      <c r="BT8" s="466"/>
      <c r="BU8" s="467"/>
      <c r="BV8" s="465">
        <v>528382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0.22</v>
      </c>
      <c r="CU8" s="579"/>
      <c r="CV8" s="579"/>
      <c r="CW8" s="579"/>
      <c r="CX8" s="579"/>
      <c r="CY8" s="579"/>
      <c r="CZ8" s="579"/>
      <c r="DA8" s="580"/>
      <c r="DB8" s="578">
        <v>0.22</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26836</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354843</v>
      </c>
      <c r="BO9" s="466"/>
      <c r="BP9" s="466"/>
      <c r="BQ9" s="466"/>
      <c r="BR9" s="466"/>
      <c r="BS9" s="466"/>
      <c r="BT9" s="466"/>
      <c r="BU9" s="467"/>
      <c r="BV9" s="465">
        <v>-309847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26</v>
      </c>
      <c r="CU9" s="436"/>
      <c r="CV9" s="436"/>
      <c r="CW9" s="436"/>
      <c r="CX9" s="436"/>
      <c r="CY9" s="436"/>
      <c r="CZ9" s="436"/>
      <c r="DA9" s="437"/>
      <c r="DB9" s="435">
        <v>25.9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29951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12657</v>
      </c>
      <c r="BO10" s="466"/>
      <c r="BP10" s="466"/>
      <c r="BQ10" s="466"/>
      <c r="BR10" s="466"/>
      <c r="BS10" s="466"/>
      <c r="BT10" s="466"/>
      <c r="BU10" s="467"/>
      <c r="BV10" s="465">
        <v>193357</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262762</v>
      </c>
      <c r="BO11" s="466"/>
      <c r="BP11" s="466"/>
      <c r="BQ11" s="466"/>
      <c r="BR11" s="466"/>
      <c r="BS11" s="466"/>
      <c r="BT11" s="466"/>
      <c r="BU11" s="467"/>
      <c r="BV11" s="465">
        <v>233357</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26230</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120</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26018</v>
      </c>
      <c r="S13" s="569"/>
      <c r="T13" s="569"/>
      <c r="U13" s="569"/>
      <c r="V13" s="570"/>
      <c r="W13" s="556" t="s">
        <v>138</v>
      </c>
      <c r="X13" s="478"/>
      <c r="Y13" s="478"/>
      <c r="Z13" s="478"/>
      <c r="AA13" s="478"/>
      <c r="AB13" s="479"/>
      <c r="AC13" s="441">
        <v>797</v>
      </c>
      <c r="AD13" s="442"/>
      <c r="AE13" s="442"/>
      <c r="AF13" s="442"/>
      <c r="AG13" s="443"/>
      <c r="AH13" s="441">
        <v>904</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630262</v>
      </c>
      <c r="BO13" s="466"/>
      <c r="BP13" s="466"/>
      <c r="BQ13" s="466"/>
      <c r="BR13" s="466"/>
      <c r="BS13" s="466"/>
      <c r="BT13" s="466"/>
      <c r="BU13" s="467"/>
      <c r="BV13" s="465">
        <v>116867</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7.1</v>
      </c>
      <c r="CU13" s="436"/>
      <c r="CV13" s="436"/>
      <c r="CW13" s="436"/>
      <c r="CX13" s="436"/>
      <c r="CY13" s="436"/>
      <c r="CZ13" s="436"/>
      <c r="DA13" s="437"/>
      <c r="DB13" s="435">
        <v>6.8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26952</v>
      </c>
      <c r="S14" s="569"/>
      <c r="T14" s="569"/>
      <c r="U14" s="569"/>
      <c r="V14" s="570"/>
      <c r="W14" s="571"/>
      <c r="X14" s="481"/>
      <c r="Y14" s="481"/>
      <c r="Z14" s="481"/>
      <c r="AA14" s="481"/>
      <c r="AB14" s="482"/>
      <c r="AC14" s="561">
        <v>7.1</v>
      </c>
      <c r="AD14" s="562"/>
      <c r="AE14" s="562"/>
      <c r="AF14" s="562"/>
      <c r="AG14" s="563"/>
      <c r="AH14" s="561">
        <v>7.7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145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26764</v>
      </c>
      <c r="S15" s="569"/>
      <c r="T15" s="569"/>
      <c r="U15" s="569"/>
      <c r="V15" s="570"/>
      <c r="W15" s="556" t="s">
        <v>147</v>
      </c>
      <c r="X15" s="478"/>
      <c r="Y15" s="478"/>
      <c r="Z15" s="478"/>
      <c r="AA15" s="478"/>
      <c r="AB15" s="479"/>
      <c r="AC15" s="441">
        <v>2917</v>
      </c>
      <c r="AD15" s="442"/>
      <c r="AE15" s="442"/>
      <c r="AF15" s="442"/>
      <c r="AG15" s="443"/>
      <c r="AH15" s="441">
        <v>3080</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2720144</v>
      </c>
      <c r="BO15" s="461"/>
      <c r="BP15" s="461"/>
      <c r="BQ15" s="461"/>
      <c r="BR15" s="461"/>
      <c r="BS15" s="461"/>
      <c r="BT15" s="461"/>
      <c r="BU15" s="462"/>
      <c r="BV15" s="460">
        <v>2685447</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25.9</v>
      </c>
      <c r="AD16" s="562"/>
      <c r="AE16" s="562"/>
      <c r="AF16" s="562"/>
      <c r="AG16" s="563"/>
      <c r="AH16" s="561">
        <v>26.1</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12286989</v>
      </c>
      <c r="BO16" s="466"/>
      <c r="BP16" s="466"/>
      <c r="BQ16" s="466"/>
      <c r="BR16" s="466"/>
      <c r="BS16" s="466"/>
      <c r="BT16" s="466"/>
      <c r="BU16" s="467"/>
      <c r="BV16" s="465">
        <v>12342433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7553</v>
      </c>
      <c r="AD17" s="442"/>
      <c r="AE17" s="442"/>
      <c r="AF17" s="442"/>
      <c r="AG17" s="443"/>
      <c r="AH17" s="441">
        <v>7831</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3421697</v>
      </c>
      <c r="BO17" s="466"/>
      <c r="BP17" s="466"/>
      <c r="BQ17" s="466"/>
      <c r="BR17" s="466"/>
      <c r="BS17" s="466"/>
      <c r="BT17" s="466"/>
      <c r="BU17" s="467"/>
      <c r="BV17" s="465">
        <v>3377258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721.42</v>
      </c>
      <c r="M18" s="530"/>
      <c r="N18" s="530"/>
      <c r="O18" s="530"/>
      <c r="P18" s="530"/>
      <c r="Q18" s="530"/>
      <c r="R18" s="531"/>
      <c r="S18" s="531"/>
      <c r="T18" s="531"/>
      <c r="U18" s="531"/>
      <c r="V18" s="532"/>
      <c r="W18" s="546"/>
      <c r="X18" s="547"/>
      <c r="Y18" s="547"/>
      <c r="Z18" s="547"/>
      <c r="AA18" s="547"/>
      <c r="AB18" s="557"/>
      <c r="AC18" s="429">
        <v>67</v>
      </c>
      <c r="AD18" s="430"/>
      <c r="AE18" s="430"/>
      <c r="AF18" s="430"/>
      <c r="AG18" s="533"/>
      <c r="AH18" s="429">
        <v>66.3</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12394113</v>
      </c>
      <c r="BO18" s="466"/>
      <c r="BP18" s="466"/>
      <c r="BQ18" s="466"/>
      <c r="BR18" s="466"/>
      <c r="BS18" s="466"/>
      <c r="BT18" s="466"/>
      <c r="BU18" s="467"/>
      <c r="BV18" s="465">
        <v>12758471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37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16390488</v>
      </c>
      <c r="BO19" s="466"/>
      <c r="BP19" s="466"/>
      <c r="BQ19" s="466"/>
      <c r="BR19" s="466"/>
      <c r="BS19" s="466"/>
      <c r="BT19" s="466"/>
      <c r="BU19" s="467"/>
      <c r="BV19" s="465">
        <v>16870157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11311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33196373</v>
      </c>
      <c r="BO23" s="466"/>
      <c r="BP23" s="466"/>
      <c r="BQ23" s="466"/>
      <c r="BR23" s="466"/>
      <c r="BS23" s="466"/>
      <c r="BT23" s="466"/>
      <c r="BU23" s="467"/>
      <c r="BV23" s="465">
        <v>34221492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5929</v>
      </c>
      <c r="R24" s="442"/>
      <c r="S24" s="442"/>
      <c r="T24" s="442"/>
      <c r="U24" s="442"/>
      <c r="V24" s="443"/>
      <c r="W24" s="507"/>
      <c r="X24" s="498"/>
      <c r="Y24" s="499"/>
      <c r="Z24" s="438" t="s">
        <v>171</v>
      </c>
      <c r="AA24" s="439"/>
      <c r="AB24" s="439"/>
      <c r="AC24" s="439"/>
      <c r="AD24" s="439"/>
      <c r="AE24" s="439"/>
      <c r="AF24" s="439"/>
      <c r="AG24" s="440"/>
      <c r="AH24" s="441">
        <v>355</v>
      </c>
      <c r="AI24" s="442"/>
      <c r="AJ24" s="442"/>
      <c r="AK24" s="442"/>
      <c r="AL24" s="443"/>
      <c r="AM24" s="441">
        <v>1197415</v>
      </c>
      <c r="AN24" s="442"/>
      <c r="AO24" s="442"/>
      <c r="AP24" s="442"/>
      <c r="AQ24" s="442"/>
      <c r="AR24" s="443"/>
      <c r="AS24" s="441">
        <v>3373</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21313148</v>
      </c>
      <c r="BO24" s="466"/>
      <c r="BP24" s="466"/>
      <c r="BQ24" s="466"/>
      <c r="BR24" s="466"/>
      <c r="BS24" s="466"/>
      <c r="BT24" s="466"/>
      <c r="BU24" s="467"/>
      <c r="BV24" s="465">
        <v>22552179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6780</v>
      </c>
      <c r="R25" s="442"/>
      <c r="S25" s="442"/>
      <c r="T25" s="442"/>
      <c r="U25" s="442"/>
      <c r="V25" s="443"/>
      <c r="W25" s="507"/>
      <c r="X25" s="498"/>
      <c r="Y25" s="499"/>
      <c r="Z25" s="438" t="s">
        <v>174</v>
      </c>
      <c r="AA25" s="439"/>
      <c r="AB25" s="439"/>
      <c r="AC25" s="439"/>
      <c r="AD25" s="439"/>
      <c r="AE25" s="439"/>
      <c r="AF25" s="439"/>
      <c r="AG25" s="440"/>
      <c r="AH25" s="441" t="s">
        <v>175</v>
      </c>
      <c r="AI25" s="442"/>
      <c r="AJ25" s="442"/>
      <c r="AK25" s="442"/>
      <c r="AL25" s="443"/>
      <c r="AM25" s="441" t="s">
        <v>129</v>
      </c>
      <c r="AN25" s="442"/>
      <c r="AO25" s="442"/>
      <c r="AP25" s="442"/>
      <c r="AQ25" s="442"/>
      <c r="AR25" s="443"/>
      <c r="AS25" s="441" t="s">
        <v>176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4871967</v>
      </c>
      <c r="BO25" s="461"/>
      <c r="BP25" s="461"/>
      <c r="BQ25" s="461"/>
      <c r="BR25" s="461"/>
      <c r="BS25" s="461"/>
      <c r="BT25" s="461"/>
      <c r="BU25" s="462"/>
      <c r="BV25" s="460">
        <v>4940316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6100</v>
      </c>
      <c r="R26" s="442"/>
      <c r="S26" s="442"/>
      <c r="T26" s="442"/>
      <c r="U26" s="442"/>
      <c r="V26" s="443"/>
      <c r="W26" s="507"/>
      <c r="X26" s="498"/>
      <c r="Y26" s="499"/>
      <c r="Z26" s="438" t="s">
        <v>179</v>
      </c>
      <c r="AA26" s="520"/>
      <c r="AB26" s="520"/>
      <c r="AC26" s="520"/>
      <c r="AD26" s="520"/>
      <c r="AE26" s="520"/>
      <c r="AF26" s="520"/>
      <c r="AG26" s="521"/>
      <c r="AH26" s="441">
        <v>26</v>
      </c>
      <c r="AI26" s="442"/>
      <c r="AJ26" s="442"/>
      <c r="AK26" s="442"/>
      <c r="AL26" s="443"/>
      <c r="AM26" s="441">
        <v>95706</v>
      </c>
      <c r="AN26" s="442"/>
      <c r="AO26" s="442"/>
      <c r="AP26" s="442"/>
      <c r="AQ26" s="442"/>
      <c r="AR26" s="443"/>
      <c r="AS26" s="441">
        <v>3681</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175</v>
      </c>
      <c r="BO26" s="466"/>
      <c r="BP26" s="466"/>
      <c r="BQ26" s="466"/>
      <c r="BR26" s="466"/>
      <c r="BS26" s="466"/>
      <c r="BT26" s="466"/>
      <c r="BU26" s="467"/>
      <c r="BV26" s="465" t="s">
        <v>175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3940</v>
      </c>
      <c r="R27" s="442"/>
      <c r="S27" s="442"/>
      <c r="T27" s="442"/>
      <c r="U27" s="442"/>
      <c r="V27" s="443"/>
      <c r="W27" s="507"/>
      <c r="X27" s="498"/>
      <c r="Y27" s="499"/>
      <c r="Z27" s="438" t="s">
        <v>182</v>
      </c>
      <c r="AA27" s="439"/>
      <c r="AB27" s="439"/>
      <c r="AC27" s="439"/>
      <c r="AD27" s="439"/>
      <c r="AE27" s="439"/>
      <c r="AF27" s="439"/>
      <c r="AG27" s="440"/>
      <c r="AH27" s="441">
        <v>13</v>
      </c>
      <c r="AI27" s="442"/>
      <c r="AJ27" s="442"/>
      <c r="AK27" s="442"/>
      <c r="AL27" s="443"/>
      <c r="AM27" s="441">
        <v>39182</v>
      </c>
      <c r="AN27" s="442"/>
      <c r="AO27" s="442"/>
      <c r="AP27" s="442"/>
      <c r="AQ27" s="442"/>
      <c r="AR27" s="443"/>
      <c r="AS27" s="441">
        <v>3014</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561900</v>
      </c>
      <c r="BO27" s="469"/>
      <c r="BP27" s="469"/>
      <c r="BQ27" s="469"/>
      <c r="BR27" s="469"/>
      <c r="BS27" s="469"/>
      <c r="BT27" s="469"/>
      <c r="BU27" s="470"/>
      <c r="BV27" s="468">
        <v>561900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3470</v>
      </c>
      <c r="R28" s="442"/>
      <c r="S28" s="442"/>
      <c r="T28" s="442"/>
      <c r="U28" s="442"/>
      <c r="V28" s="443"/>
      <c r="W28" s="507"/>
      <c r="X28" s="498"/>
      <c r="Y28" s="499"/>
      <c r="Z28" s="438" t="s">
        <v>185</v>
      </c>
      <c r="AA28" s="439"/>
      <c r="AB28" s="439"/>
      <c r="AC28" s="439"/>
      <c r="AD28" s="439"/>
      <c r="AE28" s="439"/>
      <c r="AF28" s="439"/>
      <c r="AG28" s="440"/>
      <c r="AH28" s="441" t="s">
        <v>175</v>
      </c>
      <c r="AI28" s="442"/>
      <c r="AJ28" s="442"/>
      <c r="AK28" s="442"/>
      <c r="AL28" s="443"/>
      <c r="AM28" s="441" t="s">
        <v>129</v>
      </c>
      <c r="AN28" s="442"/>
      <c r="AO28" s="442"/>
      <c r="AP28" s="442"/>
      <c r="AQ28" s="442"/>
      <c r="AR28" s="443"/>
      <c r="AS28" s="441" t="s">
        <v>145</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7951863</v>
      </c>
      <c r="BO28" s="461"/>
      <c r="BP28" s="461"/>
      <c r="BQ28" s="461"/>
      <c r="BR28" s="461"/>
      <c r="BS28" s="461"/>
      <c r="BT28" s="461"/>
      <c r="BU28" s="462"/>
      <c r="BV28" s="460">
        <v>7939206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20</v>
      </c>
      <c r="M29" s="442"/>
      <c r="N29" s="442"/>
      <c r="O29" s="442"/>
      <c r="P29" s="443"/>
      <c r="Q29" s="441">
        <v>3150</v>
      </c>
      <c r="R29" s="442"/>
      <c r="S29" s="442"/>
      <c r="T29" s="442"/>
      <c r="U29" s="442"/>
      <c r="V29" s="443"/>
      <c r="W29" s="508"/>
      <c r="X29" s="509"/>
      <c r="Y29" s="510"/>
      <c r="Z29" s="438" t="s">
        <v>188</v>
      </c>
      <c r="AA29" s="439"/>
      <c r="AB29" s="439"/>
      <c r="AC29" s="439"/>
      <c r="AD29" s="439"/>
      <c r="AE29" s="439"/>
      <c r="AF29" s="439"/>
      <c r="AG29" s="440"/>
      <c r="AH29" s="441">
        <v>368</v>
      </c>
      <c r="AI29" s="442"/>
      <c r="AJ29" s="442"/>
      <c r="AK29" s="442"/>
      <c r="AL29" s="443"/>
      <c r="AM29" s="441">
        <v>1236597</v>
      </c>
      <c r="AN29" s="442"/>
      <c r="AO29" s="442"/>
      <c r="AP29" s="442"/>
      <c r="AQ29" s="442"/>
      <c r="AR29" s="443"/>
      <c r="AS29" s="441">
        <v>3360</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8512852</v>
      </c>
      <c r="BO29" s="466"/>
      <c r="BP29" s="466"/>
      <c r="BQ29" s="466"/>
      <c r="BR29" s="466"/>
      <c r="BS29" s="466"/>
      <c r="BT29" s="466"/>
      <c r="BU29" s="467"/>
      <c r="BV29" s="465">
        <v>8500660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97.9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6227100</v>
      </c>
      <c r="BO30" s="469"/>
      <c r="BP30" s="469"/>
      <c r="BQ30" s="469"/>
      <c r="BR30" s="469"/>
      <c r="BS30" s="469"/>
      <c r="BT30" s="469"/>
      <c r="BU30" s="470"/>
      <c r="BV30" s="468">
        <v>6304068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199</v>
      </c>
      <c r="X33" s="427"/>
      <c r="Y33" s="427"/>
      <c r="Z33" s="427"/>
      <c r="AA33" s="427"/>
      <c r="AB33" s="427"/>
      <c r="AC33" s="427"/>
      <c r="AD33" s="427"/>
      <c r="AE33" s="427"/>
      <c r="AF33" s="427"/>
      <c r="AG33" s="427"/>
      <c r="AH33" s="427"/>
      <c r="AI33" s="427"/>
      <c r="AJ33" s="427"/>
      <c r="AK33" s="427"/>
      <c r="AL33" s="215"/>
      <c r="AM33" s="428" t="s">
        <v>197</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197</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三好市国民健康保険特別会計（事業勘定分）</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三好市水道事業会計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IF('各会計、関係団体の財政状況及び健全化判断比率'!B33="","",'各会計、関係団体の財政状況及び健全化判断比率'!B33)</f>
        <v>三好市簡易水道事業特別会計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みよし広域連合（一般会計）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㈱山城しんこう</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三好市給食事業特別会計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三好市国民健康保険特別会計（直診勘定分）</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IF('各会計、関係団体の財政状況及び健全化判断比率'!B32="","",'各会計、関係団体の財政状況及び健全化判断比率'!B32)</f>
        <v>三好市国民健康保険市立三野病院特別会計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IF('各会計、関係団体の財政状況及び健全化判断比率'!B34="","",'各会計、関係団体の財政状況及び健全化判断比率'!B34)</f>
        <v>三好市農業集落排水事業特別会計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みよし広域連合（介護保険特別会計）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㈱山城もくもく</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三好市土地取得事業特別会計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三好市後期高齢者医療特別会計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IF('各会計、関係団体の財政状況及び健全化判断比率'!B35="","",'各会計、関係団体の財政状況及び健全化判断比率'!B35)</f>
        <v>三好市浄化槽事業特別会計</v>
      </c>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みよし広域連合（三好地区広域振興整備事業特別会計）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四国中央観光開発㈱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三好東部火葬場管理組合</v>
      </c>
      <c r="BZ37" s="423"/>
      <c r="CA37" s="423"/>
      <c r="CB37" s="423"/>
      <c r="CC37" s="423"/>
      <c r="CD37" s="423"/>
      <c r="CE37" s="423"/>
      <c r="CF37" s="423"/>
      <c r="CG37" s="423"/>
      <c r="CH37" s="423"/>
      <c r="CI37" s="423"/>
      <c r="CJ37" s="423"/>
      <c r="CK37" s="423"/>
      <c r="CL37" s="423"/>
      <c r="CM37" s="423"/>
      <c r="CN37" s="213"/>
      <c r="CO37" s="424">
        <f t="shared" si="3"/>
        <v>24</v>
      </c>
      <c r="CP37" s="424"/>
      <c r="CQ37" s="423" t="str">
        <f>IF('各会計、関係団体の財政状況及び健全化判断比率'!BS10="","",'各会計、関係団体の財政状況及び健全化判断比率'!BS10)</f>
        <v>㈱池田ケーブルネットワーク</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徳島県市町村議会議員公務災害補償等組合</v>
      </c>
      <c r="BZ38" s="423"/>
      <c r="CA38" s="423"/>
      <c r="CB38" s="423"/>
      <c r="CC38" s="423"/>
      <c r="CD38" s="423"/>
      <c r="CE38" s="423"/>
      <c r="CF38" s="423"/>
      <c r="CG38" s="423"/>
      <c r="CH38" s="423"/>
      <c r="CI38" s="423"/>
      <c r="CJ38" s="423"/>
      <c r="CK38" s="423"/>
      <c r="CL38" s="423"/>
      <c r="CM38" s="423"/>
      <c r="CN38" s="213"/>
      <c r="CO38" s="424">
        <f t="shared" si="3"/>
        <v>25</v>
      </c>
      <c r="CP38" s="424"/>
      <c r="CQ38" s="423" t="str">
        <f>IF('各会計、関係団体の財政状況及び健全化判断比率'!BS11="","",'各会計、関係団体の財政状況及び健全化判断比率'!BS11)</f>
        <v>三好市観光協会</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徳島県市町村総合事務組合（一般会計）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18</v>
      </c>
      <c r="BX40" s="424"/>
      <c r="BY40" s="423" t="str">
        <f>IF('各会計、関係団体の財政状況及び健全化判断比率'!B74="","",'各会計、関係団体の財政状況及び健全化判断比率'!B74)</f>
        <v>徳島県市町村総合事務組合（徳島滞納整理機構特別会計）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19</v>
      </c>
      <c r="BX41" s="424"/>
      <c r="BY41" s="423" t="str">
        <f>IF('各会計、関係団体の財政状況及び健全化判断比率'!B75="","",'各会計、関係団体の財政状況及び健全化判断比率'!B75)</f>
        <v>徳島県後期高齢者医療広域連合（一般会計）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20</v>
      </c>
      <c r="BX42" s="424"/>
      <c r="BY42" s="423" t="str">
        <f>IF('各会計、関係団体の財政状況及び健全化判断比率'!B76="","",'各会計、関係団体の財政状況及び健全化判断比率'!B76)</f>
        <v>徳島県後期高齢者医療広域連合（後期高齢者医療事業会計）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1dgtxg/QtXFcpzxTw+LZpgYcDNmIZ8WUrBG4OQrKWdYQY/LaBbGYN894wO1l4K9x7Yetb1YxDc11Uwz/y0IgQ==" saltValue="TXvQ114ZwIDGpJhhNjek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0" t="s">
        <v>552</v>
      </c>
      <c r="D34" s="1240"/>
      <c r="E34" s="1241"/>
      <c r="F34" s="32">
        <v>5.79</v>
      </c>
      <c r="G34" s="33">
        <v>6.23</v>
      </c>
      <c r="H34" s="33">
        <v>5.43</v>
      </c>
      <c r="I34" s="33">
        <v>3.66</v>
      </c>
      <c r="J34" s="34">
        <v>6.28</v>
      </c>
      <c r="K34" s="22"/>
      <c r="L34" s="22"/>
      <c r="M34" s="22"/>
      <c r="N34" s="22"/>
      <c r="O34" s="22"/>
      <c r="P34" s="22"/>
    </row>
    <row r="35" spans="1:16" ht="39" customHeight="1" x14ac:dyDescent="0.15">
      <c r="A35" s="22"/>
      <c r="B35" s="35"/>
      <c r="C35" s="1234" t="s">
        <v>553</v>
      </c>
      <c r="D35" s="1235"/>
      <c r="E35" s="1236"/>
      <c r="F35" s="36">
        <v>2.4500000000000002</v>
      </c>
      <c r="G35" s="37">
        <v>2.31</v>
      </c>
      <c r="H35" s="37">
        <v>3.13</v>
      </c>
      <c r="I35" s="37">
        <v>3.55</v>
      </c>
      <c r="J35" s="38">
        <v>3.16</v>
      </c>
      <c r="K35" s="22"/>
      <c r="L35" s="22"/>
      <c r="M35" s="22"/>
      <c r="N35" s="22"/>
      <c r="O35" s="22"/>
      <c r="P35" s="22"/>
    </row>
    <row r="36" spans="1:16" ht="39" customHeight="1" x14ac:dyDescent="0.15">
      <c r="A36" s="22"/>
      <c r="B36" s="35"/>
      <c r="C36" s="1234" t="s">
        <v>554</v>
      </c>
      <c r="D36" s="1235"/>
      <c r="E36" s="1236"/>
      <c r="F36" s="36">
        <v>2.06</v>
      </c>
      <c r="G36" s="37">
        <v>1.6</v>
      </c>
      <c r="H36" s="37">
        <v>2.37</v>
      </c>
      <c r="I36" s="37">
        <v>3</v>
      </c>
      <c r="J36" s="38">
        <v>3.03</v>
      </c>
      <c r="K36" s="22"/>
      <c r="L36" s="22"/>
      <c r="M36" s="22"/>
      <c r="N36" s="22"/>
      <c r="O36" s="22"/>
      <c r="P36" s="22"/>
    </row>
    <row r="37" spans="1:16" ht="39" customHeight="1" x14ac:dyDescent="0.15">
      <c r="A37" s="22"/>
      <c r="B37" s="35"/>
      <c r="C37" s="1234" t="s">
        <v>555</v>
      </c>
      <c r="D37" s="1235"/>
      <c r="E37" s="1236"/>
      <c r="F37" s="36">
        <v>2.0299999999999998</v>
      </c>
      <c r="G37" s="37">
        <v>2.15</v>
      </c>
      <c r="H37" s="37">
        <v>2.0499999999999998</v>
      </c>
      <c r="I37" s="37">
        <v>1.79</v>
      </c>
      <c r="J37" s="38">
        <v>1.51</v>
      </c>
      <c r="K37" s="22"/>
      <c r="L37" s="22"/>
      <c r="M37" s="22"/>
      <c r="N37" s="22"/>
      <c r="O37" s="22"/>
      <c r="P37" s="22"/>
    </row>
    <row r="38" spans="1:16" ht="39" customHeight="1" x14ac:dyDescent="0.15">
      <c r="A38" s="22"/>
      <c r="B38" s="35"/>
      <c r="C38" s="1234" t="s">
        <v>556</v>
      </c>
      <c r="D38" s="1235"/>
      <c r="E38" s="1236"/>
      <c r="F38" s="36">
        <v>0.09</v>
      </c>
      <c r="G38" s="37">
        <v>0.09</v>
      </c>
      <c r="H38" s="37">
        <v>0.09</v>
      </c>
      <c r="I38" s="37">
        <v>0.1</v>
      </c>
      <c r="J38" s="38">
        <v>0.1</v>
      </c>
      <c r="K38" s="22"/>
      <c r="L38" s="22"/>
      <c r="M38" s="22"/>
      <c r="N38" s="22"/>
      <c r="O38" s="22"/>
      <c r="P38" s="22"/>
    </row>
    <row r="39" spans="1:16" ht="39" customHeight="1" x14ac:dyDescent="0.15">
      <c r="A39" s="22"/>
      <c r="B39" s="35"/>
      <c r="C39" s="1234" t="s">
        <v>557</v>
      </c>
      <c r="D39" s="1235"/>
      <c r="E39" s="1236"/>
      <c r="F39" s="36">
        <v>1.36</v>
      </c>
      <c r="G39" s="37">
        <v>1.93</v>
      </c>
      <c r="H39" s="37">
        <v>0.52</v>
      </c>
      <c r="I39" s="37">
        <v>0.04</v>
      </c>
      <c r="J39" s="38">
        <v>0.06</v>
      </c>
      <c r="K39" s="22"/>
      <c r="L39" s="22"/>
      <c r="M39" s="22"/>
      <c r="N39" s="22"/>
      <c r="O39" s="22"/>
      <c r="P39" s="22"/>
    </row>
    <row r="40" spans="1:16" ht="39" customHeight="1" x14ac:dyDescent="0.15">
      <c r="A40" s="22"/>
      <c r="B40" s="35"/>
      <c r="C40" s="1234" t="s">
        <v>558</v>
      </c>
      <c r="D40" s="1235"/>
      <c r="E40" s="1236"/>
      <c r="F40" s="36">
        <v>0.49</v>
      </c>
      <c r="G40" s="37">
        <v>0.37</v>
      </c>
      <c r="H40" s="37">
        <v>0.26</v>
      </c>
      <c r="I40" s="37">
        <v>0.22</v>
      </c>
      <c r="J40" s="38">
        <v>0.04</v>
      </c>
      <c r="K40" s="22"/>
      <c r="L40" s="22"/>
      <c r="M40" s="22"/>
      <c r="N40" s="22"/>
      <c r="O40" s="22"/>
      <c r="P40" s="22"/>
    </row>
    <row r="41" spans="1:16" ht="39" customHeight="1" x14ac:dyDescent="0.15">
      <c r="A41" s="22"/>
      <c r="B41" s="35"/>
      <c r="C41" s="1234" t="s">
        <v>559</v>
      </c>
      <c r="D41" s="1235"/>
      <c r="E41" s="1236"/>
      <c r="F41" s="36">
        <v>0.01</v>
      </c>
      <c r="G41" s="37">
        <v>0</v>
      </c>
      <c r="H41" s="37">
        <v>0.03</v>
      </c>
      <c r="I41" s="37">
        <v>0.03</v>
      </c>
      <c r="J41" s="38">
        <v>0.02</v>
      </c>
      <c r="K41" s="22"/>
      <c r="L41" s="22"/>
      <c r="M41" s="22"/>
      <c r="N41" s="22"/>
      <c r="O41" s="22"/>
      <c r="P41" s="22"/>
    </row>
    <row r="42" spans="1:16" ht="39" customHeight="1" x14ac:dyDescent="0.15">
      <c r="A42" s="22"/>
      <c r="B42" s="39"/>
      <c r="C42" s="1234" t="s">
        <v>560</v>
      </c>
      <c r="D42" s="1235"/>
      <c r="E42" s="1236"/>
      <c r="F42" s="36" t="s">
        <v>505</v>
      </c>
      <c r="G42" s="37" t="s">
        <v>505</v>
      </c>
      <c r="H42" s="37" t="s">
        <v>505</v>
      </c>
      <c r="I42" s="37" t="s">
        <v>505</v>
      </c>
      <c r="J42" s="38" t="s">
        <v>505</v>
      </c>
      <c r="K42" s="22"/>
      <c r="L42" s="22"/>
      <c r="M42" s="22"/>
      <c r="N42" s="22"/>
      <c r="O42" s="22"/>
      <c r="P42" s="22"/>
    </row>
    <row r="43" spans="1:16" ht="39" customHeight="1" thickBot="1" x14ac:dyDescent="0.2">
      <c r="A43" s="22"/>
      <c r="B43" s="40"/>
      <c r="C43" s="1237" t="s">
        <v>561</v>
      </c>
      <c r="D43" s="1238"/>
      <c r="E43" s="1239"/>
      <c r="F43" s="41">
        <v>0.47</v>
      </c>
      <c r="G43" s="42">
        <v>0.56999999999999995</v>
      </c>
      <c r="H43" s="42">
        <v>0.67</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WCaaQgs5LdtoQ2L5bnzgqnJ+r6Zl+cjiqMNNCiJ9YwyOzCD28BdpOyr9SiIpYFdlhxe58RJPoXflaY/w8qYbg==" saltValue="a6eZoL58tWVkK7h+sQ2v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60" t="s">
        <v>11</v>
      </c>
      <c r="C45" s="1261"/>
      <c r="D45" s="58"/>
      <c r="E45" s="1266" t="s">
        <v>12</v>
      </c>
      <c r="F45" s="1266"/>
      <c r="G45" s="1266"/>
      <c r="H45" s="1266"/>
      <c r="I45" s="1266"/>
      <c r="J45" s="1267"/>
      <c r="K45" s="59">
        <v>5148</v>
      </c>
      <c r="L45" s="60">
        <v>4653</v>
      </c>
      <c r="M45" s="60">
        <v>4602</v>
      </c>
      <c r="N45" s="60">
        <v>4269</v>
      </c>
      <c r="O45" s="61">
        <v>4084</v>
      </c>
      <c r="P45" s="48"/>
      <c r="Q45" s="48"/>
      <c r="R45" s="48"/>
      <c r="S45" s="48"/>
      <c r="T45" s="48"/>
      <c r="U45" s="48"/>
    </row>
    <row r="46" spans="1:21" ht="30.75" customHeight="1" x14ac:dyDescent="0.15">
      <c r="A46" s="48"/>
      <c r="B46" s="1262"/>
      <c r="C46" s="1263"/>
      <c r="D46" s="62"/>
      <c r="E46" s="1244" t="s">
        <v>13</v>
      </c>
      <c r="F46" s="1244"/>
      <c r="G46" s="1244"/>
      <c r="H46" s="1244"/>
      <c r="I46" s="1244"/>
      <c r="J46" s="1245"/>
      <c r="K46" s="63" t="s">
        <v>505</v>
      </c>
      <c r="L46" s="64" t="s">
        <v>505</v>
      </c>
      <c r="M46" s="64" t="s">
        <v>505</v>
      </c>
      <c r="N46" s="64" t="s">
        <v>505</v>
      </c>
      <c r="O46" s="65" t="s">
        <v>505</v>
      </c>
      <c r="P46" s="48"/>
      <c r="Q46" s="48"/>
      <c r="R46" s="48"/>
      <c r="S46" s="48"/>
      <c r="T46" s="48"/>
      <c r="U46" s="48"/>
    </row>
    <row r="47" spans="1:21" ht="30.75" customHeight="1" x14ac:dyDescent="0.15">
      <c r="A47" s="48"/>
      <c r="B47" s="1262"/>
      <c r="C47" s="1263"/>
      <c r="D47" s="62"/>
      <c r="E47" s="1244" t="s">
        <v>14</v>
      </c>
      <c r="F47" s="1244"/>
      <c r="G47" s="1244"/>
      <c r="H47" s="1244"/>
      <c r="I47" s="1244"/>
      <c r="J47" s="1245"/>
      <c r="K47" s="63" t="s">
        <v>505</v>
      </c>
      <c r="L47" s="64" t="s">
        <v>505</v>
      </c>
      <c r="M47" s="64" t="s">
        <v>505</v>
      </c>
      <c r="N47" s="64" t="s">
        <v>505</v>
      </c>
      <c r="O47" s="65" t="s">
        <v>505</v>
      </c>
      <c r="P47" s="48"/>
      <c r="Q47" s="48"/>
      <c r="R47" s="48"/>
      <c r="S47" s="48"/>
      <c r="T47" s="48"/>
      <c r="U47" s="48"/>
    </row>
    <row r="48" spans="1:21" ht="30.75" customHeight="1" x14ac:dyDescent="0.15">
      <c r="A48" s="48"/>
      <c r="B48" s="1262"/>
      <c r="C48" s="1263"/>
      <c r="D48" s="62"/>
      <c r="E48" s="1244" t="s">
        <v>15</v>
      </c>
      <c r="F48" s="1244"/>
      <c r="G48" s="1244"/>
      <c r="H48" s="1244"/>
      <c r="I48" s="1244"/>
      <c r="J48" s="1245"/>
      <c r="K48" s="63">
        <v>264</v>
      </c>
      <c r="L48" s="64">
        <v>258</v>
      </c>
      <c r="M48" s="64">
        <v>245</v>
      </c>
      <c r="N48" s="64">
        <v>282</v>
      </c>
      <c r="O48" s="65">
        <v>271</v>
      </c>
      <c r="P48" s="48"/>
      <c r="Q48" s="48"/>
      <c r="R48" s="48"/>
      <c r="S48" s="48"/>
      <c r="T48" s="48"/>
      <c r="U48" s="48"/>
    </row>
    <row r="49" spans="1:21" ht="30.75" customHeight="1" x14ac:dyDescent="0.15">
      <c r="A49" s="48"/>
      <c r="B49" s="1262"/>
      <c r="C49" s="1263"/>
      <c r="D49" s="62"/>
      <c r="E49" s="1244" t="s">
        <v>16</v>
      </c>
      <c r="F49" s="1244"/>
      <c r="G49" s="1244"/>
      <c r="H49" s="1244"/>
      <c r="I49" s="1244"/>
      <c r="J49" s="1245"/>
      <c r="K49" s="63">
        <v>116</v>
      </c>
      <c r="L49" s="64">
        <v>20</v>
      </c>
      <c r="M49" s="64">
        <v>24</v>
      </c>
      <c r="N49" s="64">
        <v>22</v>
      </c>
      <c r="O49" s="65">
        <v>11</v>
      </c>
      <c r="P49" s="48"/>
      <c r="Q49" s="48"/>
      <c r="R49" s="48"/>
      <c r="S49" s="48"/>
      <c r="T49" s="48"/>
      <c r="U49" s="48"/>
    </row>
    <row r="50" spans="1:21" ht="30.75" customHeight="1" x14ac:dyDescent="0.15">
      <c r="A50" s="48"/>
      <c r="B50" s="1262"/>
      <c r="C50" s="1263"/>
      <c r="D50" s="62"/>
      <c r="E50" s="1244" t="s">
        <v>17</v>
      </c>
      <c r="F50" s="1244"/>
      <c r="G50" s="1244"/>
      <c r="H50" s="1244"/>
      <c r="I50" s="1244"/>
      <c r="J50" s="1245"/>
      <c r="K50" s="63">
        <v>5</v>
      </c>
      <c r="L50" s="64" t="s">
        <v>505</v>
      </c>
      <c r="M50" s="64" t="s">
        <v>505</v>
      </c>
      <c r="N50" s="64" t="s">
        <v>505</v>
      </c>
      <c r="O50" s="65" t="s">
        <v>505</v>
      </c>
      <c r="P50" s="48"/>
      <c r="Q50" s="48"/>
      <c r="R50" s="48"/>
      <c r="S50" s="48"/>
      <c r="T50" s="48"/>
      <c r="U50" s="48"/>
    </row>
    <row r="51" spans="1:21" ht="30.75" customHeight="1" x14ac:dyDescent="0.15">
      <c r="A51" s="48"/>
      <c r="B51" s="1264"/>
      <c r="C51" s="1265"/>
      <c r="D51" s="66"/>
      <c r="E51" s="1244" t="s">
        <v>18</v>
      </c>
      <c r="F51" s="1244"/>
      <c r="G51" s="1244"/>
      <c r="H51" s="1244"/>
      <c r="I51" s="1244"/>
      <c r="J51" s="1245"/>
      <c r="K51" s="63" t="s">
        <v>505</v>
      </c>
      <c r="L51" s="64" t="s">
        <v>505</v>
      </c>
      <c r="M51" s="64" t="s">
        <v>505</v>
      </c>
      <c r="N51" s="64" t="s">
        <v>505</v>
      </c>
      <c r="O51" s="65" t="s">
        <v>505</v>
      </c>
      <c r="P51" s="48"/>
      <c r="Q51" s="48"/>
      <c r="R51" s="48"/>
      <c r="S51" s="48"/>
      <c r="T51" s="48"/>
      <c r="U51" s="48"/>
    </row>
    <row r="52" spans="1:21" ht="30.75" customHeight="1" x14ac:dyDescent="0.15">
      <c r="A52" s="48"/>
      <c r="B52" s="1242" t="s">
        <v>19</v>
      </c>
      <c r="C52" s="1243"/>
      <c r="D52" s="66"/>
      <c r="E52" s="1244" t="s">
        <v>20</v>
      </c>
      <c r="F52" s="1244"/>
      <c r="G52" s="1244"/>
      <c r="H52" s="1244"/>
      <c r="I52" s="1244"/>
      <c r="J52" s="1245"/>
      <c r="K52" s="63">
        <v>4682</v>
      </c>
      <c r="L52" s="64">
        <v>4243</v>
      </c>
      <c r="M52" s="64">
        <v>4099</v>
      </c>
      <c r="N52" s="64">
        <v>3691</v>
      </c>
      <c r="O52" s="65">
        <v>3563</v>
      </c>
      <c r="P52" s="48"/>
      <c r="Q52" s="48"/>
      <c r="R52" s="48"/>
      <c r="S52" s="48"/>
      <c r="T52" s="48"/>
      <c r="U52" s="48"/>
    </row>
    <row r="53" spans="1:21" ht="30.75" customHeight="1" thickBot="1" x14ac:dyDescent="0.2">
      <c r="A53" s="48"/>
      <c r="B53" s="1246" t="s">
        <v>21</v>
      </c>
      <c r="C53" s="1247"/>
      <c r="D53" s="67"/>
      <c r="E53" s="1248" t="s">
        <v>22</v>
      </c>
      <c r="F53" s="1248"/>
      <c r="G53" s="1248"/>
      <c r="H53" s="1248"/>
      <c r="I53" s="1248"/>
      <c r="J53" s="1249"/>
      <c r="K53" s="68">
        <v>851</v>
      </c>
      <c r="L53" s="69">
        <v>688</v>
      </c>
      <c r="M53" s="69">
        <v>772</v>
      </c>
      <c r="N53" s="69">
        <v>882</v>
      </c>
      <c r="O53" s="70">
        <v>803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50" t="s">
        <v>25</v>
      </c>
      <c r="C57" s="1251"/>
      <c r="D57" s="1254" t="s">
        <v>26</v>
      </c>
      <c r="E57" s="1255"/>
      <c r="F57" s="1255"/>
      <c r="G57" s="1255"/>
      <c r="H57" s="1255"/>
      <c r="I57" s="1255"/>
      <c r="J57" s="1256"/>
      <c r="K57" s="82" t="s">
        <v>590</v>
      </c>
      <c r="L57" s="83" t="s">
        <v>591</v>
      </c>
      <c r="M57" s="83" t="s">
        <v>592</v>
      </c>
      <c r="N57" s="83" t="s">
        <v>593</v>
      </c>
      <c r="O57" s="84" t="s">
        <v>593</v>
      </c>
    </row>
    <row r="58" spans="1:21" ht="31.5" customHeight="1" thickBot="1" x14ac:dyDescent="0.2">
      <c r="B58" s="1252"/>
      <c r="C58" s="1253"/>
      <c r="D58" s="1257" t="s">
        <v>27</v>
      </c>
      <c r="E58" s="1258"/>
      <c r="F58" s="1258"/>
      <c r="G58" s="1258"/>
      <c r="H58" s="1258"/>
      <c r="I58" s="1258"/>
      <c r="J58" s="1259"/>
      <c r="K58" s="85" t="s">
        <v>590</v>
      </c>
      <c r="L58" s="86" t="s">
        <v>590</v>
      </c>
      <c r="M58" s="86" t="s">
        <v>594</v>
      </c>
      <c r="N58" s="86" t="s">
        <v>595</v>
      </c>
      <c r="O58" s="87" t="s">
        <v>596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6N+YoMBr7yFuFrfk40Fi+Tkq5lQbkwRdeE6ID7dZbY6VgbP2tVjmDj893gcWbCtKErGFzi96qQi2TnOtUobbA==" saltValue="lOCYHDHAuV5mm/vumpUr9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80" t="s">
        <v>30</v>
      </c>
      <c r="C41" s="1281"/>
      <c r="D41" s="101"/>
      <c r="E41" s="1282" t="s">
        <v>31</v>
      </c>
      <c r="F41" s="1282"/>
      <c r="G41" s="1282"/>
      <c r="H41" s="1283"/>
      <c r="I41" s="102">
        <v>37664</v>
      </c>
      <c r="J41" s="103">
        <v>37321</v>
      </c>
      <c r="K41" s="103">
        <v>35607</v>
      </c>
      <c r="L41" s="103">
        <v>34160</v>
      </c>
      <c r="M41" s="104">
        <v>33196</v>
      </c>
    </row>
    <row r="42" spans="2:13" ht="27.75" customHeight="1" x14ac:dyDescent="0.15">
      <c r="B42" s="1270"/>
      <c r="C42" s="1271"/>
      <c r="D42" s="105"/>
      <c r="E42" s="1274" t="s">
        <v>32</v>
      </c>
      <c r="F42" s="1274"/>
      <c r="G42" s="1274"/>
      <c r="H42" s="1275"/>
      <c r="I42" s="106">
        <v>191</v>
      </c>
      <c r="J42" s="107">
        <v>163</v>
      </c>
      <c r="K42" s="107" t="s">
        <v>505</v>
      </c>
      <c r="L42" s="107" t="s">
        <v>505</v>
      </c>
      <c r="M42" s="108" t="s">
        <v>505</v>
      </c>
    </row>
    <row r="43" spans="2:13" ht="27.75" customHeight="1" x14ac:dyDescent="0.15">
      <c r="B43" s="1270"/>
      <c r="C43" s="1271"/>
      <c r="D43" s="105"/>
      <c r="E43" s="1274" t="s">
        <v>33</v>
      </c>
      <c r="F43" s="1274"/>
      <c r="G43" s="1274"/>
      <c r="H43" s="1275"/>
      <c r="I43" s="106">
        <v>3049</v>
      </c>
      <c r="J43" s="107">
        <v>2836</v>
      </c>
      <c r="K43" s="107">
        <v>2754</v>
      </c>
      <c r="L43" s="107">
        <v>2111</v>
      </c>
      <c r="M43" s="108">
        <v>2096</v>
      </c>
    </row>
    <row r="44" spans="2:13" ht="27.75" customHeight="1" x14ac:dyDescent="0.15">
      <c r="B44" s="1270"/>
      <c r="C44" s="1271"/>
      <c r="D44" s="105"/>
      <c r="E44" s="1274" t="s">
        <v>34</v>
      </c>
      <c r="F44" s="1274"/>
      <c r="G44" s="1274"/>
      <c r="H44" s="1275"/>
      <c r="I44" s="106">
        <v>141</v>
      </c>
      <c r="J44" s="107">
        <v>115</v>
      </c>
      <c r="K44" s="107">
        <v>79</v>
      </c>
      <c r="L44" s="107">
        <v>50</v>
      </c>
      <c r="M44" s="108">
        <v>35</v>
      </c>
    </row>
    <row r="45" spans="2:13" ht="27.75" customHeight="1" x14ac:dyDescent="0.15">
      <c r="B45" s="1270"/>
      <c r="C45" s="1271"/>
      <c r="D45" s="105"/>
      <c r="E45" s="1274" t="s">
        <v>35</v>
      </c>
      <c r="F45" s="1274"/>
      <c r="G45" s="1274"/>
      <c r="H45" s="1275"/>
      <c r="I45" s="106">
        <v>5243</v>
      </c>
      <c r="J45" s="107">
        <v>4768</v>
      </c>
      <c r="K45" s="107">
        <v>4665</v>
      </c>
      <c r="L45" s="107">
        <v>4477</v>
      </c>
      <c r="M45" s="108">
        <v>4561</v>
      </c>
    </row>
    <row r="46" spans="2:13" ht="27.75" customHeight="1" x14ac:dyDescent="0.15">
      <c r="B46" s="1270"/>
      <c r="C46" s="1271"/>
      <c r="D46" s="109"/>
      <c r="E46" s="1274" t="s">
        <v>36</v>
      </c>
      <c r="F46" s="1274"/>
      <c r="G46" s="1274"/>
      <c r="H46" s="1275"/>
      <c r="I46" s="106">
        <v>13</v>
      </c>
      <c r="J46" s="107">
        <v>3</v>
      </c>
      <c r="K46" s="107">
        <v>2</v>
      </c>
      <c r="L46" s="107">
        <v>0</v>
      </c>
      <c r="M46" s="108" t="s">
        <v>505</v>
      </c>
    </row>
    <row r="47" spans="2:13" ht="27.75" customHeight="1" x14ac:dyDescent="0.15">
      <c r="B47" s="1270"/>
      <c r="C47" s="1271"/>
      <c r="D47" s="110"/>
      <c r="E47" s="1284" t="s">
        <v>37</v>
      </c>
      <c r="F47" s="1285"/>
      <c r="G47" s="1285"/>
      <c r="H47" s="1286"/>
      <c r="I47" s="106" t="s">
        <v>505</v>
      </c>
      <c r="J47" s="107" t="s">
        <v>505</v>
      </c>
      <c r="K47" s="107" t="s">
        <v>505</v>
      </c>
      <c r="L47" s="107" t="s">
        <v>505</v>
      </c>
      <c r="M47" s="108" t="s">
        <v>505</v>
      </c>
    </row>
    <row r="48" spans="2:13" ht="27.75" customHeight="1" x14ac:dyDescent="0.15">
      <c r="B48" s="1270"/>
      <c r="C48" s="1271"/>
      <c r="D48" s="105"/>
      <c r="E48" s="1274" t="s">
        <v>38</v>
      </c>
      <c r="F48" s="1274"/>
      <c r="G48" s="1274"/>
      <c r="H48" s="1275"/>
      <c r="I48" s="106" t="s">
        <v>505</v>
      </c>
      <c r="J48" s="107" t="s">
        <v>505</v>
      </c>
      <c r="K48" s="107" t="s">
        <v>505</v>
      </c>
      <c r="L48" s="107" t="s">
        <v>505</v>
      </c>
      <c r="M48" s="108" t="s">
        <v>505</v>
      </c>
    </row>
    <row r="49" spans="2:13" ht="27.75" customHeight="1" x14ac:dyDescent="0.15">
      <c r="B49" s="1272"/>
      <c r="C49" s="1273"/>
      <c r="D49" s="105"/>
      <c r="E49" s="1274" t="s">
        <v>39</v>
      </c>
      <c r="F49" s="1274"/>
      <c r="G49" s="1274"/>
      <c r="H49" s="1275"/>
      <c r="I49" s="106" t="s">
        <v>505</v>
      </c>
      <c r="J49" s="107" t="s">
        <v>505</v>
      </c>
      <c r="K49" s="107" t="s">
        <v>505</v>
      </c>
      <c r="L49" s="107" t="s">
        <v>505</v>
      </c>
      <c r="M49" s="108" t="s">
        <v>505</v>
      </c>
    </row>
    <row r="50" spans="2:13" ht="27.75" customHeight="1" x14ac:dyDescent="0.15">
      <c r="B50" s="1268" t="s">
        <v>40</v>
      </c>
      <c r="C50" s="1269"/>
      <c r="D50" s="111"/>
      <c r="E50" s="1274" t="s">
        <v>41</v>
      </c>
      <c r="F50" s="1274"/>
      <c r="G50" s="1274"/>
      <c r="H50" s="1275"/>
      <c r="I50" s="106">
        <v>15617</v>
      </c>
      <c r="J50" s="107">
        <v>17553</v>
      </c>
      <c r="K50" s="107">
        <v>19160</v>
      </c>
      <c r="L50" s="107">
        <v>20179</v>
      </c>
      <c r="M50" s="108">
        <v>20210</v>
      </c>
    </row>
    <row r="51" spans="2:13" ht="27.75" customHeight="1" x14ac:dyDescent="0.15">
      <c r="B51" s="1270"/>
      <c r="C51" s="1271"/>
      <c r="D51" s="105"/>
      <c r="E51" s="1274" t="s">
        <v>42</v>
      </c>
      <c r="F51" s="1274"/>
      <c r="G51" s="1274"/>
      <c r="H51" s="1275"/>
      <c r="I51" s="106">
        <v>756</v>
      </c>
      <c r="J51" s="107">
        <v>647</v>
      </c>
      <c r="K51" s="107">
        <v>385</v>
      </c>
      <c r="L51" s="107">
        <v>434</v>
      </c>
      <c r="M51" s="108">
        <v>373</v>
      </c>
    </row>
    <row r="52" spans="2:13" ht="27.75" customHeight="1" x14ac:dyDescent="0.15">
      <c r="B52" s="1272"/>
      <c r="C52" s="1273"/>
      <c r="D52" s="105"/>
      <c r="E52" s="1274" t="s">
        <v>43</v>
      </c>
      <c r="F52" s="1274"/>
      <c r="G52" s="1274"/>
      <c r="H52" s="1275"/>
      <c r="I52" s="106">
        <v>30024</v>
      </c>
      <c r="J52" s="107">
        <v>30011</v>
      </c>
      <c r="K52" s="107">
        <v>29727</v>
      </c>
      <c r="L52" s="107">
        <v>28496</v>
      </c>
      <c r="M52" s="108">
        <v>27275</v>
      </c>
    </row>
    <row r="53" spans="2:13" ht="27.75" customHeight="1" thickBot="1" x14ac:dyDescent="0.2">
      <c r="B53" s="1276" t="s">
        <v>44</v>
      </c>
      <c r="C53" s="1277"/>
      <c r="D53" s="112"/>
      <c r="E53" s="1278" t="s">
        <v>45</v>
      </c>
      <c r="F53" s="1278"/>
      <c r="G53" s="1278"/>
      <c r="H53" s="1279"/>
      <c r="I53" s="113">
        <v>-97</v>
      </c>
      <c r="J53" s="114">
        <v>-3005</v>
      </c>
      <c r="K53" s="114">
        <v>-6165</v>
      </c>
      <c r="L53" s="114">
        <v>-8312</v>
      </c>
      <c r="M53" s="115">
        <v>-7969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3bYbbYOgJIS5h66jeImRlxMq3yy5NicBhWRFVH2ZA1LPtkM3433/iibQqlORA95vMIEg4vWpEBMRwrP5XK0UQ==" saltValue="hQCttr+EPgHDnpyn86M+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95" t="s">
        <v>48</v>
      </c>
      <c r="D55" s="1295"/>
      <c r="E55" s="1296"/>
      <c r="F55" s="127">
        <v>7746</v>
      </c>
      <c r="G55" s="127">
        <v>7939</v>
      </c>
      <c r="H55" s="128">
        <v>7952</v>
      </c>
    </row>
    <row r="56" spans="2:8" ht="52.5" customHeight="1" x14ac:dyDescent="0.15">
      <c r="B56" s="129"/>
      <c r="C56" s="1297" t="s">
        <v>49</v>
      </c>
      <c r="D56" s="1297"/>
      <c r="E56" s="1298"/>
      <c r="F56" s="130">
        <v>8306</v>
      </c>
      <c r="G56" s="130">
        <v>8501</v>
      </c>
      <c r="H56" s="131">
        <v>8513</v>
      </c>
    </row>
    <row r="57" spans="2:8" ht="53.25" customHeight="1" x14ac:dyDescent="0.15">
      <c r="B57" s="129"/>
      <c r="C57" s="1299" t="s">
        <v>50</v>
      </c>
      <c r="D57" s="1299"/>
      <c r="E57" s="1300"/>
      <c r="F57" s="132">
        <v>5553</v>
      </c>
      <c r="G57" s="132">
        <v>6304</v>
      </c>
      <c r="H57" s="133">
        <v>6227</v>
      </c>
    </row>
    <row r="58" spans="2:8" ht="45.75" customHeight="1" x14ac:dyDescent="0.15">
      <c r="B58" s="134"/>
      <c r="C58" s="1287" t="s">
        <v>585</v>
      </c>
      <c r="D58" s="1288"/>
      <c r="E58" s="1289"/>
      <c r="F58" s="135">
        <v>3194</v>
      </c>
      <c r="G58" s="135">
        <v>3162</v>
      </c>
      <c r="H58" s="136">
        <v>3082</v>
      </c>
    </row>
    <row r="59" spans="2:8" ht="45.75" customHeight="1" x14ac:dyDescent="0.15">
      <c r="B59" s="134"/>
      <c r="C59" s="1287" t="s">
        <v>586</v>
      </c>
      <c r="D59" s="1288"/>
      <c r="E59" s="1289"/>
      <c r="F59" s="135">
        <v>629</v>
      </c>
      <c r="G59" s="135">
        <v>1353</v>
      </c>
      <c r="H59" s="136">
        <v>1354</v>
      </c>
    </row>
    <row r="60" spans="2:8" ht="45.75" customHeight="1" x14ac:dyDescent="0.15">
      <c r="B60" s="134"/>
      <c r="C60" s="1287" t="s">
        <v>587</v>
      </c>
      <c r="D60" s="1288"/>
      <c r="E60" s="1289"/>
      <c r="F60" s="135">
        <v>426</v>
      </c>
      <c r="G60" s="135">
        <v>553</v>
      </c>
      <c r="H60" s="136">
        <v>566</v>
      </c>
    </row>
    <row r="61" spans="2:8" ht="45.75" customHeight="1" x14ac:dyDescent="0.15">
      <c r="B61" s="134"/>
      <c r="C61" s="1287" t="s">
        <v>589</v>
      </c>
      <c r="D61" s="1288"/>
      <c r="E61" s="1289"/>
      <c r="F61" s="135">
        <v>306</v>
      </c>
      <c r="G61" s="135">
        <v>320</v>
      </c>
      <c r="H61" s="136">
        <v>339</v>
      </c>
    </row>
    <row r="62" spans="2:8" ht="45.75" customHeight="1" thickBot="1" x14ac:dyDescent="0.2">
      <c r="B62" s="137"/>
      <c r="C62" s="1290" t="s">
        <v>588</v>
      </c>
      <c r="D62" s="1291"/>
      <c r="E62" s="1292"/>
      <c r="F62" s="138">
        <v>372</v>
      </c>
      <c r="G62" s="138">
        <v>342</v>
      </c>
      <c r="H62" s="139">
        <v>317</v>
      </c>
    </row>
    <row r="63" spans="2:8" ht="52.5" customHeight="1" thickBot="1" x14ac:dyDescent="0.2">
      <c r="B63" s="140"/>
      <c r="C63" s="1293" t="s">
        <v>51</v>
      </c>
      <c r="D63" s="1293"/>
      <c r="E63" s="1294"/>
      <c r="F63" s="141">
        <v>21605</v>
      </c>
      <c r="G63" s="141">
        <v>22744</v>
      </c>
      <c r="H63" s="142">
        <v>22692</v>
      </c>
    </row>
    <row r="64" spans="2:8" ht="15" customHeight="1" x14ac:dyDescent="0.15"/>
    <row r="65" ht="0" hidden="1" customHeight="1" x14ac:dyDescent="0.15"/>
    <row r="66" ht="0" hidden="1" customHeight="1" x14ac:dyDescent="0.15"/>
  </sheetData>
  <sheetProtection algorithmName="SHA-512" hashValue="cTT+6HTVEQSwt4tx0BovB1M33G2JMw6/zKyz5E371tyaqO4WsZEoshSVlTfiC8H9DOVkHxeg3FzEhhEoA05xWg==" saltValue="X1M2M7S1A+JZsVj1TTKx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9" t="s">
        <v>609</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4"/>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4"/>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4"/>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4"/>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01"/>
      <c r="H50" s="1301"/>
      <c r="I50" s="1301"/>
      <c r="J50" s="1301"/>
      <c r="K50" s="404"/>
      <c r="L50" s="404"/>
      <c r="M50" s="405"/>
      <c r="N50" s="40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07" t="s">
        <v>547</v>
      </c>
      <c r="BQ50" s="1307"/>
      <c r="BR50" s="1307"/>
      <c r="BS50" s="1307"/>
      <c r="BT50" s="1307"/>
      <c r="BU50" s="1307"/>
      <c r="BV50" s="1307"/>
      <c r="BW50" s="1307"/>
      <c r="BX50" s="1307" t="s">
        <v>548</v>
      </c>
      <c r="BY50" s="1307"/>
      <c r="BZ50" s="1307"/>
      <c r="CA50" s="1307"/>
      <c r="CB50" s="1307"/>
      <c r="CC50" s="1307"/>
      <c r="CD50" s="1307"/>
      <c r="CE50" s="1307"/>
      <c r="CF50" s="1307" t="s">
        <v>549</v>
      </c>
      <c r="CG50" s="1307"/>
      <c r="CH50" s="1307"/>
      <c r="CI50" s="1307"/>
      <c r="CJ50" s="1307"/>
      <c r="CK50" s="1307"/>
      <c r="CL50" s="1307"/>
      <c r="CM50" s="1307"/>
      <c r="CN50" s="1307" t="s">
        <v>550</v>
      </c>
      <c r="CO50" s="1307"/>
      <c r="CP50" s="1307"/>
      <c r="CQ50" s="1307"/>
      <c r="CR50" s="1307"/>
      <c r="CS50" s="1307"/>
      <c r="CT50" s="1307"/>
      <c r="CU50" s="1307"/>
      <c r="CV50" s="1307" t="s">
        <v>551</v>
      </c>
      <c r="CW50" s="1307"/>
      <c r="CX50" s="1307"/>
      <c r="CY50" s="1307"/>
      <c r="CZ50" s="1307"/>
      <c r="DA50" s="1307"/>
      <c r="DB50" s="1307"/>
      <c r="DC50" s="1307"/>
    </row>
    <row r="51" spans="1:109" ht="13.5" customHeight="1" x14ac:dyDescent="0.15">
      <c r="B51" s="394"/>
      <c r="G51" s="1318"/>
      <c r="H51" s="1318"/>
      <c r="I51" s="1323"/>
      <c r="J51" s="1323"/>
      <c r="K51" s="1308"/>
      <c r="L51" s="1308"/>
      <c r="M51" s="1308"/>
      <c r="N51" s="1308"/>
      <c r="AM51" s="403"/>
      <c r="AN51" s="1306" t="s">
        <v>601</v>
      </c>
      <c r="AO51" s="1306"/>
      <c r="AP51" s="1306"/>
      <c r="AQ51" s="1306"/>
      <c r="AR51" s="1306"/>
      <c r="AS51" s="1306"/>
      <c r="AT51" s="1306"/>
      <c r="AU51" s="1306"/>
      <c r="AV51" s="1306"/>
      <c r="AW51" s="1306"/>
      <c r="AX51" s="1306"/>
      <c r="AY51" s="1306"/>
      <c r="AZ51" s="1306"/>
      <c r="BA51" s="1306"/>
      <c r="BB51" s="1306" t="s">
        <v>602</v>
      </c>
      <c r="BC51" s="1306"/>
      <c r="BD51" s="1306"/>
      <c r="BE51" s="1306"/>
      <c r="BF51" s="1306"/>
      <c r="BG51" s="1306"/>
      <c r="BH51" s="1306"/>
      <c r="BI51" s="1306"/>
      <c r="BJ51" s="1306"/>
      <c r="BK51" s="1306"/>
      <c r="BL51" s="1306"/>
      <c r="BM51" s="1306"/>
      <c r="BN51" s="1306"/>
      <c r="BO51" s="1306"/>
      <c r="BP51" s="1322"/>
      <c r="BQ51" s="1303"/>
      <c r="BR51" s="1303"/>
      <c r="BS51" s="1303"/>
      <c r="BT51" s="1303"/>
      <c r="BU51" s="1303"/>
      <c r="BV51" s="1303"/>
      <c r="BW51" s="1303"/>
      <c r="BX51" s="1303"/>
      <c r="BY51" s="1303"/>
      <c r="BZ51" s="1303"/>
      <c r="CA51" s="1303"/>
      <c r="CB51" s="1303"/>
      <c r="CC51" s="1303"/>
      <c r="CD51" s="1303"/>
      <c r="CE51" s="1303"/>
      <c r="CF51" s="1303"/>
      <c r="CG51" s="1303"/>
      <c r="CH51" s="1303"/>
      <c r="CI51" s="1303"/>
      <c r="CJ51" s="1303"/>
      <c r="CK51" s="1303"/>
      <c r="CL51" s="1303"/>
      <c r="CM51" s="1303"/>
      <c r="CN51" s="1303"/>
      <c r="CO51" s="1303"/>
      <c r="CP51" s="1303"/>
      <c r="CQ51" s="1303"/>
      <c r="CR51" s="1303"/>
      <c r="CS51" s="1303"/>
      <c r="CT51" s="1303"/>
      <c r="CU51" s="1303"/>
      <c r="CV51" s="1303"/>
      <c r="CW51" s="1303"/>
      <c r="CX51" s="1303"/>
      <c r="CY51" s="1303"/>
      <c r="CZ51" s="1303"/>
      <c r="DA51" s="1303"/>
      <c r="DB51" s="1303"/>
      <c r="DC51" s="1303"/>
    </row>
    <row r="52" spans="1:109" x14ac:dyDescent="0.15">
      <c r="B52" s="394"/>
      <c r="G52" s="1318"/>
      <c r="H52" s="1318"/>
      <c r="I52" s="1323"/>
      <c r="J52" s="1323"/>
      <c r="K52" s="1308"/>
      <c r="L52" s="1308"/>
      <c r="M52" s="1308"/>
      <c r="N52" s="1308"/>
      <c r="AM52" s="403"/>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3"/>
      <c r="BQ52" s="1303"/>
      <c r="BR52" s="1303"/>
      <c r="BS52" s="1303"/>
      <c r="BT52" s="1303"/>
      <c r="BU52" s="1303"/>
      <c r="BV52" s="1303"/>
      <c r="BW52" s="1303"/>
      <c r="BX52" s="1303"/>
      <c r="BY52" s="1303"/>
      <c r="BZ52" s="1303"/>
      <c r="CA52" s="1303"/>
      <c r="CB52" s="1303"/>
      <c r="CC52" s="1303"/>
      <c r="CD52" s="1303"/>
      <c r="CE52" s="1303"/>
      <c r="CF52" s="1303"/>
      <c r="CG52" s="1303"/>
      <c r="CH52" s="1303"/>
      <c r="CI52" s="1303"/>
      <c r="CJ52" s="1303"/>
      <c r="CK52" s="1303"/>
      <c r="CL52" s="1303"/>
      <c r="CM52" s="1303"/>
      <c r="CN52" s="1303"/>
      <c r="CO52" s="1303"/>
      <c r="CP52" s="1303"/>
      <c r="CQ52" s="1303"/>
      <c r="CR52" s="1303"/>
      <c r="CS52" s="1303"/>
      <c r="CT52" s="1303"/>
      <c r="CU52" s="1303"/>
      <c r="CV52" s="1303"/>
      <c r="CW52" s="1303"/>
      <c r="CX52" s="1303"/>
      <c r="CY52" s="1303"/>
      <c r="CZ52" s="1303"/>
      <c r="DA52" s="1303"/>
      <c r="DB52" s="1303"/>
      <c r="DC52" s="1303"/>
    </row>
    <row r="53" spans="1:109" x14ac:dyDescent="0.15">
      <c r="A53" s="402"/>
      <c r="B53" s="394"/>
      <c r="G53" s="1318"/>
      <c r="H53" s="1318"/>
      <c r="I53" s="1301"/>
      <c r="J53" s="1301"/>
      <c r="K53" s="1308"/>
      <c r="L53" s="1308"/>
      <c r="M53" s="1308"/>
      <c r="N53" s="1308"/>
      <c r="AM53" s="403"/>
      <c r="AN53" s="1306"/>
      <c r="AO53" s="1306"/>
      <c r="AP53" s="1306"/>
      <c r="AQ53" s="1306"/>
      <c r="AR53" s="1306"/>
      <c r="AS53" s="1306"/>
      <c r="AT53" s="1306"/>
      <c r="AU53" s="1306"/>
      <c r="AV53" s="1306"/>
      <c r="AW53" s="1306"/>
      <c r="AX53" s="1306"/>
      <c r="AY53" s="1306"/>
      <c r="AZ53" s="1306"/>
      <c r="BA53" s="1306"/>
      <c r="BB53" s="1306" t="s">
        <v>603</v>
      </c>
      <c r="BC53" s="1306"/>
      <c r="BD53" s="1306"/>
      <c r="BE53" s="1306"/>
      <c r="BF53" s="1306"/>
      <c r="BG53" s="1306"/>
      <c r="BH53" s="1306"/>
      <c r="BI53" s="1306"/>
      <c r="BJ53" s="1306"/>
      <c r="BK53" s="1306"/>
      <c r="BL53" s="1306"/>
      <c r="BM53" s="1306"/>
      <c r="BN53" s="1306"/>
      <c r="BO53" s="1306"/>
      <c r="BP53" s="1322"/>
      <c r="BQ53" s="1303"/>
      <c r="BR53" s="1303"/>
      <c r="BS53" s="1303"/>
      <c r="BT53" s="1303"/>
      <c r="BU53" s="1303"/>
      <c r="BV53" s="1303"/>
      <c r="BW53" s="1303"/>
      <c r="BX53" s="1303">
        <v>58.6</v>
      </c>
      <c r="BY53" s="1303"/>
      <c r="BZ53" s="1303"/>
      <c r="CA53" s="1303"/>
      <c r="CB53" s="1303"/>
      <c r="CC53" s="1303"/>
      <c r="CD53" s="1303"/>
      <c r="CE53" s="1303"/>
      <c r="CF53" s="1303">
        <v>62.4</v>
      </c>
      <c r="CG53" s="1303"/>
      <c r="CH53" s="1303"/>
      <c r="CI53" s="1303"/>
      <c r="CJ53" s="1303"/>
      <c r="CK53" s="1303"/>
      <c r="CL53" s="1303"/>
      <c r="CM53" s="1303"/>
      <c r="CN53" s="1303">
        <v>63.3</v>
      </c>
      <c r="CO53" s="1303"/>
      <c r="CP53" s="1303"/>
      <c r="CQ53" s="1303"/>
      <c r="CR53" s="1303"/>
      <c r="CS53" s="1303"/>
      <c r="CT53" s="1303"/>
      <c r="CU53" s="1303"/>
      <c r="CV53" s="1303">
        <v>65.5</v>
      </c>
      <c r="CW53" s="1303"/>
      <c r="CX53" s="1303"/>
      <c r="CY53" s="1303"/>
      <c r="CZ53" s="1303"/>
      <c r="DA53" s="1303"/>
      <c r="DB53" s="1303"/>
      <c r="DC53" s="1303"/>
    </row>
    <row r="54" spans="1:109" x14ac:dyDescent="0.15">
      <c r="A54" s="402"/>
      <c r="B54" s="394"/>
      <c r="G54" s="1318"/>
      <c r="H54" s="1318"/>
      <c r="I54" s="1301"/>
      <c r="J54" s="1301"/>
      <c r="K54" s="1308"/>
      <c r="L54" s="1308"/>
      <c r="M54" s="1308"/>
      <c r="N54" s="1308"/>
      <c r="AM54" s="403"/>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3"/>
      <c r="BQ54" s="1303"/>
      <c r="BR54" s="1303"/>
      <c r="BS54" s="1303"/>
      <c r="BT54" s="1303"/>
      <c r="BU54" s="1303"/>
      <c r="BV54" s="1303"/>
      <c r="BW54" s="1303"/>
      <c r="BX54" s="1303"/>
      <c r="BY54" s="1303"/>
      <c r="BZ54" s="1303"/>
      <c r="CA54" s="1303"/>
      <c r="CB54" s="1303"/>
      <c r="CC54" s="1303"/>
      <c r="CD54" s="1303"/>
      <c r="CE54" s="1303"/>
      <c r="CF54" s="1303"/>
      <c r="CG54" s="1303"/>
      <c r="CH54" s="1303"/>
      <c r="CI54" s="1303"/>
      <c r="CJ54" s="1303"/>
      <c r="CK54" s="1303"/>
      <c r="CL54" s="1303"/>
      <c r="CM54" s="1303"/>
      <c r="CN54" s="1303"/>
      <c r="CO54" s="1303"/>
      <c r="CP54" s="1303"/>
      <c r="CQ54" s="1303"/>
      <c r="CR54" s="1303"/>
      <c r="CS54" s="1303"/>
      <c r="CT54" s="1303"/>
      <c r="CU54" s="1303"/>
      <c r="CV54" s="1303"/>
      <c r="CW54" s="1303"/>
      <c r="CX54" s="1303"/>
      <c r="CY54" s="1303"/>
      <c r="CZ54" s="1303"/>
      <c r="DA54" s="1303"/>
      <c r="DB54" s="1303"/>
      <c r="DC54" s="1303"/>
    </row>
    <row r="55" spans="1:109" x14ac:dyDescent="0.15">
      <c r="A55" s="402"/>
      <c r="B55" s="394"/>
      <c r="G55" s="1301"/>
      <c r="H55" s="1301"/>
      <c r="I55" s="1301"/>
      <c r="J55" s="1301"/>
      <c r="K55" s="1308"/>
      <c r="L55" s="1308"/>
      <c r="M55" s="1308"/>
      <c r="N55" s="1308"/>
      <c r="AN55" s="1307" t="s">
        <v>604</v>
      </c>
      <c r="AO55" s="1307"/>
      <c r="AP55" s="1307"/>
      <c r="AQ55" s="1307"/>
      <c r="AR55" s="1307"/>
      <c r="AS55" s="1307"/>
      <c r="AT55" s="1307"/>
      <c r="AU55" s="1307"/>
      <c r="AV55" s="1307"/>
      <c r="AW55" s="1307"/>
      <c r="AX55" s="1307"/>
      <c r="AY55" s="1307"/>
      <c r="AZ55" s="1307"/>
      <c r="BA55" s="1307"/>
      <c r="BB55" s="1306" t="s">
        <v>602</v>
      </c>
      <c r="BC55" s="1306"/>
      <c r="BD55" s="1306"/>
      <c r="BE55" s="1306"/>
      <c r="BF55" s="1306"/>
      <c r="BG55" s="1306"/>
      <c r="BH55" s="1306"/>
      <c r="BI55" s="1306"/>
      <c r="BJ55" s="1306"/>
      <c r="BK55" s="1306"/>
      <c r="BL55" s="1306"/>
      <c r="BM55" s="1306"/>
      <c r="BN55" s="1306"/>
      <c r="BO55" s="1306"/>
      <c r="BP55" s="1322"/>
      <c r="BQ55" s="1303"/>
      <c r="BR55" s="1303"/>
      <c r="BS55" s="1303"/>
      <c r="BT55" s="1303"/>
      <c r="BU55" s="1303"/>
      <c r="BV55" s="1303"/>
      <c r="BW55" s="1303"/>
      <c r="BX55" s="1303">
        <v>58.5</v>
      </c>
      <c r="BY55" s="1303"/>
      <c r="BZ55" s="1303"/>
      <c r="CA55" s="1303"/>
      <c r="CB55" s="1303"/>
      <c r="CC55" s="1303"/>
      <c r="CD55" s="1303"/>
      <c r="CE55" s="1303"/>
      <c r="CF55" s="1303">
        <v>36.6</v>
      </c>
      <c r="CG55" s="1303"/>
      <c r="CH55" s="1303"/>
      <c r="CI55" s="1303"/>
      <c r="CJ55" s="1303"/>
      <c r="CK55" s="1303"/>
      <c r="CL55" s="1303"/>
      <c r="CM55" s="1303"/>
      <c r="CN55" s="1303">
        <v>37.700000000000003</v>
      </c>
      <c r="CO55" s="1303"/>
      <c r="CP55" s="1303"/>
      <c r="CQ55" s="1303"/>
      <c r="CR55" s="1303"/>
      <c r="CS55" s="1303"/>
      <c r="CT55" s="1303"/>
      <c r="CU55" s="1303"/>
      <c r="CV55" s="1303">
        <v>37.9</v>
      </c>
      <c r="CW55" s="1303"/>
      <c r="CX55" s="1303"/>
      <c r="CY55" s="1303"/>
      <c r="CZ55" s="1303"/>
      <c r="DA55" s="1303"/>
      <c r="DB55" s="1303"/>
      <c r="DC55" s="1303"/>
    </row>
    <row r="56" spans="1:109" x14ac:dyDescent="0.15">
      <c r="A56" s="402"/>
      <c r="B56" s="394"/>
      <c r="G56" s="1301"/>
      <c r="H56" s="1301"/>
      <c r="I56" s="1301"/>
      <c r="J56" s="1301"/>
      <c r="K56" s="1308"/>
      <c r="L56" s="1308"/>
      <c r="M56" s="1308"/>
      <c r="N56" s="1308"/>
      <c r="AN56" s="1307"/>
      <c r="AO56" s="1307"/>
      <c r="AP56" s="1307"/>
      <c r="AQ56" s="1307"/>
      <c r="AR56" s="1307"/>
      <c r="AS56" s="1307"/>
      <c r="AT56" s="1307"/>
      <c r="AU56" s="1307"/>
      <c r="AV56" s="1307"/>
      <c r="AW56" s="1307"/>
      <c r="AX56" s="1307"/>
      <c r="AY56" s="1307"/>
      <c r="AZ56" s="1307"/>
      <c r="BA56" s="1307"/>
      <c r="BB56" s="1306"/>
      <c r="BC56" s="1306"/>
      <c r="BD56" s="1306"/>
      <c r="BE56" s="1306"/>
      <c r="BF56" s="1306"/>
      <c r="BG56" s="1306"/>
      <c r="BH56" s="1306"/>
      <c r="BI56" s="1306"/>
      <c r="BJ56" s="1306"/>
      <c r="BK56" s="1306"/>
      <c r="BL56" s="1306"/>
      <c r="BM56" s="1306"/>
      <c r="BN56" s="1306"/>
      <c r="BO56" s="1306"/>
      <c r="BP56" s="1303"/>
      <c r="BQ56" s="1303"/>
      <c r="BR56" s="1303"/>
      <c r="BS56" s="1303"/>
      <c r="BT56" s="1303"/>
      <c r="BU56" s="1303"/>
      <c r="BV56" s="1303"/>
      <c r="BW56" s="1303"/>
      <c r="BX56" s="1303"/>
      <c r="BY56" s="1303"/>
      <c r="BZ56" s="1303"/>
      <c r="CA56" s="1303"/>
      <c r="CB56" s="1303"/>
      <c r="CC56" s="1303"/>
      <c r="CD56" s="1303"/>
      <c r="CE56" s="1303"/>
      <c r="CF56" s="1303"/>
      <c r="CG56" s="1303"/>
      <c r="CH56" s="1303"/>
      <c r="CI56" s="1303"/>
      <c r="CJ56" s="1303"/>
      <c r="CK56" s="1303"/>
      <c r="CL56" s="1303"/>
      <c r="CM56" s="1303"/>
      <c r="CN56" s="1303"/>
      <c r="CO56" s="1303"/>
      <c r="CP56" s="1303"/>
      <c r="CQ56" s="1303"/>
      <c r="CR56" s="1303"/>
      <c r="CS56" s="1303"/>
      <c r="CT56" s="1303"/>
      <c r="CU56" s="1303"/>
      <c r="CV56" s="1303"/>
      <c r="CW56" s="1303"/>
      <c r="CX56" s="1303"/>
      <c r="CY56" s="1303"/>
      <c r="CZ56" s="1303"/>
      <c r="DA56" s="1303"/>
      <c r="DB56" s="1303"/>
      <c r="DC56" s="1303"/>
    </row>
    <row r="57" spans="1:109" s="402" customFormat="1" x14ac:dyDescent="0.15">
      <c r="B57" s="406"/>
      <c r="G57" s="1301"/>
      <c r="H57" s="1301"/>
      <c r="I57" s="1304"/>
      <c r="J57" s="1304"/>
      <c r="K57" s="1308"/>
      <c r="L57" s="1308"/>
      <c r="M57" s="1308"/>
      <c r="N57" s="1308"/>
      <c r="AM57" s="387"/>
      <c r="AN57" s="1307"/>
      <c r="AO57" s="1307"/>
      <c r="AP57" s="1307"/>
      <c r="AQ57" s="1307"/>
      <c r="AR57" s="1307"/>
      <c r="AS57" s="1307"/>
      <c r="AT57" s="1307"/>
      <c r="AU57" s="1307"/>
      <c r="AV57" s="1307"/>
      <c r="AW57" s="1307"/>
      <c r="AX57" s="1307"/>
      <c r="AY57" s="1307"/>
      <c r="AZ57" s="1307"/>
      <c r="BA57" s="1307"/>
      <c r="BB57" s="1306" t="s">
        <v>603</v>
      </c>
      <c r="BC57" s="1306"/>
      <c r="BD57" s="1306"/>
      <c r="BE57" s="1306"/>
      <c r="BF57" s="1306"/>
      <c r="BG57" s="1306"/>
      <c r="BH57" s="1306"/>
      <c r="BI57" s="1306"/>
      <c r="BJ57" s="1306"/>
      <c r="BK57" s="1306"/>
      <c r="BL57" s="1306"/>
      <c r="BM57" s="1306"/>
      <c r="BN57" s="1306"/>
      <c r="BO57" s="1306"/>
      <c r="BP57" s="1322"/>
      <c r="BQ57" s="1303"/>
      <c r="BR57" s="1303"/>
      <c r="BS57" s="1303"/>
      <c r="BT57" s="1303"/>
      <c r="BU57" s="1303"/>
      <c r="BV57" s="1303"/>
      <c r="BW57" s="1303"/>
      <c r="BX57" s="1303">
        <v>52.9</v>
      </c>
      <c r="BY57" s="1303"/>
      <c r="BZ57" s="1303"/>
      <c r="CA57" s="1303"/>
      <c r="CB57" s="1303"/>
      <c r="CC57" s="1303"/>
      <c r="CD57" s="1303"/>
      <c r="CE57" s="1303"/>
      <c r="CF57" s="1303">
        <v>58.8</v>
      </c>
      <c r="CG57" s="1303"/>
      <c r="CH57" s="1303"/>
      <c r="CI57" s="1303"/>
      <c r="CJ57" s="1303"/>
      <c r="CK57" s="1303"/>
      <c r="CL57" s="1303"/>
      <c r="CM57" s="1303"/>
      <c r="CN57" s="1303">
        <v>59.4</v>
      </c>
      <c r="CO57" s="1303"/>
      <c r="CP57" s="1303"/>
      <c r="CQ57" s="1303"/>
      <c r="CR57" s="1303"/>
      <c r="CS57" s="1303"/>
      <c r="CT57" s="1303"/>
      <c r="CU57" s="1303"/>
      <c r="CV57" s="1303">
        <v>59.2</v>
      </c>
      <c r="CW57" s="1303"/>
      <c r="CX57" s="1303"/>
      <c r="CY57" s="1303"/>
      <c r="CZ57" s="1303"/>
      <c r="DA57" s="1303"/>
      <c r="DB57" s="1303"/>
      <c r="DC57" s="1303"/>
      <c r="DD57" s="407"/>
      <c r="DE57" s="406"/>
    </row>
    <row r="58" spans="1:109" s="402" customFormat="1" x14ac:dyDescent="0.15">
      <c r="A58" s="387"/>
      <c r="B58" s="406"/>
      <c r="G58" s="1301"/>
      <c r="H58" s="1301"/>
      <c r="I58" s="1304"/>
      <c r="J58" s="1304"/>
      <c r="K58" s="1308"/>
      <c r="L58" s="1308"/>
      <c r="M58" s="1308"/>
      <c r="N58" s="1308"/>
      <c r="AM58" s="387"/>
      <c r="AN58" s="1307"/>
      <c r="AO58" s="1307"/>
      <c r="AP58" s="1307"/>
      <c r="AQ58" s="1307"/>
      <c r="AR58" s="1307"/>
      <c r="AS58" s="1307"/>
      <c r="AT58" s="1307"/>
      <c r="AU58" s="1307"/>
      <c r="AV58" s="1307"/>
      <c r="AW58" s="1307"/>
      <c r="AX58" s="1307"/>
      <c r="AY58" s="1307"/>
      <c r="AZ58" s="1307"/>
      <c r="BA58" s="1307"/>
      <c r="BB58" s="1306"/>
      <c r="BC58" s="1306"/>
      <c r="BD58" s="1306"/>
      <c r="BE58" s="1306"/>
      <c r="BF58" s="1306"/>
      <c r="BG58" s="1306"/>
      <c r="BH58" s="1306"/>
      <c r="BI58" s="1306"/>
      <c r="BJ58" s="1306"/>
      <c r="BK58" s="1306"/>
      <c r="BL58" s="1306"/>
      <c r="BM58" s="1306"/>
      <c r="BN58" s="1306"/>
      <c r="BO58" s="1306"/>
      <c r="BP58" s="1303"/>
      <c r="BQ58" s="1303"/>
      <c r="BR58" s="1303"/>
      <c r="BS58" s="1303"/>
      <c r="BT58" s="1303"/>
      <c r="BU58" s="1303"/>
      <c r="BV58" s="1303"/>
      <c r="BW58" s="1303"/>
      <c r="BX58" s="1303"/>
      <c r="BY58" s="1303"/>
      <c r="BZ58" s="1303"/>
      <c r="CA58" s="1303"/>
      <c r="CB58" s="1303"/>
      <c r="CC58" s="1303"/>
      <c r="CD58" s="1303"/>
      <c r="CE58" s="1303"/>
      <c r="CF58" s="1303"/>
      <c r="CG58" s="1303"/>
      <c r="CH58" s="1303"/>
      <c r="CI58" s="1303"/>
      <c r="CJ58" s="1303"/>
      <c r="CK58" s="1303"/>
      <c r="CL58" s="1303"/>
      <c r="CM58" s="1303"/>
      <c r="CN58" s="1303"/>
      <c r="CO58" s="1303"/>
      <c r="CP58" s="1303"/>
      <c r="CQ58" s="1303"/>
      <c r="CR58" s="1303"/>
      <c r="CS58" s="1303"/>
      <c r="CT58" s="1303"/>
      <c r="CU58" s="1303"/>
      <c r="CV58" s="1303"/>
      <c r="CW58" s="1303"/>
      <c r="CX58" s="1303"/>
      <c r="CY58" s="1303"/>
      <c r="CZ58" s="1303"/>
      <c r="DA58" s="1303"/>
      <c r="DB58" s="1303"/>
      <c r="DC58" s="1303"/>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9" t="s">
        <v>610</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4"/>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4"/>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4"/>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4"/>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01"/>
      <c r="H72" s="1301"/>
      <c r="I72" s="1301"/>
      <c r="J72" s="1301"/>
      <c r="K72" s="404"/>
      <c r="L72" s="404"/>
      <c r="M72" s="405"/>
      <c r="N72" s="40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07" t="s">
        <v>547</v>
      </c>
      <c r="BQ72" s="1307"/>
      <c r="BR72" s="1307"/>
      <c r="BS72" s="1307"/>
      <c r="BT72" s="1307"/>
      <c r="BU72" s="1307"/>
      <c r="BV72" s="1307"/>
      <c r="BW72" s="1307"/>
      <c r="BX72" s="1307" t="s">
        <v>548</v>
      </c>
      <c r="BY72" s="1307"/>
      <c r="BZ72" s="1307"/>
      <c r="CA72" s="1307"/>
      <c r="CB72" s="1307"/>
      <c r="CC72" s="1307"/>
      <c r="CD72" s="1307"/>
      <c r="CE72" s="1307"/>
      <c r="CF72" s="1307" t="s">
        <v>549</v>
      </c>
      <c r="CG72" s="1307"/>
      <c r="CH72" s="1307"/>
      <c r="CI72" s="1307"/>
      <c r="CJ72" s="1307"/>
      <c r="CK72" s="1307"/>
      <c r="CL72" s="1307"/>
      <c r="CM72" s="1307"/>
      <c r="CN72" s="1307" t="s">
        <v>550</v>
      </c>
      <c r="CO72" s="1307"/>
      <c r="CP72" s="1307"/>
      <c r="CQ72" s="1307"/>
      <c r="CR72" s="1307"/>
      <c r="CS72" s="1307"/>
      <c r="CT72" s="1307"/>
      <c r="CU72" s="1307"/>
      <c r="CV72" s="1307" t="s">
        <v>551</v>
      </c>
      <c r="CW72" s="1307"/>
      <c r="CX72" s="1307"/>
      <c r="CY72" s="1307"/>
      <c r="CZ72" s="1307"/>
      <c r="DA72" s="1307"/>
      <c r="DB72" s="1307"/>
      <c r="DC72" s="1307"/>
    </row>
    <row r="73" spans="2:107" x14ac:dyDescent="0.15">
      <c r="B73" s="394"/>
      <c r="G73" s="1318"/>
      <c r="H73" s="1318"/>
      <c r="I73" s="1318"/>
      <c r="J73" s="1318"/>
      <c r="K73" s="1302"/>
      <c r="L73" s="1302"/>
      <c r="M73" s="1302"/>
      <c r="N73" s="1302"/>
      <c r="AM73" s="403"/>
      <c r="AN73" s="1306" t="s">
        <v>601</v>
      </c>
      <c r="AO73" s="1306"/>
      <c r="AP73" s="1306"/>
      <c r="AQ73" s="1306"/>
      <c r="AR73" s="1306"/>
      <c r="AS73" s="1306"/>
      <c r="AT73" s="1306"/>
      <c r="AU73" s="1306"/>
      <c r="AV73" s="1306"/>
      <c r="AW73" s="1306"/>
      <c r="AX73" s="1306"/>
      <c r="AY73" s="1306"/>
      <c r="AZ73" s="1306"/>
      <c r="BA73" s="1306"/>
      <c r="BB73" s="1306" t="s">
        <v>602</v>
      </c>
      <c r="BC73" s="1306"/>
      <c r="BD73" s="1306"/>
      <c r="BE73" s="1306"/>
      <c r="BF73" s="1306"/>
      <c r="BG73" s="1306"/>
      <c r="BH73" s="1306"/>
      <c r="BI73" s="1306"/>
      <c r="BJ73" s="1306"/>
      <c r="BK73" s="1306"/>
      <c r="BL73" s="1306"/>
      <c r="BM73" s="1306"/>
      <c r="BN73" s="1306"/>
      <c r="BO73" s="1306"/>
      <c r="BP73" s="1303"/>
      <c r="BQ73" s="1303"/>
      <c r="BR73" s="1303"/>
      <c r="BS73" s="1303"/>
      <c r="BT73" s="1303"/>
      <c r="BU73" s="1303"/>
      <c r="BV73" s="1303"/>
      <c r="BW73" s="1303"/>
      <c r="BX73" s="1303"/>
      <c r="BY73" s="1303"/>
      <c r="BZ73" s="1303"/>
      <c r="CA73" s="1303"/>
      <c r="CB73" s="1303"/>
      <c r="CC73" s="1303"/>
      <c r="CD73" s="1303"/>
      <c r="CE73" s="1303"/>
      <c r="CF73" s="1303"/>
      <c r="CG73" s="1303"/>
      <c r="CH73" s="1303"/>
      <c r="CI73" s="1303"/>
      <c r="CJ73" s="1303"/>
      <c r="CK73" s="1303"/>
      <c r="CL73" s="1303"/>
      <c r="CM73" s="1303"/>
      <c r="CN73" s="1303"/>
      <c r="CO73" s="1303"/>
      <c r="CP73" s="1303"/>
      <c r="CQ73" s="1303"/>
      <c r="CR73" s="1303"/>
      <c r="CS73" s="1303"/>
      <c r="CT73" s="1303"/>
      <c r="CU73" s="1303"/>
      <c r="CV73" s="1303"/>
      <c r="CW73" s="1303"/>
      <c r="CX73" s="1303"/>
      <c r="CY73" s="1303"/>
      <c r="CZ73" s="1303"/>
      <c r="DA73" s="1303"/>
      <c r="DB73" s="1303"/>
      <c r="DC73" s="1303"/>
    </row>
    <row r="74" spans="2:107" x14ac:dyDescent="0.15">
      <c r="B74" s="394"/>
      <c r="G74" s="1318"/>
      <c r="H74" s="1318"/>
      <c r="I74" s="1318"/>
      <c r="J74" s="1318"/>
      <c r="K74" s="1302"/>
      <c r="L74" s="1302"/>
      <c r="M74" s="1302"/>
      <c r="N74" s="1302"/>
      <c r="AM74" s="403"/>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3"/>
      <c r="BQ74" s="1303"/>
      <c r="BR74" s="1303"/>
      <c r="BS74" s="1303"/>
      <c r="BT74" s="1303"/>
      <c r="BU74" s="1303"/>
      <c r="BV74" s="1303"/>
      <c r="BW74" s="1303"/>
      <c r="BX74" s="1303"/>
      <c r="BY74" s="1303"/>
      <c r="BZ74" s="1303"/>
      <c r="CA74" s="1303"/>
      <c r="CB74" s="1303"/>
      <c r="CC74" s="1303"/>
      <c r="CD74" s="1303"/>
      <c r="CE74" s="1303"/>
      <c r="CF74" s="1303"/>
      <c r="CG74" s="1303"/>
      <c r="CH74" s="1303"/>
      <c r="CI74" s="1303"/>
      <c r="CJ74" s="1303"/>
      <c r="CK74" s="1303"/>
      <c r="CL74" s="1303"/>
      <c r="CM74" s="1303"/>
      <c r="CN74" s="1303"/>
      <c r="CO74" s="1303"/>
      <c r="CP74" s="1303"/>
      <c r="CQ74" s="1303"/>
      <c r="CR74" s="1303"/>
      <c r="CS74" s="1303"/>
      <c r="CT74" s="1303"/>
      <c r="CU74" s="1303"/>
      <c r="CV74" s="1303"/>
      <c r="CW74" s="1303"/>
      <c r="CX74" s="1303"/>
      <c r="CY74" s="1303"/>
      <c r="CZ74" s="1303"/>
      <c r="DA74" s="1303"/>
      <c r="DB74" s="1303"/>
      <c r="DC74" s="1303"/>
    </row>
    <row r="75" spans="2:107" x14ac:dyDescent="0.15">
      <c r="B75" s="394"/>
      <c r="G75" s="1318"/>
      <c r="H75" s="1318"/>
      <c r="I75" s="1301"/>
      <c r="J75" s="1301"/>
      <c r="K75" s="1308"/>
      <c r="L75" s="1308"/>
      <c r="M75" s="1308"/>
      <c r="N75" s="1308"/>
      <c r="AM75" s="403"/>
      <c r="AN75" s="1306"/>
      <c r="AO75" s="1306"/>
      <c r="AP75" s="1306"/>
      <c r="AQ75" s="1306"/>
      <c r="AR75" s="1306"/>
      <c r="AS75" s="1306"/>
      <c r="AT75" s="1306"/>
      <c r="AU75" s="1306"/>
      <c r="AV75" s="1306"/>
      <c r="AW75" s="1306"/>
      <c r="AX75" s="1306"/>
      <c r="AY75" s="1306"/>
      <c r="AZ75" s="1306"/>
      <c r="BA75" s="1306"/>
      <c r="BB75" s="1306" t="s">
        <v>606</v>
      </c>
      <c r="BC75" s="1306"/>
      <c r="BD75" s="1306"/>
      <c r="BE75" s="1306"/>
      <c r="BF75" s="1306"/>
      <c r="BG75" s="1306"/>
      <c r="BH75" s="1306"/>
      <c r="BI75" s="1306"/>
      <c r="BJ75" s="1306"/>
      <c r="BK75" s="1306"/>
      <c r="BL75" s="1306"/>
      <c r="BM75" s="1306"/>
      <c r="BN75" s="1306"/>
      <c r="BO75" s="1306"/>
      <c r="BP75" s="1303">
        <v>8.6999999999999993</v>
      </c>
      <c r="BQ75" s="1303"/>
      <c r="BR75" s="1303"/>
      <c r="BS75" s="1303"/>
      <c r="BT75" s="1303"/>
      <c r="BU75" s="1303"/>
      <c r="BV75" s="1303"/>
      <c r="BW75" s="1303"/>
      <c r="BX75" s="1303">
        <v>7.2</v>
      </c>
      <c r="BY75" s="1303"/>
      <c r="BZ75" s="1303"/>
      <c r="CA75" s="1303"/>
      <c r="CB75" s="1303"/>
      <c r="CC75" s="1303"/>
      <c r="CD75" s="1303"/>
      <c r="CE75" s="1303"/>
      <c r="CF75" s="1303">
        <v>6.5</v>
      </c>
      <c r="CG75" s="1303"/>
      <c r="CH75" s="1303"/>
      <c r="CI75" s="1303"/>
      <c r="CJ75" s="1303"/>
      <c r="CK75" s="1303"/>
      <c r="CL75" s="1303"/>
      <c r="CM75" s="1303"/>
      <c r="CN75" s="1303">
        <v>6.8</v>
      </c>
      <c r="CO75" s="1303"/>
      <c r="CP75" s="1303"/>
      <c r="CQ75" s="1303"/>
      <c r="CR75" s="1303"/>
      <c r="CS75" s="1303"/>
      <c r="CT75" s="1303"/>
      <c r="CU75" s="1303"/>
      <c r="CV75" s="1303">
        <v>7.1</v>
      </c>
      <c r="CW75" s="1303"/>
      <c r="CX75" s="1303"/>
      <c r="CY75" s="1303"/>
      <c r="CZ75" s="1303"/>
      <c r="DA75" s="1303"/>
      <c r="DB75" s="1303"/>
      <c r="DC75" s="1303"/>
    </row>
    <row r="76" spans="2:107" x14ac:dyDescent="0.15">
      <c r="B76" s="394"/>
      <c r="G76" s="1318"/>
      <c r="H76" s="1318"/>
      <c r="I76" s="1301"/>
      <c r="J76" s="1301"/>
      <c r="K76" s="1308"/>
      <c r="L76" s="1308"/>
      <c r="M76" s="1308"/>
      <c r="N76" s="1308"/>
      <c r="AM76" s="403"/>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3"/>
      <c r="BQ76" s="1303"/>
      <c r="BR76" s="1303"/>
      <c r="BS76" s="1303"/>
      <c r="BT76" s="1303"/>
      <c r="BU76" s="1303"/>
      <c r="BV76" s="1303"/>
      <c r="BW76" s="1303"/>
      <c r="BX76" s="1303"/>
      <c r="BY76" s="1303"/>
      <c r="BZ76" s="1303"/>
      <c r="CA76" s="1303"/>
      <c r="CB76" s="1303"/>
      <c r="CC76" s="1303"/>
      <c r="CD76" s="1303"/>
      <c r="CE76" s="1303"/>
      <c r="CF76" s="1303"/>
      <c r="CG76" s="1303"/>
      <c r="CH76" s="1303"/>
      <c r="CI76" s="1303"/>
      <c r="CJ76" s="1303"/>
      <c r="CK76" s="1303"/>
      <c r="CL76" s="1303"/>
      <c r="CM76" s="1303"/>
      <c r="CN76" s="1303"/>
      <c r="CO76" s="1303"/>
      <c r="CP76" s="1303"/>
      <c r="CQ76" s="1303"/>
      <c r="CR76" s="1303"/>
      <c r="CS76" s="1303"/>
      <c r="CT76" s="1303"/>
      <c r="CU76" s="1303"/>
      <c r="CV76" s="1303"/>
      <c r="CW76" s="1303"/>
      <c r="CX76" s="1303"/>
      <c r="CY76" s="1303"/>
      <c r="CZ76" s="1303"/>
      <c r="DA76" s="1303"/>
      <c r="DB76" s="1303"/>
      <c r="DC76" s="1303"/>
    </row>
    <row r="77" spans="2:107" x14ac:dyDescent="0.15">
      <c r="B77" s="394"/>
      <c r="G77" s="1301"/>
      <c r="H77" s="1301"/>
      <c r="I77" s="1301"/>
      <c r="J77" s="1301"/>
      <c r="K77" s="1302"/>
      <c r="L77" s="1302"/>
      <c r="M77" s="1302"/>
      <c r="N77" s="1302"/>
      <c r="AN77" s="1307" t="s">
        <v>604</v>
      </c>
      <c r="AO77" s="1307"/>
      <c r="AP77" s="1307"/>
      <c r="AQ77" s="1307"/>
      <c r="AR77" s="1307"/>
      <c r="AS77" s="1307"/>
      <c r="AT77" s="1307"/>
      <c r="AU77" s="1307"/>
      <c r="AV77" s="1307"/>
      <c r="AW77" s="1307"/>
      <c r="AX77" s="1307"/>
      <c r="AY77" s="1307"/>
      <c r="AZ77" s="1307"/>
      <c r="BA77" s="1307"/>
      <c r="BB77" s="1306" t="s">
        <v>602</v>
      </c>
      <c r="BC77" s="1306"/>
      <c r="BD77" s="1306"/>
      <c r="BE77" s="1306"/>
      <c r="BF77" s="1306"/>
      <c r="BG77" s="1306"/>
      <c r="BH77" s="1306"/>
      <c r="BI77" s="1306"/>
      <c r="BJ77" s="1306"/>
      <c r="BK77" s="1306"/>
      <c r="BL77" s="1306"/>
      <c r="BM77" s="1306"/>
      <c r="BN77" s="1306"/>
      <c r="BO77" s="1306"/>
      <c r="BP77" s="1303">
        <v>60.8</v>
      </c>
      <c r="BQ77" s="1303"/>
      <c r="BR77" s="1303"/>
      <c r="BS77" s="1303"/>
      <c r="BT77" s="1303"/>
      <c r="BU77" s="1303"/>
      <c r="BV77" s="1303"/>
      <c r="BW77" s="1303"/>
      <c r="BX77" s="1303">
        <v>58.5</v>
      </c>
      <c r="BY77" s="1303"/>
      <c r="BZ77" s="1303"/>
      <c r="CA77" s="1303"/>
      <c r="CB77" s="1303"/>
      <c r="CC77" s="1303"/>
      <c r="CD77" s="1303"/>
      <c r="CE77" s="1303"/>
      <c r="CF77" s="1303">
        <v>36.6</v>
      </c>
      <c r="CG77" s="1303"/>
      <c r="CH77" s="1303"/>
      <c r="CI77" s="1303"/>
      <c r="CJ77" s="1303"/>
      <c r="CK77" s="1303"/>
      <c r="CL77" s="1303"/>
      <c r="CM77" s="1303"/>
      <c r="CN77" s="1303">
        <v>37.700000000000003</v>
      </c>
      <c r="CO77" s="1303"/>
      <c r="CP77" s="1303"/>
      <c r="CQ77" s="1303"/>
      <c r="CR77" s="1303"/>
      <c r="CS77" s="1303"/>
      <c r="CT77" s="1303"/>
      <c r="CU77" s="1303"/>
      <c r="CV77" s="1303">
        <v>37.9</v>
      </c>
      <c r="CW77" s="1303"/>
      <c r="CX77" s="1303"/>
      <c r="CY77" s="1303"/>
      <c r="CZ77" s="1303"/>
      <c r="DA77" s="1303"/>
      <c r="DB77" s="1303"/>
      <c r="DC77" s="1303"/>
    </row>
    <row r="78" spans="2:107" x14ac:dyDescent="0.15">
      <c r="B78" s="394"/>
      <c r="G78" s="1301"/>
      <c r="H78" s="1301"/>
      <c r="I78" s="1301"/>
      <c r="J78" s="1301"/>
      <c r="K78" s="1302"/>
      <c r="L78" s="1302"/>
      <c r="M78" s="1302"/>
      <c r="N78" s="1302"/>
      <c r="AN78" s="1307"/>
      <c r="AO78" s="1307"/>
      <c r="AP78" s="1307"/>
      <c r="AQ78" s="1307"/>
      <c r="AR78" s="1307"/>
      <c r="AS78" s="1307"/>
      <c r="AT78" s="1307"/>
      <c r="AU78" s="1307"/>
      <c r="AV78" s="1307"/>
      <c r="AW78" s="1307"/>
      <c r="AX78" s="1307"/>
      <c r="AY78" s="1307"/>
      <c r="AZ78" s="1307"/>
      <c r="BA78" s="1307"/>
      <c r="BB78" s="1306"/>
      <c r="BC78" s="1306"/>
      <c r="BD78" s="1306"/>
      <c r="BE78" s="1306"/>
      <c r="BF78" s="1306"/>
      <c r="BG78" s="1306"/>
      <c r="BH78" s="1306"/>
      <c r="BI78" s="1306"/>
      <c r="BJ78" s="1306"/>
      <c r="BK78" s="1306"/>
      <c r="BL78" s="1306"/>
      <c r="BM78" s="1306"/>
      <c r="BN78" s="1306"/>
      <c r="BO78" s="1306"/>
      <c r="BP78" s="1303"/>
      <c r="BQ78" s="1303"/>
      <c r="BR78" s="1303"/>
      <c r="BS78" s="1303"/>
      <c r="BT78" s="1303"/>
      <c r="BU78" s="1303"/>
      <c r="BV78" s="1303"/>
      <c r="BW78" s="1303"/>
      <c r="BX78" s="1303"/>
      <c r="BY78" s="1303"/>
      <c r="BZ78" s="1303"/>
      <c r="CA78" s="1303"/>
      <c r="CB78" s="1303"/>
      <c r="CC78" s="1303"/>
      <c r="CD78" s="1303"/>
      <c r="CE78" s="1303"/>
      <c r="CF78" s="1303"/>
      <c r="CG78" s="1303"/>
      <c r="CH78" s="1303"/>
      <c r="CI78" s="1303"/>
      <c r="CJ78" s="1303"/>
      <c r="CK78" s="1303"/>
      <c r="CL78" s="1303"/>
      <c r="CM78" s="1303"/>
      <c r="CN78" s="1303"/>
      <c r="CO78" s="1303"/>
      <c r="CP78" s="1303"/>
      <c r="CQ78" s="1303"/>
      <c r="CR78" s="1303"/>
      <c r="CS78" s="1303"/>
      <c r="CT78" s="1303"/>
      <c r="CU78" s="1303"/>
      <c r="CV78" s="1303"/>
      <c r="CW78" s="1303"/>
      <c r="CX78" s="1303"/>
      <c r="CY78" s="1303"/>
      <c r="CZ78" s="1303"/>
      <c r="DA78" s="1303"/>
      <c r="DB78" s="1303"/>
      <c r="DC78" s="1303"/>
    </row>
    <row r="79" spans="2:107" x14ac:dyDescent="0.15">
      <c r="B79" s="394"/>
      <c r="G79" s="1301"/>
      <c r="H79" s="1301"/>
      <c r="I79" s="1304"/>
      <c r="J79" s="1304"/>
      <c r="K79" s="1305"/>
      <c r="L79" s="1305"/>
      <c r="M79" s="1305"/>
      <c r="N79" s="1305"/>
      <c r="AN79" s="1307"/>
      <c r="AO79" s="1307"/>
      <c r="AP79" s="1307"/>
      <c r="AQ79" s="1307"/>
      <c r="AR79" s="1307"/>
      <c r="AS79" s="1307"/>
      <c r="AT79" s="1307"/>
      <c r="AU79" s="1307"/>
      <c r="AV79" s="1307"/>
      <c r="AW79" s="1307"/>
      <c r="AX79" s="1307"/>
      <c r="AY79" s="1307"/>
      <c r="AZ79" s="1307"/>
      <c r="BA79" s="1307"/>
      <c r="BB79" s="1306" t="s">
        <v>606</v>
      </c>
      <c r="BC79" s="1306"/>
      <c r="BD79" s="1306"/>
      <c r="BE79" s="1306"/>
      <c r="BF79" s="1306"/>
      <c r="BG79" s="1306"/>
      <c r="BH79" s="1306"/>
      <c r="BI79" s="1306"/>
      <c r="BJ79" s="1306"/>
      <c r="BK79" s="1306"/>
      <c r="BL79" s="1306"/>
      <c r="BM79" s="1306"/>
      <c r="BN79" s="1306"/>
      <c r="BO79" s="1306"/>
      <c r="BP79" s="1303">
        <v>11.1</v>
      </c>
      <c r="BQ79" s="1303"/>
      <c r="BR79" s="1303"/>
      <c r="BS79" s="1303"/>
      <c r="BT79" s="1303"/>
      <c r="BU79" s="1303"/>
      <c r="BV79" s="1303"/>
      <c r="BW79" s="1303"/>
      <c r="BX79" s="1303">
        <v>10.7</v>
      </c>
      <c r="BY79" s="1303"/>
      <c r="BZ79" s="1303"/>
      <c r="CA79" s="1303"/>
      <c r="CB79" s="1303"/>
      <c r="CC79" s="1303"/>
      <c r="CD79" s="1303"/>
      <c r="CE79" s="1303"/>
      <c r="CF79" s="1303">
        <v>9.1999999999999993</v>
      </c>
      <c r="CG79" s="1303"/>
      <c r="CH79" s="1303"/>
      <c r="CI79" s="1303"/>
      <c r="CJ79" s="1303"/>
      <c r="CK79" s="1303"/>
      <c r="CL79" s="1303"/>
      <c r="CM79" s="1303"/>
      <c r="CN79" s="1303">
        <v>8.9</v>
      </c>
      <c r="CO79" s="1303"/>
      <c r="CP79" s="1303"/>
      <c r="CQ79" s="1303"/>
      <c r="CR79" s="1303"/>
      <c r="CS79" s="1303"/>
      <c r="CT79" s="1303"/>
      <c r="CU79" s="1303"/>
      <c r="CV79" s="1303">
        <v>8.6999999999999993</v>
      </c>
      <c r="CW79" s="1303"/>
      <c r="CX79" s="1303"/>
      <c r="CY79" s="1303"/>
      <c r="CZ79" s="1303"/>
      <c r="DA79" s="1303"/>
      <c r="DB79" s="1303"/>
      <c r="DC79" s="1303"/>
    </row>
    <row r="80" spans="2:107" x14ac:dyDescent="0.15">
      <c r="B80" s="394"/>
      <c r="G80" s="1301"/>
      <c r="H80" s="1301"/>
      <c r="I80" s="1304"/>
      <c r="J80" s="1304"/>
      <c r="K80" s="1305"/>
      <c r="L80" s="1305"/>
      <c r="M80" s="1305"/>
      <c r="N80" s="1305"/>
      <c r="AN80" s="1307"/>
      <c r="AO80" s="1307"/>
      <c r="AP80" s="1307"/>
      <c r="AQ80" s="1307"/>
      <c r="AR80" s="1307"/>
      <c r="AS80" s="1307"/>
      <c r="AT80" s="1307"/>
      <c r="AU80" s="1307"/>
      <c r="AV80" s="1307"/>
      <c r="AW80" s="1307"/>
      <c r="AX80" s="1307"/>
      <c r="AY80" s="1307"/>
      <c r="AZ80" s="1307"/>
      <c r="BA80" s="1307"/>
      <c r="BB80" s="1306"/>
      <c r="BC80" s="1306"/>
      <c r="BD80" s="1306"/>
      <c r="BE80" s="1306"/>
      <c r="BF80" s="1306"/>
      <c r="BG80" s="1306"/>
      <c r="BH80" s="1306"/>
      <c r="BI80" s="1306"/>
      <c r="BJ80" s="1306"/>
      <c r="BK80" s="1306"/>
      <c r="BL80" s="1306"/>
      <c r="BM80" s="1306"/>
      <c r="BN80" s="1306"/>
      <c r="BO80" s="1306"/>
      <c r="BP80" s="1303"/>
      <c r="BQ80" s="1303"/>
      <c r="BR80" s="1303"/>
      <c r="BS80" s="1303"/>
      <c r="BT80" s="1303"/>
      <c r="BU80" s="1303"/>
      <c r="BV80" s="1303"/>
      <c r="BW80" s="1303"/>
      <c r="BX80" s="1303"/>
      <c r="BY80" s="1303"/>
      <c r="BZ80" s="1303"/>
      <c r="CA80" s="1303"/>
      <c r="CB80" s="1303"/>
      <c r="CC80" s="1303"/>
      <c r="CD80" s="1303"/>
      <c r="CE80" s="1303"/>
      <c r="CF80" s="1303"/>
      <c r="CG80" s="1303"/>
      <c r="CH80" s="1303"/>
      <c r="CI80" s="1303"/>
      <c r="CJ80" s="1303"/>
      <c r="CK80" s="1303"/>
      <c r="CL80" s="1303"/>
      <c r="CM80" s="1303"/>
      <c r="CN80" s="1303"/>
      <c r="CO80" s="1303"/>
      <c r="CP80" s="1303"/>
      <c r="CQ80" s="1303"/>
      <c r="CR80" s="1303"/>
      <c r="CS80" s="1303"/>
      <c r="CT80" s="1303"/>
      <c r="CU80" s="1303"/>
      <c r="CV80" s="1303"/>
      <c r="CW80" s="1303"/>
      <c r="CX80" s="1303"/>
      <c r="CY80" s="1303"/>
      <c r="CZ80" s="1303"/>
      <c r="DA80" s="1303"/>
      <c r="DB80" s="1303"/>
      <c r="DC80" s="1303"/>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SBvFi9tSlFU0+Zm/IFfgaYrGw5JHjtXEyZy0Ih7vuhIkHTB7pbtiugQDswZGi8fAmnICFmR80eSl7FSr/JZbw==" saltValue="knZn1S/b/K9Br7TuTiol+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o8092GPPCeCftWmnHkwWrQBE/KFJEPK8wzi8x4XYXrmJrAyuO536TiZHFgAX6oM/b/bo6bBPPpwNP4dIVbvcg==" saltValue="/AvcWPSWJmJ+zt7YwDLk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CygChf08uKW8d2/4gZQyWISMeYOqQHEoStsQTKkpB/v8fH9q5FjyYb8fuERtuqWzFprpf6saXwlCU3Bx+0FwQ==" saltValue="XoWZVl6gBhY3r4t3xYrE5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163378</v>
      </c>
      <c r="E3" s="161"/>
      <c r="F3" s="162">
        <v>106614</v>
      </c>
      <c r="G3" s="163"/>
      <c r="H3" s="164"/>
    </row>
    <row r="4" spans="1:8" x14ac:dyDescent="0.15">
      <c r="A4" s="165"/>
      <c r="B4" s="166"/>
      <c r="C4" s="167"/>
      <c r="D4" s="168">
        <v>68843</v>
      </c>
      <c r="E4" s="169"/>
      <c r="F4" s="170">
        <v>45545</v>
      </c>
      <c r="G4" s="171"/>
      <c r="H4" s="172"/>
    </row>
    <row r="5" spans="1:8" x14ac:dyDescent="0.15">
      <c r="A5" s="153" t="s">
        <v>539</v>
      </c>
      <c r="B5" s="158"/>
      <c r="C5" s="159"/>
      <c r="D5" s="160">
        <v>149810</v>
      </c>
      <c r="E5" s="161"/>
      <c r="F5" s="162">
        <v>85459</v>
      </c>
      <c r="G5" s="163"/>
      <c r="H5" s="164"/>
    </row>
    <row r="6" spans="1:8" x14ac:dyDescent="0.15">
      <c r="A6" s="165"/>
      <c r="B6" s="166"/>
      <c r="C6" s="167"/>
      <c r="D6" s="168">
        <v>82873</v>
      </c>
      <c r="E6" s="169"/>
      <c r="F6" s="170">
        <v>44378</v>
      </c>
      <c r="G6" s="171"/>
      <c r="H6" s="172"/>
    </row>
    <row r="7" spans="1:8" x14ac:dyDescent="0.15">
      <c r="A7" s="153" t="s">
        <v>540</v>
      </c>
      <c r="B7" s="158"/>
      <c r="C7" s="159"/>
      <c r="D7" s="160">
        <v>103886</v>
      </c>
      <c r="E7" s="161"/>
      <c r="F7" s="162">
        <v>66954</v>
      </c>
      <c r="G7" s="163"/>
      <c r="H7" s="164"/>
    </row>
    <row r="8" spans="1:8" x14ac:dyDescent="0.15">
      <c r="A8" s="165"/>
      <c r="B8" s="166"/>
      <c r="C8" s="167"/>
      <c r="D8" s="168">
        <v>52659</v>
      </c>
      <c r="E8" s="169"/>
      <c r="F8" s="170">
        <v>37305</v>
      </c>
      <c r="G8" s="171"/>
      <c r="H8" s="172"/>
    </row>
    <row r="9" spans="1:8" x14ac:dyDescent="0.15">
      <c r="A9" s="153" t="s">
        <v>541</v>
      </c>
      <c r="B9" s="158"/>
      <c r="C9" s="159"/>
      <c r="D9" s="160">
        <v>115445</v>
      </c>
      <c r="E9" s="161"/>
      <c r="F9" s="162">
        <v>72656</v>
      </c>
      <c r="G9" s="163"/>
      <c r="H9" s="164"/>
    </row>
    <row r="10" spans="1:8" x14ac:dyDescent="0.15">
      <c r="A10" s="165"/>
      <c r="B10" s="166"/>
      <c r="C10" s="167"/>
      <c r="D10" s="168">
        <v>49505</v>
      </c>
      <c r="E10" s="169"/>
      <c r="F10" s="170">
        <v>36448</v>
      </c>
      <c r="G10" s="171"/>
      <c r="H10" s="172"/>
    </row>
    <row r="11" spans="1:8" x14ac:dyDescent="0.15">
      <c r="A11" s="153" t="s">
        <v>542</v>
      </c>
      <c r="B11" s="158"/>
      <c r="C11" s="159"/>
      <c r="D11" s="160">
        <v>117607</v>
      </c>
      <c r="E11" s="161"/>
      <c r="F11" s="162">
        <v>65080</v>
      </c>
      <c r="G11" s="163"/>
      <c r="H11" s="164"/>
    </row>
    <row r="12" spans="1:8" x14ac:dyDescent="0.15">
      <c r="A12" s="165"/>
      <c r="B12" s="166"/>
      <c r="C12" s="173"/>
      <c r="D12" s="168">
        <v>68459</v>
      </c>
      <c r="E12" s="169"/>
      <c r="F12" s="170">
        <v>38201</v>
      </c>
      <c r="G12" s="171"/>
      <c r="H12" s="172"/>
    </row>
    <row r="13" spans="1:8" x14ac:dyDescent="0.15">
      <c r="A13" s="153"/>
      <c r="B13" s="158"/>
      <c r="C13" s="174"/>
      <c r="D13" s="175">
        <v>130025</v>
      </c>
      <c r="E13" s="176"/>
      <c r="F13" s="177">
        <v>79353</v>
      </c>
      <c r="G13" s="178"/>
      <c r="H13" s="164"/>
    </row>
    <row r="14" spans="1:8" x14ac:dyDescent="0.15">
      <c r="A14" s="165"/>
      <c r="B14" s="166"/>
      <c r="C14" s="167"/>
      <c r="D14" s="168">
        <v>64468</v>
      </c>
      <c r="E14" s="169"/>
      <c r="F14" s="170">
        <v>40375</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v>
      </c>
      <c r="C19" s="179">
        <f>ROUND(VALUE(SUBSTITUTE(実質収支比率等に係る経年分析!G$48,"▲","-")),2)</f>
        <v>6.24</v>
      </c>
      <c r="D19" s="179">
        <f>ROUND(VALUE(SUBSTITUTE(実質収支比率等に係る経年分析!H$48,"▲","-")),2)</f>
        <v>5.48</v>
      </c>
      <c r="E19" s="179">
        <f>ROUND(VALUE(SUBSTITUTE(実質収支比率等に係る経年分析!I$48,"▲","-")),2)</f>
        <v>3.66</v>
      </c>
      <c r="F19" s="179">
        <f>ROUND(VALUE(SUBSTITUTE(実質収支比率等に係る経年分析!J$48,"▲","-")),2)</f>
        <v>6.29</v>
      </c>
    </row>
    <row r="20" spans="1:11" x14ac:dyDescent="0.15">
      <c r="A20" s="179" t="s">
        <v>55</v>
      </c>
      <c r="B20" s="179">
        <f>ROUND(VALUE(SUBSTITUTE(実質収支比率等に係る経年分析!F$47,"▲","-")),2)</f>
        <v>37.869999999999997</v>
      </c>
      <c r="C20" s="179">
        <f>ROUND(VALUE(SUBSTITUTE(実質収支比率等に係る経年分析!G$47,"▲","-")),2)</f>
        <v>45.48</v>
      </c>
      <c r="D20" s="179">
        <f>ROUND(VALUE(SUBSTITUTE(実質収支比率等に係る経年分析!H$47,"▲","-")),2)</f>
        <v>50.61</v>
      </c>
      <c r="E20" s="179">
        <f>ROUND(VALUE(SUBSTITUTE(実質収支比率等に係る経年分析!I$47,"▲","-")),2)</f>
        <v>55.04</v>
      </c>
      <c r="F20" s="179">
        <f>ROUND(VALUE(SUBSTITUTE(実質収支比率等に係る経年分析!J$47,"▲","-")),2)</f>
        <v>56.65</v>
      </c>
    </row>
    <row r="21" spans="1:11" x14ac:dyDescent="0.15">
      <c r="A21" s="179" t="s">
        <v>56</v>
      </c>
      <c r="B21" s="179">
        <f>IF(ISNUMBER(VALUE(SUBSTITUTE(実質収支比率等に係る経年分析!F$49,"▲","-"))),ROUND(VALUE(SUBSTITUTE(実質収支比率等に係る経年分析!F$49,"▲","-")),2),NA())</f>
        <v>6.78</v>
      </c>
      <c r="C21" s="179">
        <f>IF(ISNUMBER(VALUE(SUBSTITUTE(実質収支比率等に係る経年分析!G$49,"▲","-"))),ROUND(VALUE(SUBSTITUTE(実質収支比率等に係る経年分析!G$49,"▲","-")),2),NA())</f>
        <v>8.6300000000000008</v>
      </c>
      <c r="D21" s="179">
        <f>IF(ISNUMBER(VALUE(SUBSTITUTE(実質収支比率等に係る経年分析!H$49,"▲","-"))),ROUND(VALUE(SUBSTITUTE(実質収支比率等に係る経年分析!H$49,"▲","-")),2),NA())</f>
        <v>3.93</v>
      </c>
      <c r="E21" s="179">
        <f>IF(ISNUMBER(VALUE(SUBSTITUTE(実質収支比率等に係る経年分析!I$49,"▲","-"))),ROUND(VALUE(SUBSTITUTE(実質収支比率等に係る経年分析!I$49,"▲","-")),2),NA())</f>
        <v>0.81</v>
      </c>
      <c r="F21" s="179">
        <f>IF(ISNUMBER(VALUE(SUBSTITUTE(実質収支比率等に係る経年分析!J$49,"▲","-"))),ROUND(VALUE(SUBSTITUTE(実質収支比率等に係る経年分析!J$49,"▲","-")),2),NA())</f>
        <v>4.49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0.56999999999999995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0.67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三好市浄化槽事業特別会計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三好市国民健康保険特別会計（直診勘定分）</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0.49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0.26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三好市簡易水道事業特別会計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1.36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1.93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三好市農業集落排水事業特別会計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v>
      </c>
    </row>
    <row r="33" spans="1:16" x14ac:dyDescent="0.15">
      <c r="A33" s="180" t="str">
        <f>IF(連結実質赤字比率に係る赤字・黒字の構成分析!C$37="",NA(),連結実質赤字比率に係る赤字・黒字の構成分析!C$37)</f>
        <v>三好市国民健康保険市立三野病院特別会計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2.0299999999999998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2.0499999999999998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1.51</v>
      </c>
    </row>
    <row r="34" spans="1:16" x14ac:dyDescent="0.15">
      <c r="A34" s="180" t="str">
        <f>IF(連結実質赤字比率に係る赤字・黒字の構成分析!C$36="",NA(),連結実質赤字比率に係る赤字・黒字の構成分析!C$36)</f>
        <v>三好市国民健康保険特別会計（事業勘定分）</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3.03</v>
      </c>
    </row>
    <row r="35" spans="1:16" x14ac:dyDescent="0.15">
      <c r="A35" s="180" t="str">
        <f>IF(連結実質赤字比率に係る赤字・黒字の構成分析!C$35="",NA(),連結実質赤字比率に係る赤字・黒字の構成分析!C$35)</f>
        <v>三好市水道事業会計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2.4500000000000002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2.31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3.13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3.55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3.16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5.79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6.23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5.43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3.66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6.28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4682</v>
      </c>
      <c r="E42" s="181"/>
      <c r="F42" s="181"/>
      <c r="G42" s="181">
        <f>'実質公債費比率（分子）の構造'!L$52</f>
        <v>4243</v>
      </c>
      <c r="H42" s="181"/>
      <c r="I42" s="181"/>
      <c r="J42" s="181">
        <f>'実質公債費比率（分子）の構造'!M$52</f>
        <v>4099</v>
      </c>
      <c r="K42" s="181"/>
      <c r="L42" s="181"/>
      <c r="M42" s="181">
        <f>'実質公債費比率（分子）の構造'!N$52</f>
        <v>3691</v>
      </c>
      <c r="N42" s="181"/>
      <c r="O42" s="181"/>
      <c r="P42" s="181">
        <f>'実質公債費比率（分子）の構造'!O$52</f>
        <v>3563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5</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116</v>
      </c>
      <c r="C45" s="181"/>
      <c r="D45" s="181"/>
      <c r="E45" s="181">
        <f>'実質公債費比率（分子）の構造'!L$49</f>
        <v>20</v>
      </c>
      <c r="F45" s="181"/>
      <c r="G45" s="181"/>
      <c r="H45" s="181">
        <f>'実質公債費比率（分子）の構造'!M$49</f>
        <v>24</v>
      </c>
      <c r="I45" s="181"/>
      <c r="J45" s="181"/>
      <c r="K45" s="181">
        <f>'実質公債費比率（分子）の構造'!N$49</f>
        <v>22</v>
      </c>
      <c r="L45" s="181"/>
      <c r="M45" s="181"/>
      <c r="N45" s="181">
        <f>'実質公債費比率（分子）の構造'!O$49</f>
        <v>11</v>
      </c>
      <c r="O45" s="181"/>
      <c r="P45" s="181"/>
    </row>
    <row r="46" spans="1:16" x14ac:dyDescent="0.15">
      <c r="A46" s="181" t="s">
        <v>67</v>
      </c>
      <c r="B46" s="181">
        <f>'実質公債費比率（分子）の構造'!K$48</f>
        <v>264</v>
      </c>
      <c r="C46" s="181"/>
      <c r="D46" s="181"/>
      <c r="E46" s="181">
        <f>'実質公債費比率（分子）の構造'!L$48</f>
        <v>258</v>
      </c>
      <c r="F46" s="181"/>
      <c r="G46" s="181"/>
      <c r="H46" s="181">
        <f>'実質公債費比率（分子）の構造'!M$48</f>
        <v>245</v>
      </c>
      <c r="I46" s="181"/>
      <c r="J46" s="181"/>
      <c r="K46" s="181">
        <f>'実質公債費比率（分子）の構造'!N$48</f>
        <v>282</v>
      </c>
      <c r="L46" s="181"/>
      <c r="M46" s="181"/>
      <c r="N46" s="181">
        <f>'実質公債費比率（分子）の構造'!O$48</f>
        <v>271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5148</v>
      </c>
      <c r="C49" s="181"/>
      <c r="D49" s="181"/>
      <c r="E49" s="181">
        <f>'実質公債費比率（分子）の構造'!L$45</f>
        <v>4653</v>
      </c>
      <c r="F49" s="181"/>
      <c r="G49" s="181"/>
      <c r="H49" s="181">
        <f>'実質公債費比率（分子）の構造'!M$45</f>
        <v>4602</v>
      </c>
      <c r="I49" s="181"/>
      <c r="J49" s="181"/>
      <c r="K49" s="181">
        <f>'実質公債費比率（分子）の構造'!N$45</f>
        <v>4269</v>
      </c>
      <c r="L49" s="181"/>
      <c r="M49" s="181"/>
      <c r="N49" s="181">
        <f>'実質公債費比率（分子）の構造'!O$45</f>
        <v>4084</v>
      </c>
      <c r="O49" s="181"/>
      <c r="P49" s="181"/>
    </row>
    <row r="50" spans="1:16" x14ac:dyDescent="0.15">
      <c r="A50" s="181" t="s">
        <v>71</v>
      </c>
      <c r="B50" s="181" t="e">
        <f>NA()</f>
        <v>#N/A</v>
      </c>
      <c r="C50" s="181">
        <f>IF(ISNUMBER('実質公債費比率（分子）の構造'!K$53),'実質公債費比率（分子）の構造'!K$53,NA())</f>
        <v>851</v>
      </c>
      <c r="D50" s="181" t="e">
        <f>NA()</f>
        <v>#N/A</v>
      </c>
      <c r="E50" s="181" t="e">
        <f>NA()</f>
        <v>#N/A</v>
      </c>
      <c r="F50" s="181">
        <f>IF(ISNUMBER('実質公債費比率（分子）の構造'!L$53),'実質公債費比率（分子）の構造'!L$53,NA())</f>
        <v>688</v>
      </c>
      <c r="G50" s="181" t="e">
        <f>NA()</f>
        <v>#N/A</v>
      </c>
      <c r="H50" s="181" t="e">
        <f>NA()</f>
        <v>#N/A</v>
      </c>
      <c r="I50" s="181">
        <f>IF(ISNUMBER('実質公債費比率（分子）の構造'!M$53),'実質公債費比率（分子）の構造'!M$53,NA())</f>
        <v>772</v>
      </c>
      <c r="J50" s="181" t="e">
        <f>NA()</f>
        <v>#N/A</v>
      </c>
      <c r="K50" s="181" t="e">
        <f>NA()</f>
        <v>#N/A</v>
      </c>
      <c r="L50" s="181">
        <f>IF(ISNUMBER('実質公債費比率（分子）の構造'!N$53),'実質公債費比率（分子）の構造'!N$53,NA())</f>
        <v>882</v>
      </c>
      <c r="M50" s="181" t="e">
        <f>NA()</f>
        <v>#N/A</v>
      </c>
      <c r="N50" s="181" t="e">
        <f>NA()</f>
        <v>#N/A</v>
      </c>
      <c r="O50" s="181">
        <f>IF(ISNUMBER('実質公債費比率（分子）の構造'!O$53),'実質公債費比率（分子）の構造'!O$53,NA())</f>
        <v>803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30024</v>
      </c>
      <c r="E56" s="180"/>
      <c r="F56" s="180"/>
      <c r="G56" s="180">
        <f>'将来負担比率（分子）の構造'!J$52</f>
        <v>30011</v>
      </c>
      <c r="H56" s="180"/>
      <c r="I56" s="180"/>
      <c r="J56" s="180">
        <f>'将来負担比率（分子）の構造'!K$52</f>
        <v>29727</v>
      </c>
      <c r="K56" s="180"/>
      <c r="L56" s="180"/>
      <c r="M56" s="180">
        <f>'将来負担比率（分子）の構造'!L$52</f>
        <v>28496</v>
      </c>
      <c r="N56" s="180"/>
      <c r="O56" s="180"/>
      <c r="P56" s="180">
        <f>'将来負担比率（分子）の構造'!M$52</f>
        <v>27275</v>
      </c>
    </row>
    <row r="57" spans="1:16" x14ac:dyDescent="0.15">
      <c r="A57" s="180" t="s">
        <v>42</v>
      </c>
      <c r="B57" s="180"/>
      <c r="C57" s="180"/>
      <c r="D57" s="180">
        <f>'将来負担比率（分子）の構造'!I$51</f>
        <v>756</v>
      </c>
      <c r="E57" s="180"/>
      <c r="F57" s="180"/>
      <c r="G57" s="180">
        <f>'将来負担比率（分子）の構造'!J$51</f>
        <v>647</v>
      </c>
      <c r="H57" s="180"/>
      <c r="I57" s="180"/>
      <c r="J57" s="180">
        <f>'将来負担比率（分子）の構造'!K$51</f>
        <v>385</v>
      </c>
      <c r="K57" s="180"/>
      <c r="L57" s="180"/>
      <c r="M57" s="180">
        <f>'将来負担比率（分子）の構造'!L$51</f>
        <v>434</v>
      </c>
      <c r="N57" s="180"/>
      <c r="O57" s="180"/>
      <c r="P57" s="180">
        <f>'将来負担比率（分子）の構造'!M$51</f>
        <v>373</v>
      </c>
    </row>
    <row r="58" spans="1:16" x14ac:dyDescent="0.15">
      <c r="A58" s="180" t="s">
        <v>41</v>
      </c>
      <c r="B58" s="180"/>
      <c r="C58" s="180"/>
      <c r="D58" s="180">
        <f>'将来負担比率（分子）の構造'!I$50</f>
        <v>15617</v>
      </c>
      <c r="E58" s="180"/>
      <c r="F58" s="180"/>
      <c r="G58" s="180">
        <f>'将来負担比率（分子）の構造'!J$50</f>
        <v>17553</v>
      </c>
      <c r="H58" s="180"/>
      <c r="I58" s="180"/>
      <c r="J58" s="180">
        <f>'将来負担比率（分子）の構造'!K$50</f>
        <v>19160</v>
      </c>
      <c r="K58" s="180"/>
      <c r="L58" s="180"/>
      <c r="M58" s="180">
        <f>'将来負担比率（分子）の構造'!L$50</f>
        <v>20179</v>
      </c>
      <c r="N58" s="180"/>
      <c r="O58" s="180"/>
      <c r="P58" s="180">
        <f>'将来負担比率（分子）の構造'!M$50</f>
        <v>20210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13</v>
      </c>
      <c r="C61" s="180"/>
      <c r="D61" s="180"/>
      <c r="E61" s="180">
        <f>'将来負担比率（分子）の構造'!J$46</f>
        <v>3</v>
      </c>
      <c r="F61" s="180"/>
      <c r="G61" s="180"/>
      <c r="H61" s="180">
        <f>'将来負担比率（分子）の構造'!K$46</f>
        <v>2</v>
      </c>
      <c r="I61" s="180"/>
      <c r="J61" s="180"/>
      <c r="K61" s="180">
        <f>'将来負担比率（分子）の構造'!L$46</f>
        <v>0</v>
      </c>
      <c r="L61" s="180"/>
      <c r="M61" s="180"/>
      <c r="N61" s="180" t="str">
        <f>'将来負担比率（分子）の構造'!M$46</f>
        <v>-</v>
      </c>
      <c r="O61" s="180"/>
      <c r="P61" s="180"/>
    </row>
    <row r="62" spans="1:16" x14ac:dyDescent="0.15">
      <c r="A62" s="180" t="s">
        <v>35</v>
      </c>
      <c r="B62" s="180">
        <f>'将来負担比率（分子）の構造'!I$45</f>
        <v>5243</v>
      </c>
      <c r="C62" s="180"/>
      <c r="D62" s="180"/>
      <c r="E62" s="180">
        <f>'将来負担比率（分子）の構造'!J$45</f>
        <v>4768</v>
      </c>
      <c r="F62" s="180"/>
      <c r="G62" s="180"/>
      <c r="H62" s="180">
        <f>'将来負担比率（分子）の構造'!K$45</f>
        <v>4665</v>
      </c>
      <c r="I62" s="180"/>
      <c r="J62" s="180"/>
      <c r="K62" s="180">
        <f>'将来負担比率（分子）の構造'!L$45</f>
        <v>4477</v>
      </c>
      <c r="L62" s="180"/>
      <c r="M62" s="180"/>
      <c r="N62" s="180">
        <f>'将来負担比率（分子）の構造'!M$45</f>
        <v>4561</v>
      </c>
      <c r="O62" s="180"/>
      <c r="P62" s="180"/>
    </row>
    <row r="63" spans="1:16" x14ac:dyDescent="0.15">
      <c r="A63" s="180" t="s">
        <v>34</v>
      </c>
      <c r="B63" s="180">
        <f>'将来負担比率（分子）の構造'!I$44</f>
        <v>141</v>
      </c>
      <c r="C63" s="180"/>
      <c r="D63" s="180"/>
      <c r="E63" s="180">
        <f>'将来負担比率（分子）の構造'!J$44</f>
        <v>115</v>
      </c>
      <c r="F63" s="180"/>
      <c r="G63" s="180"/>
      <c r="H63" s="180">
        <f>'将来負担比率（分子）の構造'!K$44</f>
        <v>79</v>
      </c>
      <c r="I63" s="180"/>
      <c r="J63" s="180"/>
      <c r="K63" s="180">
        <f>'将来負担比率（分子）の構造'!L$44</f>
        <v>50</v>
      </c>
      <c r="L63" s="180"/>
      <c r="M63" s="180"/>
      <c r="N63" s="180">
        <f>'将来負担比率（分子）の構造'!M$44</f>
        <v>35</v>
      </c>
      <c r="O63" s="180"/>
      <c r="P63" s="180"/>
    </row>
    <row r="64" spans="1:16" x14ac:dyDescent="0.15">
      <c r="A64" s="180" t="s">
        <v>33</v>
      </c>
      <c r="B64" s="180">
        <f>'将来負担比率（分子）の構造'!I$43</f>
        <v>3049</v>
      </c>
      <c r="C64" s="180"/>
      <c r="D64" s="180"/>
      <c r="E64" s="180">
        <f>'将来負担比率（分子）の構造'!J$43</f>
        <v>2836</v>
      </c>
      <c r="F64" s="180"/>
      <c r="G64" s="180"/>
      <c r="H64" s="180">
        <f>'将来負担比率（分子）の構造'!K$43</f>
        <v>2754</v>
      </c>
      <c r="I64" s="180"/>
      <c r="J64" s="180"/>
      <c r="K64" s="180">
        <f>'将来負担比率（分子）の構造'!L$43</f>
        <v>2111</v>
      </c>
      <c r="L64" s="180"/>
      <c r="M64" s="180"/>
      <c r="N64" s="180">
        <f>'将来負担比率（分子）の構造'!M$43</f>
        <v>2096</v>
      </c>
      <c r="O64" s="180"/>
      <c r="P64" s="180"/>
    </row>
    <row r="65" spans="1:16" x14ac:dyDescent="0.15">
      <c r="A65" s="180" t="s">
        <v>32</v>
      </c>
      <c r="B65" s="180">
        <f>'将来負担比率（分子）の構造'!I$42</f>
        <v>191</v>
      </c>
      <c r="C65" s="180"/>
      <c r="D65" s="180"/>
      <c r="E65" s="180">
        <f>'将来負担比率（分子）の構造'!J$42</f>
        <v>163</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37664</v>
      </c>
      <c r="C66" s="180"/>
      <c r="D66" s="180"/>
      <c r="E66" s="180">
        <f>'将来負担比率（分子）の構造'!J$41</f>
        <v>37321</v>
      </c>
      <c r="F66" s="180"/>
      <c r="G66" s="180"/>
      <c r="H66" s="180">
        <f>'将来負担比率（分子）の構造'!K$41</f>
        <v>35607</v>
      </c>
      <c r="I66" s="180"/>
      <c r="J66" s="180"/>
      <c r="K66" s="180">
        <f>'将来負担比率（分子）の構造'!L$41</f>
        <v>34160</v>
      </c>
      <c r="L66" s="180"/>
      <c r="M66" s="180"/>
      <c r="N66" s="180">
        <f>'将来負担比率（分子）の構造'!M$41</f>
        <v>33196</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7746</v>
      </c>
      <c r="C72" s="184">
        <f>基金残高に係る経年分析!G55</f>
        <v>7939</v>
      </c>
      <c r="D72" s="184">
        <f>基金残高に係る経年分析!H55</f>
        <v>7952</v>
      </c>
    </row>
    <row r="73" spans="1:16" x14ac:dyDescent="0.15">
      <c r="A73" s="183" t="s">
        <v>78</v>
      </c>
      <c r="B73" s="184">
        <f>基金残高に係る経年分析!F56</f>
        <v>8306</v>
      </c>
      <c r="C73" s="184">
        <f>基金残高に係る経年分析!G56</f>
        <v>8501</v>
      </c>
      <c r="D73" s="184">
        <f>基金残高に係る経年分析!H56</f>
        <v>8513</v>
      </c>
    </row>
    <row r="74" spans="1:16" x14ac:dyDescent="0.15">
      <c r="A74" s="183" t="s">
        <v>79</v>
      </c>
      <c r="B74" s="184">
        <f>基金残高に係る経年分析!F57</f>
        <v>5553</v>
      </c>
      <c r="C74" s="184">
        <f>基金残高に係る経年分析!G57</f>
        <v>6304</v>
      </c>
      <c r="D74" s="184">
        <f>基金残高に係る経年分析!H57</f>
        <v>6227</v>
      </c>
    </row>
  </sheetData>
  <sheetProtection algorithmName="SHA-512" hashValue="/7GDv3fVNxo2w9p4isli1OnDvw7jlsvAT10dQ3IgLOY4wJTFJWH8+j3ial2qA53gudsms5lFwN0XWMb5OQNwpg==" saltValue="2wMQCchozI/KL4Jv5FKF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2621102</v>
      </c>
      <c r="S5" s="727"/>
      <c r="T5" s="727"/>
      <c r="U5" s="727"/>
      <c r="V5" s="727"/>
      <c r="W5" s="727"/>
      <c r="X5" s="727"/>
      <c r="Y5" s="773"/>
      <c r="Z5" s="791">
        <v>10.8</v>
      </c>
      <c r="AA5" s="791"/>
      <c r="AB5" s="791"/>
      <c r="AC5" s="791"/>
      <c r="AD5" s="792">
        <v>2621102</v>
      </c>
      <c r="AE5" s="792"/>
      <c r="AF5" s="792"/>
      <c r="AG5" s="792"/>
      <c r="AH5" s="792"/>
      <c r="AI5" s="792"/>
      <c r="AJ5" s="792"/>
      <c r="AK5" s="792"/>
      <c r="AL5" s="774">
        <v>19.3</v>
      </c>
      <c r="AM5" s="743"/>
      <c r="AN5" s="743"/>
      <c r="AO5" s="775"/>
      <c r="AP5" s="760" t="s">
        <v>227</v>
      </c>
      <c r="AQ5" s="761"/>
      <c r="AR5" s="761"/>
      <c r="AS5" s="761"/>
      <c r="AT5" s="761"/>
      <c r="AU5" s="761"/>
      <c r="AV5" s="761"/>
      <c r="AW5" s="761"/>
      <c r="AX5" s="761"/>
      <c r="AY5" s="761"/>
      <c r="AZ5" s="761"/>
      <c r="BA5" s="761"/>
      <c r="BB5" s="761"/>
      <c r="BC5" s="761"/>
      <c r="BD5" s="761"/>
      <c r="BE5" s="761"/>
      <c r="BF5" s="762"/>
      <c r="BG5" s="661">
        <v>2604876</v>
      </c>
      <c r="BH5" s="664"/>
      <c r="BI5" s="664"/>
      <c r="BJ5" s="664"/>
      <c r="BK5" s="664"/>
      <c r="BL5" s="664"/>
      <c r="BM5" s="664"/>
      <c r="BN5" s="665"/>
      <c r="BO5" s="723">
        <v>99.4</v>
      </c>
      <c r="BP5" s="723"/>
      <c r="BQ5" s="723"/>
      <c r="BR5" s="723"/>
      <c r="BS5" s="724" t="s">
        <v>228</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220</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250145</v>
      </c>
      <c r="S6" s="664"/>
      <c r="T6" s="664"/>
      <c r="U6" s="664"/>
      <c r="V6" s="664"/>
      <c r="W6" s="664"/>
      <c r="X6" s="664"/>
      <c r="Y6" s="665"/>
      <c r="Z6" s="723">
        <v>1</v>
      </c>
      <c r="AA6" s="723"/>
      <c r="AB6" s="723"/>
      <c r="AC6" s="723"/>
      <c r="AD6" s="724">
        <v>250145</v>
      </c>
      <c r="AE6" s="724"/>
      <c r="AF6" s="724"/>
      <c r="AG6" s="724"/>
      <c r="AH6" s="724"/>
      <c r="AI6" s="724"/>
      <c r="AJ6" s="724"/>
      <c r="AK6" s="724"/>
      <c r="AL6" s="666">
        <v>1.8</v>
      </c>
      <c r="AM6" s="667"/>
      <c r="AN6" s="667"/>
      <c r="AO6" s="725"/>
      <c r="AP6" s="658" t="s">
        <v>233</v>
      </c>
      <c r="AQ6" s="659"/>
      <c r="AR6" s="659"/>
      <c r="AS6" s="659"/>
      <c r="AT6" s="659"/>
      <c r="AU6" s="659"/>
      <c r="AV6" s="659"/>
      <c r="AW6" s="659"/>
      <c r="AX6" s="659"/>
      <c r="AY6" s="659"/>
      <c r="AZ6" s="659"/>
      <c r="BA6" s="659"/>
      <c r="BB6" s="659"/>
      <c r="BC6" s="659"/>
      <c r="BD6" s="659"/>
      <c r="BE6" s="659"/>
      <c r="BF6" s="660"/>
      <c r="BG6" s="661">
        <v>2604876</v>
      </c>
      <c r="BH6" s="664"/>
      <c r="BI6" s="664"/>
      <c r="BJ6" s="664"/>
      <c r="BK6" s="664"/>
      <c r="BL6" s="664"/>
      <c r="BM6" s="664"/>
      <c r="BN6" s="665"/>
      <c r="BO6" s="723">
        <v>99.4</v>
      </c>
      <c r="BP6" s="723"/>
      <c r="BQ6" s="723"/>
      <c r="BR6" s="723"/>
      <c r="BS6" s="724" t="s">
        <v>228</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196311</v>
      </c>
      <c r="CS6" s="664"/>
      <c r="CT6" s="664"/>
      <c r="CU6" s="664"/>
      <c r="CV6" s="664"/>
      <c r="CW6" s="664"/>
      <c r="CX6" s="664"/>
      <c r="CY6" s="665"/>
      <c r="CZ6" s="774">
        <v>0.8</v>
      </c>
      <c r="DA6" s="743"/>
      <c r="DB6" s="743"/>
      <c r="DC6" s="777"/>
      <c r="DD6" s="669">
        <v>2700</v>
      </c>
      <c r="DE6" s="664"/>
      <c r="DF6" s="664"/>
      <c r="DG6" s="664"/>
      <c r="DH6" s="664"/>
      <c r="DI6" s="664"/>
      <c r="DJ6" s="664"/>
      <c r="DK6" s="664"/>
      <c r="DL6" s="664"/>
      <c r="DM6" s="664"/>
      <c r="DN6" s="664"/>
      <c r="DO6" s="664"/>
      <c r="DP6" s="665"/>
      <c r="DQ6" s="669">
        <v>196311</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6704</v>
      </c>
      <c r="S7" s="664"/>
      <c r="T7" s="664"/>
      <c r="U7" s="664"/>
      <c r="V7" s="664"/>
      <c r="W7" s="664"/>
      <c r="X7" s="664"/>
      <c r="Y7" s="665"/>
      <c r="Z7" s="723">
        <v>0</v>
      </c>
      <c r="AA7" s="723"/>
      <c r="AB7" s="723"/>
      <c r="AC7" s="723"/>
      <c r="AD7" s="724">
        <v>6704</v>
      </c>
      <c r="AE7" s="724"/>
      <c r="AF7" s="724"/>
      <c r="AG7" s="724"/>
      <c r="AH7" s="724"/>
      <c r="AI7" s="724"/>
      <c r="AJ7" s="724"/>
      <c r="AK7" s="724"/>
      <c r="AL7" s="666">
        <v>0</v>
      </c>
      <c r="AM7" s="667"/>
      <c r="AN7" s="667"/>
      <c r="AO7" s="725"/>
      <c r="AP7" s="658" t="s">
        <v>236</v>
      </c>
      <c r="AQ7" s="659"/>
      <c r="AR7" s="659"/>
      <c r="AS7" s="659"/>
      <c r="AT7" s="659"/>
      <c r="AU7" s="659"/>
      <c r="AV7" s="659"/>
      <c r="AW7" s="659"/>
      <c r="AX7" s="659"/>
      <c r="AY7" s="659"/>
      <c r="AZ7" s="659"/>
      <c r="BA7" s="659"/>
      <c r="BB7" s="659"/>
      <c r="BC7" s="659"/>
      <c r="BD7" s="659"/>
      <c r="BE7" s="659"/>
      <c r="BF7" s="660"/>
      <c r="BG7" s="661">
        <v>1074720</v>
      </c>
      <c r="BH7" s="664"/>
      <c r="BI7" s="664"/>
      <c r="BJ7" s="664"/>
      <c r="BK7" s="664"/>
      <c r="BL7" s="664"/>
      <c r="BM7" s="664"/>
      <c r="BN7" s="665"/>
      <c r="BO7" s="723">
        <v>41</v>
      </c>
      <c r="BP7" s="723"/>
      <c r="BQ7" s="723"/>
      <c r="BR7" s="723"/>
      <c r="BS7" s="724" t="s">
        <v>176</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2743387</v>
      </c>
      <c r="CS7" s="664"/>
      <c r="CT7" s="664"/>
      <c r="CU7" s="664"/>
      <c r="CV7" s="664"/>
      <c r="CW7" s="664"/>
      <c r="CX7" s="664"/>
      <c r="CY7" s="665"/>
      <c r="CZ7" s="723">
        <v>11.9</v>
      </c>
      <c r="DA7" s="723"/>
      <c r="DB7" s="723"/>
      <c r="DC7" s="723"/>
      <c r="DD7" s="669">
        <v>193287</v>
      </c>
      <c r="DE7" s="664"/>
      <c r="DF7" s="664"/>
      <c r="DG7" s="664"/>
      <c r="DH7" s="664"/>
      <c r="DI7" s="664"/>
      <c r="DJ7" s="664"/>
      <c r="DK7" s="664"/>
      <c r="DL7" s="664"/>
      <c r="DM7" s="664"/>
      <c r="DN7" s="664"/>
      <c r="DO7" s="664"/>
      <c r="DP7" s="665"/>
      <c r="DQ7" s="669">
        <v>2173275</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17928</v>
      </c>
      <c r="S8" s="664"/>
      <c r="T8" s="664"/>
      <c r="U8" s="664"/>
      <c r="V8" s="664"/>
      <c r="W8" s="664"/>
      <c r="X8" s="664"/>
      <c r="Y8" s="665"/>
      <c r="Z8" s="723">
        <v>0.1</v>
      </c>
      <c r="AA8" s="723"/>
      <c r="AB8" s="723"/>
      <c r="AC8" s="723"/>
      <c r="AD8" s="724">
        <v>17928</v>
      </c>
      <c r="AE8" s="724"/>
      <c r="AF8" s="724"/>
      <c r="AG8" s="724"/>
      <c r="AH8" s="724"/>
      <c r="AI8" s="724"/>
      <c r="AJ8" s="724"/>
      <c r="AK8" s="724"/>
      <c r="AL8" s="666">
        <v>0.1</v>
      </c>
      <c r="AM8" s="667"/>
      <c r="AN8" s="667"/>
      <c r="AO8" s="725"/>
      <c r="AP8" s="658" t="s">
        <v>239</v>
      </c>
      <c r="AQ8" s="659"/>
      <c r="AR8" s="659"/>
      <c r="AS8" s="659"/>
      <c r="AT8" s="659"/>
      <c r="AU8" s="659"/>
      <c r="AV8" s="659"/>
      <c r="AW8" s="659"/>
      <c r="AX8" s="659"/>
      <c r="AY8" s="659"/>
      <c r="AZ8" s="659"/>
      <c r="BA8" s="659"/>
      <c r="BB8" s="659"/>
      <c r="BC8" s="659"/>
      <c r="BD8" s="659"/>
      <c r="BE8" s="659"/>
      <c r="BF8" s="660"/>
      <c r="BG8" s="661">
        <v>40975</v>
      </c>
      <c r="BH8" s="664"/>
      <c r="BI8" s="664"/>
      <c r="BJ8" s="664"/>
      <c r="BK8" s="664"/>
      <c r="BL8" s="664"/>
      <c r="BM8" s="664"/>
      <c r="BN8" s="665"/>
      <c r="BO8" s="723">
        <v>1.6</v>
      </c>
      <c r="BP8" s="723"/>
      <c r="BQ8" s="723"/>
      <c r="BR8" s="723"/>
      <c r="BS8" s="669" t="s">
        <v>228</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6350692</v>
      </c>
      <c r="CS8" s="664"/>
      <c r="CT8" s="664"/>
      <c r="CU8" s="664"/>
      <c r="CV8" s="664"/>
      <c r="CW8" s="664"/>
      <c r="CX8" s="664"/>
      <c r="CY8" s="665"/>
      <c r="CZ8" s="723">
        <v>27.5</v>
      </c>
      <c r="DA8" s="723"/>
      <c r="DB8" s="723"/>
      <c r="DC8" s="723"/>
      <c r="DD8" s="669">
        <v>51206</v>
      </c>
      <c r="DE8" s="664"/>
      <c r="DF8" s="664"/>
      <c r="DG8" s="664"/>
      <c r="DH8" s="664"/>
      <c r="DI8" s="664"/>
      <c r="DJ8" s="664"/>
      <c r="DK8" s="664"/>
      <c r="DL8" s="664"/>
      <c r="DM8" s="664"/>
      <c r="DN8" s="664"/>
      <c r="DO8" s="664"/>
      <c r="DP8" s="665"/>
      <c r="DQ8" s="669">
        <v>3600168</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15472</v>
      </c>
      <c r="S9" s="664"/>
      <c r="T9" s="664"/>
      <c r="U9" s="664"/>
      <c r="V9" s="664"/>
      <c r="W9" s="664"/>
      <c r="X9" s="664"/>
      <c r="Y9" s="665"/>
      <c r="Z9" s="723">
        <v>0.1</v>
      </c>
      <c r="AA9" s="723"/>
      <c r="AB9" s="723"/>
      <c r="AC9" s="723"/>
      <c r="AD9" s="724">
        <v>15472</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870964</v>
      </c>
      <c r="BH9" s="664"/>
      <c r="BI9" s="664"/>
      <c r="BJ9" s="664"/>
      <c r="BK9" s="664"/>
      <c r="BL9" s="664"/>
      <c r="BM9" s="664"/>
      <c r="BN9" s="665"/>
      <c r="BO9" s="723">
        <v>33.200000000000003</v>
      </c>
      <c r="BP9" s="723"/>
      <c r="BQ9" s="723"/>
      <c r="BR9" s="723"/>
      <c r="BS9" s="669" t="s">
        <v>228</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1481609</v>
      </c>
      <c r="CS9" s="664"/>
      <c r="CT9" s="664"/>
      <c r="CU9" s="664"/>
      <c r="CV9" s="664"/>
      <c r="CW9" s="664"/>
      <c r="CX9" s="664"/>
      <c r="CY9" s="665"/>
      <c r="CZ9" s="723">
        <v>6.4</v>
      </c>
      <c r="DA9" s="723"/>
      <c r="DB9" s="723"/>
      <c r="DC9" s="723"/>
      <c r="DD9" s="669">
        <v>19756</v>
      </c>
      <c r="DE9" s="664"/>
      <c r="DF9" s="664"/>
      <c r="DG9" s="664"/>
      <c r="DH9" s="664"/>
      <c r="DI9" s="664"/>
      <c r="DJ9" s="664"/>
      <c r="DK9" s="664"/>
      <c r="DL9" s="664"/>
      <c r="DM9" s="664"/>
      <c r="DN9" s="664"/>
      <c r="DO9" s="664"/>
      <c r="DP9" s="665"/>
      <c r="DQ9" s="669">
        <v>1344572</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176</v>
      </c>
      <c r="S10" s="664"/>
      <c r="T10" s="664"/>
      <c r="U10" s="664"/>
      <c r="V10" s="664"/>
      <c r="W10" s="664"/>
      <c r="X10" s="664"/>
      <c r="Y10" s="665"/>
      <c r="Z10" s="723" t="s">
        <v>176</v>
      </c>
      <c r="AA10" s="723"/>
      <c r="AB10" s="723"/>
      <c r="AC10" s="723"/>
      <c r="AD10" s="724" t="s">
        <v>176</v>
      </c>
      <c r="AE10" s="724"/>
      <c r="AF10" s="724"/>
      <c r="AG10" s="724"/>
      <c r="AH10" s="724"/>
      <c r="AI10" s="724"/>
      <c r="AJ10" s="724"/>
      <c r="AK10" s="724"/>
      <c r="AL10" s="666" t="s">
        <v>228</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66539</v>
      </c>
      <c r="BH10" s="664"/>
      <c r="BI10" s="664"/>
      <c r="BJ10" s="664"/>
      <c r="BK10" s="664"/>
      <c r="BL10" s="664"/>
      <c r="BM10" s="664"/>
      <c r="BN10" s="665"/>
      <c r="BO10" s="723">
        <v>2.5</v>
      </c>
      <c r="BP10" s="723"/>
      <c r="BQ10" s="723"/>
      <c r="BR10" s="723"/>
      <c r="BS10" s="669" t="s">
        <v>228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t="s">
        <v>176</v>
      </c>
      <c r="CS10" s="664"/>
      <c r="CT10" s="664"/>
      <c r="CU10" s="664"/>
      <c r="CV10" s="664"/>
      <c r="CW10" s="664"/>
      <c r="CX10" s="664"/>
      <c r="CY10" s="665"/>
      <c r="CZ10" s="723" t="s">
        <v>176</v>
      </c>
      <c r="DA10" s="723"/>
      <c r="DB10" s="723"/>
      <c r="DC10" s="723"/>
      <c r="DD10" s="669" t="s">
        <v>228</v>
      </c>
      <c r="DE10" s="664"/>
      <c r="DF10" s="664"/>
      <c r="DG10" s="664"/>
      <c r="DH10" s="664"/>
      <c r="DI10" s="664"/>
      <c r="DJ10" s="664"/>
      <c r="DK10" s="664"/>
      <c r="DL10" s="664"/>
      <c r="DM10" s="664"/>
      <c r="DN10" s="664"/>
      <c r="DO10" s="664"/>
      <c r="DP10" s="665"/>
      <c r="DQ10" s="669" t="s">
        <v>175</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228</v>
      </c>
      <c r="S11" s="664"/>
      <c r="T11" s="664"/>
      <c r="U11" s="664"/>
      <c r="V11" s="664"/>
      <c r="W11" s="664"/>
      <c r="X11" s="664"/>
      <c r="Y11" s="665"/>
      <c r="Z11" s="723" t="s">
        <v>228</v>
      </c>
      <c r="AA11" s="723"/>
      <c r="AB11" s="723"/>
      <c r="AC11" s="723"/>
      <c r="AD11" s="724" t="s">
        <v>176</v>
      </c>
      <c r="AE11" s="724"/>
      <c r="AF11" s="724"/>
      <c r="AG11" s="724"/>
      <c r="AH11" s="724"/>
      <c r="AI11" s="724"/>
      <c r="AJ11" s="724"/>
      <c r="AK11" s="724"/>
      <c r="AL11" s="666" t="s">
        <v>228</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96242</v>
      </c>
      <c r="BH11" s="664"/>
      <c r="BI11" s="664"/>
      <c r="BJ11" s="664"/>
      <c r="BK11" s="664"/>
      <c r="BL11" s="664"/>
      <c r="BM11" s="664"/>
      <c r="BN11" s="665"/>
      <c r="BO11" s="723">
        <v>3.7</v>
      </c>
      <c r="BP11" s="723"/>
      <c r="BQ11" s="723"/>
      <c r="BR11" s="723"/>
      <c r="BS11" s="669" t="s">
        <v>175</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1266630</v>
      </c>
      <c r="CS11" s="664"/>
      <c r="CT11" s="664"/>
      <c r="CU11" s="664"/>
      <c r="CV11" s="664"/>
      <c r="CW11" s="664"/>
      <c r="CX11" s="664"/>
      <c r="CY11" s="665"/>
      <c r="CZ11" s="723">
        <v>5.5</v>
      </c>
      <c r="DA11" s="723"/>
      <c r="DB11" s="723"/>
      <c r="DC11" s="723"/>
      <c r="DD11" s="669">
        <v>476276</v>
      </c>
      <c r="DE11" s="664"/>
      <c r="DF11" s="664"/>
      <c r="DG11" s="664"/>
      <c r="DH11" s="664"/>
      <c r="DI11" s="664"/>
      <c r="DJ11" s="664"/>
      <c r="DK11" s="664"/>
      <c r="DL11" s="664"/>
      <c r="DM11" s="664"/>
      <c r="DN11" s="664"/>
      <c r="DO11" s="664"/>
      <c r="DP11" s="665"/>
      <c r="DQ11" s="669">
        <v>446063</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475876</v>
      </c>
      <c r="S12" s="664"/>
      <c r="T12" s="664"/>
      <c r="U12" s="664"/>
      <c r="V12" s="664"/>
      <c r="W12" s="664"/>
      <c r="X12" s="664"/>
      <c r="Y12" s="665"/>
      <c r="Z12" s="723">
        <v>2</v>
      </c>
      <c r="AA12" s="723"/>
      <c r="AB12" s="723"/>
      <c r="AC12" s="723"/>
      <c r="AD12" s="724">
        <v>475876</v>
      </c>
      <c r="AE12" s="724"/>
      <c r="AF12" s="724"/>
      <c r="AG12" s="724"/>
      <c r="AH12" s="724"/>
      <c r="AI12" s="724"/>
      <c r="AJ12" s="724"/>
      <c r="AK12" s="724"/>
      <c r="AL12" s="666">
        <v>3.5</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1257627</v>
      </c>
      <c r="BH12" s="664"/>
      <c r="BI12" s="664"/>
      <c r="BJ12" s="664"/>
      <c r="BK12" s="664"/>
      <c r="BL12" s="664"/>
      <c r="BM12" s="664"/>
      <c r="BN12" s="665"/>
      <c r="BO12" s="723">
        <v>48</v>
      </c>
      <c r="BP12" s="723"/>
      <c r="BQ12" s="723"/>
      <c r="BR12" s="723"/>
      <c r="BS12" s="669" t="s">
        <v>176</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562519</v>
      </c>
      <c r="CS12" s="664"/>
      <c r="CT12" s="664"/>
      <c r="CU12" s="664"/>
      <c r="CV12" s="664"/>
      <c r="CW12" s="664"/>
      <c r="CX12" s="664"/>
      <c r="CY12" s="665"/>
      <c r="CZ12" s="723">
        <v>2.4</v>
      </c>
      <c r="DA12" s="723"/>
      <c r="DB12" s="723"/>
      <c r="DC12" s="723"/>
      <c r="DD12" s="669">
        <v>73540</v>
      </c>
      <c r="DE12" s="664"/>
      <c r="DF12" s="664"/>
      <c r="DG12" s="664"/>
      <c r="DH12" s="664"/>
      <c r="DI12" s="664"/>
      <c r="DJ12" s="664"/>
      <c r="DK12" s="664"/>
      <c r="DL12" s="664"/>
      <c r="DM12" s="664"/>
      <c r="DN12" s="664"/>
      <c r="DO12" s="664"/>
      <c r="DP12" s="665"/>
      <c r="DQ12" s="669">
        <v>305653</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8861</v>
      </c>
      <c r="S13" s="664"/>
      <c r="T13" s="664"/>
      <c r="U13" s="664"/>
      <c r="V13" s="664"/>
      <c r="W13" s="664"/>
      <c r="X13" s="664"/>
      <c r="Y13" s="665"/>
      <c r="Z13" s="723">
        <v>0</v>
      </c>
      <c r="AA13" s="723"/>
      <c r="AB13" s="723"/>
      <c r="AC13" s="723"/>
      <c r="AD13" s="724">
        <v>8861</v>
      </c>
      <c r="AE13" s="724"/>
      <c r="AF13" s="724"/>
      <c r="AG13" s="724"/>
      <c r="AH13" s="724"/>
      <c r="AI13" s="724"/>
      <c r="AJ13" s="724"/>
      <c r="AK13" s="724"/>
      <c r="AL13" s="666">
        <v>0.1</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1249105</v>
      </c>
      <c r="BH13" s="664"/>
      <c r="BI13" s="664"/>
      <c r="BJ13" s="664"/>
      <c r="BK13" s="664"/>
      <c r="BL13" s="664"/>
      <c r="BM13" s="664"/>
      <c r="BN13" s="665"/>
      <c r="BO13" s="723">
        <v>47.7</v>
      </c>
      <c r="BP13" s="723"/>
      <c r="BQ13" s="723"/>
      <c r="BR13" s="723"/>
      <c r="BS13" s="669" t="s">
        <v>228</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2126968</v>
      </c>
      <c r="CS13" s="664"/>
      <c r="CT13" s="664"/>
      <c r="CU13" s="664"/>
      <c r="CV13" s="664"/>
      <c r="CW13" s="664"/>
      <c r="CX13" s="664"/>
      <c r="CY13" s="665"/>
      <c r="CZ13" s="723">
        <v>9.1999999999999993</v>
      </c>
      <c r="DA13" s="723"/>
      <c r="DB13" s="723"/>
      <c r="DC13" s="723"/>
      <c r="DD13" s="669">
        <v>1514947</v>
      </c>
      <c r="DE13" s="664"/>
      <c r="DF13" s="664"/>
      <c r="DG13" s="664"/>
      <c r="DH13" s="664"/>
      <c r="DI13" s="664"/>
      <c r="DJ13" s="664"/>
      <c r="DK13" s="664"/>
      <c r="DL13" s="664"/>
      <c r="DM13" s="664"/>
      <c r="DN13" s="664"/>
      <c r="DO13" s="664"/>
      <c r="DP13" s="665"/>
      <c r="DQ13" s="669">
        <v>389682</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176</v>
      </c>
      <c r="S14" s="664"/>
      <c r="T14" s="664"/>
      <c r="U14" s="664"/>
      <c r="V14" s="664"/>
      <c r="W14" s="664"/>
      <c r="X14" s="664"/>
      <c r="Y14" s="665"/>
      <c r="Z14" s="723" t="s">
        <v>228</v>
      </c>
      <c r="AA14" s="723"/>
      <c r="AB14" s="723"/>
      <c r="AC14" s="723"/>
      <c r="AD14" s="724" t="s">
        <v>228</v>
      </c>
      <c r="AE14" s="724"/>
      <c r="AF14" s="724"/>
      <c r="AG14" s="724"/>
      <c r="AH14" s="724"/>
      <c r="AI14" s="724"/>
      <c r="AJ14" s="724"/>
      <c r="AK14" s="724"/>
      <c r="AL14" s="666" t="s">
        <v>176</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100638</v>
      </c>
      <c r="BH14" s="664"/>
      <c r="BI14" s="664"/>
      <c r="BJ14" s="664"/>
      <c r="BK14" s="664"/>
      <c r="BL14" s="664"/>
      <c r="BM14" s="664"/>
      <c r="BN14" s="665"/>
      <c r="BO14" s="723">
        <v>3.8</v>
      </c>
      <c r="BP14" s="723"/>
      <c r="BQ14" s="723"/>
      <c r="BR14" s="723"/>
      <c r="BS14" s="669" t="s">
        <v>176</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838291</v>
      </c>
      <c r="CS14" s="664"/>
      <c r="CT14" s="664"/>
      <c r="CU14" s="664"/>
      <c r="CV14" s="664"/>
      <c r="CW14" s="664"/>
      <c r="CX14" s="664"/>
      <c r="CY14" s="665"/>
      <c r="CZ14" s="723">
        <v>3.6</v>
      </c>
      <c r="DA14" s="723"/>
      <c r="DB14" s="723"/>
      <c r="DC14" s="723"/>
      <c r="DD14" s="669">
        <v>134707</v>
      </c>
      <c r="DE14" s="664"/>
      <c r="DF14" s="664"/>
      <c r="DG14" s="664"/>
      <c r="DH14" s="664"/>
      <c r="DI14" s="664"/>
      <c r="DJ14" s="664"/>
      <c r="DK14" s="664"/>
      <c r="DL14" s="664"/>
      <c r="DM14" s="664"/>
      <c r="DN14" s="664"/>
      <c r="DO14" s="664"/>
      <c r="DP14" s="665"/>
      <c r="DQ14" s="669">
        <v>667748</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54620</v>
      </c>
      <c r="S15" s="664"/>
      <c r="T15" s="664"/>
      <c r="U15" s="664"/>
      <c r="V15" s="664"/>
      <c r="W15" s="664"/>
      <c r="X15" s="664"/>
      <c r="Y15" s="665"/>
      <c r="Z15" s="723">
        <v>0.2</v>
      </c>
      <c r="AA15" s="723"/>
      <c r="AB15" s="723"/>
      <c r="AC15" s="723"/>
      <c r="AD15" s="724">
        <v>54620</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171891</v>
      </c>
      <c r="BH15" s="664"/>
      <c r="BI15" s="664"/>
      <c r="BJ15" s="664"/>
      <c r="BK15" s="664"/>
      <c r="BL15" s="664"/>
      <c r="BM15" s="664"/>
      <c r="BN15" s="665"/>
      <c r="BO15" s="723">
        <v>6.6</v>
      </c>
      <c r="BP15" s="723"/>
      <c r="BQ15" s="723"/>
      <c r="BR15" s="723"/>
      <c r="BS15" s="669" t="s">
        <v>176</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2076114</v>
      </c>
      <c r="CS15" s="664"/>
      <c r="CT15" s="664"/>
      <c r="CU15" s="664"/>
      <c r="CV15" s="664"/>
      <c r="CW15" s="664"/>
      <c r="CX15" s="664"/>
      <c r="CY15" s="665"/>
      <c r="CZ15" s="723">
        <v>9</v>
      </c>
      <c r="DA15" s="723"/>
      <c r="DB15" s="723"/>
      <c r="DC15" s="723"/>
      <c r="DD15" s="669">
        <v>618417</v>
      </c>
      <c r="DE15" s="664"/>
      <c r="DF15" s="664"/>
      <c r="DG15" s="664"/>
      <c r="DH15" s="664"/>
      <c r="DI15" s="664"/>
      <c r="DJ15" s="664"/>
      <c r="DK15" s="664"/>
      <c r="DL15" s="664"/>
      <c r="DM15" s="664"/>
      <c r="DN15" s="664"/>
      <c r="DO15" s="664"/>
      <c r="DP15" s="665"/>
      <c r="DQ15" s="669">
        <v>1331196</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175</v>
      </c>
      <c r="S16" s="664"/>
      <c r="T16" s="664"/>
      <c r="U16" s="664"/>
      <c r="V16" s="664"/>
      <c r="W16" s="664"/>
      <c r="X16" s="664"/>
      <c r="Y16" s="665"/>
      <c r="Z16" s="723" t="s">
        <v>176</v>
      </c>
      <c r="AA16" s="723"/>
      <c r="AB16" s="723"/>
      <c r="AC16" s="723"/>
      <c r="AD16" s="724" t="s">
        <v>176</v>
      </c>
      <c r="AE16" s="724"/>
      <c r="AF16" s="724"/>
      <c r="AG16" s="724"/>
      <c r="AH16" s="724"/>
      <c r="AI16" s="724"/>
      <c r="AJ16" s="724"/>
      <c r="AK16" s="724"/>
      <c r="AL16" s="666" t="s">
        <v>228</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176</v>
      </c>
      <c r="BH16" s="664"/>
      <c r="BI16" s="664"/>
      <c r="BJ16" s="664"/>
      <c r="BK16" s="664"/>
      <c r="BL16" s="664"/>
      <c r="BM16" s="664"/>
      <c r="BN16" s="665"/>
      <c r="BO16" s="723" t="s">
        <v>175</v>
      </c>
      <c r="BP16" s="723"/>
      <c r="BQ16" s="723"/>
      <c r="BR16" s="723"/>
      <c r="BS16" s="669" t="s">
        <v>176</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1121690</v>
      </c>
      <c r="CS16" s="664"/>
      <c r="CT16" s="664"/>
      <c r="CU16" s="664"/>
      <c r="CV16" s="664"/>
      <c r="CW16" s="664"/>
      <c r="CX16" s="664"/>
      <c r="CY16" s="665"/>
      <c r="CZ16" s="723">
        <v>4.9000000000000004</v>
      </c>
      <c r="DA16" s="723"/>
      <c r="DB16" s="723"/>
      <c r="DC16" s="723"/>
      <c r="DD16" s="669" t="s">
        <v>176</v>
      </c>
      <c r="DE16" s="664"/>
      <c r="DF16" s="664"/>
      <c r="DG16" s="664"/>
      <c r="DH16" s="664"/>
      <c r="DI16" s="664"/>
      <c r="DJ16" s="664"/>
      <c r="DK16" s="664"/>
      <c r="DL16" s="664"/>
      <c r="DM16" s="664"/>
      <c r="DN16" s="664"/>
      <c r="DO16" s="664"/>
      <c r="DP16" s="665"/>
      <c r="DQ16" s="669">
        <v>406080</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4854</v>
      </c>
      <c r="S17" s="664"/>
      <c r="T17" s="664"/>
      <c r="U17" s="664"/>
      <c r="V17" s="664"/>
      <c r="W17" s="664"/>
      <c r="X17" s="664"/>
      <c r="Y17" s="665"/>
      <c r="Z17" s="723">
        <v>0</v>
      </c>
      <c r="AA17" s="723"/>
      <c r="AB17" s="723"/>
      <c r="AC17" s="723"/>
      <c r="AD17" s="724">
        <v>4854</v>
      </c>
      <c r="AE17" s="724"/>
      <c r="AF17" s="724"/>
      <c r="AG17" s="724"/>
      <c r="AH17" s="724"/>
      <c r="AI17" s="724"/>
      <c r="AJ17" s="724"/>
      <c r="AK17" s="724"/>
      <c r="AL17" s="666">
        <v>0</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228</v>
      </c>
      <c r="BH17" s="664"/>
      <c r="BI17" s="664"/>
      <c r="BJ17" s="664"/>
      <c r="BK17" s="664"/>
      <c r="BL17" s="664"/>
      <c r="BM17" s="664"/>
      <c r="BN17" s="665"/>
      <c r="BO17" s="723" t="s">
        <v>176</v>
      </c>
      <c r="BP17" s="723"/>
      <c r="BQ17" s="723"/>
      <c r="BR17" s="723"/>
      <c r="BS17" s="669" t="s">
        <v>176</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4349056</v>
      </c>
      <c r="CS17" s="664"/>
      <c r="CT17" s="664"/>
      <c r="CU17" s="664"/>
      <c r="CV17" s="664"/>
      <c r="CW17" s="664"/>
      <c r="CX17" s="664"/>
      <c r="CY17" s="665"/>
      <c r="CZ17" s="723">
        <v>18.8</v>
      </c>
      <c r="DA17" s="723"/>
      <c r="DB17" s="723"/>
      <c r="DC17" s="723"/>
      <c r="DD17" s="669" t="s">
        <v>176</v>
      </c>
      <c r="DE17" s="664"/>
      <c r="DF17" s="664"/>
      <c r="DG17" s="664"/>
      <c r="DH17" s="664"/>
      <c r="DI17" s="664"/>
      <c r="DJ17" s="664"/>
      <c r="DK17" s="664"/>
      <c r="DL17" s="664"/>
      <c r="DM17" s="664"/>
      <c r="DN17" s="664"/>
      <c r="DO17" s="664"/>
      <c r="DP17" s="665"/>
      <c r="DQ17" s="669">
        <v>4263442</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11298022</v>
      </c>
      <c r="S18" s="664"/>
      <c r="T18" s="664"/>
      <c r="U18" s="664"/>
      <c r="V18" s="664"/>
      <c r="W18" s="664"/>
      <c r="X18" s="664"/>
      <c r="Y18" s="665"/>
      <c r="Z18" s="723">
        <v>46.3</v>
      </c>
      <c r="AA18" s="723"/>
      <c r="AB18" s="723"/>
      <c r="AC18" s="723"/>
      <c r="AD18" s="724">
        <v>10074376</v>
      </c>
      <c r="AE18" s="724"/>
      <c r="AF18" s="724"/>
      <c r="AG18" s="724"/>
      <c r="AH18" s="724"/>
      <c r="AI18" s="724"/>
      <c r="AJ18" s="724"/>
      <c r="AK18" s="724"/>
      <c r="AL18" s="666">
        <v>74.2</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228</v>
      </c>
      <c r="BH18" s="664"/>
      <c r="BI18" s="664"/>
      <c r="BJ18" s="664"/>
      <c r="BK18" s="664"/>
      <c r="BL18" s="664"/>
      <c r="BM18" s="664"/>
      <c r="BN18" s="665"/>
      <c r="BO18" s="723" t="s">
        <v>176</v>
      </c>
      <c r="BP18" s="723"/>
      <c r="BQ18" s="723"/>
      <c r="BR18" s="723"/>
      <c r="BS18" s="669" t="s">
        <v>176</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176</v>
      </c>
      <c r="CS18" s="664"/>
      <c r="CT18" s="664"/>
      <c r="CU18" s="664"/>
      <c r="CV18" s="664"/>
      <c r="CW18" s="664"/>
      <c r="CX18" s="664"/>
      <c r="CY18" s="665"/>
      <c r="CZ18" s="723" t="s">
        <v>228</v>
      </c>
      <c r="DA18" s="723"/>
      <c r="DB18" s="723"/>
      <c r="DC18" s="723"/>
      <c r="DD18" s="669" t="s">
        <v>176</v>
      </c>
      <c r="DE18" s="664"/>
      <c r="DF18" s="664"/>
      <c r="DG18" s="664"/>
      <c r="DH18" s="664"/>
      <c r="DI18" s="664"/>
      <c r="DJ18" s="664"/>
      <c r="DK18" s="664"/>
      <c r="DL18" s="664"/>
      <c r="DM18" s="664"/>
      <c r="DN18" s="664"/>
      <c r="DO18" s="664"/>
      <c r="DP18" s="665"/>
      <c r="DQ18" s="669" t="s">
        <v>228</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10074376</v>
      </c>
      <c r="S19" s="664"/>
      <c r="T19" s="664"/>
      <c r="U19" s="664"/>
      <c r="V19" s="664"/>
      <c r="W19" s="664"/>
      <c r="X19" s="664"/>
      <c r="Y19" s="665"/>
      <c r="Z19" s="723">
        <v>41.3</v>
      </c>
      <c r="AA19" s="723"/>
      <c r="AB19" s="723"/>
      <c r="AC19" s="723"/>
      <c r="AD19" s="724">
        <v>10074376</v>
      </c>
      <c r="AE19" s="724"/>
      <c r="AF19" s="724"/>
      <c r="AG19" s="724"/>
      <c r="AH19" s="724"/>
      <c r="AI19" s="724"/>
      <c r="AJ19" s="724"/>
      <c r="AK19" s="724"/>
      <c r="AL19" s="666">
        <v>74.2</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16226</v>
      </c>
      <c r="BH19" s="664"/>
      <c r="BI19" s="664"/>
      <c r="BJ19" s="664"/>
      <c r="BK19" s="664"/>
      <c r="BL19" s="664"/>
      <c r="BM19" s="664"/>
      <c r="BN19" s="665"/>
      <c r="BO19" s="723">
        <v>0.6</v>
      </c>
      <c r="BP19" s="723"/>
      <c r="BQ19" s="723"/>
      <c r="BR19" s="723"/>
      <c r="BS19" s="669" t="s">
        <v>176</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176</v>
      </c>
      <c r="CS19" s="664"/>
      <c r="CT19" s="664"/>
      <c r="CU19" s="664"/>
      <c r="CV19" s="664"/>
      <c r="CW19" s="664"/>
      <c r="CX19" s="664"/>
      <c r="CY19" s="665"/>
      <c r="CZ19" s="723" t="s">
        <v>228</v>
      </c>
      <c r="DA19" s="723"/>
      <c r="DB19" s="723"/>
      <c r="DC19" s="723"/>
      <c r="DD19" s="669" t="s">
        <v>228</v>
      </c>
      <c r="DE19" s="664"/>
      <c r="DF19" s="664"/>
      <c r="DG19" s="664"/>
      <c r="DH19" s="664"/>
      <c r="DI19" s="664"/>
      <c r="DJ19" s="664"/>
      <c r="DK19" s="664"/>
      <c r="DL19" s="664"/>
      <c r="DM19" s="664"/>
      <c r="DN19" s="664"/>
      <c r="DO19" s="664"/>
      <c r="DP19" s="665"/>
      <c r="DQ19" s="669" t="s">
        <v>176</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1223646</v>
      </c>
      <c r="S20" s="664"/>
      <c r="T20" s="664"/>
      <c r="U20" s="664"/>
      <c r="V20" s="664"/>
      <c r="W20" s="664"/>
      <c r="X20" s="664"/>
      <c r="Y20" s="665"/>
      <c r="Z20" s="723">
        <v>5</v>
      </c>
      <c r="AA20" s="723"/>
      <c r="AB20" s="723"/>
      <c r="AC20" s="723"/>
      <c r="AD20" s="724" t="s">
        <v>176</v>
      </c>
      <c r="AE20" s="724"/>
      <c r="AF20" s="724"/>
      <c r="AG20" s="724"/>
      <c r="AH20" s="724"/>
      <c r="AI20" s="724"/>
      <c r="AJ20" s="724"/>
      <c r="AK20" s="724"/>
      <c r="AL20" s="666" t="s">
        <v>176</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16226</v>
      </c>
      <c r="BH20" s="664"/>
      <c r="BI20" s="664"/>
      <c r="BJ20" s="664"/>
      <c r="BK20" s="664"/>
      <c r="BL20" s="664"/>
      <c r="BM20" s="664"/>
      <c r="BN20" s="665"/>
      <c r="BO20" s="723">
        <v>0.6</v>
      </c>
      <c r="BP20" s="723"/>
      <c r="BQ20" s="723"/>
      <c r="BR20" s="723"/>
      <c r="BS20" s="669" t="s">
        <v>228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23113267</v>
      </c>
      <c r="CS20" s="664"/>
      <c r="CT20" s="664"/>
      <c r="CU20" s="664"/>
      <c r="CV20" s="664"/>
      <c r="CW20" s="664"/>
      <c r="CX20" s="664"/>
      <c r="CY20" s="665"/>
      <c r="CZ20" s="723">
        <v>100</v>
      </c>
      <c r="DA20" s="723"/>
      <c r="DB20" s="723"/>
      <c r="DC20" s="723"/>
      <c r="DD20" s="669">
        <v>3084836</v>
      </c>
      <c r="DE20" s="664"/>
      <c r="DF20" s="664"/>
      <c r="DG20" s="664"/>
      <c r="DH20" s="664"/>
      <c r="DI20" s="664"/>
      <c r="DJ20" s="664"/>
      <c r="DK20" s="664"/>
      <c r="DL20" s="664"/>
      <c r="DM20" s="664"/>
      <c r="DN20" s="664"/>
      <c r="DO20" s="664"/>
      <c r="DP20" s="665"/>
      <c r="DQ20" s="669">
        <v>15124190</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176</v>
      </c>
      <c r="S21" s="664"/>
      <c r="T21" s="664"/>
      <c r="U21" s="664"/>
      <c r="V21" s="664"/>
      <c r="W21" s="664"/>
      <c r="X21" s="664"/>
      <c r="Y21" s="665"/>
      <c r="Z21" s="723" t="s">
        <v>228</v>
      </c>
      <c r="AA21" s="723"/>
      <c r="AB21" s="723"/>
      <c r="AC21" s="723"/>
      <c r="AD21" s="724" t="s">
        <v>175</v>
      </c>
      <c r="AE21" s="724"/>
      <c r="AF21" s="724"/>
      <c r="AG21" s="724"/>
      <c r="AH21" s="724"/>
      <c r="AI21" s="724"/>
      <c r="AJ21" s="724"/>
      <c r="AK21" s="724"/>
      <c r="AL21" s="666" t="s">
        <v>228</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16226</v>
      </c>
      <c r="BH21" s="664"/>
      <c r="BI21" s="664"/>
      <c r="BJ21" s="664"/>
      <c r="BK21" s="664"/>
      <c r="BL21" s="664"/>
      <c r="BM21" s="664"/>
      <c r="BN21" s="665"/>
      <c r="BO21" s="723">
        <v>0.6</v>
      </c>
      <c r="BP21" s="723"/>
      <c r="BQ21" s="723"/>
      <c r="BR21" s="723"/>
      <c r="BS21" s="669" t="s">
        <v>176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14753584</v>
      </c>
      <c r="S22" s="664"/>
      <c r="T22" s="664"/>
      <c r="U22" s="664"/>
      <c r="V22" s="664"/>
      <c r="W22" s="664"/>
      <c r="X22" s="664"/>
      <c r="Y22" s="665"/>
      <c r="Z22" s="723">
        <v>60.5</v>
      </c>
      <c r="AA22" s="723"/>
      <c r="AB22" s="723"/>
      <c r="AC22" s="723"/>
      <c r="AD22" s="724">
        <v>13529938</v>
      </c>
      <c r="AE22" s="724"/>
      <c r="AF22" s="724"/>
      <c r="AG22" s="724"/>
      <c r="AH22" s="724"/>
      <c r="AI22" s="724"/>
      <c r="AJ22" s="724"/>
      <c r="AK22" s="724"/>
      <c r="AL22" s="666">
        <v>99.7</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176</v>
      </c>
      <c r="BH22" s="664"/>
      <c r="BI22" s="664"/>
      <c r="BJ22" s="664"/>
      <c r="BK22" s="664"/>
      <c r="BL22" s="664"/>
      <c r="BM22" s="664"/>
      <c r="BN22" s="665"/>
      <c r="BO22" s="723" t="s">
        <v>176</v>
      </c>
      <c r="BP22" s="723"/>
      <c r="BQ22" s="723"/>
      <c r="BR22" s="723"/>
      <c r="BS22" s="669" t="s">
        <v>176</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3165</v>
      </c>
      <c r="S23" s="664"/>
      <c r="T23" s="664"/>
      <c r="U23" s="664"/>
      <c r="V23" s="664"/>
      <c r="W23" s="664"/>
      <c r="X23" s="664"/>
      <c r="Y23" s="665"/>
      <c r="Z23" s="723">
        <v>0</v>
      </c>
      <c r="AA23" s="723"/>
      <c r="AB23" s="723"/>
      <c r="AC23" s="723"/>
      <c r="AD23" s="724">
        <v>3165</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176</v>
      </c>
      <c r="BH23" s="664"/>
      <c r="BI23" s="664"/>
      <c r="BJ23" s="664"/>
      <c r="BK23" s="664"/>
      <c r="BL23" s="664"/>
      <c r="BM23" s="664"/>
      <c r="BN23" s="665"/>
      <c r="BO23" s="723" t="s">
        <v>176</v>
      </c>
      <c r="BP23" s="723"/>
      <c r="BQ23" s="723"/>
      <c r="BR23" s="723"/>
      <c r="BS23" s="669" t="s">
        <v>176</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203439</v>
      </c>
      <c r="S24" s="664"/>
      <c r="T24" s="664"/>
      <c r="U24" s="664"/>
      <c r="V24" s="664"/>
      <c r="W24" s="664"/>
      <c r="X24" s="664"/>
      <c r="Y24" s="665"/>
      <c r="Z24" s="723">
        <v>0.8</v>
      </c>
      <c r="AA24" s="723"/>
      <c r="AB24" s="723"/>
      <c r="AC24" s="723"/>
      <c r="AD24" s="724" t="s">
        <v>228</v>
      </c>
      <c r="AE24" s="724"/>
      <c r="AF24" s="724"/>
      <c r="AG24" s="724"/>
      <c r="AH24" s="724"/>
      <c r="AI24" s="724"/>
      <c r="AJ24" s="724"/>
      <c r="AK24" s="724"/>
      <c r="AL24" s="666" t="s">
        <v>176</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228</v>
      </c>
      <c r="BH24" s="664"/>
      <c r="BI24" s="664"/>
      <c r="BJ24" s="664"/>
      <c r="BK24" s="664"/>
      <c r="BL24" s="664"/>
      <c r="BM24" s="664"/>
      <c r="BN24" s="665"/>
      <c r="BO24" s="723" t="s">
        <v>175</v>
      </c>
      <c r="BP24" s="723"/>
      <c r="BQ24" s="723"/>
      <c r="BR24" s="723"/>
      <c r="BS24" s="669" t="s">
        <v>228</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10863128</v>
      </c>
      <c r="CS24" s="727"/>
      <c r="CT24" s="727"/>
      <c r="CU24" s="727"/>
      <c r="CV24" s="727"/>
      <c r="CW24" s="727"/>
      <c r="CX24" s="727"/>
      <c r="CY24" s="773"/>
      <c r="CZ24" s="774">
        <v>47</v>
      </c>
      <c r="DA24" s="743"/>
      <c r="DB24" s="743"/>
      <c r="DC24" s="777"/>
      <c r="DD24" s="772">
        <v>8565207</v>
      </c>
      <c r="DE24" s="727"/>
      <c r="DF24" s="727"/>
      <c r="DG24" s="727"/>
      <c r="DH24" s="727"/>
      <c r="DI24" s="727"/>
      <c r="DJ24" s="727"/>
      <c r="DK24" s="773"/>
      <c r="DL24" s="772">
        <v>8087989</v>
      </c>
      <c r="DM24" s="727"/>
      <c r="DN24" s="727"/>
      <c r="DO24" s="727"/>
      <c r="DP24" s="727"/>
      <c r="DQ24" s="727"/>
      <c r="DR24" s="727"/>
      <c r="DS24" s="727"/>
      <c r="DT24" s="727"/>
      <c r="DU24" s="727"/>
      <c r="DV24" s="773"/>
      <c r="DW24" s="774">
        <v>57.3</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637678</v>
      </c>
      <c r="S25" s="664"/>
      <c r="T25" s="664"/>
      <c r="U25" s="664"/>
      <c r="V25" s="664"/>
      <c r="W25" s="664"/>
      <c r="X25" s="664"/>
      <c r="Y25" s="665"/>
      <c r="Z25" s="723">
        <v>2.6</v>
      </c>
      <c r="AA25" s="723"/>
      <c r="AB25" s="723"/>
      <c r="AC25" s="723"/>
      <c r="AD25" s="724">
        <v>9260</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176</v>
      </c>
      <c r="BH25" s="664"/>
      <c r="BI25" s="664"/>
      <c r="BJ25" s="664"/>
      <c r="BK25" s="664"/>
      <c r="BL25" s="664"/>
      <c r="BM25" s="664"/>
      <c r="BN25" s="665"/>
      <c r="BO25" s="723" t="s">
        <v>228</v>
      </c>
      <c r="BP25" s="723"/>
      <c r="BQ25" s="723"/>
      <c r="BR25" s="723"/>
      <c r="BS25" s="669" t="s">
        <v>228</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3602398</v>
      </c>
      <c r="CS25" s="662"/>
      <c r="CT25" s="662"/>
      <c r="CU25" s="662"/>
      <c r="CV25" s="662"/>
      <c r="CW25" s="662"/>
      <c r="CX25" s="662"/>
      <c r="CY25" s="663"/>
      <c r="CZ25" s="666">
        <v>15.6</v>
      </c>
      <c r="DA25" s="695"/>
      <c r="DB25" s="695"/>
      <c r="DC25" s="696"/>
      <c r="DD25" s="669">
        <v>3446676</v>
      </c>
      <c r="DE25" s="662"/>
      <c r="DF25" s="662"/>
      <c r="DG25" s="662"/>
      <c r="DH25" s="662"/>
      <c r="DI25" s="662"/>
      <c r="DJ25" s="662"/>
      <c r="DK25" s="663"/>
      <c r="DL25" s="669">
        <v>3234592</v>
      </c>
      <c r="DM25" s="662"/>
      <c r="DN25" s="662"/>
      <c r="DO25" s="662"/>
      <c r="DP25" s="662"/>
      <c r="DQ25" s="662"/>
      <c r="DR25" s="662"/>
      <c r="DS25" s="662"/>
      <c r="DT25" s="662"/>
      <c r="DU25" s="662"/>
      <c r="DV25" s="663"/>
      <c r="DW25" s="666">
        <v>22.9</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26714</v>
      </c>
      <c r="S26" s="664"/>
      <c r="T26" s="664"/>
      <c r="U26" s="664"/>
      <c r="V26" s="664"/>
      <c r="W26" s="664"/>
      <c r="X26" s="664"/>
      <c r="Y26" s="665"/>
      <c r="Z26" s="723">
        <v>0.1</v>
      </c>
      <c r="AA26" s="723"/>
      <c r="AB26" s="723"/>
      <c r="AC26" s="723"/>
      <c r="AD26" s="724" t="s">
        <v>228</v>
      </c>
      <c r="AE26" s="724"/>
      <c r="AF26" s="724"/>
      <c r="AG26" s="724"/>
      <c r="AH26" s="724"/>
      <c r="AI26" s="724"/>
      <c r="AJ26" s="724"/>
      <c r="AK26" s="724"/>
      <c r="AL26" s="666" t="s">
        <v>175</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228</v>
      </c>
      <c r="BH26" s="664"/>
      <c r="BI26" s="664"/>
      <c r="BJ26" s="664"/>
      <c r="BK26" s="664"/>
      <c r="BL26" s="664"/>
      <c r="BM26" s="664"/>
      <c r="BN26" s="665"/>
      <c r="BO26" s="723" t="s">
        <v>228</v>
      </c>
      <c r="BP26" s="723"/>
      <c r="BQ26" s="723"/>
      <c r="BR26" s="723"/>
      <c r="BS26" s="669" t="s">
        <v>228</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2312663</v>
      </c>
      <c r="CS26" s="664"/>
      <c r="CT26" s="664"/>
      <c r="CU26" s="664"/>
      <c r="CV26" s="664"/>
      <c r="CW26" s="664"/>
      <c r="CX26" s="664"/>
      <c r="CY26" s="665"/>
      <c r="CZ26" s="666">
        <v>10</v>
      </c>
      <c r="DA26" s="695"/>
      <c r="DB26" s="695"/>
      <c r="DC26" s="696"/>
      <c r="DD26" s="669">
        <v>2181213</v>
      </c>
      <c r="DE26" s="664"/>
      <c r="DF26" s="664"/>
      <c r="DG26" s="664"/>
      <c r="DH26" s="664"/>
      <c r="DI26" s="664"/>
      <c r="DJ26" s="664"/>
      <c r="DK26" s="665"/>
      <c r="DL26" s="669" t="s">
        <v>176</v>
      </c>
      <c r="DM26" s="664"/>
      <c r="DN26" s="664"/>
      <c r="DO26" s="664"/>
      <c r="DP26" s="664"/>
      <c r="DQ26" s="664"/>
      <c r="DR26" s="664"/>
      <c r="DS26" s="664"/>
      <c r="DT26" s="664"/>
      <c r="DU26" s="664"/>
      <c r="DV26" s="665"/>
      <c r="DW26" s="666" t="s">
        <v>176</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2622441</v>
      </c>
      <c r="S27" s="664"/>
      <c r="T27" s="664"/>
      <c r="U27" s="664"/>
      <c r="V27" s="664"/>
      <c r="W27" s="664"/>
      <c r="X27" s="664"/>
      <c r="Y27" s="665"/>
      <c r="Z27" s="723">
        <v>10.8</v>
      </c>
      <c r="AA27" s="723"/>
      <c r="AB27" s="723"/>
      <c r="AC27" s="723"/>
      <c r="AD27" s="724" t="s">
        <v>228</v>
      </c>
      <c r="AE27" s="724"/>
      <c r="AF27" s="724"/>
      <c r="AG27" s="724"/>
      <c r="AH27" s="724"/>
      <c r="AI27" s="724"/>
      <c r="AJ27" s="724"/>
      <c r="AK27" s="724"/>
      <c r="AL27" s="666" t="s">
        <v>176</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2621102</v>
      </c>
      <c r="BH27" s="664"/>
      <c r="BI27" s="664"/>
      <c r="BJ27" s="664"/>
      <c r="BK27" s="664"/>
      <c r="BL27" s="664"/>
      <c r="BM27" s="664"/>
      <c r="BN27" s="665"/>
      <c r="BO27" s="723">
        <v>100</v>
      </c>
      <c r="BP27" s="723"/>
      <c r="BQ27" s="723"/>
      <c r="BR27" s="723"/>
      <c r="BS27" s="669" t="s">
        <v>175</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2913908</v>
      </c>
      <c r="CS27" s="662"/>
      <c r="CT27" s="662"/>
      <c r="CU27" s="662"/>
      <c r="CV27" s="662"/>
      <c r="CW27" s="662"/>
      <c r="CX27" s="662"/>
      <c r="CY27" s="663"/>
      <c r="CZ27" s="666">
        <v>12.6</v>
      </c>
      <c r="DA27" s="695"/>
      <c r="DB27" s="695"/>
      <c r="DC27" s="696"/>
      <c r="DD27" s="669">
        <v>857323</v>
      </c>
      <c r="DE27" s="662"/>
      <c r="DF27" s="662"/>
      <c r="DG27" s="662"/>
      <c r="DH27" s="662"/>
      <c r="DI27" s="662"/>
      <c r="DJ27" s="662"/>
      <c r="DK27" s="663"/>
      <c r="DL27" s="669">
        <v>854952</v>
      </c>
      <c r="DM27" s="662"/>
      <c r="DN27" s="662"/>
      <c r="DO27" s="662"/>
      <c r="DP27" s="662"/>
      <c r="DQ27" s="662"/>
      <c r="DR27" s="662"/>
      <c r="DS27" s="662"/>
      <c r="DT27" s="662"/>
      <c r="DU27" s="662"/>
      <c r="DV27" s="663"/>
      <c r="DW27" s="666">
        <v>6.1</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228</v>
      </c>
      <c r="S28" s="664"/>
      <c r="T28" s="664"/>
      <c r="U28" s="664"/>
      <c r="V28" s="664"/>
      <c r="W28" s="664"/>
      <c r="X28" s="664"/>
      <c r="Y28" s="665"/>
      <c r="Z28" s="723" t="s">
        <v>175</v>
      </c>
      <c r="AA28" s="723"/>
      <c r="AB28" s="723"/>
      <c r="AC28" s="723"/>
      <c r="AD28" s="724" t="s">
        <v>228</v>
      </c>
      <c r="AE28" s="724"/>
      <c r="AF28" s="724"/>
      <c r="AG28" s="724"/>
      <c r="AH28" s="724"/>
      <c r="AI28" s="724"/>
      <c r="AJ28" s="724"/>
      <c r="AK28" s="724"/>
      <c r="AL28" s="666" t="s">
        <v>176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4346822</v>
      </c>
      <c r="CS28" s="664"/>
      <c r="CT28" s="664"/>
      <c r="CU28" s="664"/>
      <c r="CV28" s="664"/>
      <c r="CW28" s="664"/>
      <c r="CX28" s="664"/>
      <c r="CY28" s="665"/>
      <c r="CZ28" s="666">
        <v>18.8</v>
      </c>
      <c r="DA28" s="695"/>
      <c r="DB28" s="695"/>
      <c r="DC28" s="696"/>
      <c r="DD28" s="669">
        <v>4261208</v>
      </c>
      <c r="DE28" s="664"/>
      <c r="DF28" s="664"/>
      <c r="DG28" s="664"/>
      <c r="DH28" s="664"/>
      <c r="DI28" s="664"/>
      <c r="DJ28" s="664"/>
      <c r="DK28" s="665"/>
      <c r="DL28" s="669">
        <v>3998445</v>
      </c>
      <c r="DM28" s="664"/>
      <c r="DN28" s="664"/>
      <c r="DO28" s="664"/>
      <c r="DP28" s="664"/>
      <c r="DQ28" s="664"/>
      <c r="DR28" s="664"/>
      <c r="DS28" s="664"/>
      <c r="DT28" s="664"/>
      <c r="DU28" s="664"/>
      <c r="DV28" s="665"/>
      <c r="DW28" s="666">
        <v>28.3</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1565233</v>
      </c>
      <c r="S29" s="664"/>
      <c r="T29" s="664"/>
      <c r="U29" s="664"/>
      <c r="V29" s="664"/>
      <c r="W29" s="664"/>
      <c r="X29" s="664"/>
      <c r="Y29" s="665"/>
      <c r="Z29" s="723">
        <v>6.4</v>
      </c>
      <c r="AA29" s="723"/>
      <c r="AB29" s="723"/>
      <c r="AC29" s="723"/>
      <c r="AD29" s="724" t="s">
        <v>176</v>
      </c>
      <c r="AE29" s="724"/>
      <c r="AF29" s="724"/>
      <c r="AG29" s="724"/>
      <c r="AH29" s="724"/>
      <c r="AI29" s="724"/>
      <c r="AJ29" s="724"/>
      <c r="AK29" s="724"/>
      <c r="AL29" s="666" t="s">
        <v>228</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4346822</v>
      </c>
      <c r="CS29" s="662"/>
      <c r="CT29" s="662"/>
      <c r="CU29" s="662"/>
      <c r="CV29" s="662"/>
      <c r="CW29" s="662"/>
      <c r="CX29" s="662"/>
      <c r="CY29" s="663"/>
      <c r="CZ29" s="666">
        <v>18.8</v>
      </c>
      <c r="DA29" s="695"/>
      <c r="DB29" s="695"/>
      <c r="DC29" s="696"/>
      <c r="DD29" s="669">
        <v>4261208</v>
      </c>
      <c r="DE29" s="662"/>
      <c r="DF29" s="662"/>
      <c r="DG29" s="662"/>
      <c r="DH29" s="662"/>
      <c r="DI29" s="662"/>
      <c r="DJ29" s="662"/>
      <c r="DK29" s="663"/>
      <c r="DL29" s="669">
        <v>3998445</v>
      </c>
      <c r="DM29" s="662"/>
      <c r="DN29" s="662"/>
      <c r="DO29" s="662"/>
      <c r="DP29" s="662"/>
      <c r="DQ29" s="662"/>
      <c r="DR29" s="662"/>
      <c r="DS29" s="662"/>
      <c r="DT29" s="662"/>
      <c r="DU29" s="662"/>
      <c r="DV29" s="663"/>
      <c r="DW29" s="666">
        <v>28.3</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75053</v>
      </c>
      <c r="S30" s="664"/>
      <c r="T30" s="664"/>
      <c r="U30" s="664"/>
      <c r="V30" s="664"/>
      <c r="W30" s="664"/>
      <c r="X30" s="664"/>
      <c r="Y30" s="665"/>
      <c r="Z30" s="723">
        <v>0.3</v>
      </c>
      <c r="AA30" s="723"/>
      <c r="AB30" s="723"/>
      <c r="AC30" s="723"/>
      <c r="AD30" s="724">
        <v>34207</v>
      </c>
      <c r="AE30" s="724"/>
      <c r="AF30" s="724"/>
      <c r="AG30" s="724"/>
      <c r="AH30" s="724"/>
      <c r="AI30" s="724"/>
      <c r="AJ30" s="724"/>
      <c r="AK30" s="724"/>
      <c r="AL30" s="666">
        <v>0.3</v>
      </c>
      <c r="AM30" s="667"/>
      <c r="AN30" s="667"/>
      <c r="AO30" s="725"/>
      <c r="AP30" s="751" t="s">
        <v>309</v>
      </c>
      <c r="AQ30" s="752"/>
      <c r="AR30" s="752"/>
      <c r="AS30" s="752"/>
      <c r="AT30" s="757" t="s">
        <v>310</v>
      </c>
      <c r="AU30" s="230"/>
      <c r="AV30" s="230"/>
      <c r="AW30" s="230"/>
      <c r="AX30" s="760" t="s">
        <v>188</v>
      </c>
      <c r="AY30" s="761"/>
      <c r="AZ30" s="761"/>
      <c r="BA30" s="761"/>
      <c r="BB30" s="761"/>
      <c r="BC30" s="761"/>
      <c r="BD30" s="761"/>
      <c r="BE30" s="761"/>
      <c r="BF30" s="762"/>
      <c r="BG30" s="741">
        <v>99.1</v>
      </c>
      <c r="BH30" s="742"/>
      <c r="BI30" s="742"/>
      <c r="BJ30" s="742"/>
      <c r="BK30" s="742"/>
      <c r="BL30" s="742"/>
      <c r="BM30" s="743">
        <v>95.6</v>
      </c>
      <c r="BN30" s="742"/>
      <c r="BO30" s="742"/>
      <c r="BP30" s="742"/>
      <c r="BQ30" s="744"/>
      <c r="BR30" s="741">
        <v>99</v>
      </c>
      <c r="BS30" s="742"/>
      <c r="BT30" s="742"/>
      <c r="BU30" s="742"/>
      <c r="BV30" s="742"/>
      <c r="BW30" s="742"/>
      <c r="BX30" s="743">
        <v>95</v>
      </c>
      <c r="BY30" s="742"/>
      <c r="BZ30" s="742"/>
      <c r="CA30" s="742"/>
      <c r="CB30" s="744"/>
      <c r="CD30" s="747"/>
      <c r="CE30" s="748"/>
      <c r="CF30" s="705" t="s">
        <v>311</v>
      </c>
      <c r="CG30" s="702"/>
      <c r="CH30" s="702"/>
      <c r="CI30" s="702"/>
      <c r="CJ30" s="702"/>
      <c r="CK30" s="702"/>
      <c r="CL30" s="702"/>
      <c r="CM30" s="702"/>
      <c r="CN30" s="702"/>
      <c r="CO30" s="702"/>
      <c r="CP30" s="702"/>
      <c r="CQ30" s="703"/>
      <c r="CR30" s="661">
        <v>4154119</v>
      </c>
      <c r="CS30" s="664"/>
      <c r="CT30" s="664"/>
      <c r="CU30" s="664"/>
      <c r="CV30" s="664"/>
      <c r="CW30" s="664"/>
      <c r="CX30" s="664"/>
      <c r="CY30" s="665"/>
      <c r="CZ30" s="666">
        <v>18</v>
      </c>
      <c r="DA30" s="695"/>
      <c r="DB30" s="695"/>
      <c r="DC30" s="696"/>
      <c r="DD30" s="669">
        <v>4075361</v>
      </c>
      <c r="DE30" s="664"/>
      <c r="DF30" s="664"/>
      <c r="DG30" s="664"/>
      <c r="DH30" s="664"/>
      <c r="DI30" s="664"/>
      <c r="DJ30" s="664"/>
      <c r="DK30" s="665"/>
      <c r="DL30" s="669">
        <v>3812598</v>
      </c>
      <c r="DM30" s="664"/>
      <c r="DN30" s="664"/>
      <c r="DO30" s="664"/>
      <c r="DP30" s="664"/>
      <c r="DQ30" s="664"/>
      <c r="DR30" s="664"/>
      <c r="DS30" s="664"/>
      <c r="DT30" s="664"/>
      <c r="DU30" s="664"/>
      <c r="DV30" s="665"/>
      <c r="DW30" s="666">
        <v>27</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28140</v>
      </c>
      <c r="S31" s="664"/>
      <c r="T31" s="664"/>
      <c r="U31" s="664"/>
      <c r="V31" s="664"/>
      <c r="W31" s="664"/>
      <c r="X31" s="664"/>
      <c r="Y31" s="665"/>
      <c r="Z31" s="723">
        <v>0.1</v>
      </c>
      <c r="AA31" s="723"/>
      <c r="AB31" s="723"/>
      <c r="AC31" s="723"/>
      <c r="AD31" s="724" t="s">
        <v>228</v>
      </c>
      <c r="AE31" s="724"/>
      <c r="AF31" s="724"/>
      <c r="AG31" s="724"/>
      <c r="AH31" s="724"/>
      <c r="AI31" s="724"/>
      <c r="AJ31" s="724"/>
      <c r="AK31" s="724"/>
      <c r="AL31" s="666" t="s">
        <v>228</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99.4</v>
      </c>
      <c r="BH31" s="662"/>
      <c r="BI31" s="662"/>
      <c r="BJ31" s="662"/>
      <c r="BK31" s="662"/>
      <c r="BL31" s="662"/>
      <c r="BM31" s="667">
        <v>96.8</v>
      </c>
      <c r="BN31" s="740"/>
      <c r="BO31" s="740"/>
      <c r="BP31" s="740"/>
      <c r="BQ31" s="701"/>
      <c r="BR31" s="739">
        <v>99.1</v>
      </c>
      <c r="BS31" s="662"/>
      <c r="BT31" s="662"/>
      <c r="BU31" s="662"/>
      <c r="BV31" s="662"/>
      <c r="BW31" s="662"/>
      <c r="BX31" s="667">
        <v>96.2</v>
      </c>
      <c r="BY31" s="740"/>
      <c r="BZ31" s="740"/>
      <c r="CA31" s="740"/>
      <c r="CB31" s="701"/>
      <c r="CD31" s="747"/>
      <c r="CE31" s="748"/>
      <c r="CF31" s="705" t="s">
        <v>315</v>
      </c>
      <c r="CG31" s="702"/>
      <c r="CH31" s="702"/>
      <c r="CI31" s="702"/>
      <c r="CJ31" s="702"/>
      <c r="CK31" s="702"/>
      <c r="CL31" s="702"/>
      <c r="CM31" s="702"/>
      <c r="CN31" s="702"/>
      <c r="CO31" s="702"/>
      <c r="CP31" s="702"/>
      <c r="CQ31" s="703"/>
      <c r="CR31" s="661">
        <v>192703</v>
      </c>
      <c r="CS31" s="662"/>
      <c r="CT31" s="662"/>
      <c r="CU31" s="662"/>
      <c r="CV31" s="662"/>
      <c r="CW31" s="662"/>
      <c r="CX31" s="662"/>
      <c r="CY31" s="663"/>
      <c r="CZ31" s="666">
        <v>0.8</v>
      </c>
      <c r="DA31" s="695"/>
      <c r="DB31" s="695"/>
      <c r="DC31" s="696"/>
      <c r="DD31" s="669">
        <v>185847</v>
      </c>
      <c r="DE31" s="662"/>
      <c r="DF31" s="662"/>
      <c r="DG31" s="662"/>
      <c r="DH31" s="662"/>
      <c r="DI31" s="662"/>
      <c r="DJ31" s="662"/>
      <c r="DK31" s="663"/>
      <c r="DL31" s="669">
        <v>185847</v>
      </c>
      <c r="DM31" s="662"/>
      <c r="DN31" s="662"/>
      <c r="DO31" s="662"/>
      <c r="DP31" s="662"/>
      <c r="DQ31" s="662"/>
      <c r="DR31" s="662"/>
      <c r="DS31" s="662"/>
      <c r="DT31" s="662"/>
      <c r="DU31" s="662"/>
      <c r="DV31" s="663"/>
      <c r="DW31" s="666">
        <v>1.3</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174045</v>
      </c>
      <c r="S32" s="664"/>
      <c r="T32" s="664"/>
      <c r="U32" s="664"/>
      <c r="V32" s="664"/>
      <c r="W32" s="664"/>
      <c r="X32" s="664"/>
      <c r="Y32" s="665"/>
      <c r="Z32" s="723">
        <v>0.7</v>
      </c>
      <c r="AA32" s="723"/>
      <c r="AB32" s="723"/>
      <c r="AC32" s="723"/>
      <c r="AD32" s="724" t="s">
        <v>176</v>
      </c>
      <c r="AE32" s="724"/>
      <c r="AF32" s="724"/>
      <c r="AG32" s="724"/>
      <c r="AH32" s="724"/>
      <c r="AI32" s="724"/>
      <c r="AJ32" s="724"/>
      <c r="AK32" s="724"/>
      <c r="AL32" s="666" t="s">
        <v>176</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98.7</v>
      </c>
      <c r="BH32" s="677"/>
      <c r="BI32" s="677"/>
      <c r="BJ32" s="677"/>
      <c r="BK32" s="677"/>
      <c r="BL32" s="677"/>
      <c r="BM32" s="721">
        <v>93.9</v>
      </c>
      <c r="BN32" s="677"/>
      <c r="BO32" s="677"/>
      <c r="BP32" s="677"/>
      <c r="BQ32" s="714"/>
      <c r="BR32" s="738">
        <v>98.7</v>
      </c>
      <c r="BS32" s="677"/>
      <c r="BT32" s="677"/>
      <c r="BU32" s="677"/>
      <c r="BV32" s="677"/>
      <c r="BW32" s="677"/>
      <c r="BX32" s="721">
        <v>93.2</v>
      </c>
      <c r="BY32" s="677"/>
      <c r="BZ32" s="677"/>
      <c r="CA32" s="677"/>
      <c r="CB32" s="714"/>
      <c r="CD32" s="749"/>
      <c r="CE32" s="750"/>
      <c r="CF32" s="705" t="s">
        <v>318</v>
      </c>
      <c r="CG32" s="702"/>
      <c r="CH32" s="702"/>
      <c r="CI32" s="702"/>
      <c r="CJ32" s="702"/>
      <c r="CK32" s="702"/>
      <c r="CL32" s="702"/>
      <c r="CM32" s="702"/>
      <c r="CN32" s="702"/>
      <c r="CO32" s="702"/>
      <c r="CP32" s="702"/>
      <c r="CQ32" s="703"/>
      <c r="CR32" s="661" t="s">
        <v>175</v>
      </c>
      <c r="CS32" s="664"/>
      <c r="CT32" s="664"/>
      <c r="CU32" s="664"/>
      <c r="CV32" s="664"/>
      <c r="CW32" s="664"/>
      <c r="CX32" s="664"/>
      <c r="CY32" s="665"/>
      <c r="CZ32" s="666" t="s">
        <v>176</v>
      </c>
      <c r="DA32" s="695"/>
      <c r="DB32" s="695"/>
      <c r="DC32" s="696"/>
      <c r="DD32" s="669" t="s">
        <v>228</v>
      </c>
      <c r="DE32" s="664"/>
      <c r="DF32" s="664"/>
      <c r="DG32" s="664"/>
      <c r="DH32" s="664"/>
      <c r="DI32" s="664"/>
      <c r="DJ32" s="664"/>
      <c r="DK32" s="665"/>
      <c r="DL32" s="669" t="s">
        <v>175</v>
      </c>
      <c r="DM32" s="664"/>
      <c r="DN32" s="664"/>
      <c r="DO32" s="664"/>
      <c r="DP32" s="664"/>
      <c r="DQ32" s="664"/>
      <c r="DR32" s="664"/>
      <c r="DS32" s="664"/>
      <c r="DT32" s="664"/>
      <c r="DU32" s="664"/>
      <c r="DV32" s="665"/>
      <c r="DW32" s="666" t="s">
        <v>228</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753158</v>
      </c>
      <c r="S33" s="664"/>
      <c r="T33" s="664"/>
      <c r="U33" s="664"/>
      <c r="V33" s="664"/>
      <c r="W33" s="664"/>
      <c r="X33" s="664"/>
      <c r="Y33" s="665"/>
      <c r="Z33" s="723">
        <v>3.1</v>
      </c>
      <c r="AA33" s="723"/>
      <c r="AB33" s="723"/>
      <c r="AC33" s="723"/>
      <c r="AD33" s="724" t="s">
        <v>228</v>
      </c>
      <c r="AE33" s="724"/>
      <c r="AF33" s="724"/>
      <c r="AG33" s="724"/>
      <c r="AH33" s="724"/>
      <c r="AI33" s="724"/>
      <c r="AJ33" s="724"/>
      <c r="AK33" s="724"/>
      <c r="AL33" s="666" t="s">
        <v>176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8043613</v>
      </c>
      <c r="CS33" s="662"/>
      <c r="CT33" s="662"/>
      <c r="CU33" s="662"/>
      <c r="CV33" s="662"/>
      <c r="CW33" s="662"/>
      <c r="CX33" s="662"/>
      <c r="CY33" s="663"/>
      <c r="CZ33" s="666">
        <v>34.799999999999997</v>
      </c>
      <c r="DA33" s="695"/>
      <c r="DB33" s="695"/>
      <c r="DC33" s="696"/>
      <c r="DD33" s="669">
        <v>5919398</v>
      </c>
      <c r="DE33" s="662"/>
      <c r="DF33" s="662"/>
      <c r="DG33" s="662"/>
      <c r="DH33" s="662"/>
      <c r="DI33" s="662"/>
      <c r="DJ33" s="662"/>
      <c r="DK33" s="663"/>
      <c r="DL33" s="669">
        <v>4306124</v>
      </c>
      <c r="DM33" s="662"/>
      <c r="DN33" s="662"/>
      <c r="DO33" s="662"/>
      <c r="DP33" s="662"/>
      <c r="DQ33" s="662"/>
      <c r="DR33" s="662"/>
      <c r="DS33" s="662"/>
      <c r="DT33" s="662"/>
      <c r="DU33" s="662"/>
      <c r="DV33" s="663"/>
      <c r="DW33" s="666">
        <v>30.5</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407915</v>
      </c>
      <c r="S34" s="664"/>
      <c r="T34" s="664"/>
      <c r="U34" s="664"/>
      <c r="V34" s="664"/>
      <c r="W34" s="664"/>
      <c r="X34" s="664"/>
      <c r="Y34" s="665"/>
      <c r="Z34" s="723">
        <v>1.7</v>
      </c>
      <c r="AA34" s="723"/>
      <c r="AB34" s="723"/>
      <c r="AC34" s="723"/>
      <c r="AD34" s="724">
        <v>1</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3383881</v>
      </c>
      <c r="CS34" s="664"/>
      <c r="CT34" s="664"/>
      <c r="CU34" s="664"/>
      <c r="CV34" s="664"/>
      <c r="CW34" s="664"/>
      <c r="CX34" s="664"/>
      <c r="CY34" s="665"/>
      <c r="CZ34" s="666">
        <v>14.6</v>
      </c>
      <c r="DA34" s="695"/>
      <c r="DB34" s="695"/>
      <c r="DC34" s="696"/>
      <c r="DD34" s="669">
        <v>2243386</v>
      </c>
      <c r="DE34" s="664"/>
      <c r="DF34" s="664"/>
      <c r="DG34" s="664"/>
      <c r="DH34" s="664"/>
      <c r="DI34" s="664"/>
      <c r="DJ34" s="664"/>
      <c r="DK34" s="665"/>
      <c r="DL34" s="669">
        <v>1437365</v>
      </c>
      <c r="DM34" s="664"/>
      <c r="DN34" s="664"/>
      <c r="DO34" s="664"/>
      <c r="DP34" s="664"/>
      <c r="DQ34" s="664"/>
      <c r="DR34" s="664"/>
      <c r="DS34" s="664"/>
      <c r="DT34" s="664"/>
      <c r="DU34" s="664"/>
      <c r="DV34" s="665"/>
      <c r="DW34" s="666">
        <v>10.199999999999999</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3129000</v>
      </c>
      <c r="S35" s="664"/>
      <c r="T35" s="664"/>
      <c r="U35" s="664"/>
      <c r="V35" s="664"/>
      <c r="W35" s="664"/>
      <c r="X35" s="664"/>
      <c r="Y35" s="665"/>
      <c r="Z35" s="723">
        <v>12.8</v>
      </c>
      <c r="AA35" s="723"/>
      <c r="AB35" s="723"/>
      <c r="AC35" s="723"/>
      <c r="AD35" s="724" t="s">
        <v>228</v>
      </c>
      <c r="AE35" s="724"/>
      <c r="AF35" s="724"/>
      <c r="AG35" s="724"/>
      <c r="AH35" s="724"/>
      <c r="AI35" s="724"/>
      <c r="AJ35" s="724"/>
      <c r="AK35" s="724"/>
      <c r="AL35" s="666" t="s">
        <v>228</v>
      </c>
      <c r="AM35" s="667"/>
      <c r="AN35" s="667"/>
      <c r="AO35" s="725"/>
      <c r="AP35" s="234"/>
      <c r="AQ35" s="729" t="s">
        <v>326</v>
      </c>
      <c r="AR35" s="730"/>
      <c r="AS35" s="730"/>
      <c r="AT35" s="730"/>
      <c r="AU35" s="730"/>
      <c r="AV35" s="730"/>
      <c r="AW35" s="730"/>
      <c r="AX35" s="730"/>
      <c r="AY35" s="731"/>
      <c r="AZ35" s="726">
        <v>2083333</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425439</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263627</v>
      </c>
      <c r="CS35" s="662"/>
      <c r="CT35" s="662"/>
      <c r="CU35" s="662"/>
      <c r="CV35" s="662"/>
      <c r="CW35" s="662"/>
      <c r="CX35" s="662"/>
      <c r="CY35" s="663"/>
      <c r="CZ35" s="666">
        <v>1.1000000000000001</v>
      </c>
      <c r="DA35" s="695"/>
      <c r="DB35" s="695"/>
      <c r="DC35" s="696"/>
      <c r="DD35" s="669">
        <v>210682</v>
      </c>
      <c r="DE35" s="662"/>
      <c r="DF35" s="662"/>
      <c r="DG35" s="662"/>
      <c r="DH35" s="662"/>
      <c r="DI35" s="662"/>
      <c r="DJ35" s="662"/>
      <c r="DK35" s="663"/>
      <c r="DL35" s="669">
        <v>210682</v>
      </c>
      <c r="DM35" s="662"/>
      <c r="DN35" s="662"/>
      <c r="DO35" s="662"/>
      <c r="DP35" s="662"/>
      <c r="DQ35" s="662"/>
      <c r="DR35" s="662"/>
      <c r="DS35" s="662"/>
      <c r="DT35" s="662"/>
      <c r="DU35" s="662"/>
      <c r="DV35" s="663"/>
      <c r="DW35" s="666">
        <v>1.5</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176</v>
      </c>
      <c r="S36" s="664"/>
      <c r="T36" s="664"/>
      <c r="U36" s="664"/>
      <c r="V36" s="664"/>
      <c r="W36" s="664"/>
      <c r="X36" s="664"/>
      <c r="Y36" s="665"/>
      <c r="Z36" s="723" t="s">
        <v>176</v>
      </c>
      <c r="AA36" s="723"/>
      <c r="AB36" s="723"/>
      <c r="AC36" s="723"/>
      <c r="AD36" s="724" t="s">
        <v>176</v>
      </c>
      <c r="AE36" s="724"/>
      <c r="AF36" s="724"/>
      <c r="AG36" s="724"/>
      <c r="AH36" s="724"/>
      <c r="AI36" s="724"/>
      <c r="AJ36" s="724"/>
      <c r="AK36" s="724"/>
      <c r="AL36" s="666" t="s">
        <v>176</v>
      </c>
      <c r="AM36" s="667"/>
      <c r="AN36" s="667"/>
      <c r="AO36" s="725"/>
      <c r="AQ36" s="698" t="s">
        <v>330</v>
      </c>
      <c r="AR36" s="699"/>
      <c r="AS36" s="699"/>
      <c r="AT36" s="699"/>
      <c r="AU36" s="699"/>
      <c r="AV36" s="699"/>
      <c r="AW36" s="699"/>
      <c r="AX36" s="699"/>
      <c r="AY36" s="700"/>
      <c r="AZ36" s="661">
        <v>239402</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371283</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2277710</v>
      </c>
      <c r="CS36" s="664"/>
      <c r="CT36" s="664"/>
      <c r="CU36" s="664"/>
      <c r="CV36" s="664"/>
      <c r="CW36" s="664"/>
      <c r="CX36" s="664"/>
      <c r="CY36" s="665"/>
      <c r="CZ36" s="666">
        <v>9.9</v>
      </c>
      <c r="DA36" s="695"/>
      <c r="DB36" s="695"/>
      <c r="DC36" s="696"/>
      <c r="DD36" s="669">
        <v>1772594</v>
      </c>
      <c r="DE36" s="664"/>
      <c r="DF36" s="664"/>
      <c r="DG36" s="664"/>
      <c r="DH36" s="664"/>
      <c r="DI36" s="664"/>
      <c r="DJ36" s="664"/>
      <c r="DK36" s="665"/>
      <c r="DL36" s="669">
        <v>1325063</v>
      </c>
      <c r="DM36" s="664"/>
      <c r="DN36" s="664"/>
      <c r="DO36" s="664"/>
      <c r="DP36" s="664"/>
      <c r="DQ36" s="664"/>
      <c r="DR36" s="664"/>
      <c r="DS36" s="664"/>
      <c r="DT36" s="664"/>
      <c r="DU36" s="664"/>
      <c r="DV36" s="665"/>
      <c r="DW36" s="666">
        <v>9.4</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540400</v>
      </c>
      <c r="S37" s="664"/>
      <c r="T37" s="664"/>
      <c r="U37" s="664"/>
      <c r="V37" s="664"/>
      <c r="W37" s="664"/>
      <c r="X37" s="664"/>
      <c r="Y37" s="665"/>
      <c r="Z37" s="723">
        <v>2.2000000000000002</v>
      </c>
      <c r="AA37" s="723"/>
      <c r="AB37" s="723"/>
      <c r="AC37" s="723"/>
      <c r="AD37" s="724" t="s">
        <v>228</v>
      </c>
      <c r="AE37" s="724"/>
      <c r="AF37" s="724"/>
      <c r="AG37" s="724"/>
      <c r="AH37" s="724"/>
      <c r="AI37" s="724"/>
      <c r="AJ37" s="724"/>
      <c r="AK37" s="724"/>
      <c r="AL37" s="666" t="s">
        <v>228</v>
      </c>
      <c r="AM37" s="667"/>
      <c r="AN37" s="667"/>
      <c r="AO37" s="725"/>
      <c r="AQ37" s="698" t="s">
        <v>334</v>
      </c>
      <c r="AR37" s="699"/>
      <c r="AS37" s="699"/>
      <c r="AT37" s="699"/>
      <c r="AU37" s="699"/>
      <c r="AV37" s="699"/>
      <c r="AW37" s="699"/>
      <c r="AX37" s="699"/>
      <c r="AY37" s="700"/>
      <c r="AZ37" s="661">
        <v>113520</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3747</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981983</v>
      </c>
      <c r="CS37" s="662"/>
      <c r="CT37" s="662"/>
      <c r="CU37" s="662"/>
      <c r="CV37" s="662"/>
      <c r="CW37" s="662"/>
      <c r="CX37" s="662"/>
      <c r="CY37" s="663"/>
      <c r="CZ37" s="666">
        <v>4.2</v>
      </c>
      <c r="DA37" s="695"/>
      <c r="DB37" s="695"/>
      <c r="DC37" s="696"/>
      <c r="DD37" s="669">
        <v>964983</v>
      </c>
      <c r="DE37" s="662"/>
      <c r="DF37" s="662"/>
      <c r="DG37" s="662"/>
      <c r="DH37" s="662"/>
      <c r="DI37" s="662"/>
      <c r="DJ37" s="662"/>
      <c r="DK37" s="663"/>
      <c r="DL37" s="669">
        <v>797404</v>
      </c>
      <c r="DM37" s="662"/>
      <c r="DN37" s="662"/>
      <c r="DO37" s="662"/>
      <c r="DP37" s="662"/>
      <c r="DQ37" s="662"/>
      <c r="DR37" s="662"/>
      <c r="DS37" s="662"/>
      <c r="DT37" s="662"/>
      <c r="DU37" s="662"/>
      <c r="DV37" s="663"/>
      <c r="DW37" s="666">
        <v>5.6</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24379565</v>
      </c>
      <c r="S38" s="713"/>
      <c r="T38" s="713"/>
      <c r="U38" s="713"/>
      <c r="V38" s="713"/>
      <c r="W38" s="713"/>
      <c r="X38" s="713"/>
      <c r="Y38" s="718"/>
      <c r="Z38" s="719">
        <v>100</v>
      </c>
      <c r="AA38" s="719"/>
      <c r="AB38" s="719"/>
      <c r="AC38" s="719"/>
      <c r="AD38" s="720">
        <v>13576571</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34840</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5488</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1730411</v>
      </c>
      <c r="CS38" s="664"/>
      <c r="CT38" s="664"/>
      <c r="CU38" s="664"/>
      <c r="CV38" s="664"/>
      <c r="CW38" s="664"/>
      <c r="CX38" s="664"/>
      <c r="CY38" s="665"/>
      <c r="CZ38" s="666">
        <v>7.5</v>
      </c>
      <c r="DA38" s="695"/>
      <c r="DB38" s="695"/>
      <c r="DC38" s="696"/>
      <c r="DD38" s="669">
        <v>1452278</v>
      </c>
      <c r="DE38" s="664"/>
      <c r="DF38" s="664"/>
      <c r="DG38" s="664"/>
      <c r="DH38" s="664"/>
      <c r="DI38" s="664"/>
      <c r="DJ38" s="664"/>
      <c r="DK38" s="665"/>
      <c r="DL38" s="669">
        <v>1333014</v>
      </c>
      <c r="DM38" s="664"/>
      <c r="DN38" s="664"/>
      <c r="DO38" s="664"/>
      <c r="DP38" s="664"/>
      <c r="DQ38" s="664"/>
      <c r="DR38" s="664"/>
      <c r="DS38" s="664"/>
      <c r="DT38" s="664"/>
      <c r="DU38" s="664"/>
      <c r="DV38" s="665"/>
      <c r="DW38" s="666">
        <v>9.4</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176</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85</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121704</v>
      </c>
      <c r="CS39" s="662"/>
      <c r="CT39" s="662"/>
      <c r="CU39" s="662"/>
      <c r="CV39" s="662"/>
      <c r="CW39" s="662"/>
      <c r="CX39" s="662"/>
      <c r="CY39" s="663"/>
      <c r="CZ39" s="666">
        <v>0.5</v>
      </c>
      <c r="DA39" s="695"/>
      <c r="DB39" s="695"/>
      <c r="DC39" s="696"/>
      <c r="DD39" s="669">
        <v>88</v>
      </c>
      <c r="DE39" s="662"/>
      <c r="DF39" s="662"/>
      <c r="DG39" s="662"/>
      <c r="DH39" s="662"/>
      <c r="DI39" s="662"/>
      <c r="DJ39" s="662"/>
      <c r="DK39" s="663"/>
      <c r="DL39" s="669" t="s">
        <v>176</v>
      </c>
      <c r="DM39" s="662"/>
      <c r="DN39" s="662"/>
      <c r="DO39" s="662"/>
      <c r="DP39" s="662"/>
      <c r="DQ39" s="662"/>
      <c r="DR39" s="662"/>
      <c r="DS39" s="662"/>
      <c r="DT39" s="662"/>
      <c r="DU39" s="662"/>
      <c r="DV39" s="663"/>
      <c r="DW39" s="666" t="s">
        <v>228</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292556</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176</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266280</v>
      </c>
      <c r="CS40" s="664"/>
      <c r="CT40" s="664"/>
      <c r="CU40" s="664"/>
      <c r="CV40" s="664"/>
      <c r="CW40" s="664"/>
      <c r="CX40" s="664"/>
      <c r="CY40" s="665"/>
      <c r="CZ40" s="666">
        <v>1.2</v>
      </c>
      <c r="DA40" s="695"/>
      <c r="DB40" s="695"/>
      <c r="DC40" s="696"/>
      <c r="DD40" s="669">
        <v>240370</v>
      </c>
      <c r="DE40" s="664"/>
      <c r="DF40" s="664"/>
      <c r="DG40" s="664"/>
      <c r="DH40" s="664"/>
      <c r="DI40" s="664"/>
      <c r="DJ40" s="664"/>
      <c r="DK40" s="665"/>
      <c r="DL40" s="669" t="s">
        <v>176</v>
      </c>
      <c r="DM40" s="664"/>
      <c r="DN40" s="664"/>
      <c r="DO40" s="664"/>
      <c r="DP40" s="664"/>
      <c r="DQ40" s="664"/>
      <c r="DR40" s="664"/>
      <c r="DS40" s="664"/>
      <c r="DT40" s="664"/>
      <c r="DU40" s="664"/>
      <c r="DV40" s="665"/>
      <c r="DW40" s="666" t="s">
        <v>228</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1403015</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446</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176</v>
      </c>
      <c r="CS41" s="662"/>
      <c r="CT41" s="662"/>
      <c r="CU41" s="662"/>
      <c r="CV41" s="662"/>
      <c r="CW41" s="662"/>
      <c r="CX41" s="662"/>
      <c r="CY41" s="663"/>
      <c r="CZ41" s="666" t="s">
        <v>176</v>
      </c>
      <c r="DA41" s="695"/>
      <c r="DB41" s="695"/>
      <c r="DC41" s="696"/>
      <c r="DD41" s="669" t="s">
        <v>176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4206526</v>
      </c>
      <c r="CS42" s="664"/>
      <c r="CT42" s="664"/>
      <c r="CU42" s="664"/>
      <c r="CV42" s="664"/>
      <c r="CW42" s="664"/>
      <c r="CX42" s="664"/>
      <c r="CY42" s="665"/>
      <c r="CZ42" s="666">
        <v>18.2</v>
      </c>
      <c r="DA42" s="667"/>
      <c r="DB42" s="667"/>
      <c r="DC42" s="668"/>
      <c r="DD42" s="669">
        <v>639585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93455</v>
      </c>
      <c r="CS43" s="662"/>
      <c r="CT43" s="662"/>
      <c r="CU43" s="662"/>
      <c r="CV43" s="662"/>
      <c r="CW43" s="662"/>
      <c r="CX43" s="662"/>
      <c r="CY43" s="663"/>
      <c r="CZ43" s="666">
        <v>0.4</v>
      </c>
      <c r="DA43" s="695"/>
      <c r="DB43" s="695"/>
      <c r="DC43" s="696"/>
      <c r="DD43" s="669">
        <v>67955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3084836</v>
      </c>
      <c r="CS44" s="664"/>
      <c r="CT44" s="664"/>
      <c r="CU44" s="664"/>
      <c r="CV44" s="664"/>
      <c r="CW44" s="664"/>
      <c r="CX44" s="664"/>
      <c r="CY44" s="665"/>
      <c r="CZ44" s="666">
        <v>13.3</v>
      </c>
      <c r="DA44" s="667"/>
      <c r="DB44" s="667"/>
      <c r="DC44" s="668"/>
      <c r="DD44" s="669">
        <v>233505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1175640</v>
      </c>
      <c r="CS45" s="662"/>
      <c r="CT45" s="662"/>
      <c r="CU45" s="662"/>
      <c r="CV45" s="662"/>
      <c r="CW45" s="662"/>
      <c r="CX45" s="662"/>
      <c r="CY45" s="663"/>
      <c r="CZ45" s="666">
        <v>5.0999999999999996</v>
      </c>
      <c r="DA45" s="695"/>
      <c r="DB45" s="695"/>
      <c r="DC45" s="696"/>
      <c r="DD45" s="669">
        <v>40242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1795680</v>
      </c>
      <c r="CS46" s="664"/>
      <c r="CT46" s="664"/>
      <c r="CU46" s="664"/>
      <c r="CV46" s="664"/>
      <c r="CW46" s="664"/>
      <c r="CX46" s="664"/>
      <c r="CY46" s="665"/>
      <c r="CZ46" s="666">
        <v>7.8</v>
      </c>
      <c r="DA46" s="667"/>
      <c r="DB46" s="667"/>
      <c r="DC46" s="668"/>
      <c r="DD46" s="669">
        <v>176747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1121690</v>
      </c>
      <c r="CS47" s="662"/>
      <c r="CT47" s="662"/>
      <c r="CU47" s="662"/>
      <c r="CV47" s="662"/>
      <c r="CW47" s="662"/>
      <c r="CX47" s="662"/>
      <c r="CY47" s="663"/>
      <c r="CZ47" s="666">
        <v>4.9000000000000004</v>
      </c>
      <c r="DA47" s="695"/>
      <c r="DB47" s="695"/>
      <c r="DC47" s="696"/>
      <c r="DD47" s="669">
        <v>406080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175</v>
      </c>
      <c r="CS48" s="664"/>
      <c r="CT48" s="664"/>
      <c r="CU48" s="664"/>
      <c r="CV48" s="664"/>
      <c r="CW48" s="664"/>
      <c r="CX48" s="664"/>
      <c r="CY48" s="665"/>
      <c r="CZ48" s="666" t="s">
        <v>176</v>
      </c>
      <c r="DA48" s="667"/>
      <c r="DB48" s="667"/>
      <c r="DC48" s="668"/>
      <c r="DD48" s="669" t="s">
        <v>176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23113267</v>
      </c>
      <c r="CS49" s="677"/>
      <c r="CT49" s="677"/>
      <c r="CU49" s="677"/>
      <c r="CV49" s="677"/>
      <c r="CW49" s="677"/>
      <c r="CX49" s="677"/>
      <c r="CY49" s="678"/>
      <c r="CZ49" s="679">
        <v>100</v>
      </c>
      <c r="DA49" s="680"/>
      <c r="DB49" s="680"/>
      <c r="DC49" s="681"/>
      <c r="DD49" s="682">
        <v>15124190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mKMAfZr8N9CO9S1aAMyORunbWpaS7q6ANYswTOroN/jUug5u9EhcV7J72L4/f5uY943i3r5uw8E6z/v1TkW3nQ==" saltValue="QRjmNbxy+vx7rPUn0z8Zz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5" t="s">
        <v>363</v>
      </c>
      <c r="DK2" s="1196"/>
      <c r="DL2" s="1196"/>
      <c r="DM2" s="1196"/>
      <c r="DN2" s="1196"/>
      <c r="DO2" s="1197"/>
      <c r="DP2" s="249"/>
      <c r="DQ2" s="1195" t="s">
        <v>364</v>
      </c>
      <c r="DR2" s="1196"/>
      <c r="DS2" s="1196"/>
      <c r="DT2" s="1196"/>
      <c r="DU2" s="1196"/>
      <c r="DV2" s="1196"/>
      <c r="DW2" s="1196"/>
      <c r="DX2" s="1196"/>
      <c r="DY2" s="1196"/>
      <c r="DZ2" s="1197"/>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4" t="s">
        <v>365</v>
      </c>
      <c r="B4" s="1154"/>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1154"/>
      <c r="AQ4" s="1154"/>
      <c r="AR4" s="1154"/>
      <c r="AS4" s="1154"/>
      <c r="AT4" s="1154"/>
      <c r="AU4" s="1154"/>
      <c r="AV4" s="1154"/>
      <c r="AW4" s="1154"/>
      <c r="AX4" s="1154"/>
      <c r="AY4" s="1154"/>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198"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3" t="s">
        <v>381</v>
      </c>
      <c r="DH5" s="1184"/>
      <c r="DI5" s="1184"/>
      <c r="DJ5" s="1184"/>
      <c r="DK5" s="1185"/>
      <c r="DL5" s="1183" t="s">
        <v>382</v>
      </c>
      <c r="DM5" s="1184"/>
      <c r="DN5" s="1184"/>
      <c r="DO5" s="1184"/>
      <c r="DP5" s="1185"/>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199"/>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6"/>
      <c r="DH6" s="1187"/>
      <c r="DI6" s="1187"/>
      <c r="DJ6" s="1187"/>
      <c r="DK6" s="1188"/>
      <c r="DL6" s="1186"/>
      <c r="DM6" s="1187"/>
      <c r="DN6" s="1187"/>
      <c r="DO6" s="1187"/>
      <c r="DP6" s="1188"/>
      <c r="DQ6" s="1093"/>
      <c r="DR6" s="1094"/>
      <c r="DS6" s="1094"/>
      <c r="DT6" s="1094"/>
      <c r="DU6" s="1095"/>
      <c r="DV6" s="1093"/>
      <c r="DW6" s="1094"/>
      <c r="DX6" s="1094"/>
      <c r="DY6" s="1094"/>
      <c r="DZ6" s="1107"/>
      <c r="EA6" s="254"/>
    </row>
    <row r="7" spans="1:131" s="255" customFormat="1" ht="26.25" customHeight="1" thickTop="1" x14ac:dyDescent="0.15">
      <c r="A7" s="258">
        <v>1</v>
      </c>
      <c r="B7" s="1141" t="s">
        <v>384</v>
      </c>
      <c r="C7" s="1142"/>
      <c r="D7" s="1142"/>
      <c r="E7" s="1142"/>
      <c r="F7" s="1142"/>
      <c r="G7" s="1142"/>
      <c r="H7" s="1142"/>
      <c r="I7" s="1142"/>
      <c r="J7" s="1142"/>
      <c r="K7" s="1142"/>
      <c r="L7" s="1142"/>
      <c r="M7" s="1142"/>
      <c r="N7" s="1142"/>
      <c r="O7" s="1142"/>
      <c r="P7" s="1143"/>
      <c r="Q7" s="1189">
        <v>24308</v>
      </c>
      <c r="R7" s="1190"/>
      <c r="S7" s="1190"/>
      <c r="T7" s="1190"/>
      <c r="U7" s="1190"/>
      <c r="V7" s="1190">
        <v>23042</v>
      </c>
      <c r="W7" s="1190"/>
      <c r="X7" s="1190"/>
      <c r="Y7" s="1190"/>
      <c r="Z7" s="1190"/>
      <c r="AA7" s="1190">
        <v>1266</v>
      </c>
      <c r="AB7" s="1190"/>
      <c r="AC7" s="1190"/>
      <c r="AD7" s="1190"/>
      <c r="AE7" s="1191"/>
      <c r="AF7" s="1192">
        <v>883</v>
      </c>
      <c r="AG7" s="1193"/>
      <c r="AH7" s="1193"/>
      <c r="AI7" s="1193"/>
      <c r="AJ7" s="1194"/>
      <c r="AK7" s="1179">
        <v>174</v>
      </c>
      <c r="AL7" s="1180"/>
      <c r="AM7" s="1180"/>
      <c r="AN7" s="1180"/>
      <c r="AO7" s="1180"/>
      <c r="AP7" s="1180">
        <v>33196</v>
      </c>
      <c r="AQ7" s="1180"/>
      <c r="AR7" s="1180"/>
      <c r="AS7" s="1180"/>
      <c r="AT7" s="1180"/>
      <c r="AU7" s="1181"/>
      <c r="AV7" s="1181"/>
      <c r="AW7" s="1181"/>
      <c r="AX7" s="1181"/>
      <c r="AY7" s="1182"/>
      <c r="AZ7" s="252"/>
      <c r="BA7" s="252"/>
      <c r="BB7" s="252"/>
      <c r="BC7" s="252"/>
      <c r="BD7" s="252"/>
      <c r="BE7" s="253"/>
      <c r="BF7" s="253"/>
      <c r="BG7" s="253"/>
      <c r="BH7" s="253"/>
      <c r="BI7" s="253"/>
      <c r="BJ7" s="253"/>
      <c r="BK7" s="253"/>
      <c r="BL7" s="253"/>
      <c r="BM7" s="253"/>
      <c r="BN7" s="253"/>
      <c r="BO7" s="253"/>
      <c r="BP7" s="253"/>
      <c r="BQ7" s="259">
        <v>1</v>
      </c>
      <c r="BR7" s="260"/>
      <c r="BS7" s="1103" t="s">
        <v>576</v>
      </c>
      <c r="BT7" s="1104"/>
      <c r="BU7" s="1104"/>
      <c r="BV7" s="1104"/>
      <c r="BW7" s="1104"/>
      <c r="BX7" s="1104"/>
      <c r="BY7" s="1104"/>
      <c r="BZ7" s="1104"/>
      <c r="CA7" s="1104"/>
      <c r="CB7" s="1104"/>
      <c r="CC7" s="1104"/>
      <c r="CD7" s="1104"/>
      <c r="CE7" s="1104"/>
      <c r="CF7" s="1104"/>
      <c r="CG7" s="1105"/>
      <c r="CH7" s="1078">
        <v>-8</v>
      </c>
      <c r="CI7" s="1079"/>
      <c r="CJ7" s="1079"/>
      <c r="CK7" s="1079"/>
      <c r="CL7" s="1080"/>
      <c r="CM7" s="1078">
        <v>70</v>
      </c>
      <c r="CN7" s="1079"/>
      <c r="CO7" s="1079"/>
      <c r="CP7" s="1079"/>
      <c r="CQ7" s="1080"/>
      <c r="CR7" s="1078">
        <v>75</v>
      </c>
      <c r="CS7" s="1079"/>
      <c r="CT7" s="1079"/>
      <c r="CU7" s="1079"/>
      <c r="CV7" s="1080"/>
      <c r="CW7" s="1078" t="s">
        <v>581</v>
      </c>
      <c r="CX7" s="1079"/>
      <c r="CY7" s="1079"/>
      <c r="CZ7" s="1079"/>
      <c r="DA7" s="1080"/>
      <c r="DB7" s="1078" t="s">
        <v>581</v>
      </c>
      <c r="DC7" s="1079"/>
      <c r="DD7" s="1079"/>
      <c r="DE7" s="1079"/>
      <c r="DF7" s="1080"/>
      <c r="DG7" s="1078" t="s">
        <v>581</v>
      </c>
      <c r="DH7" s="1079"/>
      <c r="DI7" s="1079"/>
      <c r="DJ7" s="1079"/>
      <c r="DK7" s="1080"/>
      <c r="DL7" s="1078" t="s">
        <v>581</v>
      </c>
      <c r="DM7" s="1079"/>
      <c r="DN7" s="1079"/>
      <c r="DO7" s="1079"/>
      <c r="DP7" s="1080"/>
      <c r="DQ7" s="1078" t="s">
        <v>581</v>
      </c>
      <c r="DR7" s="1079"/>
      <c r="DS7" s="1079"/>
      <c r="DT7" s="1079"/>
      <c r="DU7" s="1080"/>
      <c r="DV7" s="1200"/>
      <c r="DW7" s="1201"/>
      <c r="DX7" s="1201"/>
      <c r="DY7" s="1201"/>
      <c r="DZ7" s="1202"/>
      <c r="EA7" s="254"/>
    </row>
    <row r="8" spans="1:131" s="255" customFormat="1" ht="26.25" customHeight="1" x14ac:dyDescent="0.15">
      <c r="A8" s="261">
        <v>2</v>
      </c>
      <c r="B8" s="1122" t="s">
        <v>385</v>
      </c>
      <c r="C8" s="1123"/>
      <c r="D8" s="1123"/>
      <c r="E8" s="1123"/>
      <c r="F8" s="1123"/>
      <c r="G8" s="1123"/>
      <c r="H8" s="1123"/>
      <c r="I8" s="1123"/>
      <c r="J8" s="1123"/>
      <c r="K8" s="1123"/>
      <c r="L8" s="1123"/>
      <c r="M8" s="1123"/>
      <c r="N8" s="1123"/>
      <c r="O8" s="1123"/>
      <c r="P8" s="1124"/>
      <c r="Q8" s="1134">
        <v>100</v>
      </c>
      <c r="R8" s="1135"/>
      <c r="S8" s="1135"/>
      <c r="T8" s="1135"/>
      <c r="U8" s="1135"/>
      <c r="V8" s="1135">
        <v>100</v>
      </c>
      <c r="W8" s="1135"/>
      <c r="X8" s="1135"/>
      <c r="Y8" s="1135"/>
      <c r="Z8" s="1135"/>
      <c r="AA8" s="1135">
        <v>0</v>
      </c>
      <c r="AB8" s="1135"/>
      <c r="AC8" s="1135"/>
      <c r="AD8" s="1135"/>
      <c r="AE8" s="1136"/>
      <c r="AF8" s="1128">
        <v>0</v>
      </c>
      <c r="AG8" s="1129"/>
      <c r="AH8" s="1129"/>
      <c r="AI8" s="1129"/>
      <c r="AJ8" s="1130"/>
      <c r="AK8" s="1177">
        <v>15</v>
      </c>
      <c r="AL8" s="1178"/>
      <c r="AM8" s="1178"/>
      <c r="AN8" s="1178"/>
      <c r="AO8" s="1178"/>
      <c r="AP8" s="1178" t="s">
        <v>583</v>
      </c>
      <c r="AQ8" s="1178"/>
      <c r="AR8" s="1178"/>
      <c r="AS8" s="1178"/>
      <c r="AT8" s="1178"/>
      <c r="AU8" s="1175"/>
      <c r="AV8" s="1175"/>
      <c r="AW8" s="1175"/>
      <c r="AX8" s="1175"/>
      <c r="AY8" s="1176"/>
      <c r="AZ8" s="252"/>
      <c r="BA8" s="252"/>
      <c r="BB8" s="252"/>
      <c r="BC8" s="252"/>
      <c r="BD8" s="252"/>
      <c r="BE8" s="253"/>
      <c r="BF8" s="253"/>
      <c r="BG8" s="253"/>
      <c r="BH8" s="253"/>
      <c r="BI8" s="253"/>
      <c r="BJ8" s="253"/>
      <c r="BK8" s="253"/>
      <c r="BL8" s="253"/>
      <c r="BM8" s="253"/>
      <c r="BN8" s="253"/>
      <c r="BO8" s="253"/>
      <c r="BP8" s="253"/>
      <c r="BQ8" s="262">
        <v>2</v>
      </c>
      <c r="BR8" s="263"/>
      <c r="BS8" s="1103" t="s">
        <v>577</v>
      </c>
      <c r="BT8" s="1104"/>
      <c r="BU8" s="1104"/>
      <c r="BV8" s="1104"/>
      <c r="BW8" s="1104"/>
      <c r="BX8" s="1104"/>
      <c r="BY8" s="1104"/>
      <c r="BZ8" s="1104"/>
      <c r="CA8" s="1104"/>
      <c r="CB8" s="1104"/>
      <c r="CC8" s="1104"/>
      <c r="CD8" s="1104"/>
      <c r="CE8" s="1104"/>
      <c r="CF8" s="1104"/>
      <c r="CG8" s="1105"/>
      <c r="CH8" s="1078">
        <v>28</v>
      </c>
      <c r="CI8" s="1079"/>
      <c r="CJ8" s="1079"/>
      <c r="CK8" s="1079"/>
      <c r="CL8" s="1080"/>
      <c r="CM8" s="1078">
        <v>202</v>
      </c>
      <c r="CN8" s="1079"/>
      <c r="CO8" s="1079"/>
      <c r="CP8" s="1079"/>
      <c r="CQ8" s="1080"/>
      <c r="CR8" s="1078">
        <v>300</v>
      </c>
      <c r="CS8" s="1079"/>
      <c r="CT8" s="1079"/>
      <c r="CU8" s="1079"/>
      <c r="CV8" s="1080"/>
      <c r="CW8" s="1078">
        <v>1</v>
      </c>
      <c r="CX8" s="1079"/>
      <c r="CY8" s="1079"/>
      <c r="CZ8" s="1079"/>
      <c r="DA8" s="1080"/>
      <c r="DB8" s="1078" t="s">
        <v>581</v>
      </c>
      <c r="DC8" s="1079"/>
      <c r="DD8" s="1079"/>
      <c r="DE8" s="1079"/>
      <c r="DF8" s="1080"/>
      <c r="DG8" s="1078" t="s">
        <v>581</v>
      </c>
      <c r="DH8" s="1079"/>
      <c r="DI8" s="1079"/>
      <c r="DJ8" s="1079"/>
      <c r="DK8" s="1080"/>
      <c r="DL8" s="1078" t="s">
        <v>581</v>
      </c>
      <c r="DM8" s="1079"/>
      <c r="DN8" s="1079"/>
      <c r="DO8" s="1079"/>
      <c r="DP8" s="1080"/>
      <c r="DQ8" s="1078" t="s">
        <v>581</v>
      </c>
      <c r="DR8" s="1079"/>
      <c r="DS8" s="1079"/>
      <c r="DT8" s="1079"/>
      <c r="DU8" s="1080"/>
      <c r="DV8" s="1081"/>
      <c r="DW8" s="1082"/>
      <c r="DX8" s="1082"/>
      <c r="DY8" s="1082"/>
      <c r="DZ8" s="1083"/>
      <c r="EA8" s="254"/>
    </row>
    <row r="9" spans="1:131" s="255" customFormat="1" ht="26.25" customHeight="1" x14ac:dyDescent="0.15">
      <c r="A9" s="261">
        <v>3</v>
      </c>
      <c r="B9" s="1122" t="s">
        <v>386</v>
      </c>
      <c r="C9" s="1123"/>
      <c r="D9" s="1123"/>
      <c r="E9" s="1123"/>
      <c r="F9" s="1123"/>
      <c r="G9" s="1123"/>
      <c r="H9" s="1123"/>
      <c r="I9" s="1123"/>
      <c r="J9" s="1123"/>
      <c r="K9" s="1123"/>
      <c r="L9" s="1123"/>
      <c r="M9" s="1123"/>
      <c r="N9" s="1123"/>
      <c r="O9" s="1123"/>
      <c r="P9" s="1124"/>
      <c r="Q9" s="1134">
        <v>0</v>
      </c>
      <c r="R9" s="1135"/>
      <c r="S9" s="1135"/>
      <c r="T9" s="1135"/>
      <c r="U9" s="1135"/>
      <c r="V9" s="1135">
        <v>0</v>
      </c>
      <c r="W9" s="1135"/>
      <c r="X9" s="1135"/>
      <c r="Y9" s="1135"/>
      <c r="Z9" s="1135"/>
      <c r="AA9" s="1135">
        <v>0</v>
      </c>
      <c r="AB9" s="1135"/>
      <c r="AC9" s="1135"/>
      <c r="AD9" s="1135"/>
      <c r="AE9" s="1136"/>
      <c r="AF9" s="1128" t="s">
        <v>176</v>
      </c>
      <c r="AG9" s="1129"/>
      <c r="AH9" s="1129"/>
      <c r="AI9" s="1129"/>
      <c r="AJ9" s="1130"/>
      <c r="AK9" s="1177">
        <v>0</v>
      </c>
      <c r="AL9" s="1178"/>
      <c r="AM9" s="1178"/>
      <c r="AN9" s="1178"/>
      <c r="AO9" s="1178"/>
      <c r="AP9" s="1178" t="s">
        <v>584</v>
      </c>
      <c r="AQ9" s="1178"/>
      <c r="AR9" s="1178"/>
      <c r="AS9" s="1178"/>
      <c r="AT9" s="1178"/>
      <c r="AU9" s="1175"/>
      <c r="AV9" s="1175"/>
      <c r="AW9" s="1175"/>
      <c r="AX9" s="1175"/>
      <c r="AY9" s="1176"/>
      <c r="AZ9" s="252"/>
      <c r="BA9" s="252"/>
      <c r="BB9" s="252"/>
      <c r="BC9" s="252"/>
      <c r="BD9" s="252"/>
      <c r="BE9" s="253"/>
      <c r="BF9" s="253"/>
      <c r="BG9" s="253"/>
      <c r="BH9" s="253"/>
      <c r="BI9" s="253"/>
      <c r="BJ9" s="253"/>
      <c r="BK9" s="253"/>
      <c r="BL9" s="253"/>
      <c r="BM9" s="253"/>
      <c r="BN9" s="253"/>
      <c r="BO9" s="253"/>
      <c r="BP9" s="253"/>
      <c r="BQ9" s="262">
        <v>3</v>
      </c>
      <c r="BR9" s="263"/>
      <c r="BS9" s="1103" t="s">
        <v>578</v>
      </c>
      <c r="BT9" s="1104"/>
      <c r="BU9" s="1104"/>
      <c r="BV9" s="1104"/>
      <c r="BW9" s="1104"/>
      <c r="BX9" s="1104"/>
      <c r="BY9" s="1104"/>
      <c r="BZ9" s="1104"/>
      <c r="CA9" s="1104"/>
      <c r="CB9" s="1104"/>
      <c r="CC9" s="1104"/>
      <c r="CD9" s="1104"/>
      <c r="CE9" s="1104"/>
      <c r="CF9" s="1104"/>
      <c r="CG9" s="1105"/>
      <c r="CH9" s="1078">
        <v>0</v>
      </c>
      <c r="CI9" s="1079"/>
      <c r="CJ9" s="1079"/>
      <c r="CK9" s="1079"/>
      <c r="CL9" s="1080"/>
      <c r="CM9" s="1078">
        <v>4</v>
      </c>
      <c r="CN9" s="1079"/>
      <c r="CO9" s="1079"/>
      <c r="CP9" s="1079"/>
      <c r="CQ9" s="1080"/>
      <c r="CR9" s="1078">
        <v>5</v>
      </c>
      <c r="CS9" s="1079"/>
      <c r="CT9" s="1079"/>
      <c r="CU9" s="1079"/>
      <c r="CV9" s="1080"/>
      <c r="CW9" s="1078" t="s">
        <v>581</v>
      </c>
      <c r="CX9" s="1079"/>
      <c r="CY9" s="1079"/>
      <c r="CZ9" s="1079"/>
      <c r="DA9" s="1080"/>
      <c r="DB9" s="1078" t="s">
        <v>581</v>
      </c>
      <c r="DC9" s="1079"/>
      <c r="DD9" s="1079"/>
      <c r="DE9" s="1079"/>
      <c r="DF9" s="1080"/>
      <c r="DG9" s="1078" t="s">
        <v>581</v>
      </c>
      <c r="DH9" s="1079"/>
      <c r="DI9" s="1079"/>
      <c r="DJ9" s="1079"/>
      <c r="DK9" s="1080"/>
      <c r="DL9" s="1078" t="s">
        <v>581</v>
      </c>
      <c r="DM9" s="1079"/>
      <c r="DN9" s="1079"/>
      <c r="DO9" s="1079"/>
      <c r="DP9" s="1080"/>
      <c r="DQ9" s="1078" t="s">
        <v>581</v>
      </c>
      <c r="DR9" s="1079"/>
      <c r="DS9" s="1079"/>
      <c r="DT9" s="1079"/>
      <c r="DU9" s="1080"/>
      <c r="DV9" s="1081"/>
      <c r="DW9" s="1082"/>
      <c r="DX9" s="1082"/>
      <c r="DY9" s="1082"/>
      <c r="DZ9" s="1083"/>
      <c r="EA9" s="254"/>
    </row>
    <row r="10" spans="1:131" s="255" customFormat="1" ht="26.25" customHeight="1" x14ac:dyDescent="0.15">
      <c r="A10" s="261">
        <v>4</v>
      </c>
      <c r="B10" s="1122"/>
      <c r="C10" s="1123"/>
      <c r="D10" s="1123"/>
      <c r="E10" s="1123"/>
      <c r="F10" s="1123"/>
      <c r="G10" s="1123"/>
      <c r="H10" s="1123"/>
      <c r="I10" s="1123"/>
      <c r="J10" s="1123"/>
      <c r="K10" s="1123"/>
      <c r="L10" s="1123"/>
      <c r="M10" s="1123"/>
      <c r="N10" s="1123"/>
      <c r="O10" s="1123"/>
      <c r="P10" s="1124"/>
      <c r="Q10" s="1134"/>
      <c r="R10" s="1135"/>
      <c r="S10" s="1135"/>
      <c r="T10" s="1135"/>
      <c r="U10" s="1135"/>
      <c r="V10" s="1135"/>
      <c r="W10" s="1135"/>
      <c r="X10" s="1135"/>
      <c r="Y10" s="1135"/>
      <c r="Z10" s="1135"/>
      <c r="AA10" s="1135"/>
      <c r="AB10" s="1135"/>
      <c r="AC10" s="1135"/>
      <c r="AD10" s="1135"/>
      <c r="AE10" s="1136"/>
      <c r="AF10" s="1128"/>
      <c r="AG10" s="1129"/>
      <c r="AH10" s="1129"/>
      <c r="AI10" s="1129"/>
      <c r="AJ10" s="1130"/>
      <c r="AK10" s="1177"/>
      <c r="AL10" s="1178"/>
      <c r="AM10" s="1178"/>
      <c r="AN10" s="1178"/>
      <c r="AO10" s="1178"/>
      <c r="AP10" s="1178"/>
      <c r="AQ10" s="1178"/>
      <c r="AR10" s="1178"/>
      <c r="AS10" s="1178"/>
      <c r="AT10" s="1178"/>
      <c r="AU10" s="1175"/>
      <c r="AV10" s="1175"/>
      <c r="AW10" s="1175"/>
      <c r="AX10" s="1175"/>
      <c r="AY10" s="1176"/>
      <c r="AZ10" s="252"/>
      <c r="BA10" s="252"/>
      <c r="BB10" s="252"/>
      <c r="BC10" s="252"/>
      <c r="BD10" s="252"/>
      <c r="BE10" s="253"/>
      <c r="BF10" s="253"/>
      <c r="BG10" s="253"/>
      <c r="BH10" s="253"/>
      <c r="BI10" s="253"/>
      <c r="BJ10" s="253"/>
      <c r="BK10" s="253"/>
      <c r="BL10" s="253"/>
      <c r="BM10" s="253"/>
      <c r="BN10" s="253"/>
      <c r="BO10" s="253"/>
      <c r="BP10" s="253"/>
      <c r="BQ10" s="262">
        <v>4</v>
      </c>
      <c r="BR10" s="263"/>
      <c r="BS10" s="1103" t="s">
        <v>579</v>
      </c>
      <c r="BT10" s="1104"/>
      <c r="BU10" s="1104"/>
      <c r="BV10" s="1104"/>
      <c r="BW10" s="1104"/>
      <c r="BX10" s="1104"/>
      <c r="BY10" s="1104"/>
      <c r="BZ10" s="1104"/>
      <c r="CA10" s="1104"/>
      <c r="CB10" s="1104"/>
      <c r="CC10" s="1104"/>
      <c r="CD10" s="1104"/>
      <c r="CE10" s="1104"/>
      <c r="CF10" s="1104"/>
      <c r="CG10" s="1105"/>
      <c r="CH10" s="1078">
        <v>78</v>
      </c>
      <c r="CI10" s="1079"/>
      <c r="CJ10" s="1079"/>
      <c r="CK10" s="1079"/>
      <c r="CL10" s="1080"/>
      <c r="CM10" s="1078">
        <v>346</v>
      </c>
      <c r="CN10" s="1079"/>
      <c r="CO10" s="1079"/>
      <c r="CP10" s="1079"/>
      <c r="CQ10" s="1080"/>
      <c r="CR10" s="1078">
        <v>50</v>
      </c>
      <c r="CS10" s="1079"/>
      <c r="CT10" s="1079"/>
      <c r="CU10" s="1079"/>
      <c r="CV10" s="1080"/>
      <c r="CW10" s="1078" t="s">
        <v>581</v>
      </c>
      <c r="CX10" s="1079"/>
      <c r="CY10" s="1079"/>
      <c r="CZ10" s="1079"/>
      <c r="DA10" s="1080"/>
      <c r="DB10" s="1078" t="s">
        <v>581</v>
      </c>
      <c r="DC10" s="1079"/>
      <c r="DD10" s="1079"/>
      <c r="DE10" s="1079"/>
      <c r="DF10" s="1080"/>
      <c r="DG10" s="1078" t="s">
        <v>581</v>
      </c>
      <c r="DH10" s="1079"/>
      <c r="DI10" s="1079"/>
      <c r="DJ10" s="1079"/>
      <c r="DK10" s="1080"/>
      <c r="DL10" s="1078" t="s">
        <v>581</v>
      </c>
      <c r="DM10" s="1079"/>
      <c r="DN10" s="1079"/>
      <c r="DO10" s="1079"/>
      <c r="DP10" s="1080"/>
      <c r="DQ10" s="1078" t="s">
        <v>581</v>
      </c>
      <c r="DR10" s="1079"/>
      <c r="DS10" s="1079"/>
      <c r="DT10" s="1079"/>
      <c r="DU10" s="1080"/>
      <c r="DV10" s="1081"/>
      <c r="DW10" s="1082"/>
      <c r="DX10" s="1082"/>
      <c r="DY10" s="1082"/>
      <c r="DZ10" s="1083"/>
      <c r="EA10" s="254"/>
    </row>
    <row r="11" spans="1:131" s="255" customFormat="1" ht="26.25" customHeight="1" x14ac:dyDescent="0.15">
      <c r="A11" s="261">
        <v>5</v>
      </c>
      <c r="B11" s="1122"/>
      <c r="C11" s="1123"/>
      <c r="D11" s="1123"/>
      <c r="E11" s="1123"/>
      <c r="F11" s="1123"/>
      <c r="G11" s="1123"/>
      <c r="H11" s="1123"/>
      <c r="I11" s="1123"/>
      <c r="J11" s="1123"/>
      <c r="K11" s="1123"/>
      <c r="L11" s="1123"/>
      <c r="M11" s="1123"/>
      <c r="N11" s="1123"/>
      <c r="O11" s="1123"/>
      <c r="P11" s="1124"/>
      <c r="Q11" s="1134"/>
      <c r="R11" s="1135"/>
      <c r="S11" s="1135"/>
      <c r="T11" s="1135"/>
      <c r="U11" s="1135"/>
      <c r="V11" s="1135"/>
      <c r="W11" s="1135"/>
      <c r="X11" s="1135"/>
      <c r="Y11" s="1135"/>
      <c r="Z11" s="1135"/>
      <c r="AA11" s="1135"/>
      <c r="AB11" s="1135"/>
      <c r="AC11" s="1135"/>
      <c r="AD11" s="1135"/>
      <c r="AE11" s="1136"/>
      <c r="AF11" s="1128"/>
      <c r="AG11" s="1129"/>
      <c r="AH11" s="1129"/>
      <c r="AI11" s="1129"/>
      <c r="AJ11" s="1130"/>
      <c r="AK11" s="1177"/>
      <c r="AL11" s="1178"/>
      <c r="AM11" s="1178"/>
      <c r="AN11" s="1178"/>
      <c r="AO11" s="1178"/>
      <c r="AP11" s="1178"/>
      <c r="AQ11" s="1178"/>
      <c r="AR11" s="1178"/>
      <c r="AS11" s="1178"/>
      <c r="AT11" s="1178"/>
      <c r="AU11" s="1175"/>
      <c r="AV11" s="1175"/>
      <c r="AW11" s="1175"/>
      <c r="AX11" s="1175"/>
      <c r="AY11" s="1176"/>
      <c r="AZ11" s="252"/>
      <c r="BA11" s="252"/>
      <c r="BB11" s="252"/>
      <c r="BC11" s="252"/>
      <c r="BD11" s="252"/>
      <c r="BE11" s="253"/>
      <c r="BF11" s="253"/>
      <c r="BG11" s="253"/>
      <c r="BH11" s="253"/>
      <c r="BI11" s="253"/>
      <c r="BJ11" s="253"/>
      <c r="BK11" s="253"/>
      <c r="BL11" s="253"/>
      <c r="BM11" s="253"/>
      <c r="BN11" s="253"/>
      <c r="BO11" s="253"/>
      <c r="BP11" s="253"/>
      <c r="BQ11" s="262">
        <v>5</v>
      </c>
      <c r="BR11" s="263"/>
      <c r="BS11" s="1103" t="s">
        <v>580</v>
      </c>
      <c r="BT11" s="1104"/>
      <c r="BU11" s="1104"/>
      <c r="BV11" s="1104"/>
      <c r="BW11" s="1104"/>
      <c r="BX11" s="1104"/>
      <c r="BY11" s="1104"/>
      <c r="BZ11" s="1104"/>
      <c r="CA11" s="1104"/>
      <c r="CB11" s="1104"/>
      <c r="CC11" s="1104"/>
      <c r="CD11" s="1104"/>
      <c r="CE11" s="1104"/>
      <c r="CF11" s="1104"/>
      <c r="CG11" s="1105"/>
      <c r="CH11" s="1078">
        <v>0</v>
      </c>
      <c r="CI11" s="1079"/>
      <c r="CJ11" s="1079"/>
      <c r="CK11" s="1079"/>
      <c r="CL11" s="1080"/>
      <c r="CM11" s="1078">
        <v>4</v>
      </c>
      <c r="CN11" s="1079"/>
      <c r="CO11" s="1079"/>
      <c r="CP11" s="1079"/>
      <c r="CQ11" s="1080"/>
      <c r="CR11" s="1078">
        <v>2</v>
      </c>
      <c r="CS11" s="1079"/>
      <c r="CT11" s="1079"/>
      <c r="CU11" s="1079"/>
      <c r="CV11" s="1080"/>
      <c r="CW11" s="1078">
        <v>7</v>
      </c>
      <c r="CX11" s="1079"/>
      <c r="CY11" s="1079"/>
      <c r="CZ11" s="1079"/>
      <c r="DA11" s="1080"/>
      <c r="DB11" s="1078" t="s">
        <v>581</v>
      </c>
      <c r="DC11" s="1079"/>
      <c r="DD11" s="1079"/>
      <c r="DE11" s="1079"/>
      <c r="DF11" s="1080"/>
      <c r="DG11" s="1078" t="s">
        <v>581</v>
      </c>
      <c r="DH11" s="1079"/>
      <c r="DI11" s="1079"/>
      <c r="DJ11" s="1079"/>
      <c r="DK11" s="1080"/>
      <c r="DL11" s="1078" t="s">
        <v>581</v>
      </c>
      <c r="DM11" s="1079"/>
      <c r="DN11" s="1079"/>
      <c r="DO11" s="1079"/>
      <c r="DP11" s="1080"/>
      <c r="DQ11" s="1078" t="s">
        <v>581</v>
      </c>
      <c r="DR11" s="1079"/>
      <c r="DS11" s="1079"/>
      <c r="DT11" s="1079"/>
      <c r="DU11" s="1080"/>
      <c r="DV11" s="1081"/>
      <c r="DW11" s="1082"/>
      <c r="DX11" s="1082"/>
      <c r="DY11" s="1082"/>
      <c r="DZ11" s="1083"/>
      <c r="EA11" s="254"/>
    </row>
    <row r="12" spans="1:131" s="255" customFormat="1" ht="26.25" customHeight="1" x14ac:dyDescent="0.15">
      <c r="A12" s="261">
        <v>6</v>
      </c>
      <c r="B12" s="1122"/>
      <c r="C12" s="1123"/>
      <c r="D12" s="1123"/>
      <c r="E12" s="1123"/>
      <c r="F12" s="1123"/>
      <c r="G12" s="1123"/>
      <c r="H12" s="1123"/>
      <c r="I12" s="1123"/>
      <c r="J12" s="1123"/>
      <c r="K12" s="1123"/>
      <c r="L12" s="1123"/>
      <c r="M12" s="1123"/>
      <c r="N12" s="1123"/>
      <c r="O12" s="1123"/>
      <c r="P12" s="1124"/>
      <c r="Q12" s="1134"/>
      <c r="R12" s="1135"/>
      <c r="S12" s="1135"/>
      <c r="T12" s="1135"/>
      <c r="U12" s="1135"/>
      <c r="V12" s="1135"/>
      <c r="W12" s="1135"/>
      <c r="X12" s="1135"/>
      <c r="Y12" s="1135"/>
      <c r="Z12" s="1135"/>
      <c r="AA12" s="1135"/>
      <c r="AB12" s="1135"/>
      <c r="AC12" s="1135"/>
      <c r="AD12" s="1135"/>
      <c r="AE12" s="1136"/>
      <c r="AF12" s="1128"/>
      <c r="AG12" s="1129"/>
      <c r="AH12" s="1129"/>
      <c r="AI12" s="1129"/>
      <c r="AJ12" s="1130"/>
      <c r="AK12" s="1177"/>
      <c r="AL12" s="1178"/>
      <c r="AM12" s="1178"/>
      <c r="AN12" s="1178"/>
      <c r="AO12" s="1178"/>
      <c r="AP12" s="1178"/>
      <c r="AQ12" s="1178"/>
      <c r="AR12" s="1178"/>
      <c r="AS12" s="1178"/>
      <c r="AT12" s="1178"/>
      <c r="AU12" s="1175"/>
      <c r="AV12" s="1175"/>
      <c r="AW12" s="1175"/>
      <c r="AX12" s="1175"/>
      <c r="AY12" s="1176"/>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2"/>
      <c r="C13" s="1123"/>
      <c r="D13" s="1123"/>
      <c r="E13" s="1123"/>
      <c r="F13" s="1123"/>
      <c r="G13" s="1123"/>
      <c r="H13" s="1123"/>
      <c r="I13" s="1123"/>
      <c r="J13" s="1123"/>
      <c r="K13" s="1123"/>
      <c r="L13" s="1123"/>
      <c r="M13" s="1123"/>
      <c r="N13" s="1123"/>
      <c r="O13" s="1123"/>
      <c r="P13" s="1124"/>
      <c r="Q13" s="1134"/>
      <c r="R13" s="1135"/>
      <c r="S13" s="1135"/>
      <c r="T13" s="1135"/>
      <c r="U13" s="1135"/>
      <c r="V13" s="1135"/>
      <c r="W13" s="1135"/>
      <c r="X13" s="1135"/>
      <c r="Y13" s="1135"/>
      <c r="Z13" s="1135"/>
      <c r="AA13" s="1135"/>
      <c r="AB13" s="1135"/>
      <c r="AC13" s="1135"/>
      <c r="AD13" s="1135"/>
      <c r="AE13" s="1136"/>
      <c r="AF13" s="1128"/>
      <c r="AG13" s="1129"/>
      <c r="AH13" s="1129"/>
      <c r="AI13" s="1129"/>
      <c r="AJ13" s="1130"/>
      <c r="AK13" s="1177"/>
      <c r="AL13" s="1178"/>
      <c r="AM13" s="1178"/>
      <c r="AN13" s="1178"/>
      <c r="AO13" s="1178"/>
      <c r="AP13" s="1178"/>
      <c r="AQ13" s="1178"/>
      <c r="AR13" s="1178"/>
      <c r="AS13" s="1178"/>
      <c r="AT13" s="1178"/>
      <c r="AU13" s="1175"/>
      <c r="AV13" s="1175"/>
      <c r="AW13" s="1175"/>
      <c r="AX13" s="1175"/>
      <c r="AY13" s="1176"/>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2"/>
      <c r="C14" s="1123"/>
      <c r="D14" s="1123"/>
      <c r="E14" s="1123"/>
      <c r="F14" s="1123"/>
      <c r="G14" s="1123"/>
      <c r="H14" s="1123"/>
      <c r="I14" s="1123"/>
      <c r="J14" s="1123"/>
      <c r="K14" s="1123"/>
      <c r="L14" s="1123"/>
      <c r="M14" s="1123"/>
      <c r="N14" s="1123"/>
      <c r="O14" s="1123"/>
      <c r="P14" s="1124"/>
      <c r="Q14" s="1134"/>
      <c r="R14" s="1135"/>
      <c r="S14" s="1135"/>
      <c r="T14" s="1135"/>
      <c r="U14" s="1135"/>
      <c r="V14" s="1135"/>
      <c r="W14" s="1135"/>
      <c r="X14" s="1135"/>
      <c r="Y14" s="1135"/>
      <c r="Z14" s="1135"/>
      <c r="AA14" s="1135"/>
      <c r="AB14" s="1135"/>
      <c r="AC14" s="1135"/>
      <c r="AD14" s="1135"/>
      <c r="AE14" s="1136"/>
      <c r="AF14" s="1128"/>
      <c r="AG14" s="1129"/>
      <c r="AH14" s="1129"/>
      <c r="AI14" s="1129"/>
      <c r="AJ14" s="1130"/>
      <c r="AK14" s="1177"/>
      <c r="AL14" s="1178"/>
      <c r="AM14" s="1178"/>
      <c r="AN14" s="1178"/>
      <c r="AO14" s="1178"/>
      <c r="AP14" s="1178"/>
      <c r="AQ14" s="1178"/>
      <c r="AR14" s="1178"/>
      <c r="AS14" s="1178"/>
      <c r="AT14" s="1178"/>
      <c r="AU14" s="1175"/>
      <c r="AV14" s="1175"/>
      <c r="AW14" s="1175"/>
      <c r="AX14" s="1175"/>
      <c r="AY14" s="1176"/>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2"/>
      <c r="C15" s="1123"/>
      <c r="D15" s="1123"/>
      <c r="E15" s="1123"/>
      <c r="F15" s="1123"/>
      <c r="G15" s="1123"/>
      <c r="H15" s="1123"/>
      <c r="I15" s="1123"/>
      <c r="J15" s="1123"/>
      <c r="K15" s="1123"/>
      <c r="L15" s="1123"/>
      <c r="M15" s="1123"/>
      <c r="N15" s="1123"/>
      <c r="O15" s="1123"/>
      <c r="P15" s="1124"/>
      <c r="Q15" s="1134"/>
      <c r="R15" s="1135"/>
      <c r="S15" s="1135"/>
      <c r="T15" s="1135"/>
      <c r="U15" s="1135"/>
      <c r="V15" s="1135"/>
      <c r="W15" s="1135"/>
      <c r="X15" s="1135"/>
      <c r="Y15" s="1135"/>
      <c r="Z15" s="1135"/>
      <c r="AA15" s="1135"/>
      <c r="AB15" s="1135"/>
      <c r="AC15" s="1135"/>
      <c r="AD15" s="1135"/>
      <c r="AE15" s="1136"/>
      <c r="AF15" s="1128"/>
      <c r="AG15" s="1129"/>
      <c r="AH15" s="1129"/>
      <c r="AI15" s="1129"/>
      <c r="AJ15" s="1130"/>
      <c r="AK15" s="1177"/>
      <c r="AL15" s="1178"/>
      <c r="AM15" s="1178"/>
      <c r="AN15" s="1178"/>
      <c r="AO15" s="1178"/>
      <c r="AP15" s="1178"/>
      <c r="AQ15" s="1178"/>
      <c r="AR15" s="1178"/>
      <c r="AS15" s="1178"/>
      <c r="AT15" s="1178"/>
      <c r="AU15" s="1175"/>
      <c r="AV15" s="1175"/>
      <c r="AW15" s="1175"/>
      <c r="AX15" s="1175"/>
      <c r="AY15" s="1176"/>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2"/>
      <c r="C16" s="1123"/>
      <c r="D16" s="1123"/>
      <c r="E16" s="1123"/>
      <c r="F16" s="1123"/>
      <c r="G16" s="1123"/>
      <c r="H16" s="1123"/>
      <c r="I16" s="1123"/>
      <c r="J16" s="1123"/>
      <c r="K16" s="1123"/>
      <c r="L16" s="1123"/>
      <c r="M16" s="1123"/>
      <c r="N16" s="1123"/>
      <c r="O16" s="1123"/>
      <c r="P16" s="1124"/>
      <c r="Q16" s="1134"/>
      <c r="R16" s="1135"/>
      <c r="S16" s="1135"/>
      <c r="T16" s="1135"/>
      <c r="U16" s="1135"/>
      <c r="V16" s="1135"/>
      <c r="W16" s="1135"/>
      <c r="X16" s="1135"/>
      <c r="Y16" s="1135"/>
      <c r="Z16" s="1135"/>
      <c r="AA16" s="1135"/>
      <c r="AB16" s="1135"/>
      <c r="AC16" s="1135"/>
      <c r="AD16" s="1135"/>
      <c r="AE16" s="1136"/>
      <c r="AF16" s="1128"/>
      <c r="AG16" s="1129"/>
      <c r="AH16" s="1129"/>
      <c r="AI16" s="1129"/>
      <c r="AJ16" s="1130"/>
      <c r="AK16" s="1177"/>
      <c r="AL16" s="1178"/>
      <c r="AM16" s="1178"/>
      <c r="AN16" s="1178"/>
      <c r="AO16" s="1178"/>
      <c r="AP16" s="1178"/>
      <c r="AQ16" s="1178"/>
      <c r="AR16" s="1178"/>
      <c r="AS16" s="1178"/>
      <c r="AT16" s="1178"/>
      <c r="AU16" s="1175"/>
      <c r="AV16" s="1175"/>
      <c r="AW16" s="1175"/>
      <c r="AX16" s="1175"/>
      <c r="AY16" s="1176"/>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2"/>
      <c r="C17" s="1123"/>
      <c r="D17" s="1123"/>
      <c r="E17" s="1123"/>
      <c r="F17" s="1123"/>
      <c r="G17" s="1123"/>
      <c r="H17" s="1123"/>
      <c r="I17" s="1123"/>
      <c r="J17" s="1123"/>
      <c r="K17" s="1123"/>
      <c r="L17" s="1123"/>
      <c r="M17" s="1123"/>
      <c r="N17" s="1123"/>
      <c r="O17" s="1123"/>
      <c r="P17" s="1124"/>
      <c r="Q17" s="1134"/>
      <c r="R17" s="1135"/>
      <c r="S17" s="1135"/>
      <c r="T17" s="1135"/>
      <c r="U17" s="1135"/>
      <c r="V17" s="1135"/>
      <c r="W17" s="1135"/>
      <c r="X17" s="1135"/>
      <c r="Y17" s="1135"/>
      <c r="Z17" s="1135"/>
      <c r="AA17" s="1135"/>
      <c r="AB17" s="1135"/>
      <c r="AC17" s="1135"/>
      <c r="AD17" s="1135"/>
      <c r="AE17" s="1136"/>
      <c r="AF17" s="1128"/>
      <c r="AG17" s="1129"/>
      <c r="AH17" s="1129"/>
      <c r="AI17" s="1129"/>
      <c r="AJ17" s="1130"/>
      <c r="AK17" s="1177"/>
      <c r="AL17" s="1178"/>
      <c r="AM17" s="1178"/>
      <c r="AN17" s="1178"/>
      <c r="AO17" s="1178"/>
      <c r="AP17" s="1178"/>
      <c r="AQ17" s="1178"/>
      <c r="AR17" s="1178"/>
      <c r="AS17" s="1178"/>
      <c r="AT17" s="1178"/>
      <c r="AU17" s="1175"/>
      <c r="AV17" s="1175"/>
      <c r="AW17" s="1175"/>
      <c r="AX17" s="1175"/>
      <c r="AY17" s="1176"/>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2"/>
      <c r="C18" s="1123"/>
      <c r="D18" s="1123"/>
      <c r="E18" s="1123"/>
      <c r="F18" s="1123"/>
      <c r="G18" s="1123"/>
      <c r="H18" s="1123"/>
      <c r="I18" s="1123"/>
      <c r="J18" s="1123"/>
      <c r="K18" s="1123"/>
      <c r="L18" s="1123"/>
      <c r="M18" s="1123"/>
      <c r="N18" s="1123"/>
      <c r="O18" s="1123"/>
      <c r="P18" s="1124"/>
      <c r="Q18" s="1134"/>
      <c r="R18" s="1135"/>
      <c r="S18" s="1135"/>
      <c r="T18" s="1135"/>
      <c r="U18" s="1135"/>
      <c r="V18" s="1135"/>
      <c r="W18" s="1135"/>
      <c r="X18" s="1135"/>
      <c r="Y18" s="1135"/>
      <c r="Z18" s="1135"/>
      <c r="AA18" s="1135"/>
      <c r="AB18" s="1135"/>
      <c r="AC18" s="1135"/>
      <c r="AD18" s="1135"/>
      <c r="AE18" s="1136"/>
      <c r="AF18" s="1128"/>
      <c r="AG18" s="1129"/>
      <c r="AH18" s="1129"/>
      <c r="AI18" s="1129"/>
      <c r="AJ18" s="1130"/>
      <c r="AK18" s="1177"/>
      <c r="AL18" s="1178"/>
      <c r="AM18" s="1178"/>
      <c r="AN18" s="1178"/>
      <c r="AO18" s="1178"/>
      <c r="AP18" s="1178"/>
      <c r="AQ18" s="1178"/>
      <c r="AR18" s="1178"/>
      <c r="AS18" s="1178"/>
      <c r="AT18" s="1178"/>
      <c r="AU18" s="1175"/>
      <c r="AV18" s="1175"/>
      <c r="AW18" s="1175"/>
      <c r="AX18" s="1175"/>
      <c r="AY18" s="1176"/>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2"/>
      <c r="C19" s="1123"/>
      <c r="D19" s="1123"/>
      <c r="E19" s="1123"/>
      <c r="F19" s="1123"/>
      <c r="G19" s="1123"/>
      <c r="H19" s="1123"/>
      <c r="I19" s="1123"/>
      <c r="J19" s="1123"/>
      <c r="K19" s="1123"/>
      <c r="L19" s="1123"/>
      <c r="M19" s="1123"/>
      <c r="N19" s="1123"/>
      <c r="O19" s="1123"/>
      <c r="P19" s="1124"/>
      <c r="Q19" s="1134"/>
      <c r="R19" s="1135"/>
      <c r="S19" s="1135"/>
      <c r="T19" s="1135"/>
      <c r="U19" s="1135"/>
      <c r="V19" s="1135"/>
      <c r="W19" s="1135"/>
      <c r="X19" s="1135"/>
      <c r="Y19" s="1135"/>
      <c r="Z19" s="1135"/>
      <c r="AA19" s="1135"/>
      <c r="AB19" s="1135"/>
      <c r="AC19" s="1135"/>
      <c r="AD19" s="1135"/>
      <c r="AE19" s="1136"/>
      <c r="AF19" s="1128"/>
      <c r="AG19" s="1129"/>
      <c r="AH19" s="1129"/>
      <c r="AI19" s="1129"/>
      <c r="AJ19" s="1130"/>
      <c r="AK19" s="1177"/>
      <c r="AL19" s="1178"/>
      <c r="AM19" s="1178"/>
      <c r="AN19" s="1178"/>
      <c r="AO19" s="1178"/>
      <c r="AP19" s="1178"/>
      <c r="AQ19" s="1178"/>
      <c r="AR19" s="1178"/>
      <c r="AS19" s="1178"/>
      <c r="AT19" s="1178"/>
      <c r="AU19" s="1175"/>
      <c r="AV19" s="1175"/>
      <c r="AW19" s="1175"/>
      <c r="AX19" s="1175"/>
      <c r="AY19" s="1176"/>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2"/>
      <c r="C20" s="1123"/>
      <c r="D20" s="1123"/>
      <c r="E20" s="1123"/>
      <c r="F20" s="1123"/>
      <c r="G20" s="1123"/>
      <c r="H20" s="1123"/>
      <c r="I20" s="1123"/>
      <c r="J20" s="1123"/>
      <c r="K20" s="1123"/>
      <c r="L20" s="1123"/>
      <c r="M20" s="1123"/>
      <c r="N20" s="1123"/>
      <c r="O20" s="1123"/>
      <c r="P20" s="1124"/>
      <c r="Q20" s="1134"/>
      <c r="R20" s="1135"/>
      <c r="S20" s="1135"/>
      <c r="T20" s="1135"/>
      <c r="U20" s="1135"/>
      <c r="V20" s="1135"/>
      <c r="W20" s="1135"/>
      <c r="X20" s="1135"/>
      <c r="Y20" s="1135"/>
      <c r="Z20" s="1135"/>
      <c r="AA20" s="1135"/>
      <c r="AB20" s="1135"/>
      <c r="AC20" s="1135"/>
      <c r="AD20" s="1135"/>
      <c r="AE20" s="1136"/>
      <c r="AF20" s="1128"/>
      <c r="AG20" s="1129"/>
      <c r="AH20" s="1129"/>
      <c r="AI20" s="1129"/>
      <c r="AJ20" s="1130"/>
      <c r="AK20" s="1177"/>
      <c r="AL20" s="1178"/>
      <c r="AM20" s="1178"/>
      <c r="AN20" s="1178"/>
      <c r="AO20" s="1178"/>
      <c r="AP20" s="1178"/>
      <c r="AQ20" s="1178"/>
      <c r="AR20" s="1178"/>
      <c r="AS20" s="1178"/>
      <c r="AT20" s="1178"/>
      <c r="AU20" s="1175"/>
      <c r="AV20" s="1175"/>
      <c r="AW20" s="1175"/>
      <c r="AX20" s="1175"/>
      <c r="AY20" s="1176"/>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2"/>
      <c r="C21" s="1123"/>
      <c r="D21" s="1123"/>
      <c r="E21" s="1123"/>
      <c r="F21" s="1123"/>
      <c r="G21" s="1123"/>
      <c r="H21" s="1123"/>
      <c r="I21" s="1123"/>
      <c r="J21" s="1123"/>
      <c r="K21" s="1123"/>
      <c r="L21" s="1123"/>
      <c r="M21" s="1123"/>
      <c r="N21" s="1123"/>
      <c r="O21" s="1123"/>
      <c r="P21" s="1124"/>
      <c r="Q21" s="1134"/>
      <c r="R21" s="1135"/>
      <c r="S21" s="1135"/>
      <c r="T21" s="1135"/>
      <c r="U21" s="1135"/>
      <c r="V21" s="1135"/>
      <c r="W21" s="1135"/>
      <c r="X21" s="1135"/>
      <c r="Y21" s="1135"/>
      <c r="Z21" s="1135"/>
      <c r="AA21" s="1135"/>
      <c r="AB21" s="1135"/>
      <c r="AC21" s="1135"/>
      <c r="AD21" s="1135"/>
      <c r="AE21" s="1136"/>
      <c r="AF21" s="1128"/>
      <c r="AG21" s="1129"/>
      <c r="AH21" s="1129"/>
      <c r="AI21" s="1129"/>
      <c r="AJ21" s="1130"/>
      <c r="AK21" s="1177"/>
      <c r="AL21" s="1178"/>
      <c r="AM21" s="1178"/>
      <c r="AN21" s="1178"/>
      <c r="AO21" s="1178"/>
      <c r="AP21" s="1178"/>
      <c r="AQ21" s="1178"/>
      <c r="AR21" s="1178"/>
      <c r="AS21" s="1178"/>
      <c r="AT21" s="1178"/>
      <c r="AU21" s="1175"/>
      <c r="AV21" s="1175"/>
      <c r="AW21" s="1175"/>
      <c r="AX21" s="1175"/>
      <c r="AY21" s="1176"/>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2"/>
      <c r="C22" s="1123"/>
      <c r="D22" s="1123"/>
      <c r="E22" s="1123"/>
      <c r="F22" s="1123"/>
      <c r="G22" s="1123"/>
      <c r="H22" s="1123"/>
      <c r="I22" s="1123"/>
      <c r="J22" s="1123"/>
      <c r="K22" s="1123"/>
      <c r="L22" s="1123"/>
      <c r="M22" s="1123"/>
      <c r="N22" s="1123"/>
      <c r="O22" s="1123"/>
      <c r="P22" s="1124"/>
      <c r="Q22" s="1172"/>
      <c r="R22" s="1173"/>
      <c r="S22" s="1173"/>
      <c r="T22" s="1173"/>
      <c r="U22" s="1173"/>
      <c r="V22" s="1173"/>
      <c r="W22" s="1173"/>
      <c r="X22" s="1173"/>
      <c r="Y22" s="1173"/>
      <c r="Z22" s="1173"/>
      <c r="AA22" s="1173"/>
      <c r="AB22" s="1173"/>
      <c r="AC22" s="1173"/>
      <c r="AD22" s="1173"/>
      <c r="AE22" s="1174"/>
      <c r="AF22" s="1128"/>
      <c r="AG22" s="1129"/>
      <c r="AH22" s="1129"/>
      <c r="AI22" s="1129"/>
      <c r="AJ22" s="1130"/>
      <c r="AK22" s="1168"/>
      <c r="AL22" s="1169"/>
      <c r="AM22" s="1169"/>
      <c r="AN22" s="1169"/>
      <c r="AO22" s="1169"/>
      <c r="AP22" s="1169"/>
      <c r="AQ22" s="1169"/>
      <c r="AR22" s="1169"/>
      <c r="AS22" s="1169"/>
      <c r="AT22" s="1169"/>
      <c r="AU22" s="1170"/>
      <c r="AV22" s="1170"/>
      <c r="AW22" s="1170"/>
      <c r="AX22" s="1170"/>
      <c r="AY22" s="1171"/>
      <c r="AZ22" s="1120" t="s">
        <v>387</v>
      </c>
      <c r="BA22" s="1120"/>
      <c r="BB22" s="1120"/>
      <c r="BC22" s="1120"/>
      <c r="BD22" s="1121"/>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9">
        <v>24379</v>
      </c>
      <c r="R23" s="1160"/>
      <c r="S23" s="1160"/>
      <c r="T23" s="1160"/>
      <c r="U23" s="1160"/>
      <c r="V23" s="1160">
        <v>23113</v>
      </c>
      <c r="W23" s="1160"/>
      <c r="X23" s="1160"/>
      <c r="Y23" s="1160"/>
      <c r="Z23" s="1160"/>
      <c r="AA23" s="1160">
        <v>1266</v>
      </c>
      <c r="AB23" s="1160"/>
      <c r="AC23" s="1160"/>
      <c r="AD23" s="1160"/>
      <c r="AE23" s="1161"/>
      <c r="AF23" s="1162">
        <v>883</v>
      </c>
      <c r="AG23" s="1160"/>
      <c r="AH23" s="1160"/>
      <c r="AI23" s="1160"/>
      <c r="AJ23" s="1163"/>
      <c r="AK23" s="1164"/>
      <c r="AL23" s="1165"/>
      <c r="AM23" s="1165"/>
      <c r="AN23" s="1165"/>
      <c r="AO23" s="1165"/>
      <c r="AP23" s="1160">
        <v>33196</v>
      </c>
      <c r="AQ23" s="1160"/>
      <c r="AR23" s="1160"/>
      <c r="AS23" s="1160"/>
      <c r="AT23" s="1160"/>
      <c r="AU23" s="1166"/>
      <c r="AV23" s="1166"/>
      <c r="AW23" s="1166"/>
      <c r="AX23" s="1166"/>
      <c r="AY23" s="1167"/>
      <c r="AZ23" s="1156" t="s">
        <v>176</v>
      </c>
      <c r="BA23" s="1157"/>
      <c r="BB23" s="1157"/>
      <c r="BC23" s="1157"/>
      <c r="BD23" s="1158"/>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5" t="s">
        <v>390</v>
      </c>
      <c r="B24" s="1155"/>
      <c r="C24" s="1155"/>
      <c r="D24" s="1155"/>
      <c r="E24" s="1155"/>
      <c r="F24" s="1155"/>
      <c r="G24" s="1155"/>
      <c r="H24" s="1155"/>
      <c r="I24" s="1155"/>
      <c r="J24" s="1155"/>
      <c r="K24" s="1155"/>
      <c r="L24" s="1155"/>
      <c r="M24" s="1155"/>
      <c r="N24" s="1155"/>
      <c r="O24" s="1155"/>
      <c r="P24" s="1155"/>
      <c r="Q24" s="1155"/>
      <c r="R24" s="1155"/>
      <c r="S24" s="1155"/>
      <c r="T24" s="1155"/>
      <c r="U24" s="1155"/>
      <c r="V24" s="1155"/>
      <c r="W24" s="1155"/>
      <c r="X24" s="1155"/>
      <c r="Y24" s="1155"/>
      <c r="Z24" s="1155"/>
      <c r="AA24" s="1155"/>
      <c r="AB24" s="1155"/>
      <c r="AC24" s="1155"/>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4" t="s">
        <v>391</v>
      </c>
      <c r="B25" s="1154"/>
      <c r="C25" s="1154"/>
      <c r="D25" s="1154"/>
      <c r="E25" s="1154"/>
      <c r="F25" s="1154"/>
      <c r="G25" s="1154"/>
      <c r="H25" s="1154"/>
      <c r="I25" s="1154"/>
      <c r="J25" s="1154"/>
      <c r="K25" s="1154"/>
      <c r="L25" s="1154"/>
      <c r="M25" s="1154"/>
      <c r="N25" s="1154"/>
      <c r="O25" s="1154"/>
      <c r="P25" s="1154"/>
      <c r="Q25" s="1154"/>
      <c r="R25" s="1154"/>
      <c r="S25" s="1154"/>
      <c r="T25" s="1154"/>
      <c r="U25" s="1154"/>
      <c r="V25" s="1154"/>
      <c r="W25" s="1154"/>
      <c r="X25" s="1154"/>
      <c r="Y25" s="1154"/>
      <c r="Z25" s="1154"/>
      <c r="AA25" s="1154"/>
      <c r="AB25" s="1154"/>
      <c r="AC25" s="1154"/>
      <c r="AD25" s="1154"/>
      <c r="AE25" s="1154"/>
      <c r="AF25" s="1154"/>
      <c r="AG25" s="1154"/>
      <c r="AH25" s="1154"/>
      <c r="AI25" s="1154"/>
      <c r="AJ25" s="1154"/>
      <c r="AK25" s="1154"/>
      <c r="AL25" s="1154"/>
      <c r="AM25" s="1154"/>
      <c r="AN25" s="1154"/>
      <c r="AO25" s="1154"/>
      <c r="AP25" s="1154"/>
      <c r="AQ25" s="1154"/>
      <c r="AR25" s="1154"/>
      <c r="AS25" s="1154"/>
      <c r="AT25" s="1154"/>
      <c r="AU25" s="1154"/>
      <c r="AV25" s="1154"/>
      <c r="AW25" s="1154"/>
      <c r="AX25" s="1154"/>
      <c r="AY25" s="1154"/>
      <c r="AZ25" s="1154"/>
      <c r="BA25" s="1154"/>
      <c r="BB25" s="1154"/>
      <c r="BC25" s="1154"/>
      <c r="BD25" s="1154"/>
      <c r="BE25" s="1154"/>
      <c r="BF25" s="1154"/>
      <c r="BG25" s="1154"/>
      <c r="BH25" s="1154"/>
      <c r="BI25" s="1154"/>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50" t="s">
        <v>395</v>
      </c>
      <c r="AG26" s="1097"/>
      <c r="AH26" s="1097"/>
      <c r="AI26" s="1097"/>
      <c r="AJ26" s="1151"/>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2"/>
      <c r="AG27" s="1100"/>
      <c r="AH27" s="1100"/>
      <c r="AI27" s="1100"/>
      <c r="AJ27" s="1153"/>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41" t="s">
        <v>400</v>
      </c>
      <c r="C28" s="1142"/>
      <c r="D28" s="1142"/>
      <c r="E28" s="1142"/>
      <c r="F28" s="1142"/>
      <c r="G28" s="1142"/>
      <c r="H28" s="1142"/>
      <c r="I28" s="1142"/>
      <c r="J28" s="1142"/>
      <c r="K28" s="1142"/>
      <c r="L28" s="1142"/>
      <c r="M28" s="1142"/>
      <c r="N28" s="1142"/>
      <c r="O28" s="1142"/>
      <c r="P28" s="1143"/>
      <c r="Q28" s="1144">
        <v>3789</v>
      </c>
      <c r="R28" s="1145"/>
      <c r="S28" s="1145"/>
      <c r="T28" s="1145"/>
      <c r="U28" s="1145"/>
      <c r="V28" s="1145">
        <v>3364</v>
      </c>
      <c r="W28" s="1145"/>
      <c r="X28" s="1145"/>
      <c r="Y28" s="1145"/>
      <c r="Z28" s="1145"/>
      <c r="AA28" s="1145">
        <v>425</v>
      </c>
      <c r="AB28" s="1145"/>
      <c r="AC28" s="1145"/>
      <c r="AD28" s="1145"/>
      <c r="AE28" s="1146"/>
      <c r="AF28" s="1147">
        <v>425</v>
      </c>
      <c r="AG28" s="1145"/>
      <c r="AH28" s="1145"/>
      <c r="AI28" s="1145"/>
      <c r="AJ28" s="1148"/>
      <c r="AK28" s="1149">
        <v>271</v>
      </c>
      <c r="AL28" s="1137"/>
      <c r="AM28" s="1137"/>
      <c r="AN28" s="1137"/>
      <c r="AO28" s="1137"/>
      <c r="AP28" s="1137" t="s">
        <v>581</v>
      </c>
      <c r="AQ28" s="1137"/>
      <c r="AR28" s="1137"/>
      <c r="AS28" s="1137"/>
      <c r="AT28" s="1137"/>
      <c r="AU28" s="1137" t="s">
        <v>581</v>
      </c>
      <c r="AV28" s="1137"/>
      <c r="AW28" s="1137"/>
      <c r="AX28" s="1137"/>
      <c r="AY28" s="1137"/>
      <c r="AZ28" s="1138" t="s">
        <v>581</v>
      </c>
      <c r="BA28" s="1138"/>
      <c r="BB28" s="1138"/>
      <c r="BC28" s="1138"/>
      <c r="BD28" s="1138"/>
      <c r="BE28" s="1139"/>
      <c r="BF28" s="1139"/>
      <c r="BG28" s="1139"/>
      <c r="BH28" s="1139"/>
      <c r="BI28" s="1140"/>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2" t="s">
        <v>401</v>
      </c>
      <c r="C29" s="1123"/>
      <c r="D29" s="1123"/>
      <c r="E29" s="1123"/>
      <c r="F29" s="1123"/>
      <c r="G29" s="1123"/>
      <c r="H29" s="1123"/>
      <c r="I29" s="1123"/>
      <c r="J29" s="1123"/>
      <c r="K29" s="1123"/>
      <c r="L29" s="1123"/>
      <c r="M29" s="1123"/>
      <c r="N29" s="1123"/>
      <c r="O29" s="1123"/>
      <c r="P29" s="1124"/>
      <c r="Q29" s="1134">
        <v>224</v>
      </c>
      <c r="R29" s="1135"/>
      <c r="S29" s="1135"/>
      <c r="T29" s="1135"/>
      <c r="U29" s="1135"/>
      <c r="V29" s="1135">
        <v>218</v>
      </c>
      <c r="W29" s="1135"/>
      <c r="X29" s="1135"/>
      <c r="Y29" s="1135"/>
      <c r="Z29" s="1135"/>
      <c r="AA29" s="1135">
        <v>6</v>
      </c>
      <c r="AB29" s="1135"/>
      <c r="AC29" s="1135"/>
      <c r="AD29" s="1135"/>
      <c r="AE29" s="1136"/>
      <c r="AF29" s="1128">
        <v>6</v>
      </c>
      <c r="AG29" s="1129"/>
      <c r="AH29" s="1129"/>
      <c r="AI29" s="1129"/>
      <c r="AJ29" s="1130"/>
      <c r="AK29" s="1069">
        <v>49</v>
      </c>
      <c r="AL29" s="1060"/>
      <c r="AM29" s="1060"/>
      <c r="AN29" s="1060"/>
      <c r="AO29" s="1060"/>
      <c r="AP29" s="1060">
        <v>50</v>
      </c>
      <c r="AQ29" s="1060"/>
      <c r="AR29" s="1060"/>
      <c r="AS29" s="1060"/>
      <c r="AT29" s="1060"/>
      <c r="AU29" s="1060" t="s">
        <v>581</v>
      </c>
      <c r="AV29" s="1060"/>
      <c r="AW29" s="1060"/>
      <c r="AX29" s="1060"/>
      <c r="AY29" s="1060"/>
      <c r="AZ29" s="1060" t="s">
        <v>581</v>
      </c>
      <c r="BA29" s="1060"/>
      <c r="BB29" s="1060"/>
      <c r="BC29" s="1060"/>
      <c r="BD29" s="1060"/>
      <c r="BE29" s="1117"/>
      <c r="BF29" s="1117"/>
      <c r="BG29" s="1117"/>
      <c r="BH29" s="1117"/>
      <c r="BI29" s="1118"/>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2" t="s">
        <v>402</v>
      </c>
      <c r="C30" s="1123"/>
      <c r="D30" s="1123"/>
      <c r="E30" s="1123"/>
      <c r="F30" s="1123"/>
      <c r="G30" s="1123"/>
      <c r="H30" s="1123"/>
      <c r="I30" s="1123"/>
      <c r="J30" s="1123"/>
      <c r="K30" s="1123"/>
      <c r="L30" s="1123"/>
      <c r="M30" s="1123"/>
      <c r="N30" s="1123"/>
      <c r="O30" s="1123"/>
      <c r="P30" s="1124"/>
      <c r="Q30" s="1134">
        <v>470</v>
      </c>
      <c r="R30" s="1135"/>
      <c r="S30" s="1135"/>
      <c r="T30" s="1135"/>
      <c r="U30" s="1135"/>
      <c r="V30" s="1135">
        <v>470</v>
      </c>
      <c r="W30" s="1135"/>
      <c r="X30" s="1135"/>
      <c r="Y30" s="1135"/>
      <c r="Z30" s="1135"/>
      <c r="AA30" s="1135">
        <v>0</v>
      </c>
      <c r="AB30" s="1135"/>
      <c r="AC30" s="1135"/>
      <c r="AD30" s="1135"/>
      <c r="AE30" s="1136"/>
      <c r="AF30" s="1128">
        <v>0</v>
      </c>
      <c r="AG30" s="1129"/>
      <c r="AH30" s="1129"/>
      <c r="AI30" s="1129"/>
      <c r="AJ30" s="1130"/>
      <c r="AK30" s="1069">
        <v>188</v>
      </c>
      <c r="AL30" s="1060"/>
      <c r="AM30" s="1060"/>
      <c r="AN30" s="1060"/>
      <c r="AO30" s="1060"/>
      <c r="AP30" s="1060" t="s">
        <v>581</v>
      </c>
      <c r="AQ30" s="1060"/>
      <c r="AR30" s="1060"/>
      <c r="AS30" s="1060"/>
      <c r="AT30" s="1060"/>
      <c r="AU30" s="1060" t="s">
        <v>581</v>
      </c>
      <c r="AV30" s="1060"/>
      <c r="AW30" s="1060"/>
      <c r="AX30" s="1060"/>
      <c r="AY30" s="1060"/>
      <c r="AZ30" s="1060" t="s">
        <v>581</v>
      </c>
      <c r="BA30" s="1060"/>
      <c r="BB30" s="1060"/>
      <c r="BC30" s="1060"/>
      <c r="BD30" s="1060"/>
      <c r="BE30" s="1117"/>
      <c r="BF30" s="1117"/>
      <c r="BG30" s="1117"/>
      <c r="BH30" s="1117"/>
      <c r="BI30" s="1118"/>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2" t="s">
        <v>403</v>
      </c>
      <c r="C31" s="1123"/>
      <c r="D31" s="1123"/>
      <c r="E31" s="1123"/>
      <c r="F31" s="1123"/>
      <c r="G31" s="1123"/>
      <c r="H31" s="1123"/>
      <c r="I31" s="1123"/>
      <c r="J31" s="1123"/>
      <c r="K31" s="1123"/>
      <c r="L31" s="1123"/>
      <c r="M31" s="1123"/>
      <c r="N31" s="1123"/>
      <c r="O31" s="1123"/>
      <c r="P31" s="1124"/>
      <c r="Q31" s="1134">
        <v>556</v>
      </c>
      <c r="R31" s="1135"/>
      <c r="S31" s="1135"/>
      <c r="T31" s="1135"/>
      <c r="U31" s="1135"/>
      <c r="V31" s="1135">
        <v>749</v>
      </c>
      <c r="W31" s="1135"/>
      <c r="X31" s="1135"/>
      <c r="Y31" s="1135"/>
      <c r="Z31" s="1135"/>
      <c r="AA31" s="1135">
        <v>-193</v>
      </c>
      <c r="AB31" s="1135"/>
      <c r="AC31" s="1135"/>
      <c r="AD31" s="1135"/>
      <c r="AE31" s="1136"/>
      <c r="AF31" s="1128">
        <v>445</v>
      </c>
      <c r="AG31" s="1129"/>
      <c r="AH31" s="1129"/>
      <c r="AI31" s="1129"/>
      <c r="AJ31" s="1130"/>
      <c r="AK31" s="1069">
        <v>239</v>
      </c>
      <c r="AL31" s="1060"/>
      <c r="AM31" s="1060"/>
      <c r="AN31" s="1060"/>
      <c r="AO31" s="1060"/>
      <c r="AP31" s="1060">
        <v>4584</v>
      </c>
      <c r="AQ31" s="1060"/>
      <c r="AR31" s="1060"/>
      <c r="AS31" s="1060"/>
      <c r="AT31" s="1060"/>
      <c r="AU31" s="1060">
        <v>1104</v>
      </c>
      <c r="AV31" s="1060"/>
      <c r="AW31" s="1060"/>
      <c r="AX31" s="1060"/>
      <c r="AY31" s="1060"/>
      <c r="AZ31" s="1060" t="s">
        <v>581</v>
      </c>
      <c r="BA31" s="1060"/>
      <c r="BB31" s="1060"/>
      <c r="BC31" s="1060"/>
      <c r="BD31" s="1060"/>
      <c r="BE31" s="1117" t="s">
        <v>404</v>
      </c>
      <c r="BF31" s="1117"/>
      <c r="BG31" s="1117"/>
      <c r="BH31" s="1117"/>
      <c r="BI31" s="1118"/>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2" t="s">
        <v>405</v>
      </c>
      <c r="C32" s="1123"/>
      <c r="D32" s="1123"/>
      <c r="E32" s="1123"/>
      <c r="F32" s="1123"/>
      <c r="G32" s="1123"/>
      <c r="H32" s="1123"/>
      <c r="I32" s="1123"/>
      <c r="J32" s="1123"/>
      <c r="K32" s="1123"/>
      <c r="L32" s="1123"/>
      <c r="M32" s="1123"/>
      <c r="N32" s="1123"/>
      <c r="O32" s="1123"/>
      <c r="P32" s="1124"/>
      <c r="Q32" s="1134">
        <v>865</v>
      </c>
      <c r="R32" s="1135"/>
      <c r="S32" s="1135"/>
      <c r="T32" s="1135"/>
      <c r="U32" s="1135"/>
      <c r="V32" s="1135">
        <v>933</v>
      </c>
      <c r="W32" s="1135"/>
      <c r="X32" s="1135"/>
      <c r="Y32" s="1135"/>
      <c r="Z32" s="1135"/>
      <c r="AA32" s="1135">
        <v>-68</v>
      </c>
      <c r="AB32" s="1135"/>
      <c r="AC32" s="1135"/>
      <c r="AD32" s="1135"/>
      <c r="AE32" s="1136"/>
      <c r="AF32" s="1128">
        <v>213</v>
      </c>
      <c r="AG32" s="1129"/>
      <c r="AH32" s="1129"/>
      <c r="AI32" s="1129"/>
      <c r="AJ32" s="1130"/>
      <c r="AK32" s="1069">
        <v>114</v>
      </c>
      <c r="AL32" s="1060"/>
      <c r="AM32" s="1060"/>
      <c r="AN32" s="1060"/>
      <c r="AO32" s="1060"/>
      <c r="AP32" s="1060">
        <v>973</v>
      </c>
      <c r="AQ32" s="1060"/>
      <c r="AR32" s="1060"/>
      <c r="AS32" s="1060"/>
      <c r="AT32" s="1060"/>
      <c r="AU32" s="1060">
        <v>487</v>
      </c>
      <c r="AV32" s="1060"/>
      <c r="AW32" s="1060"/>
      <c r="AX32" s="1060"/>
      <c r="AY32" s="1060"/>
      <c r="AZ32" s="1060" t="s">
        <v>581</v>
      </c>
      <c r="BA32" s="1060"/>
      <c r="BB32" s="1060"/>
      <c r="BC32" s="1060"/>
      <c r="BD32" s="1060"/>
      <c r="BE32" s="1117" t="s">
        <v>404</v>
      </c>
      <c r="BF32" s="1117"/>
      <c r="BG32" s="1117"/>
      <c r="BH32" s="1117"/>
      <c r="BI32" s="1118"/>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2" t="s">
        <v>406</v>
      </c>
      <c r="C33" s="1123"/>
      <c r="D33" s="1123"/>
      <c r="E33" s="1123"/>
      <c r="F33" s="1123"/>
      <c r="G33" s="1123"/>
      <c r="H33" s="1123"/>
      <c r="I33" s="1123"/>
      <c r="J33" s="1123"/>
      <c r="K33" s="1123"/>
      <c r="L33" s="1123"/>
      <c r="M33" s="1123"/>
      <c r="N33" s="1123"/>
      <c r="O33" s="1123"/>
      <c r="P33" s="1124"/>
      <c r="Q33" s="1134">
        <v>14</v>
      </c>
      <c r="R33" s="1135"/>
      <c r="S33" s="1135"/>
      <c r="T33" s="1135"/>
      <c r="U33" s="1135"/>
      <c r="V33" s="1135">
        <v>5</v>
      </c>
      <c r="W33" s="1135"/>
      <c r="X33" s="1135"/>
      <c r="Y33" s="1135"/>
      <c r="Z33" s="1135"/>
      <c r="AA33" s="1135">
        <v>9</v>
      </c>
      <c r="AB33" s="1135"/>
      <c r="AC33" s="1135"/>
      <c r="AD33" s="1135"/>
      <c r="AE33" s="1136"/>
      <c r="AF33" s="1128">
        <v>9</v>
      </c>
      <c r="AG33" s="1129"/>
      <c r="AH33" s="1129"/>
      <c r="AI33" s="1129"/>
      <c r="AJ33" s="1130"/>
      <c r="AK33" s="1069" t="s">
        <v>584</v>
      </c>
      <c r="AL33" s="1060"/>
      <c r="AM33" s="1060"/>
      <c r="AN33" s="1060"/>
      <c r="AO33" s="1060"/>
      <c r="AP33" s="1060" t="s">
        <v>584</v>
      </c>
      <c r="AQ33" s="1060"/>
      <c r="AR33" s="1060"/>
      <c r="AS33" s="1060"/>
      <c r="AT33" s="1060"/>
      <c r="AU33" s="1060" t="s">
        <v>582</v>
      </c>
      <c r="AV33" s="1060"/>
      <c r="AW33" s="1060"/>
      <c r="AX33" s="1060"/>
      <c r="AY33" s="1060"/>
      <c r="AZ33" s="1060" t="s">
        <v>581</v>
      </c>
      <c r="BA33" s="1060"/>
      <c r="BB33" s="1060"/>
      <c r="BC33" s="1060"/>
      <c r="BD33" s="1060"/>
      <c r="BE33" s="1117" t="s">
        <v>407</v>
      </c>
      <c r="BF33" s="1117"/>
      <c r="BG33" s="1117"/>
      <c r="BH33" s="1117"/>
      <c r="BI33" s="1118"/>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2" t="s">
        <v>408</v>
      </c>
      <c r="C34" s="1123"/>
      <c r="D34" s="1123"/>
      <c r="E34" s="1123"/>
      <c r="F34" s="1123"/>
      <c r="G34" s="1123"/>
      <c r="H34" s="1123"/>
      <c r="I34" s="1123"/>
      <c r="J34" s="1123"/>
      <c r="K34" s="1123"/>
      <c r="L34" s="1123"/>
      <c r="M34" s="1123"/>
      <c r="N34" s="1123"/>
      <c r="O34" s="1123"/>
      <c r="P34" s="1124"/>
      <c r="Q34" s="1134">
        <v>70</v>
      </c>
      <c r="R34" s="1135"/>
      <c r="S34" s="1135"/>
      <c r="T34" s="1135"/>
      <c r="U34" s="1135"/>
      <c r="V34" s="1135">
        <v>56</v>
      </c>
      <c r="W34" s="1135"/>
      <c r="X34" s="1135"/>
      <c r="Y34" s="1135"/>
      <c r="Z34" s="1135"/>
      <c r="AA34" s="1135">
        <v>14</v>
      </c>
      <c r="AB34" s="1135"/>
      <c r="AC34" s="1135"/>
      <c r="AD34" s="1135"/>
      <c r="AE34" s="1136"/>
      <c r="AF34" s="1128">
        <v>14</v>
      </c>
      <c r="AG34" s="1129"/>
      <c r="AH34" s="1129"/>
      <c r="AI34" s="1129"/>
      <c r="AJ34" s="1130"/>
      <c r="AK34" s="1069">
        <v>5</v>
      </c>
      <c r="AL34" s="1060"/>
      <c r="AM34" s="1060"/>
      <c r="AN34" s="1060"/>
      <c r="AO34" s="1060"/>
      <c r="AP34" s="1060">
        <v>114</v>
      </c>
      <c r="AQ34" s="1060"/>
      <c r="AR34" s="1060"/>
      <c r="AS34" s="1060"/>
      <c r="AT34" s="1060"/>
      <c r="AU34" s="1060">
        <v>47</v>
      </c>
      <c r="AV34" s="1060"/>
      <c r="AW34" s="1060"/>
      <c r="AX34" s="1060"/>
      <c r="AY34" s="1060"/>
      <c r="AZ34" s="1060" t="s">
        <v>581</v>
      </c>
      <c r="BA34" s="1060"/>
      <c r="BB34" s="1060"/>
      <c r="BC34" s="1060"/>
      <c r="BD34" s="1060"/>
      <c r="BE34" s="1117" t="s">
        <v>407</v>
      </c>
      <c r="BF34" s="1117"/>
      <c r="BG34" s="1117"/>
      <c r="BH34" s="1117"/>
      <c r="BI34" s="1118"/>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2" t="s">
        <v>409</v>
      </c>
      <c r="C35" s="1123"/>
      <c r="D35" s="1123"/>
      <c r="E35" s="1123"/>
      <c r="F35" s="1123"/>
      <c r="G35" s="1123"/>
      <c r="H35" s="1123"/>
      <c r="I35" s="1123"/>
      <c r="J35" s="1123"/>
      <c r="K35" s="1123"/>
      <c r="L35" s="1123"/>
      <c r="M35" s="1123"/>
      <c r="N35" s="1123"/>
      <c r="O35" s="1123"/>
      <c r="P35" s="1124"/>
      <c r="Q35" s="1134">
        <v>243</v>
      </c>
      <c r="R35" s="1135"/>
      <c r="S35" s="1135"/>
      <c r="T35" s="1135"/>
      <c r="U35" s="1135"/>
      <c r="V35" s="1135">
        <v>239</v>
      </c>
      <c r="W35" s="1135"/>
      <c r="X35" s="1135"/>
      <c r="Y35" s="1135"/>
      <c r="Z35" s="1135"/>
      <c r="AA35" s="1135">
        <v>4</v>
      </c>
      <c r="AB35" s="1135"/>
      <c r="AC35" s="1135"/>
      <c r="AD35" s="1135"/>
      <c r="AE35" s="1136"/>
      <c r="AF35" s="1128">
        <v>4</v>
      </c>
      <c r="AG35" s="1129"/>
      <c r="AH35" s="1129"/>
      <c r="AI35" s="1129"/>
      <c r="AJ35" s="1130"/>
      <c r="AK35" s="1069">
        <v>30</v>
      </c>
      <c r="AL35" s="1060"/>
      <c r="AM35" s="1060"/>
      <c r="AN35" s="1060"/>
      <c r="AO35" s="1060"/>
      <c r="AP35" s="1060">
        <v>465</v>
      </c>
      <c r="AQ35" s="1060"/>
      <c r="AR35" s="1060"/>
      <c r="AS35" s="1060"/>
      <c r="AT35" s="1060"/>
      <c r="AU35" s="1060">
        <v>465</v>
      </c>
      <c r="AV35" s="1060"/>
      <c r="AW35" s="1060"/>
      <c r="AX35" s="1060"/>
      <c r="AY35" s="1060"/>
      <c r="AZ35" s="1060" t="s">
        <v>581</v>
      </c>
      <c r="BA35" s="1060"/>
      <c r="BB35" s="1060"/>
      <c r="BC35" s="1060"/>
      <c r="BD35" s="1060"/>
      <c r="BE35" s="1117" t="s">
        <v>407</v>
      </c>
      <c r="BF35" s="1117"/>
      <c r="BG35" s="1117"/>
      <c r="BH35" s="1117"/>
      <c r="BI35" s="1118"/>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2"/>
      <c r="C36" s="1123"/>
      <c r="D36" s="1123"/>
      <c r="E36" s="1123"/>
      <c r="F36" s="1123"/>
      <c r="G36" s="1123"/>
      <c r="H36" s="1123"/>
      <c r="I36" s="1123"/>
      <c r="J36" s="1123"/>
      <c r="K36" s="1123"/>
      <c r="L36" s="1123"/>
      <c r="M36" s="1123"/>
      <c r="N36" s="1123"/>
      <c r="O36" s="1123"/>
      <c r="P36" s="1124"/>
      <c r="Q36" s="1134"/>
      <c r="R36" s="1135"/>
      <c r="S36" s="1135"/>
      <c r="T36" s="1135"/>
      <c r="U36" s="1135"/>
      <c r="V36" s="1135"/>
      <c r="W36" s="1135"/>
      <c r="X36" s="1135"/>
      <c r="Y36" s="1135"/>
      <c r="Z36" s="1135"/>
      <c r="AA36" s="1135"/>
      <c r="AB36" s="1135"/>
      <c r="AC36" s="1135"/>
      <c r="AD36" s="1135"/>
      <c r="AE36" s="1136"/>
      <c r="AF36" s="1128"/>
      <c r="AG36" s="1129"/>
      <c r="AH36" s="1129"/>
      <c r="AI36" s="1129"/>
      <c r="AJ36" s="1130"/>
      <c r="AK36" s="1069"/>
      <c r="AL36" s="1060"/>
      <c r="AM36" s="1060"/>
      <c r="AN36" s="1060"/>
      <c r="AO36" s="1060"/>
      <c r="AP36" s="1060"/>
      <c r="AQ36" s="1060"/>
      <c r="AR36" s="1060"/>
      <c r="AS36" s="1060"/>
      <c r="AT36" s="1060"/>
      <c r="AU36" s="1060"/>
      <c r="AV36" s="1060"/>
      <c r="AW36" s="1060"/>
      <c r="AX36" s="1060"/>
      <c r="AY36" s="1060"/>
      <c r="AZ36" s="1060"/>
      <c r="BA36" s="1060"/>
      <c r="BB36" s="1060"/>
      <c r="BC36" s="1060"/>
      <c r="BD36" s="1060"/>
      <c r="BE36" s="1117"/>
      <c r="BF36" s="1117"/>
      <c r="BG36" s="1117"/>
      <c r="BH36" s="1117"/>
      <c r="BI36" s="1118"/>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2"/>
      <c r="C37" s="1123"/>
      <c r="D37" s="1123"/>
      <c r="E37" s="1123"/>
      <c r="F37" s="1123"/>
      <c r="G37" s="1123"/>
      <c r="H37" s="1123"/>
      <c r="I37" s="1123"/>
      <c r="J37" s="1123"/>
      <c r="K37" s="1123"/>
      <c r="L37" s="1123"/>
      <c r="M37" s="1123"/>
      <c r="N37" s="1123"/>
      <c r="O37" s="1123"/>
      <c r="P37" s="1124"/>
      <c r="Q37" s="1134"/>
      <c r="R37" s="1135"/>
      <c r="S37" s="1135"/>
      <c r="T37" s="1135"/>
      <c r="U37" s="1135"/>
      <c r="V37" s="1135"/>
      <c r="W37" s="1135"/>
      <c r="X37" s="1135"/>
      <c r="Y37" s="1135"/>
      <c r="Z37" s="1135"/>
      <c r="AA37" s="1135"/>
      <c r="AB37" s="1135"/>
      <c r="AC37" s="1135"/>
      <c r="AD37" s="1135"/>
      <c r="AE37" s="1136"/>
      <c r="AF37" s="1128"/>
      <c r="AG37" s="1129"/>
      <c r="AH37" s="1129"/>
      <c r="AI37" s="1129"/>
      <c r="AJ37" s="1130"/>
      <c r="AK37" s="1069"/>
      <c r="AL37" s="1060"/>
      <c r="AM37" s="1060"/>
      <c r="AN37" s="1060"/>
      <c r="AO37" s="1060"/>
      <c r="AP37" s="1060"/>
      <c r="AQ37" s="1060"/>
      <c r="AR37" s="1060"/>
      <c r="AS37" s="1060"/>
      <c r="AT37" s="1060"/>
      <c r="AU37" s="1060"/>
      <c r="AV37" s="1060"/>
      <c r="AW37" s="1060"/>
      <c r="AX37" s="1060"/>
      <c r="AY37" s="1060"/>
      <c r="AZ37" s="1133"/>
      <c r="BA37" s="1133"/>
      <c r="BB37" s="1133"/>
      <c r="BC37" s="1133"/>
      <c r="BD37" s="1133"/>
      <c r="BE37" s="1117"/>
      <c r="BF37" s="1117"/>
      <c r="BG37" s="1117"/>
      <c r="BH37" s="1117"/>
      <c r="BI37" s="1118"/>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2"/>
      <c r="C38" s="1123"/>
      <c r="D38" s="1123"/>
      <c r="E38" s="1123"/>
      <c r="F38" s="1123"/>
      <c r="G38" s="1123"/>
      <c r="H38" s="1123"/>
      <c r="I38" s="1123"/>
      <c r="J38" s="1123"/>
      <c r="K38" s="1123"/>
      <c r="L38" s="1123"/>
      <c r="M38" s="1123"/>
      <c r="N38" s="1123"/>
      <c r="O38" s="1123"/>
      <c r="P38" s="1124"/>
      <c r="Q38" s="1134"/>
      <c r="R38" s="1135"/>
      <c r="S38" s="1135"/>
      <c r="T38" s="1135"/>
      <c r="U38" s="1135"/>
      <c r="V38" s="1135"/>
      <c r="W38" s="1135"/>
      <c r="X38" s="1135"/>
      <c r="Y38" s="1135"/>
      <c r="Z38" s="1135"/>
      <c r="AA38" s="1135"/>
      <c r="AB38" s="1135"/>
      <c r="AC38" s="1135"/>
      <c r="AD38" s="1135"/>
      <c r="AE38" s="1136"/>
      <c r="AF38" s="1128"/>
      <c r="AG38" s="1129"/>
      <c r="AH38" s="1129"/>
      <c r="AI38" s="1129"/>
      <c r="AJ38" s="1130"/>
      <c r="AK38" s="1069"/>
      <c r="AL38" s="1060"/>
      <c r="AM38" s="1060"/>
      <c r="AN38" s="1060"/>
      <c r="AO38" s="1060"/>
      <c r="AP38" s="1060"/>
      <c r="AQ38" s="1060"/>
      <c r="AR38" s="1060"/>
      <c r="AS38" s="1060"/>
      <c r="AT38" s="1060"/>
      <c r="AU38" s="1060"/>
      <c r="AV38" s="1060"/>
      <c r="AW38" s="1060"/>
      <c r="AX38" s="1060"/>
      <c r="AY38" s="1060"/>
      <c r="AZ38" s="1133"/>
      <c r="BA38" s="1133"/>
      <c r="BB38" s="1133"/>
      <c r="BC38" s="1133"/>
      <c r="BD38" s="1133"/>
      <c r="BE38" s="1117"/>
      <c r="BF38" s="1117"/>
      <c r="BG38" s="1117"/>
      <c r="BH38" s="1117"/>
      <c r="BI38" s="1118"/>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2"/>
      <c r="C39" s="1123"/>
      <c r="D39" s="1123"/>
      <c r="E39" s="1123"/>
      <c r="F39" s="1123"/>
      <c r="G39" s="1123"/>
      <c r="H39" s="1123"/>
      <c r="I39" s="1123"/>
      <c r="J39" s="1123"/>
      <c r="K39" s="1123"/>
      <c r="L39" s="1123"/>
      <c r="M39" s="1123"/>
      <c r="N39" s="1123"/>
      <c r="O39" s="1123"/>
      <c r="P39" s="1124"/>
      <c r="Q39" s="1134"/>
      <c r="R39" s="1135"/>
      <c r="S39" s="1135"/>
      <c r="T39" s="1135"/>
      <c r="U39" s="1135"/>
      <c r="V39" s="1135"/>
      <c r="W39" s="1135"/>
      <c r="X39" s="1135"/>
      <c r="Y39" s="1135"/>
      <c r="Z39" s="1135"/>
      <c r="AA39" s="1135"/>
      <c r="AB39" s="1135"/>
      <c r="AC39" s="1135"/>
      <c r="AD39" s="1135"/>
      <c r="AE39" s="1136"/>
      <c r="AF39" s="1128"/>
      <c r="AG39" s="1129"/>
      <c r="AH39" s="1129"/>
      <c r="AI39" s="1129"/>
      <c r="AJ39" s="1130"/>
      <c r="AK39" s="1069"/>
      <c r="AL39" s="1060"/>
      <c r="AM39" s="1060"/>
      <c r="AN39" s="1060"/>
      <c r="AO39" s="1060"/>
      <c r="AP39" s="1060"/>
      <c r="AQ39" s="1060"/>
      <c r="AR39" s="1060"/>
      <c r="AS39" s="1060"/>
      <c r="AT39" s="1060"/>
      <c r="AU39" s="1060"/>
      <c r="AV39" s="1060"/>
      <c r="AW39" s="1060"/>
      <c r="AX39" s="1060"/>
      <c r="AY39" s="1060"/>
      <c r="AZ39" s="1133"/>
      <c r="BA39" s="1133"/>
      <c r="BB39" s="1133"/>
      <c r="BC39" s="1133"/>
      <c r="BD39" s="1133"/>
      <c r="BE39" s="1117"/>
      <c r="BF39" s="1117"/>
      <c r="BG39" s="1117"/>
      <c r="BH39" s="1117"/>
      <c r="BI39" s="1118"/>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2"/>
      <c r="C40" s="1123"/>
      <c r="D40" s="1123"/>
      <c r="E40" s="1123"/>
      <c r="F40" s="1123"/>
      <c r="G40" s="1123"/>
      <c r="H40" s="1123"/>
      <c r="I40" s="1123"/>
      <c r="J40" s="1123"/>
      <c r="K40" s="1123"/>
      <c r="L40" s="1123"/>
      <c r="M40" s="1123"/>
      <c r="N40" s="1123"/>
      <c r="O40" s="1123"/>
      <c r="P40" s="1124"/>
      <c r="Q40" s="1134"/>
      <c r="R40" s="1135"/>
      <c r="S40" s="1135"/>
      <c r="T40" s="1135"/>
      <c r="U40" s="1135"/>
      <c r="V40" s="1135"/>
      <c r="W40" s="1135"/>
      <c r="X40" s="1135"/>
      <c r="Y40" s="1135"/>
      <c r="Z40" s="1135"/>
      <c r="AA40" s="1135"/>
      <c r="AB40" s="1135"/>
      <c r="AC40" s="1135"/>
      <c r="AD40" s="1135"/>
      <c r="AE40" s="1136"/>
      <c r="AF40" s="1128"/>
      <c r="AG40" s="1129"/>
      <c r="AH40" s="1129"/>
      <c r="AI40" s="1129"/>
      <c r="AJ40" s="1130"/>
      <c r="AK40" s="1069"/>
      <c r="AL40" s="1060"/>
      <c r="AM40" s="1060"/>
      <c r="AN40" s="1060"/>
      <c r="AO40" s="1060"/>
      <c r="AP40" s="1060"/>
      <c r="AQ40" s="1060"/>
      <c r="AR40" s="1060"/>
      <c r="AS40" s="1060"/>
      <c r="AT40" s="1060"/>
      <c r="AU40" s="1060"/>
      <c r="AV40" s="1060"/>
      <c r="AW40" s="1060"/>
      <c r="AX40" s="1060"/>
      <c r="AY40" s="1060"/>
      <c r="AZ40" s="1133"/>
      <c r="BA40" s="1133"/>
      <c r="BB40" s="1133"/>
      <c r="BC40" s="1133"/>
      <c r="BD40" s="1133"/>
      <c r="BE40" s="1117"/>
      <c r="BF40" s="1117"/>
      <c r="BG40" s="1117"/>
      <c r="BH40" s="1117"/>
      <c r="BI40" s="1118"/>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2"/>
      <c r="C41" s="1123"/>
      <c r="D41" s="1123"/>
      <c r="E41" s="1123"/>
      <c r="F41" s="1123"/>
      <c r="G41" s="1123"/>
      <c r="H41" s="1123"/>
      <c r="I41" s="1123"/>
      <c r="J41" s="1123"/>
      <c r="K41" s="1123"/>
      <c r="L41" s="1123"/>
      <c r="M41" s="1123"/>
      <c r="N41" s="1123"/>
      <c r="O41" s="1123"/>
      <c r="P41" s="1124"/>
      <c r="Q41" s="1134"/>
      <c r="R41" s="1135"/>
      <c r="S41" s="1135"/>
      <c r="T41" s="1135"/>
      <c r="U41" s="1135"/>
      <c r="V41" s="1135"/>
      <c r="W41" s="1135"/>
      <c r="X41" s="1135"/>
      <c r="Y41" s="1135"/>
      <c r="Z41" s="1135"/>
      <c r="AA41" s="1135"/>
      <c r="AB41" s="1135"/>
      <c r="AC41" s="1135"/>
      <c r="AD41" s="1135"/>
      <c r="AE41" s="1136"/>
      <c r="AF41" s="1128"/>
      <c r="AG41" s="1129"/>
      <c r="AH41" s="1129"/>
      <c r="AI41" s="1129"/>
      <c r="AJ41" s="1130"/>
      <c r="AK41" s="1069"/>
      <c r="AL41" s="1060"/>
      <c r="AM41" s="1060"/>
      <c r="AN41" s="1060"/>
      <c r="AO41" s="1060"/>
      <c r="AP41" s="1060"/>
      <c r="AQ41" s="1060"/>
      <c r="AR41" s="1060"/>
      <c r="AS41" s="1060"/>
      <c r="AT41" s="1060"/>
      <c r="AU41" s="1060"/>
      <c r="AV41" s="1060"/>
      <c r="AW41" s="1060"/>
      <c r="AX41" s="1060"/>
      <c r="AY41" s="1060"/>
      <c r="AZ41" s="1133"/>
      <c r="BA41" s="1133"/>
      <c r="BB41" s="1133"/>
      <c r="BC41" s="1133"/>
      <c r="BD41" s="1133"/>
      <c r="BE41" s="1117"/>
      <c r="BF41" s="1117"/>
      <c r="BG41" s="1117"/>
      <c r="BH41" s="1117"/>
      <c r="BI41" s="1118"/>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2"/>
      <c r="C42" s="1123"/>
      <c r="D42" s="1123"/>
      <c r="E42" s="1123"/>
      <c r="F42" s="1123"/>
      <c r="G42" s="1123"/>
      <c r="H42" s="1123"/>
      <c r="I42" s="1123"/>
      <c r="J42" s="1123"/>
      <c r="K42" s="1123"/>
      <c r="L42" s="1123"/>
      <c r="M42" s="1123"/>
      <c r="N42" s="1123"/>
      <c r="O42" s="1123"/>
      <c r="P42" s="1124"/>
      <c r="Q42" s="1134"/>
      <c r="R42" s="1135"/>
      <c r="S42" s="1135"/>
      <c r="T42" s="1135"/>
      <c r="U42" s="1135"/>
      <c r="V42" s="1135"/>
      <c r="W42" s="1135"/>
      <c r="X42" s="1135"/>
      <c r="Y42" s="1135"/>
      <c r="Z42" s="1135"/>
      <c r="AA42" s="1135"/>
      <c r="AB42" s="1135"/>
      <c r="AC42" s="1135"/>
      <c r="AD42" s="1135"/>
      <c r="AE42" s="1136"/>
      <c r="AF42" s="1128"/>
      <c r="AG42" s="1129"/>
      <c r="AH42" s="1129"/>
      <c r="AI42" s="1129"/>
      <c r="AJ42" s="1130"/>
      <c r="AK42" s="1069"/>
      <c r="AL42" s="1060"/>
      <c r="AM42" s="1060"/>
      <c r="AN42" s="1060"/>
      <c r="AO42" s="1060"/>
      <c r="AP42" s="1060"/>
      <c r="AQ42" s="1060"/>
      <c r="AR42" s="1060"/>
      <c r="AS42" s="1060"/>
      <c r="AT42" s="1060"/>
      <c r="AU42" s="1060"/>
      <c r="AV42" s="1060"/>
      <c r="AW42" s="1060"/>
      <c r="AX42" s="1060"/>
      <c r="AY42" s="1060"/>
      <c r="AZ42" s="1133"/>
      <c r="BA42" s="1133"/>
      <c r="BB42" s="1133"/>
      <c r="BC42" s="1133"/>
      <c r="BD42" s="1133"/>
      <c r="BE42" s="1117"/>
      <c r="BF42" s="1117"/>
      <c r="BG42" s="1117"/>
      <c r="BH42" s="1117"/>
      <c r="BI42" s="1118"/>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2"/>
      <c r="C43" s="1123"/>
      <c r="D43" s="1123"/>
      <c r="E43" s="1123"/>
      <c r="F43" s="1123"/>
      <c r="G43" s="1123"/>
      <c r="H43" s="1123"/>
      <c r="I43" s="1123"/>
      <c r="J43" s="1123"/>
      <c r="K43" s="1123"/>
      <c r="L43" s="1123"/>
      <c r="M43" s="1123"/>
      <c r="N43" s="1123"/>
      <c r="O43" s="1123"/>
      <c r="P43" s="1124"/>
      <c r="Q43" s="1134"/>
      <c r="R43" s="1135"/>
      <c r="S43" s="1135"/>
      <c r="T43" s="1135"/>
      <c r="U43" s="1135"/>
      <c r="V43" s="1135"/>
      <c r="W43" s="1135"/>
      <c r="X43" s="1135"/>
      <c r="Y43" s="1135"/>
      <c r="Z43" s="1135"/>
      <c r="AA43" s="1135"/>
      <c r="AB43" s="1135"/>
      <c r="AC43" s="1135"/>
      <c r="AD43" s="1135"/>
      <c r="AE43" s="1136"/>
      <c r="AF43" s="1128"/>
      <c r="AG43" s="1129"/>
      <c r="AH43" s="1129"/>
      <c r="AI43" s="1129"/>
      <c r="AJ43" s="1130"/>
      <c r="AK43" s="1069"/>
      <c r="AL43" s="1060"/>
      <c r="AM43" s="1060"/>
      <c r="AN43" s="1060"/>
      <c r="AO43" s="1060"/>
      <c r="AP43" s="1060"/>
      <c r="AQ43" s="1060"/>
      <c r="AR43" s="1060"/>
      <c r="AS43" s="1060"/>
      <c r="AT43" s="1060"/>
      <c r="AU43" s="1060"/>
      <c r="AV43" s="1060"/>
      <c r="AW43" s="1060"/>
      <c r="AX43" s="1060"/>
      <c r="AY43" s="1060"/>
      <c r="AZ43" s="1133"/>
      <c r="BA43" s="1133"/>
      <c r="BB43" s="1133"/>
      <c r="BC43" s="1133"/>
      <c r="BD43" s="1133"/>
      <c r="BE43" s="1117"/>
      <c r="BF43" s="1117"/>
      <c r="BG43" s="1117"/>
      <c r="BH43" s="1117"/>
      <c r="BI43" s="1118"/>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2"/>
      <c r="C44" s="1123"/>
      <c r="D44" s="1123"/>
      <c r="E44" s="1123"/>
      <c r="F44" s="1123"/>
      <c r="G44" s="1123"/>
      <c r="H44" s="1123"/>
      <c r="I44" s="1123"/>
      <c r="J44" s="1123"/>
      <c r="K44" s="1123"/>
      <c r="L44" s="1123"/>
      <c r="M44" s="1123"/>
      <c r="N44" s="1123"/>
      <c r="O44" s="1123"/>
      <c r="P44" s="1124"/>
      <c r="Q44" s="1134"/>
      <c r="R44" s="1135"/>
      <c r="S44" s="1135"/>
      <c r="T44" s="1135"/>
      <c r="U44" s="1135"/>
      <c r="V44" s="1135"/>
      <c r="W44" s="1135"/>
      <c r="X44" s="1135"/>
      <c r="Y44" s="1135"/>
      <c r="Z44" s="1135"/>
      <c r="AA44" s="1135"/>
      <c r="AB44" s="1135"/>
      <c r="AC44" s="1135"/>
      <c r="AD44" s="1135"/>
      <c r="AE44" s="1136"/>
      <c r="AF44" s="1128"/>
      <c r="AG44" s="1129"/>
      <c r="AH44" s="1129"/>
      <c r="AI44" s="1129"/>
      <c r="AJ44" s="1130"/>
      <c r="AK44" s="1069"/>
      <c r="AL44" s="1060"/>
      <c r="AM44" s="1060"/>
      <c r="AN44" s="1060"/>
      <c r="AO44" s="1060"/>
      <c r="AP44" s="1060"/>
      <c r="AQ44" s="1060"/>
      <c r="AR44" s="1060"/>
      <c r="AS44" s="1060"/>
      <c r="AT44" s="1060"/>
      <c r="AU44" s="1060"/>
      <c r="AV44" s="1060"/>
      <c r="AW44" s="1060"/>
      <c r="AX44" s="1060"/>
      <c r="AY44" s="1060"/>
      <c r="AZ44" s="1133"/>
      <c r="BA44" s="1133"/>
      <c r="BB44" s="1133"/>
      <c r="BC44" s="1133"/>
      <c r="BD44" s="1133"/>
      <c r="BE44" s="1117"/>
      <c r="BF44" s="1117"/>
      <c r="BG44" s="1117"/>
      <c r="BH44" s="1117"/>
      <c r="BI44" s="1118"/>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2"/>
      <c r="C45" s="1123"/>
      <c r="D45" s="1123"/>
      <c r="E45" s="1123"/>
      <c r="F45" s="1123"/>
      <c r="G45" s="1123"/>
      <c r="H45" s="1123"/>
      <c r="I45" s="1123"/>
      <c r="J45" s="1123"/>
      <c r="K45" s="1123"/>
      <c r="L45" s="1123"/>
      <c r="M45" s="1123"/>
      <c r="N45" s="1123"/>
      <c r="O45" s="1123"/>
      <c r="P45" s="1124"/>
      <c r="Q45" s="1134"/>
      <c r="R45" s="1135"/>
      <c r="S45" s="1135"/>
      <c r="T45" s="1135"/>
      <c r="U45" s="1135"/>
      <c r="V45" s="1135"/>
      <c r="W45" s="1135"/>
      <c r="X45" s="1135"/>
      <c r="Y45" s="1135"/>
      <c r="Z45" s="1135"/>
      <c r="AA45" s="1135"/>
      <c r="AB45" s="1135"/>
      <c r="AC45" s="1135"/>
      <c r="AD45" s="1135"/>
      <c r="AE45" s="1136"/>
      <c r="AF45" s="1128"/>
      <c r="AG45" s="1129"/>
      <c r="AH45" s="1129"/>
      <c r="AI45" s="1129"/>
      <c r="AJ45" s="1130"/>
      <c r="AK45" s="1069"/>
      <c r="AL45" s="1060"/>
      <c r="AM45" s="1060"/>
      <c r="AN45" s="1060"/>
      <c r="AO45" s="1060"/>
      <c r="AP45" s="1060"/>
      <c r="AQ45" s="1060"/>
      <c r="AR45" s="1060"/>
      <c r="AS45" s="1060"/>
      <c r="AT45" s="1060"/>
      <c r="AU45" s="1060"/>
      <c r="AV45" s="1060"/>
      <c r="AW45" s="1060"/>
      <c r="AX45" s="1060"/>
      <c r="AY45" s="1060"/>
      <c r="AZ45" s="1133"/>
      <c r="BA45" s="1133"/>
      <c r="BB45" s="1133"/>
      <c r="BC45" s="1133"/>
      <c r="BD45" s="1133"/>
      <c r="BE45" s="1117"/>
      <c r="BF45" s="1117"/>
      <c r="BG45" s="1117"/>
      <c r="BH45" s="1117"/>
      <c r="BI45" s="1118"/>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2"/>
      <c r="C46" s="1123"/>
      <c r="D46" s="1123"/>
      <c r="E46" s="1123"/>
      <c r="F46" s="1123"/>
      <c r="G46" s="1123"/>
      <c r="H46" s="1123"/>
      <c r="I46" s="1123"/>
      <c r="J46" s="1123"/>
      <c r="K46" s="1123"/>
      <c r="L46" s="1123"/>
      <c r="M46" s="1123"/>
      <c r="N46" s="1123"/>
      <c r="O46" s="1123"/>
      <c r="P46" s="1124"/>
      <c r="Q46" s="1134"/>
      <c r="R46" s="1135"/>
      <c r="S46" s="1135"/>
      <c r="T46" s="1135"/>
      <c r="U46" s="1135"/>
      <c r="V46" s="1135"/>
      <c r="W46" s="1135"/>
      <c r="X46" s="1135"/>
      <c r="Y46" s="1135"/>
      <c r="Z46" s="1135"/>
      <c r="AA46" s="1135"/>
      <c r="AB46" s="1135"/>
      <c r="AC46" s="1135"/>
      <c r="AD46" s="1135"/>
      <c r="AE46" s="1136"/>
      <c r="AF46" s="1128"/>
      <c r="AG46" s="1129"/>
      <c r="AH46" s="1129"/>
      <c r="AI46" s="1129"/>
      <c r="AJ46" s="1130"/>
      <c r="AK46" s="1069"/>
      <c r="AL46" s="1060"/>
      <c r="AM46" s="1060"/>
      <c r="AN46" s="1060"/>
      <c r="AO46" s="1060"/>
      <c r="AP46" s="1060"/>
      <c r="AQ46" s="1060"/>
      <c r="AR46" s="1060"/>
      <c r="AS46" s="1060"/>
      <c r="AT46" s="1060"/>
      <c r="AU46" s="1060"/>
      <c r="AV46" s="1060"/>
      <c r="AW46" s="1060"/>
      <c r="AX46" s="1060"/>
      <c r="AY46" s="1060"/>
      <c r="AZ46" s="1133"/>
      <c r="BA46" s="1133"/>
      <c r="BB46" s="1133"/>
      <c r="BC46" s="1133"/>
      <c r="BD46" s="1133"/>
      <c r="BE46" s="1117"/>
      <c r="BF46" s="1117"/>
      <c r="BG46" s="1117"/>
      <c r="BH46" s="1117"/>
      <c r="BI46" s="1118"/>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2"/>
      <c r="C47" s="1123"/>
      <c r="D47" s="1123"/>
      <c r="E47" s="1123"/>
      <c r="F47" s="1123"/>
      <c r="G47" s="1123"/>
      <c r="H47" s="1123"/>
      <c r="I47" s="1123"/>
      <c r="J47" s="1123"/>
      <c r="K47" s="1123"/>
      <c r="L47" s="1123"/>
      <c r="M47" s="1123"/>
      <c r="N47" s="1123"/>
      <c r="O47" s="1123"/>
      <c r="P47" s="1124"/>
      <c r="Q47" s="1134"/>
      <c r="R47" s="1135"/>
      <c r="S47" s="1135"/>
      <c r="T47" s="1135"/>
      <c r="U47" s="1135"/>
      <c r="V47" s="1135"/>
      <c r="W47" s="1135"/>
      <c r="X47" s="1135"/>
      <c r="Y47" s="1135"/>
      <c r="Z47" s="1135"/>
      <c r="AA47" s="1135"/>
      <c r="AB47" s="1135"/>
      <c r="AC47" s="1135"/>
      <c r="AD47" s="1135"/>
      <c r="AE47" s="1136"/>
      <c r="AF47" s="1128"/>
      <c r="AG47" s="1129"/>
      <c r="AH47" s="1129"/>
      <c r="AI47" s="1129"/>
      <c r="AJ47" s="1130"/>
      <c r="AK47" s="1069"/>
      <c r="AL47" s="1060"/>
      <c r="AM47" s="1060"/>
      <c r="AN47" s="1060"/>
      <c r="AO47" s="1060"/>
      <c r="AP47" s="1060"/>
      <c r="AQ47" s="1060"/>
      <c r="AR47" s="1060"/>
      <c r="AS47" s="1060"/>
      <c r="AT47" s="1060"/>
      <c r="AU47" s="1060"/>
      <c r="AV47" s="1060"/>
      <c r="AW47" s="1060"/>
      <c r="AX47" s="1060"/>
      <c r="AY47" s="1060"/>
      <c r="AZ47" s="1133"/>
      <c r="BA47" s="1133"/>
      <c r="BB47" s="1133"/>
      <c r="BC47" s="1133"/>
      <c r="BD47" s="1133"/>
      <c r="BE47" s="1117"/>
      <c r="BF47" s="1117"/>
      <c r="BG47" s="1117"/>
      <c r="BH47" s="1117"/>
      <c r="BI47" s="1118"/>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2"/>
      <c r="C48" s="1123"/>
      <c r="D48" s="1123"/>
      <c r="E48" s="1123"/>
      <c r="F48" s="1123"/>
      <c r="G48" s="1123"/>
      <c r="H48" s="1123"/>
      <c r="I48" s="1123"/>
      <c r="J48" s="1123"/>
      <c r="K48" s="1123"/>
      <c r="L48" s="1123"/>
      <c r="M48" s="1123"/>
      <c r="N48" s="1123"/>
      <c r="O48" s="1123"/>
      <c r="P48" s="1124"/>
      <c r="Q48" s="1134"/>
      <c r="R48" s="1135"/>
      <c r="S48" s="1135"/>
      <c r="T48" s="1135"/>
      <c r="U48" s="1135"/>
      <c r="V48" s="1135"/>
      <c r="W48" s="1135"/>
      <c r="X48" s="1135"/>
      <c r="Y48" s="1135"/>
      <c r="Z48" s="1135"/>
      <c r="AA48" s="1135"/>
      <c r="AB48" s="1135"/>
      <c r="AC48" s="1135"/>
      <c r="AD48" s="1135"/>
      <c r="AE48" s="1136"/>
      <c r="AF48" s="1128"/>
      <c r="AG48" s="1129"/>
      <c r="AH48" s="1129"/>
      <c r="AI48" s="1129"/>
      <c r="AJ48" s="1130"/>
      <c r="AK48" s="1069"/>
      <c r="AL48" s="1060"/>
      <c r="AM48" s="1060"/>
      <c r="AN48" s="1060"/>
      <c r="AO48" s="1060"/>
      <c r="AP48" s="1060"/>
      <c r="AQ48" s="1060"/>
      <c r="AR48" s="1060"/>
      <c r="AS48" s="1060"/>
      <c r="AT48" s="1060"/>
      <c r="AU48" s="1060"/>
      <c r="AV48" s="1060"/>
      <c r="AW48" s="1060"/>
      <c r="AX48" s="1060"/>
      <c r="AY48" s="1060"/>
      <c r="AZ48" s="1133"/>
      <c r="BA48" s="1133"/>
      <c r="BB48" s="1133"/>
      <c r="BC48" s="1133"/>
      <c r="BD48" s="1133"/>
      <c r="BE48" s="1117"/>
      <c r="BF48" s="1117"/>
      <c r="BG48" s="1117"/>
      <c r="BH48" s="1117"/>
      <c r="BI48" s="1118"/>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2"/>
      <c r="C49" s="1123"/>
      <c r="D49" s="1123"/>
      <c r="E49" s="1123"/>
      <c r="F49" s="1123"/>
      <c r="G49" s="1123"/>
      <c r="H49" s="1123"/>
      <c r="I49" s="1123"/>
      <c r="J49" s="1123"/>
      <c r="K49" s="1123"/>
      <c r="L49" s="1123"/>
      <c r="M49" s="1123"/>
      <c r="N49" s="1123"/>
      <c r="O49" s="1123"/>
      <c r="P49" s="1124"/>
      <c r="Q49" s="1134"/>
      <c r="R49" s="1135"/>
      <c r="S49" s="1135"/>
      <c r="T49" s="1135"/>
      <c r="U49" s="1135"/>
      <c r="V49" s="1135"/>
      <c r="W49" s="1135"/>
      <c r="X49" s="1135"/>
      <c r="Y49" s="1135"/>
      <c r="Z49" s="1135"/>
      <c r="AA49" s="1135"/>
      <c r="AB49" s="1135"/>
      <c r="AC49" s="1135"/>
      <c r="AD49" s="1135"/>
      <c r="AE49" s="1136"/>
      <c r="AF49" s="1128"/>
      <c r="AG49" s="1129"/>
      <c r="AH49" s="1129"/>
      <c r="AI49" s="1129"/>
      <c r="AJ49" s="1130"/>
      <c r="AK49" s="1069"/>
      <c r="AL49" s="1060"/>
      <c r="AM49" s="1060"/>
      <c r="AN49" s="1060"/>
      <c r="AO49" s="1060"/>
      <c r="AP49" s="1060"/>
      <c r="AQ49" s="1060"/>
      <c r="AR49" s="1060"/>
      <c r="AS49" s="1060"/>
      <c r="AT49" s="1060"/>
      <c r="AU49" s="1060"/>
      <c r="AV49" s="1060"/>
      <c r="AW49" s="1060"/>
      <c r="AX49" s="1060"/>
      <c r="AY49" s="1060"/>
      <c r="AZ49" s="1133"/>
      <c r="BA49" s="1133"/>
      <c r="BB49" s="1133"/>
      <c r="BC49" s="1133"/>
      <c r="BD49" s="1133"/>
      <c r="BE49" s="1117"/>
      <c r="BF49" s="1117"/>
      <c r="BG49" s="1117"/>
      <c r="BH49" s="1117"/>
      <c r="BI49" s="1118"/>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2"/>
      <c r="C50" s="1123"/>
      <c r="D50" s="1123"/>
      <c r="E50" s="1123"/>
      <c r="F50" s="1123"/>
      <c r="G50" s="1123"/>
      <c r="H50" s="1123"/>
      <c r="I50" s="1123"/>
      <c r="J50" s="1123"/>
      <c r="K50" s="1123"/>
      <c r="L50" s="1123"/>
      <c r="M50" s="1123"/>
      <c r="N50" s="1123"/>
      <c r="O50" s="1123"/>
      <c r="P50" s="1124"/>
      <c r="Q50" s="1125"/>
      <c r="R50" s="1126"/>
      <c r="S50" s="1126"/>
      <c r="T50" s="1126"/>
      <c r="U50" s="1126"/>
      <c r="V50" s="1126"/>
      <c r="W50" s="1126"/>
      <c r="X50" s="1126"/>
      <c r="Y50" s="1126"/>
      <c r="Z50" s="1126"/>
      <c r="AA50" s="1126"/>
      <c r="AB50" s="1126"/>
      <c r="AC50" s="1126"/>
      <c r="AD50" s="1126"/>
      <c r="AE50" s="1127"/>
      <c r="AF50" s="1128"/>
      <c r="AG50" s="1129"/>
      <c r="AH50" s="1129"/>
      <c r="AI50" s="1129"/>
      <c r="AJ50" s="1130"/>
      <c r="AK50" s="1131"/>
      <c r="AL50" s="1126"/>
      <c r="AM50" s="1126"/>
      <c r="AN50" s="1126"/>
      <c r="AO50" s="1126"/>
      <c r="AP50" s="1126"/>
      <c r="AQ50" s="1126"/>
      <c r="AR50" s="1126"/>
      <c r="AS50" s="1126"/>
      <c r="AT50" s="1126"/>
      <c r="AU50" s="1126"/>
      <c r="AV50" s="1126"/>
      <c r="AW50" s="1126"/>
      <c r="AX50" s="1126"/>
      <c r="AY50" s="1126"/>
      <c r="AZ50" s="1132"/>
      <c r="BA50" s="1132"/>
      <c r="BB50" s="1132"/>
      <c r="BC50" s="1132"/>
      <c r="BD50" s="1132"/>
      <c r="BE50" s="1117"/>
      <c r="BF50" s="1117"/>
      <c r="BG50" s="1117"/>
      <c r="BH50" s="1117"/>
      <c r="BI50" s="1118"/>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2"/>
      <c r="C51" s="1123"/>
      <c r="D51" s="1123"/>
      <c r="E51" s="1123"/>
      <c r="F51" s="1123"/>
      <c r="G51" s="1123"/>
      <c r="H51" s="1123"/>
      <c r="I51" s="1123"/>
      <c r="J51" s="1123"/>
      <c r="K51" s="1123"/>
      <c r="L51" s="1123"/>
      <c r="M51" s="1123"/>
      <c r="N51" s="1123"/>
      <c r="O51" s="1123"/>
      <c r="P51" s="1124"/>
      <c r="Q51" s="1125"/>
      <c r="R51" s="1126"/>
      <c r="S51" s="1126"/>
      <c r="T51" s="1126"/>
      <c r="U51" s="1126"/>
      <c r="V51" s="1126"/>
      <c r="W51" s="1126"/>
      <c r="X51" s="1126"/>
      <c r="Y51" s="1126"/>
      <c r="Z51" s="1126"/>
      <c r="AA51" s="1126"/>
      <c r="AB51" s="1126"/>
      <c r="AC51" s="1126"/>
      <c r="AD51" s="1126"/>
      <c r="AE51" s="1127"/>
      <c r="AF51" s="1128"/>
      <c r="AG51" s="1129"/>
      <c r="AH51" s="1129"/>
      <c r="AI51" s="1129"/>
      <c r="AJ51" s="1130"/>
      <c r="AK51" s="1131"/>
      <c r="AL51" s="1126"/>
      <c r="AM51" s="1126"/>
      <c r="AN51" s="1126"/>
      <c r="AO51" s="1126"/>
      <c r="AP51" s="1126"/>
      <c r="AQ51" s="1126"/>
      <c r="AR51" s="1126"/>
      <c r="AS51" s="1126"/>
      <c r="AT51" s="1126"/>
      <c r="AU51" s="1126"/>
      <c r="AV51" s="1126"/>
      <c r="AW51" s="1126"/>
      <c r="AX51" s="1126"/>
      <c r="AY51" s="1126"/>
      <c r="AZ51" s="1132"/>
      <c r="BA51" s="1132"/>
      <c r="BB51" s="1132"/>
      <c r="BC51" s="1132"/>
      <c r="BD51" s="1132"/>
      <c r="BE51" s="1117"/>
      <c r="BF51" s="1117"/>
      <c r="BG51" s="1117"/>
      <c r="BH51" s="1117"/>
      <c r="BI51" s="1118"/>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2"/>
      <c r="C52" s="1123"/>
      <c r="D52" s="1123"/>
      <c r="E52" s="1123"/>
      <c r="F52" s="1123"/>
      <c r="G52" s="1123"/>
      <c r="H52" s="1123"/>
      <c r="I52" s="1123"/>
      <c r="J52" s="1123"/>
      <c r="K52" s="1123"/>
      <c r="L52" s="1123"/>
      <c r="M52" s="1123"/>
      <c r="N52" s="1123"/>
      <c r="O52" s="1123"/>
      <c r="P52" s="1124"/>
      <c r="Q52" s="1125"/>
      <c r="R52" s="1126"/>
      <c r="S52" s="1126"/>
      <c r="T52" s="1126"/>
      <c r="U52" s="1126"/>
      <c r="V52" s="1126"/>
      <c r="W52" s="1126"/>
      <c r="X52" s="1126"/>
      <c r="Y52" s="1126"/>
      <c r="Z52" s="1126"/>
      <c r="AA52" s="1126"/>
      <c r="AB52" s="1126"/>
      <c r="AC52" s="1126"/>
      <c r="AD52" s="1126"/>
      <c r="AE52" s="1127"/>
      <c r="AF52" s="1128"/>
      <c r="AG52" s="1129"/>
      <c r="AH52" s="1129"/>
      <c r="AI52" s="1129"/>
      <c r="AJ52" s="1130"/>
      <c r="AK52" s="1131"/>
      <c r="AL52" s="1126"/>
      <c r="AM52" s="1126"/>
      <c r="AN52" s="1126"/>
      <c r="AO52" s="1126"/>
      <c r="AP52" s="1126"/>
      <c r="AQ52" s="1126"/>
      <c r="AR52" s="1126"/>
      <c r="AS52" s="1126"/>
      <c r="AT52" s="1126"/>
      <c r="AU52" s="1126"/>
      <c r="AV52" s="1126"/>
      <c r="AW52" s="1126"/>
      <c r="AX52" s="1126"/>
      <c r="AY52" s="1126"/>
      <c r="AZ52" s="1132"/>
      <c r="BA52" s="1132"/>
      <c r="BB52" s="1132"/>
      <c r="BC52" s="1132"/>
      <c r="BD52" s="1132"/>
      <c r="BE52" s="1117"/>
      <c r="BF52" s="1117"/>
      <c r="BG52" s="1117"/>
      <c r="BH52" s="1117"/>
      <c r="BI52" s="1118"/>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2"/>
      <c r="C53" s="1123"/>
      <c r="D53" s="1123"/>
      <c r="E53" s="1123"/>
      <c r="F53" s="1123"/>
      <c r="G53" s="1123"/>
      <c r="H53" s="1123"/>
      <c r="I53" s="1123"/>
      <c r="J53" s="1123"/>
      <c r="K53" s="1123"/>
      <c r="L53" s="1123"/>
      <c r="M53" s="1123"/>
      <c r="N53" s="1123"/>
      <c r="O53" s="1123"/>
      <c r="P53" s="1124"/>
      <c r="Q53" s="1125"/>
      <c r="R53" s="1126"/>
      <c r="S53" s="1126"/>
      <c r="T53" s="1126"/>
      <c r="U53" s="1126"/>
      <c r="V53" s="1126"/>
      <c r="W53" s="1126"/>
      <c r="X53" s="1126"/>
      <c r="Y53" s="1126"/>
      <c r="Z53" s="1126"/>
      <c r="AA53" s="1126"/>
      <c r="AB53" s="1126"/>
      <c r="AC53" s="1126"/>
      <c r="AD53" s="1126"/>
      <c r="AE53" s="1127"/>
      <c r="AF53" s="1128"/>
      <c r="AG53" s="1129"/>
      <c r="AH53" s="1129"/>
      <c r="AI53" s="1129"/>
      <c r="AJ53" s="1130"/>
      <c r="AK53" s="1131"/>
      <c r="AL53" s="1126"/>
      <c r="AM53" s="1126"/>
      <c r="AN53" s="1126"/>
      <c r="AO53" s="1126"/>
      <c r="AP53" s="1126"/>
      <c r="AQ53" s="1126"/>
      <c r="AR53" s="1126"/>
      <c r="AS53" s="1126"/>
      <c r="AT53" s="1126"/>
      <c r="AU53" s="1126"/>
      <c r="AV53" s="1126"/>
      <c r="AW53" s="1126"/>
      <c r="AX53" s="1126"/>
      <c r="AY53" s="1126"/>
      <c r="AZ53" s="1132"/>
      <c r="BA53" s="1132"/>
      <c r="BB53" s="1132"/>
      <c r="BC53" s="1132"/>
      <c r="BD53" s="1132"/>
      <c r="BE53" s="1117"/>
      <c r="BF53" s="1117"/>
      <c r="BG53" s="1117"/>
      <c r="BH53" s="1117"/>
      <c r="BI53" s="1118"/>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2"/>
      <c r="C54" s="1123"/>
      <c r="D54" s="1123"/>
      <c r="E54" s="1123"/>
      <c r="F54" s="1123"/>
      <c r="G54" s="1123"/>
      <c r="H54" s="1123"/>
      <c r="I54" s="1123"/>
      <c r="J54" s="1123"/>
      <c r="K54" s="1123"/>
      <c r="L54" s="1123"/>
      <c r="M54" s="1123"/>
      <c r="N54" s="1123"/>
      <c r="O54" s="1123"/>
      <c r="P54" s="1124"/>
      <c r="Q54" s="1125"/>
      <c r="R54" s="1126"/>
      <c r="S54" s="1126"/>
      <c r="T54" s="1126"/>
      <c r="U54" s="1126"/>
      <c r="V54" s="1126"/>
      <c r="W54" s="1126"/>
      <c r="X54" s="1126"/>
      <c r="Y54" s="1126"/>
      <c r="Z54" s="1126"/>
      <c r="AA54" s="1126"/>
      <c r="AB54" s="1126"/>
      <c r="AC54" s="1126"/>
      <c r="AD54" s="1126"/>
      <c r="AE54" s="1127"/>
      <c r="AF54" s="1128"/>
      <c r="AG54" s="1129"/>
      <c r="AH54" s="1129"/>
      <c r="AI54" s="1129"/>
      <c r="AJ54" s="1130"/>
      <c r="AK54" s="1131"/>
      <c r="AL54" s="1126"/>
      <c r="AM54" s="1126"/>
      <c r="AN54" s="1126"/>
      <c r="AO54" s="1126"/>
      <c r="AP54" s="1126"/>
      <c r="AQ54" s="1126"/>
      <c r="AR54" s="1126"/>
      <c r="AS54" s="1126"/>
      <c r="AT54" s="1126"/>
      <c r="AU54" s="1126"/>
      <c r="AV54" s="1126"/>
      <c r="AW54" s="1126"/>
      <c r="AX54" s="1126"/>
      <c r="AY54" s="1126"/>
      <c r="AZ54" s="1132"/>
      <c r="BA54" s="1132"/>
      <c r="BB54" s="1132"/>
      <c r="BC54" s="1132"/>
      <c r="BD54" s="1132"/>
      <c r="BE54" s="1117"/>
      <c r="BF54" s="1117"/>
      <c r="BG54" s="1117"/>
      <c r="BH54" s="1117"/>
      <c r="BI54" s="1118"/>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2"/>
      <c r="C55" s="1123"/>
      <c r="D55" s="1123"/>
      <c r="E55" s="1123"/>
      <c r="F55" s="1123"/>
      <c r="G55" s="1123"/>
      <c r="H55" s="1123"/>
      <c r="I55" s="1123"/>
      <c r="J55" s="1123"/>
      <c r="K55" s="1123"/>
      <c r="L55" s="1123"/>
      <c r="M55" s="1123"/>
      <c r="N55" s="1123"/>
      <c r="O55" s="1123"/>
      <c r="P55" s="1124"/>
      <c r="Q55" s="1125"/>
      <c r="R55" s="1126"/>
      <c r="S55" s="1126"/>
      <c r="T55" s="1126"/>
      <c r="U55" s="1126"/>
      <c r="V55" s="1126"/>
      <c r="W55" s="1126"/>
      <c r="X55" s="1126"/>
      <c r="Y55" s="1126"/>
      <c r="Z55" s="1126"/>
      <c r="AA55" s="1126"/>
      <c r="AB55" s="1126"/>
      <c r="AC55" s="1126"/>
      <c r="AD55" s="1126"/>
      <c r="AE55" s="1127"/>
      <c r="AF55" s="1128"/>
      <c r="AG55" s="1129"/>
      <c r="AH55" s="1129"/>
      <c r="AI55" s="1129"/>
      <c r="AJ55" s="1130"/>
      <c r="AK55" s="1131"/>
      <c r="AL55" s="1126"/>
      <c r="AM55" s="1126"/>
      <c r="AN55" s="1126"/>
      <c r="AO55" s="1126"/>
      <c r="AP55" s="1126"/>
      <c r="AQ55" s="1126"/>
      <c r="AR55" s="1126"/>
      <c r="AS55" s="1126"/>
      <c r="AT55" s="1126"/>
      <c r="AU55" s="1126"/>
      <c r="AV55" s="1126"/>
      <c r="AW55" s="1126"/>
      <c r="AX55" s="1126"/>
      <c r="AY55" s="1126"/>
      <c r="AZ55" s="1132"/>
      <c r="BA55" s="1132"/>
      <c r="BB55" s="1132"/>
      <c r="BC55" s="1132"/>
      <c r="BD55" s="1132"/>
      <c r="BE55" s="1117"/>
      <c r="BF55" s="1117"/>
      <c r="BG55" s="1117"/>
      <c r="BH55" s="1117"/>
      <c r="BI55" s="1118"/>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2"/>
      <c r="C56" s="1123"/>
      <c r="D56" s="1123"/>
      <c r="E56" s="1123"/>
      <c r="F56" s="1123"/>
      <c r="G56" s="1123"/>
      <c r="H56" s="1123"/>
      <c r="I56" s="1123"/>
      <c r="J56" s="1123"/>
      <c r="K56" s="1123"/>
      <c r="L56" s="1123"/>
      <c r="M56" s="1123"/>
      <c r="N56" s="1123"/>
      <c r="O56" s="1123"/>
      <c r="P56" s="1124"/>
      <c r="Q56" s="1125"/>
      <c r="R56" s="1126"/>
      <c r="S56" s="1126"/>
      <c r="T56" s="1126"/>
      <c r="U56" s="1126"/>
      <c r="V56" s="1126"/>
      <c r="W56" s="1126"/>
      <c r="X56" s="1126"/>
      <c r="Y56" s="1126"/>
      <c r="Z56" s="1126"/>
      <c r="AA56" s="1126"/>
      <c r="AB56" s="1126"/>
      <c r="AC56" s="1126"/>
      <c r="AD56" s="1126"/>
      <c r="AE56" s="1127"/>
      <c r="AF56" s="1128"/>
      <c r="AG56" s="1129"/>
      <c r="AH56" s="1129"/>
      <c r="AI56" s="1129"/>
      <c r="AJ56" s="1130"/>
      <c r="AK56" s="1131"/>
      <c r="AL56" s="1126"/>
      <c r="AM56" s="1126"/>
      <c r="AN56" s="1126"/>
      <c r="AO56" s="1126"/>
      <c r="AP56" s="1126"/>
      <c r="AQ56" s="1126"/>
      <c r="AR56" s="1126"/>
      <c r="AS56" s="1126"/>
      <c r="AT56" s="1126"/>
      <c r="AU56" s="1126"/>
      <c r="AV56" s="1126"/>
      <c r="AW56" s="1126"/>
      <c r="AX56" s="1126"/>
      <c r="AY56" s="1126"/>
      <c r="AZ56" s="1132"/>
      <c r="BA56" s="1132"/>
      <c r="BB56" s="1132"/>
      <c r="BC56" s="1132"/>
      <c r="BD56" s="1132"/>
      <c r="BE56" s="1117"/>
      <c r="BF56" s="1117"/>
      <c r="BG56" s="1117"/>
      <c r="BH56" s="1117"/>
      <c r="BI56" s="1118"/>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2"/>
      <c r="C57" s="1123"/>
      <c r="D57" s="1123"/>
      <c r="E57" s="1123"/>
      <c r="F57" s="1123"/>
      <c r="G57" s="1123"/>
      <c r="H57" s="1123"/>
      <c r="I57" s="1123"/>
      <c r="J57" s="1123"/>
      <c r="K57" s="1123"/>
      <c r="L57" s="1123"/>
      <c r="M57" s="1123"/>
      <c r="N57" s="1123"/>
      <c r="O57" s="1123"/>
      <c r="P57" s="1124"/>
      <c r="Q57" s="1125"/>
      <c r="R57" s="1126"/>
      <c r="S57" s="1126"/>
      <c r="T57" s="1126"/>
      <c r="U57" s="1126"/>
      <c r="V57" s="1126"/>
      <c r="W57" s="1126"/>
      <c r="X57" s="1126"/>
      <c r="Y57" s="1126"/>
      <c r="Z57" s="1126"/>
      <c r="AA57" s="1126"/>
      <c r="AB57" s="1126"/>
      <c r="AC57" s="1126"/>
      <c r="AD57" s="1126"/>
      <c r="AE57" s="1127"/>
      <c r="AF57" s="1128"/>
      <c r="AG57" s="1129"/>
      <c r="AH57" s="1129"/>
      <c r="AI57" s="1129"/>
      <c r="AJ57" s="1130"/>
      <c r="AK57" s="1131"/>
      <c r="AL57" s="1126"/>
      <c r="AM57" s="1126"/>
      <c r="AN57" s="1126"/>
      <c r="AO57" s="1126"/>
      <c r="AP57" s="1126"/>
      <c r="AQ57" s="1126"/>
      <c r="AR57" s="1126"/>
      <c r="AS57" s="1126"/>
      <c r="AT57" s="1126"/>
      <c r="AU57" s="1126"/>
      <c r="AV57" s="1126"/>
      <c r="AW57" s="1126"/>
      <c r="AX57" s="1126"/>
      <c r="AY57" s="1126"/>
      <c r="AZ57" s="1132"/>
      <c r="BA57" s="1132"/>
      <c r="BB57" s="1132"/>
      <c r="BC57" s="1132"/>
      <c r="BD57" s="1132"/>
      <c r="BE57" s="1117"/>
      <c r="BF57" s="1117"/>
      <c r="BG57" s="1117"/>
      <c r="BH57" s="1117"/>
      <c r="BI57" s="1118"/>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2"/>
      <c r="C58" s="1123"/>
      <c r="D58" s="1123"/>
      <c r="E58" s="1123"/>
      <c r="F58" s="1123"/>
      <c r="G58" s="1123"/>
      <c r="H58" s="1123"/>
      <c r="I58" s="1123"/>
      <c r="J58" s="1123"/>
      <c r="K58" s="1123"/>
      <c r="L58" s="1123"/>
      <c r="M58" s="1123"/>
      <c r="N58" s="1123"/>
      <c r="O58" s="1123"/>
      <c r="P58" s="1124"/>
      <c r="Q58" s="1125"/>
      <c r="R58" s="1126"/>
      <c r="S58" s="1126"/>
      <c r="T58" s="1126"/>
      <c r="U58" s="1126"/>
      <c r="V58" s="1126"/>
      <c r="W58" s="1126"/>
      <c r="X58" s="1126"/>
      <c r="Y58" s="1126"/>
      <c r="Z58" s="1126"/>
      <c r="AA58" s="1126"/>
      <c r="AB58" s="1126"/>
      <c r="AC58" s="1126"/>
      <c r="AD58" s="1126"/>
      <c r="AE58" s="1127"/>
      <c r="AF58" s="1128"/>
      <c r="AG58" s="1129"/>
      <c r="AH58" s="1129"/>
      <c r="AI58" s="1129"/>
      <c r="AJ58" s="1130"/>
      <c r="AK58" s="1131"/>
      <c r="AL58" s="1126"/>
      <c r="AM58" s="1126"/>
      <c r="AN58" s="1126"/>
      <c r="AO58" s="1126"/>
      <c r="AP58" s="1126"/>
      <c r="AQ58" s="1126"/>
      <c r="AR58" s="1126"/>
      <c r="AS58" s="1126"/>
      <c r="AT58" s="1126"/>
      <c r="AU58" s="1126"/>
      <c r="AV58" s="1126"/>
      <c r="AW58" s="1126"/>
      <c r="AX58" s="1126"/>
      <c r="AY58" s="1126"/>
      <c r="AZ58" s="1132"/>
      <c r="BA58" s="1132"/>
      <c r="BB58" s="1132"/>
      <c r="BC58" s="1132"/>
      <c r="BD58" s="1132"/>
      <c r="BE58" s="1117"/>
      <c r="BF58" s="1117"/>
      <c r="BG58" s="1117"/>
      <c r="BH58" s="1117"/>
      <c r="BI58" s="1118"/>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2"/>
      <c r="C59" s="1123"/>
      <c r="D59" s="1123"/>
      <c r="E59" s="1123"/>
      <c r="F59" s="1123"/>
      <c r="G59" s="1123"/>
      <c r="H59" s="1123"/>
      <c r="I59" s="1123"/>
      <c r="J59" s="1123"/>
      <c r="K59" s="1123"/>
      <c r="L59" s="1123"/>
      <c r="M59" s="1123"/>
      <c r="N59" s="1123"/>
      <c r="O59" s="1123"/>
      <c r="P59" s="1124"/>
      <c r="Q59" s="1125"/>
      <c r="R59" s="1126"/>
      <c r="S59" s="1126"/>
      <c r="T59" s="1126"/>
      <c r="U59" s="1126"/>
      <c r="V59" s="1126"/>
      <c r="W59" s="1126"/>
      <c r="X59" s="1126"/>
      <c r="Y59" s="1126"/>
      <c r="Z59" s="1126"/>
      <c r="AA59" s="1126"/>
      <c r="AB59" s="1126"/>
      <c r="AC59" s="1126"/>
      <c r="AD59" s="1126"/>
      <c r="AE59" s="1127"/>
      <c r="AF59" s="1128"/>
      <c r="AG59" s="1129"/>
      <c r="AH59" s="1129"/>
      <c r="AI59" s="1129"/>
      <c r="AJ59" s="1130"/>
      <c r="AK59" s="1131"/>
      <c r="AL59" s="1126"/>
      <c r="AM59" s="1126"/>
      <c r="AN59" s="1126"/>
      <c r="AO59" s="1126"/>
      <c r="AP59" s="1126"/>
      <c r="AQ59" s="1126"/>
      <c r="AR59" s="1126"/>
      <c r="AS59" s="1126"/>
      <c r="AT59" s="1126"/>
      <c r="AU59" s="1126"/>
      <c r="AV59" s="1126"/>
      <c r="AW59" s="1126"/>
      <c r="AX59" s="1126"/>
      <c r="AY59" s="1126"/>
      <c r="AZ59" s="1132"/>
      <c r="BA59" s="1132"/>
      <c r="BB59" s="1132"/>
      <c r="BC59" s="1132"/>
      <c r="BD59" s="1132"/>
      <c r="BE59" s="1117"/>
      <c r="BF59" s="1117"/>
      <c r="BG59" s="1117"/>
      <c r="BH59" s="1117"/>
      <c r="BI59" s="1118"/>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2"/>
      <c r="C60" s="1123"/>
      <c r="D60" s="1123"/>
      <c r="E60" s="1123"/>
      <c r="F60" s="1123"/>
      <c r="G60" s="1123"/>
      <c r="H60" s="1123"/>
      <c r="I60" s="1123"/>
      <c r="J60" s="1123"/>
      <c r="K60" s="1123"/>
      <c r="L60" s="1123"/>
      <c r="M60" s="1123"/>
      <c r="N60" s="1123"/>
      <c r="O60" s="1123"/>
      <c r="P60" s="1124"/>
      <c r="Q60" s="1125"/>
      <c r="R60" s="1126"/>
      <c r="S60" s="1126"/>
      <c r="T60" s="1126"/>
      <c r="U60" s="1126"/>
      <c r="V60" s="1126"/>
      <c r="W60" s="1126"/>
      <c r="X60" s="1126"/>
      <c r="Y60" s="1126"/>
      <c r="Z60" s="1126"/>
      <c r="AA60" s="1126"/>
      <c r="AB60" s="1126"/>
      <c r="AC60" s="1126"/>
      <c r="AD60" s="1126"/>
      <c r="AE60" s="1127"/>
      <c r="AF60" s="1128"/>
      <c r="AG60" s="1129"/>
      <c r="AH60" s="1129"/>
      <c r="AI60" s="1129"/>
      <c r="AJ60" s="1130"/>
      <c r="AK60" s="1131"/>
      <c r="AL60" s="1126"/>
      <c r="AM60" s="1126"/>
      <c r="AN60" s="1126"/>
      <c r="AO60" s="1126"/>
      <c r="AP60" s="1126"/>
      <c r="AQ60" s="1126"/>
      <c r="AR60" s="1126"/>
      <c r="AS60" s="1126"/>
      <c r="AT60" s="1126"/>
      <c r="AU60" s="1126"/>
      <c r="AV60" s="1126"/>
      <c r="AW60" s="1126"/>
      <c r="AX60" s="1126"/>
      <c r="AY60" s="1126"/>
      <c r="AZ60" s="1132"/>
      <c r="BA60" s="1132"/>
      <c r="BB60" s="1132"/>
      <c r="BC60" s="1132"/>
      <c r="BD60" s="1132"/>
      <c r="BE60" s="1117"/>
      <c r="BF60" s="1117"/>
      <c r="BG60" s="1117"/>
      <c r="BH60" s="1117"/>
      <c r="BI60" s="1118"/>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2"/>
      <c r="C61" s="1123"/>
      <c r="D61" s="1123"/>
      <c r="E61" s="1123"/>
      <c r="F61" s="1123"/>
      <c r="G61" s="1123"/>
      <c r="H61" s="1123"/>
      <c r="I61" s="1123"/>
      <c r="J61" s="1123"/>
      <c r="K61" s="1123"/>
      <c r="L61" s="1123"/>
      <c r="M61" s="1123"/>
      <c r="N61" s="1123"/>
      <c r="O61" s="1123"/>
      <c r="P61" s="1124"/>
      <c r="Q61" s="1125"/>
      <c r="R61" s="1126"/>
      <c r="S61" s="1126"/>
      <c r="T61" s="1126"/>
      <c r="U61" s="1126"/>
      <c r="V61" s="1126"/>
      <c r="W61" s="1126"/>
      <c r="X61" s="1126"/>
      <c r="Y61" s="1126"/>
      <c r="Z61" s="1126"/>
      <c r="AA61" s="1126"/>
      <c r="AB61" s="1126"/>
      <c r="AC61" s="1126"/>
      <c r="AD61" s="1126"/>
      <c r="AE61" s="1127"/>
      <c r="AF61" s="1128"/>
      <c r="AG61" s="1129"/>
      <c r="AH61" s="1129"/>
      <c r="AI61" s="1129"/>
      <c r="AJ61" s="1130"/>
      <c r="AK61" s="1131"/>
      <c r="AL61" s="1126"/>
      <c r="AM61" s="1126"/>
      <c r="AN61" s="1126"/>
      <c r="AO61" s="1126"/>
      <c r="AP61" s="1126"/>
      <c r="AQ61" s="1126"/>
      <c r="AR61" s="1126"/>
      <c r="AS61" s="1126"/>
      <c r="AT61" s="1126"/>
      <c r="AU61" s="1126"/>
      <c r="AV61" s="1126"/>
      <c r="AW61" s="1126"/>
      <c r="AX61" s="1126"/>
      <c r="AY61" s="1126"/>
      <c r="AZ61" s="1132"/>
      <c r="BA61" s="1132"/>
      <c r="BB61" s="1132"/>
      <c r="BC61" s="1132"/>
      <c r="BD61" s="1132"/>
      <c r="BE61" s="1117"/>
      <c r="BF61" s="1117"/>
      <c r="BG61" s="1117"/>
      <c r="BH61" s="1117"/>
      <c r="BI61" s="1118"/>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2"/>
      <c r="C62" s="1123"/>
      <c r="D62" s="1123"/>
      <c r="E62" s="1123"/>
      <c r="F62" s="1123"/>
      <c r="G62" s="1123"/>
      <c r="H62" s="1123"/>
      <c r="I62" s="1123"/>
      <c r="J62" s="1123"/>
      <c r="K62" s="1123"/>
      <c r="L62" s="1123"/>
      <c r="M62" s="1123"/>
      <c r="N62" s="1123"/>
      <c r="O62" s="1123"/>
      <c r="P62" s="1124"/>
      <c r="Q62" s="1125"/>
      <c r="R62" s="1126"/>
      <c r="S62" s="1126"/>
      <c r="T62" s="1126"/>
      <c r="U62" s="1126"/>
      <c r="V62" s="1126"/>
      <c r="W62" s="1126"/>
      <c r="X62" s="1126"/>
      <c r="Y62" s="1126"/>
      <c r="Z62" s="1126"/>
      <c r="AA62" s="1126"/>
      <c r="AB62" s="1126"/>
      <c r="AC62" s="1126"/>
      <c r="AD62" s="1126"/>
      <c r="AE62" s="1127"/>
      <c r="AF62" s="1128"/>
      <c r="AG62" s="1129"/>
      <c r="AH62" s="1129"/>
      <c r="AI62" s="1129"/>
      <c r="AJ62" s="1130"/>
      <c r="AK62" s="1131"/>
      <c r="AL62" s="1126"/>
      <c r="AM62" s="1126"/>
      <c r="AN62" s="1126"/>
      <c r="AO62" s="1126"/>
      <c r="AP62" s="1126"/>
      <c r="AQ62" s="1126"/>
      <c r="AR62" s="1126"/>
      <c r="AS62" s="1126"/>
      <c r="AT62" s="1126"/>
      <c r="AU62" s="1126"/>
      <c r="AV62" s="1126"/>
      <c r="AW62" s="1126"/>
      <c r="AX62" s="1126"/>
      <c r="AY62" s="1126"/>
      <c r="AZ62" s="1132"/>
      <c r="BA62" s="1132"/>
      <c r="BB62" s="1132"/>
      <c r="BC62" s="1132"/>
      <c r="BD62" s="1132"/>
      <c r="BE62" s="1117"/>
      <c r="BF62" s="1117"/>
      <c r="BG62" s="1117"/>
      <c r="BH62" s="1117"/>
      <c r="BI62" s="1118"/>
      <c r="BJ62" s="1119" t="s">
        <v>410</v>
      </c>
      <c r="BK62" s="1120"/>
      <c r="BL62" s="1120"/>
      <c r="BM62" s="1120"/>
      <c r="BN62" s="1121"/>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3"/>
      <c r="AF63" s="1114">
        <v>1116</v>
      </c>
      <c r="AG63" s="1048"/>
      <c r="AH63" s="1048"/>
      <c r="AI63" s="1048"/>
      <c r="AJ63" s="1115"/>
      <c r="AK63" s="1116"/>
      <c r="AL63" s="1052"/>
      <c r="AM63" s="1052"/>
      <c r="AN63" s="1052"/>
      <c r="AO63" s="1052"/>
      <c r="AP63" s="1048">
        <f>+SUM(AP28:AT62)</f>
        <v>6186</v>
      </c>
      <c r="AQ63" s="1048"/>
      <c r="AR63" s="1048"/>
      <c r="AS63" s="1048"/>
      <c r="AT63" s="1048"/>
      <c r="AU63" s="1108">
        <f>+SUM(AU28:AY62)</f>
        <v>2103</v>
      </c>
      <c r="AV63" s="1040"/>
      <c r="AW63" s="1040"/>
      <c r="AX63" s="1040"/>
      <c r="AY63" s="1109"/>
      <c r="AZ63" s="1110"/>
      <c r="BA63" s="1110"/>
      <c r="BB63" s="1110"/>
      <c r="BC63" s="1110"/>
      <c r="BD63" s="1110"/>
      <c r="BE63" s="1049"/>
      <c r="BF63" s="1049"/>
      <c r="BG63" s="1049"/>
      <c r="BH63" s="1049"/>
      <c r="BI63" s="1050"/>
      <c r="BJ63" s="1111" t="s">
        <v>176</v>
      </c>
      <c r="BK63" s="1040"/>
      <c r="BL63" s="1040"/>
      <c r="BM63" s="1040"/>
      <c r="BN63" s="1112"/>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392</v>
      </c>
      <c r="R66" s="1091"/>
      <c r="S66" s="1091"/>
      <c r="T66" s="1091"/>
      <c r="U66" s="1092"/>
      <c r="V66" s="1090" t="s">
        <v>414</v>
      </c>
      <c r="W66" s="1091"/>
      <c r="X66" s="1091"/>
      <c r="Y66" s="1091"/>
      <c r="Z66" s="1092"/>
      <c r="AA66" s="1090" t="s">
        <v>394</v>
      </c>
      <c r="AB66" s="1091"/>
      <c r="AC66" s="1091"/>
      <c r="AD66" s="1091"/>
      <c r="AE66" s="1092"/>
      <c r="AF66" s="1096" t="s">
        <v>395</v>
      </c>
      <c r="AG66" s="1097"/>
      <c r="AH66" s="1097"/>
      <c r="AI66" s="1097"/>
      <c r="AJ66" s="1098"/>
      <c r="AK66" s="1090" t="s">
        <v>396</v>
      </c>
      <c r="AL66" s="1085"/>
      <c r="AM66" s="1085"/>
      <c r="AN66" s="1085"/>
      <c r="AO66" s="1086"/>
      <c r="AP66" s="1090" t="s">
        <v>397</v>
      </c>
      <c r="AQ66" s="1091"/>
      <c r="AR66" s="1091"/>
      <c r="AS66" s="1091"/>
      <c r="AT66" s="1092"/>
      <c r="AU66" s="1090" t="s">
        <v>415</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567</v>
      </c>
      <c r="C68" s="1075"/>
      <c r="D68" s="1075"/>
      <c r="E68" s="1075"/>
      <c r="F68" s="1075"/>
      <c r="G68" s="1075"/>
      <c r="H68" s="1075"/>
      <c r="I68" s="1075"/>
      <c r="J68" s="1075"/>
      <c r="K68" s="1075"/>
      <c r="L68" s="1075"/>
      <c r="M68" s="1075"/>
      <c r="N68" s="1075"/>
      <c r="O68" s="1075"/>
      <c r="P68" s="1076"/>
      <c r="Q68" s="1077">
        <v>1693</v>
      </c>
      <c r="R68" s="1071"/>
      <c r="S68" s="1071"/>
      <c r="T68" s="1071"/>
      <c r="U68" s="1071"/>
      <c r="V68" s="1071">
        <v>1497</v>
      </c>
      <c r="W68" s="1071"/>
      <c r="X68" s="1071"/>
      <c r="Y68" s="1071"/>
      <c r="Z68" s="1071"/>
      <c r="AA68" s="1071">
        <v>196</v>
      </c>
      <c r="AB68" s="1071"/>
      <c r="AC68" s="1071"/>
      <c r="AD68" s="1071"/>
      <c r="AE68" s="1071"/>
      <c r="AF68" s="1071">
        <v>196</v>
      </c>
      <c r="AG68" s="1071"/>
      <c r="AH68" s="1071"/>
      <c r="AI68" s="1071"/>
      <c r="AJ68" s="1071"/>
      <c r="AK68" s="1071" t="s">
        <v>581</v>
      </c>
      <c r="AL68" s="1071"/>
      <c r="AM68" s="1071"/>
      <c r="AN68" s="1071"/>
      <c r="AO68" s="1071"/>
      <c r="AP68" s="1071">
        <v>53</v>
      </c>
      <c r="AQ68" s="1071"/>
      <c r="AR68" s="1071"/>
      <c r="AS68" s="1071"/>
      <c r="AT68" s="1071"/>
      <c r="AU68" s="1071">
        <v>35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568</v>
      </c>
      <c r="C69" s="1064"/>
      <c r="D69" s="1064"/>
      <c r="E69" s="1064"/>
      <c r="F69" s="1064"/>
      <c r="G69" s="1064"/>
      <c r="H69" s="1064"/>
      <c r="I69" s="1064"/>
      <c r="J69" s="1064"/>
      <c r="K69" s="1064"/>
      <c r="L69" s="1064"/>
      <c r="M69" s="1064"/>
      <c r="N69" s="1064"/>
      <c r="O69" s="1064"/>
      <c r="P69" s="1065"/>
      <c r="Q69" s="1066">
        <v>6378</v>
      </c>
      <c r="R69" s="1060"/>
      <c r="S69" s="1060"/>
      <c r="T69" s="1060"/>
      <c r="U69" s="1060"/>
      <c r="V69" s="1060">
        <v>6089</v>
      </c>
      <c r="W69" s="1060"/>
      <c r="X69" s="1060"/>
      <c r="Y69" s="1060"/>
      <c r="Z69" s="1060"/>
      <c r="AA69" s="1060">
        <v>289</v>
      </c>
      <c r="AB69" s="1060"/>
      <c r="AC69" s="1060"/>
      <c r="AD69" s="1060"/>
      <c r="AE69" s="1060"/>
      <c r="AF69" s="1060">
        <v>289</v>
      </c>
      <c r="AG69" s="1060"/>
      <c r="AH69" s="1060"/>
      <c r="AI69" s="1060"/>
      <c r="AJ69" s="1060"/>
      <c r="AK69" s="1060" t="s">
        <v>581</v>
      </c>
      <c r="AL69" s="1060"/>
      <c r="AM69" s="1060"/>
      <c r="AN69" s="1060"/>
      <c r="AO69" s="1060"/>
      <c r="AP69" s="1060" t="s">
        <v>581</v>
      </c>
      <c r="AQ69" s="1060"/>
      <c r="AR69" s="1060"/>
      <c r="AS69" s="1060"/>
      <c r="AT69" s="1060"/>
      <c r="AU69" s="1060" t="s">
        <v>581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569</v>
      </c>
      <c r="C70" s="1064"/>
      <c r="D70" s="1064"/>
      <c r="E70" s="1064"/>
      <c r="F70" s="1064"/>
      <c r="G70" s="1064"/>
      <c r="H70" s="1064"/>
      <c r="I70" s="1064"/>
      <c r="J70" s="1064"/>
      <c r="K70" s="1064"/>
      <c r="L70" s="1064"/>
      <c r="M70" s="1064"/>
      <c r="N70" s="1064"/>
      <c r="O70" s="1064"/>
      <c r="P70" s="1065"/>
      <c r="Q70" s="1066">
        <v>16</v>
      </c>
      <c r="R70" s="1060"/>
      <c r="S70" s="1060"/>
      <c r="T70" s="1060"/>
      <c r="U70" s="1060"/>
      <c r="V70" s="1060">
        <v>2</v>
      </c>
      <c r="W70" s="1060"/>
      <c r="X70" s="1060"/>
      <c r="Y70" s="1060"/>
      <c r="Z70" s="1060"/>
      <c r="AA70" s="1060">
        <v>14</v>
      </c>
      <c r="AB70" s="1060"/>
      <c r="AC70" s="1060"/>
      <c r="AD70" s="1060"/>
      <c r="AE70" s="1060"/>
      <c r="AF70" s="1060">
        <v>14</v>
      </c>
      <c r="AG70" s="1060"/>
      <c r="AH70" s="1060"/>
      <c r="AI70" s="1060"/>
      <c r="AJ70" s="1060"/>
      <c r="AK70" s="1060" t="s">
        <v>581</v>
      </c>
      <c r="AL70" s="1060"/>
      <c r="AM70" s="1060"/>
      <c r="AN70" s="1060"/>
      <c r="AO70" s="1060"/>
      <c r="AP70" s="1060" t="s">
        <v>581</v>
      </c>
      <c r="AQ70" s="1060"/>
      <c r="AR70" s="1060"/>
      <c r="AS70" s="1060"/>
      <c r="AT70" s="1060"/>
      <c r="AU70" s="1060" t="s">
        <v>581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570</v>
      </c>
      <c r="C71" s="1064"/>
      <c r="D71" s="1064"/>
      <c r="E71" s="1064"/>
      <c r="F71" s="1064"/>
      <c r="G71" s="1064"/>
      <c r="H71" s="1064"/>
      <c r="I71" s="1064"/>
      <c r="J71" s="1064"/>
      <c r="K71" s="1064"/>
      <c r="L71" s="1064"/>
      <c r="M71" s="1064"/>
      <c r="N71" s="1064"/>
      <c r="O71" s="1064"/>
      <c r="P71" s="1065"/>
      <c r="Q71" s="1066">
        <v>25</v>
      </c>
      <c r="R71" s="1060"/>
      <c r="S71" s="1060"/>
      <c r="T71" s="1060"/>
      <c r="U71" s="1060"/>
      <c r="V71" s="1060">
        <v>23</v>
      </c>
      <c r="W71" s="1060"/>
      <c r="X71" s="1060"/>
      <c r="Y71" s="1060"/>
      <c r="Z71" s="1060"/>
      <c r="AA71" s="1060">
        <v>2</v>
      </c>
      <c r="AB71" s="1060"/>
      <c r="AC71" s="1060"/>
      <c r="AD71" s="1060"/>
      <c r="AE71" s="1060"/>
      <c r="AF71" s="1060">
        <v>2</v>
      </c>
      <c r="AG71" s="1060"/>
      <c r="AH71" s="1060"/>
      <c r="AI71" s="1060"/>
      <c r="AJ71" s="1060"/>
      <c r="AK71" s="1060" t="s">
        <v>581</v>
      </c>
      <c r="AL71" s="1060"/>
      <c r="AM71" s="1060"/>
      <c r="AN71" s="1060"/>
      <c r="AO71" s="1060"/>
      <c r="AP71" s="1060" t="s">
        <v>581</v>
      </c>
      <c r="AQ71" s="1060"/>
      <c r="AR71" s="1060"/>
      <c r="AS71" s="1060"/>
      <c r="AT71" s="1060"/>
      <c r="AU71" s="1060" t="s">
        <v>581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571</v>
      </c>
      <c r="C72" s="1064"/>
      <c r="D72" s="1064"/>
      <c r="E72" s="1064"/>
      <c r="F72" s="1064"/>
      <c r="G72" s="1064"/>
      <c r="H72" s="1064"/>
      <c r="I72" s="1064"/>
      <c r="J72" s="1064"/>
      <c r="K72" s="1064"/>
      <c r="L72" s="1064"/>
      <c r="M72" s="1064"/>
      <c r="N72" s="1064"/>
      <c r="O72" s="1064"/>
      <c r="P72" s="1065"/>
      <c r="Q72" s="1066">
        <v>2</v>
      </c>
      <c r="R72" s="1060"/>
      <c r="S72" s="1060"/>
      <c r="T72" s="1060"/>
      <c r="U72" s="1060"/>
      <c r="V72" s="1060">
        <v>1</v>
      </c>
      <c r="W72" s="1060"/>
      <c r="X72" s="1060"/>
      <c r="Y72" s="1060"/>
      <c r="Z72" s="1060"/>
      <c r="AA72" s="1060">
        <v>1</v>
      </c>
      <c r="AB72" s="1060"/>
      <c r="AC72" s="1060"/>
      <c r="AD72" s="1060"/>
      <c r="AE72" s="1060"/>
      <c r="AF72" s="1060">
        <v>1</v>
      </c>
      <c r="AG72" s="1060"/>
      <c r="AH72" s="1060"/>
      <c r="AI72" s="1060"/>
      <c r="AJ72" s="1060"/>
      <c r="AK72" s="1060" t="s">
        <v>581</v>
      </c>
      <c r="AL72" s="1060"/>
      <c r="AM72" s="1060"/>
      <c r="AN72" s="1060"/>
      <c r="AO72" s="1060"/>
      <c r="AP72" s="1060" t="s">
        <v>581</v>
      </c>
      <c r="AQ72" s="1060"/>
      <c r="AR72" s="1060"/>
      <c r="AS72" s="1060"/>
      <c r="AT72" s="1060"/>
      <c r="AU72" s="1060" t="s">
        <v>581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572</v>
      </c>
      <c r="C73" s="1064"/>
      <c r="D73" s="1064"/>
      <c r="E73" s="1064"/>
      <c r="F73" s="1064"/>
      <c r="G73" s="1064"/>
      <c r="H73" s="1064"/>
      <c r="I73" s="1064"/>
      <c r="J73" s="1064"/>
      <c r="K73" s="1064"/>
      <c r="L73" s="1064"/>
      <c r="M73" s="1064"/>
      <c r="N73" s="1064"/>
      <c r="O73" s="1064"/>
      <c r="P73" s="1065"/>
      <c r="Q73" s="1066">
        <v>5519</v>
      </c>
      <c r="R73" s="1060"/>
      <c r="S73" s="1060"/>
      <c r="T73" s="1060"/>
      <c r="U73" s="1060"/>
      <c r="V73" s="1060">
        <v>5128</v>
      </c>
      <c r="W73" s="1060"/>
      <c r="X73" s="1060"/>
      <c r="Y73" s="1060"/>
      <c r="Z73" s="1060"/>
      <c r="AA73" s="1060">
        <v>391</v>
      </c>
      <c r="AB73" s="1060"/>
      <c r="AC73" s="1060"/>
      <c r="AD73" s="1060"/>
      <c r="AE73" s="1060"/>
      <c r="AF73" s="1060">
        <v>391</v>
      </c>
      <c r="AG73" s="1060"/>
      <c r="AH73" s="1060"/>
      <c r="AI73" s="1060"/>
      <c r="AJ73" s="1060"/>
      <c r="AK73" s="1060">
        <v>6</v>
      </c>
      <c r="AL73" s="1060"/>
      <c r="AM73" s="1060"/>
      <c r="AN73" s="1060"/>
      <c r="AO73" s="1060"/>
      <c r="AP73" s="1060" t="s">
        <v>581</v>
      </c>
      <c r="AQ73" s="1060"/>
      <c r="AR73" s="1060"/>
      <c r="AS73" s="1060"/>
      <c r="AT73" s="1060"/>
      <c r="AU73" s="1060" t="s">
        <v>581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573</v>
      </c>
      <c r="C74" s="1064"/>
      <c r="D74" s="1064"/>
      <c r="E74" s="1064"/>
      <c r="F74" s="1064"/>
      <c r="G74" s="1064"/>
      <c r="H74" s="1064"/>
      <c r="I74" s="1064"/>
      <c r="J74" s="1064"/>
      <c r="K74" s="1064"/>
      <c r="L74" s="1064"/>
      <c r="M74" s="1064"/>
      <c r="N74" s="1064"/>
      <c r="O74" s="1064"/>
      <c r="P74" s="1065"/>
      <c r="Q74" s="1066">
        <v>138</v>
      </c>
      <c r="R74" s="1060"/>
      <c r="S74" s="1060"/>
      <c r="T74" s="1060"/>
      <c r="U74" s="1060"/>
      <c r="V74" s="1060">
        <v>67</v>
      </c>
      <c r="W74" s="1060"/>
      <c r="X74" s="1060"/>
      <c r="Y74" s="1060"/>
      <c r="Z74" s="1060"/>
      <c r="AA74" s="1060">
        <v>71</v>
      </c>
      <c r="AB74" s="1060"/>
      <c r="AC74" s="1060"/>
      <c r="AD74" s="1060"/>
      <c r="AE74" s="1060"/>
      <c r="AF74" s="1060">
        <v>71</v>
      </c>
      <c r="AG74" s="1060"/>
      <c r="AH74" s="1060"/>
      <c r="AI74" s="1060"/>
      <c r="AJ74" s="1060"/>
      <c r="AK74" s="1060" t="s">
        <v>581</v>
      </c>
      <c r="AL74" s="1060"/>
      <c r="AM74" s="1060"/>
      <c r="AN74" s="1060"/>
      <c r="AO74" s="1060"/>
      <c r="AP74" s="1060" t="s">
        <v>581</v>
      </c>
      <c r="AQ74" s="1060"/>
      <c r="AR74" s="1060"/>
      <c r="AS74" s="1060"/>
      <c r="AT74" s="1060"/>
      <c r="AU74" s="1060" t="s">
        <v>581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574</v>
      </c>
      <c r="C75" s="1064"/>
      <c r="D75" s="1064"/>
      <c r="E75" s="1064"/>
      <c r="F75" s="1064"/>
      <c r="G75" s="1064"/>
      <c r="H75" s="1064"/>
      <c r="I75" s="1064"/>
      <c r="J75" s="1064"/>
      <c r="K75" s="1064"/>
      <c r="L75" s="1064"/>
      <c r="M75" s="1064"/>
      <c r="N75" s="1064"/>
      <c r="O75" s="1064"/>
      <c r="P75" s="1065"/>
      <c r="Q75" s="1067">
        <v>704</v>
      </c>
      <c r="R75" s="1068"/>
      <c r="S75" s="1068"/>
      <c r="T75" s="1068"/>
      <c r="U75" s="1069"/>
      <c r="V75" s="1070">
        <v>693</v>
      </c>
      <c r="W75" s="1068"/>
      <c r="X75" s="1068"/>
      <c r="Y75" s="1068"/>
      <c r="Z75" s="1069"/>
      <c r="AA75" s="1070">
        <v>11</v>
      </c>
      <c r="AB75" s="1068"/>
      <c r="AC75" s="1068"/>
      <c r="AD75" s="1068"/>
      <c r="AE75" s="1069"/>
      <c r="AF75" s="1070">
        <v>11</v>
      </c>
      <c r="AG75" s="1068"/>
      <c r="AH75" s="1068"/>
      <c r="AI75" s="1068"/>
      <c r="AJ75" s="1069"/>
      <c r="AK75" s="1070">
        <v>7</v>
      </c>
      <c r="AL75" s="1068"/>
      <c r="AM75" s="1068"/>
      <c r="AN75" s="1068"/>
      <c r="AO75" s="1069"/>
      <c r="AP75" s="1070" t="s">
        <v>581</v>
      </c>
      <c r="AQ75" s="1068"/>
      <c r="AR75" s="1068"/>
      <c r="AS75" s="1068"/>
      <c r="AT75" s="1069"/>
      <c r="AU75" s="1070" t="s">
        <v>581</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575</v>
      </c>
      <c r="C76" s="1064"/>
      <c r="D76" s="1064"/>
      <c r="E76" s="1064"/>
      <c r="F76" s="1064"/>
      <c r="G76" s="1064"/>
      <c r="H76" s="1064"/>
      <c r="I76" s="1064"/>
      <c r="J76" s="1064"/>
      <c r="K76" s="1064"/>
      <c r="L76" s="1064"/>
      <c r="M76" s="1064"/>
      <c r="N76" s="1064"/>
      <c r="O76" s="1064"/>
      <c r="P76" s="1065"/>
      <c r="Q76" s="1067">
        <v>132342</v>
      </c>
      <c r="R76" s="1068"/>
      <c r="S76" s="1068"/>
      <c r="T76" s="1068"/>
      <c r="U76" s="1069"/>
      <c r="V76" s="1070">
        <v>124645</v>
      </c>
      <c r="W76" s="1068"/>
      <c r="X76" s="1068"/>
      <c r="Y76" s="1068"/>
      <c r="Z76" s="1069"/>
      <c r="AA76" s="1070">
        <v>7697</v>
      </c>
      <c r="AB76" s="1068"/>
      <c r="AC76" s="1068"/>
      <c r="AD76" s="1068"/>
      <c r="AE76" s="1069"/>
      <c r="AF76" s="1070">
        <v>7697</v>
      </c>
      <c r="AG76" s="1068"/>
      <c r="AH76" s="1068"/>
      <c r="AI76" s="1068"/>
      <c r="AJ76" s="1069"/>
      <c r="AK76" s="1070" t="s">
        <v>581</v>
      </c>
      <c r="AL76" s="1068"/>
      <c r="AM76" s="1068"/>
      <c r="AN76" s="1068"/>
      <c r="AO76" s="1069"/>
      <c r="AP76" s="1070" t="s">
        <v>581</v>
      </c>
      <c r="AQ76" s="1068"/>
      <c r="AR76" s="1068"/>
      <c r="AS76" s="1068"/>
      <c r="AT76" s="1069"/>
      <c r="AU76" s="1070" t="s">
        <v>581</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+SUM(AF68:AJ76)</f>
        <v>8672</v>
      </c>
      <c r="AG88" s="1048"/>
      <c r="AH88" s="1048"/>
      <c r="AI88" s="1048"/>
      <c r="AJ88" s="1048"/>
      <c r="AK88" s="1052"/>
      <c r="AL88" s="1052"/>
      <c r="AM88" s="1052"/>
      <c r="AN88" s="1052"/>
      <c r="AO88" s="1052"/>
      <c r="AP88" s="1048">
        <f>+SUM(AP68:AP87)</f>
        <v>53</v>
      </c>
      <c r="AQ88" s="1048"/>
      <c r="AR88" s="1048"/>
      <c r="AS88" s="1048"/>
      <c r="AT88" s="1048"/>
      <c r="AU88" s="1048">
        <f>+SUM(AU68:AU87)</f>
        <v>35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+SUM(CR7:CR101)</f>
        <v>432</v>
      </c>
      <c r="CS102" s="1040"/>
      <c r="CT102" s="1040"/>
      <c r="CU102" s="1040"/>
      <c r="CV102" s="1041"/>
      <c r="CW102" s="1039">
        <f t="shared" ref="CW102" si="0">+SUM(CW7:CW101)</f>
        <v>8</v>
      </c>
      <c r="CX102" s="1040"/>
      <c r="CY102" s="1040"/>
      <c r="CZ102" s="1040"/>
      <c r="DA102" s="1041"/>
      <c r="DB102" s="1039">
        <f t="shared" ref="DB102" si="1">+SUM(DB7:DB101)</f>
        <v>0</v>
      </c>
      <c r="DC102" s="1040"/>
      <c r="DD102" s="1040"/>
      <c r="DE102" s="1040"/>
      <c r="DF102" s="1041"/>
      <c r="DG102" s="1039">
        <f t="shared" ref="DG102" si="2">+SUM(DG7:DG101)</f>
        <v>0</v>
      </c>
      <c r="DH102" s="1040"/>
      <c r="DI102" s="1040"/>
      <c r="DJ102" s="1040"/>
      <c r="DK102" s="1041"/>
      <c r="DL102" s="1039">
        <f t="shared" ref="DL102" si="3">+SUM(DL7:DL101)</f>
        <v>0</v>
      </c>
      <c r="DM102" s="1040"/>
      <c r="DN102" s="1040"/>
      <c r="DO102" s="1040"/>
      <c r="DP102" s="1041"/>
      <c r="DQ102" s="1039">
        <f t="shared" ref="DQ102" si="4">+SUM(DQ7:DQ101)</f>
        <v>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305</v>
      </c>
      <c r="AG109" s="983"/>
      <c r="AH109" s="983"/>
      <c r="AI109" s="983"/>
      <c r="AJ109" s="984"/>
      <c r="AK109" s="985" t="s">
        <v>304</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305</v>
      </c>
      <c r="BW109" s="983"/>
      <c r="BX109" s="983"/>
      <c r="BY109" s="983"/>
      <c r="BZ109" s="984"/>
      <c r="CA109" s="985" t="s">
        <v>304</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305</v>
      </c>
      <c r="DM109" s="983"/>
      <c r="DN109" s="983"/>
      <c r="DO109" s="983"/>
      <c r="DP109" s="984"/>
      <c r="DQ109" s="985" t="s">
        <v>304</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4601959</v>
      </c>
      <c r="AB110" s="976"/>
      <c r="AC110" s="976"/>
      <c r="AD110" s="976"/>
      <c r="AE110" s="977"/>
      <c r="AF110" s="978">
        <v>4269421</v>
      </c>
      <c r="AG110" s="976"/>
      <c r="AH110" s="976"/>
      <c r="AI110" s="976"/>
      <c r="AJ110" s="977"/>
      <c r="AK110" s="978">
        <v>4084060</v>
      </c>
      <c r="AL110" s="976"/>
      <c r="AM110" s="976"/>
      <c r="AN110" s="976"/>
      <c r="AO110" s="977"/>
      <c r="AP110" s="979">
        <v>38.700000000000003</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35606900</v>
      </c>
      <c r="BR110" s="923"/>
      <c r="BS110" s="923"/>
      <c r="BT110" s="923"/>
      <c r="BU110" s="923"/>
      <c r="BV110" s="923">
        <v>34160061</v>
      </c>
      <c r="BW110" s="923"/>
      <c r="BX110" s="923"/>
      <c r="BY110" s="923"/>
      <c r="BZ110" s="923"/>
      <c r="CA110" s="923">
        <v>33196373</v>
      </c>
      <c r="CB110" s="923"/>
      <c r="CC110" s="923"/>
      <c r="CD110" s="923"/>
      <c r="CE110" s="923"/>
      <c r="CF110" s="947">
        <v>314.39999999999998</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176</v>
      </c>
      <c r="DH110" s="923"/>
      <c r="DI110" s="923"/>
      <c r="DJ110" s="923"/>
      <c r="DK110" s="923"/>
      <c r="DL110" s="923" t="s">
        <v>432</v>
      </c>
      <c r="DM110" s="923"/>
      <c r="DN110" s="923"/>
      <c r="DO110" s="923"/>
      <c r="DP110" s="923"/>
      <c r="DQ110" s="923" t="s">
        <v>432</v>
      </c>
      <c r="DR110" s="923"/>
      <c r="DS110" s="923"/>
      <c r="DT110" s="923"/>
      <c r="DU110" s="923"/>
      <c r="DV110" s="924" t="s">
        <v>432</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176</v>
      </c>
      <c r="AB111" s="1004"/>
      <c r="AC111" s="1004"/>
      <c r="AD111" s="1004"/>
      <c r="AE111" s="1005"/>
      <c r="AF111" s="1006" t="s">
        <v>176</v>
      </c>
      <c r="AG111" s="1004"/>
      <c r="AH111" s="1004"/>
      <c r="AI111" s="1004"/>
      <c r="AJ111" s="1005"/>
      <c r="AK111" s="1006" t="s">
        <v>176</v>
      </c>
      <c r="AL111" s="1004"/>
      <c r="AM111" s="1004"/>
      <c r="AN111" s="1004"/>
      <c r="AO111" s="1005"/>
      <c r="AP111" s="1007" t="s">
        <v>432</v>
      </c>
      <c r="AQ111" s="1008"/>
      <c r="AR111" s="1008"/>
      <c r="AS111" s="1008"/>
      <c r="AT111" s="1009"/>
      <c r="AU111" s="1017"/>
      <c r="AV111" s="1018"/>
      <c r="AW111" s="1018"/>
      <c r="AX111" s="1018"/>
      <c r="AY111" s="1018"/>
      <c r="AZ111" s="893" t="s">
        <v>434</v>
      </c>
      <c r="BA111" s="828"/>
      <c r="BB111" s="828"/>
      <c r="BC111" s="828"/>
      <c r="BD111" s="828"/>
      <c r="BE111" s="828"/>
      <c r="BF111" s="828"/>
      <c r="BG111" s="828"/>
      <c r="BH111" s="828"/>
      <c r="BI111" s="828"/>
      <c r="BJ111" s="828"/>
      <c r="BK111" s="828"/>
      <c r="BL111" s="828"/>
      <c r="BM111" s="828"/>
      <c r="BN111" s="828"/>
      <c r="BO111" s="828"/>
      <c r="BP111" s="829"/>
      <c r="BQ111" s="894" t="s">
        <v>432</v>
      </c>
      <c r="BR111" s="895"/>
      <c r="BS111" s="895"/>
      <c r="BT111" s="895"/>
      <c r="BU111" s="895"/>
      <c r="BV111" s="895" t="s">
        <v>432</v>
      </c>
      <c r="BW111" s="895"/>
      <c r="BX111" s="895"/>
      <c r="BY111" s="895"/>
      <c r="BZ111" s="895"/>
      <c r="CA111" s="895" t="s">
        <v>176</v>
      </c>
      <c r="CB111" s="895"/>
      <c r="CC111" s="895"/>
      <c r="CD111" s="895"/>
      <c r="CE111" s="895"/>
      <c r="CF111" s="956" t="s">
        <v>432</v>
      </c>
      <c r="CG111" s="957"/>
      <c r="CH111" s="957"/>
      <c r="CI111" s="957"/>
      <c r="CJ111" s="957"/>
      <c r="CK111" s="1012"/>
      <c r="CL111" s="899"/>
      <c r="CM111" s="902" t="s">
        <v>435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176</v>
      </c>
      <c r="DH111" s="895"/>
      <c r="DI111" s="895"/>
      <c r="DJ111" s="895"/>
      <c r="DK111" s="895"/>
      <c r="DL111" s="895" t="s">
        <v>432</v>
      </c>
      <c r="DM111" s="895"/>
      <c r="DN111" s="895"/>
      <c r="DO111" s="895"/>
      <c r="DP111" s="895"/>
      <c r="DQ111" s="895" t="s">
        <v>432</v>
      </c>
      <c r="DR111" s="895"/>
      <c r="DS111" s="895"/>
      <c r="DT111" s="895"/>
      <c r="DU111" s="895"/>
      <c r="DV111" s="872" t="s">
        <v>432</v>
      </c>
      <c r="DW111" s="872"/>
      <c r="DX111" s="872"/>
      <c r="DY111" s="872"/>
      <c r="DZ111" s="873"/>
    </row>
    <row r="112" spans="1:131" s="246" customFormat="1" ht="26.25" customHeight="1" x14ac:dyDescent="0.15">
      <c r="A112" s="997" t="s">
        <v>436</v>
      </c>
      <c r="B112" s="998"/>
      <c r="C112" s="828" t="s">
        <v>437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176</v>
      </c>
      <c r="AB112" s="858"/>
      <c r="AC112" s="858"/>
      <c r="AD112" s="858"/>
      <c r="AE112" s="859"/>
      <c r="AF112" s="860" t="s">
        <v>176</v>
      </c>
      <c r="AG112" s="858"/>
      <c r="AH112" s="858"/>
      <c r="AI112" s="858"/>
      <c r="AJ112" s="859"/>
      <c r="AK112" s="860" t="s">
        <v>176</v>
      </c>
      <c r="AL112" s="858"/>
      <c r="AM112" s="858"/>
      <c r="AN112" s="858"/>
      <c r="AO112" s="859"/>
      <c r="AP112" s="905" t="s">
        <v>176</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2754423</v>
      </c>
      <c r="BR112" s="895"/>
      <c r="BS112" s="895"/>
      <c r="BT112" s="895"/>
      <c r="BU112" s="895"/>
      <c r="BV112" s="895">
        <v>2110828</v>
      </c>
      <c r="BW112" s="895"/>
      <c r="BX112" s="895"/>
      <c r="BY112" s="895"/>
      <c r="BZ112" s="895"/>
      <c r="CA112" s="895">
        <v>2095681</v>
      </c>
      <c r="CB112" s="895"/>
      <c r="CC112" s="895"/>
      <c r="CD112" s="895"/>
      <c r="CE112" s="895"/>
      <c r="CF112" s="956">
        <v>19.8</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176</v>
      </c>
      <c r="DH112" s="895"/>
      <c r="DI112" s="895"/>
      <c r="DJ112" s="895"/>
      <c r="DK112" s="895"/>
      <c r="DL112" s="895" t="s">
        <v>176</v>
      </c>
      <c r="DM112" s="895"/>
      <c r="DN112" s="895"/>
      <c r="DO112" s="895"/>
      <c r="DP112" s="895"/>
      <c r="DQ112" s="895" t="s">
        <v>176</v>
      </c>
      <c r="DR112" s="895"/>
      <c r="DS112" s="895"/>
      <c r="DT112" s="895"/>
      <c r="DU112" s="895"/>
      <c r="DV112" s="872" t="s">
        <v>176</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223553</v>
      </c>
      <c r="AB113" s="1004"/>
      <c r="AC113" s="1004"/>
      <c r="AD113" s="1004"/>
      <c r="AE113" s="1005"/>
      <c r="AF113" s="1006">
        <v>282322</v>
      </c>
      <c r="AG113" s="1004"/>
      <c r="AH113" s="1004"/>
      <c r="AI113" s="1004"/>
      <c r="AJ113" s="1005"/>
      <c r="AK113" s="1006">
        <v>270673</v>
      </c>
      <c r="AL113" s="1004"/>
      <c r="AM113" s="1004"/>
      <c r="AN113" s="1004"/>
      <c r="AO113" s="1005"/>
      <c r="AP113" s="1007">
        <v>2.6</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79162</v>
      </c>
      <c r="BR113" s="895"/>
      <c r="BS113" s="895"/>
      <c r="BT113" s="895"/>
      <c r="BU113" s="895"/>
      <c r="BV113" s="895">
        <v>50143</v>
      </c>
      <c r="BW113" s="895"/>
      <c r="BX113" s="895"/>
      <c r="BY113" s="895"/>
      <c r="BZ113" s="895"/>
      <c r="CA113" s="895">
        <v>35357</v>
      </c>
      <c r="CB113" s="895"/>
      <c r="CC113" s="895"/>
      <c r="CD113" s="895"/>
      <c r="CE113" s="895"/>
      <c r="CF113" s="956">
        <v>0.3</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176</v>
      </c>
      <c r="DH113" s="858"/>
      <c r="DI113" s="858"/>
      <c r="DJ113" s="858"/>
      <c r="DK113" s="859"/>
      <c r="DL113" s="860" t="s">
        <v>176</v>
      </c>
      <c r="DM113" s="858"/>
      <c r="DN113" s="858"/>
      <c r="DO113" s="858"/>
      <c r="DP113" s="859"/>
      <c r="DQ113" s="860" t="s">
        <v>176</v>
      </c>
      <c r="DR113" s="858"/>
      <c r="DS113" s="858"/>
      <c r="DT113" s="858"/>
      <c r="DU113" s="859"/>
      <c r="DV113" s="905" t="s">
        <v>176</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23622</v>
      </c>
      <c r="AB114" s="858"/>
      <c r="AC114" s="858"/>
      <c r="AD114" s="858"/>
      <c r="AE114" s="859"/>
      <c r="AF114" s="860">
        <v>22048</v>
      </c>
      <c r="AG114" s="858"/>
      <c r="AH114" s="858"/>
      <c r="AI114" s="858"/>
      <c r="AJ114" s="859"/>
      <c r="AK114" s="860">
        <v>11371</v>
      </c>
      <c r="AL114" s="858"/>
      <c r="AM114" s="858"/>
      <c r="AN114" s="858"/>
      <c r="AO114" s="859"/>
      <c r="AP114" s="905">
        <v>0.1</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4664599</v>
      </c>
      <c r="BR114" s="895"/>
      <c r="BS114" s="895"/>
      <c r="BT114" s="895"/>
      <c r="BU114" s="895"/>
      <c r="BV114" s="895">
        <v>4476608</v>
      </c>
      <c r="BW114" s="895"/>
      <c r="BX114" s="895"/>
      <c r="BY114" s="895"/>
      <c r="BZ114" s="895"/>
      <c r="CA114" s="895">
        <v>4561016</v>
      </c>
      <c r="CB114" s="895"/>
      <c r="CC114" s="895"/>
      <c r="CD114" s="895"/>
      <c r="CE114" s="895"/>
      <c r="CF114" s="956">
        <v>43.2</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176</v>
      </c>
      <c r="DH114" s="858"/>
      <c r="DI114" s="858"/>
      <c r="DJ114" s="858"/>
      <c r="DK114" s="859"/>
      <c r="DL114" s="860" t="s">
        <v>176</v>
      </c>
      <c r="DM114" s="858"/>
      <c r="DN114" s="858"/>
      <c r="DO114" s="858"/>
      <c r="DP114" s="859"/>
      <c r="DQ114" s="860" t="s">
        <v>176</v>
      </c>
      <c r="DR114" s="858"/>
      <c r="DS114" s="858"/>
      <c r="DT114" s="858"/>
      <c r="DU114" s="859"/>
      <c r="DV114" s="905" t="s">
        <v>176</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176</v>
      </c>
      <c r="AB115" s="1004"/>
      <c r="AC115" s="1004"/>
      <c r="AD115" s="1004"/>
      <c r="AE115" s="1005"/>
      <c r="AF115" s="1006" t="s">
        <v>176</v>
      </c>
      <c r="AG115" s="1004"/>
      <c r="AH115" s="1004"/>
      <c r="AI115" s="1004"/>
      <c r="AJ115" s="1005"/>
      <c r="AK115" s="1006" t="s">
        <v>176</v>
      </c>
      <c r="AL115" s="1004"/>
      <c r="AM115" s="1004"/>
      <c r="AN115" s="1004"/>
      <c r="AO115" s="1005"/>
      <c r="AP115" s="1007" t="s">
        <v>176</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v>1560</v>
      </c>
      <c r="BR115" s="895"/>
      <c r="BS115" s="895"/>
      <c r="BT115" s="895"/>
      <c r="BU115" s="895"/>
      <c r="BV115" s="895">
        <v>120</v>
      </c>
      <c r="BW115" s="895"/>
      <c r="BX115" s="895"/>
      <c r="BY115" s="895"/>
      <c r="BZ115" s="895"/>
      <c r="CA115" s="895" t="s">
        <v>176</v>
      </c>
      <c r="CB115" s="895"/>
      <c r="CC115" s="895"/>
      <c r="CD115" s="895"/>
      <c r="CE115" s="895"/>
      <c r="CF115" s="956" t="s">
        <v>176</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176</v>
      </c>
      <c r="DH115" s="858"/>
      <c r="DI115" s="858"/>
      <c r="DJ115" s="858"/>
      <c r="DK115" s="859"/>
      <c r="DL115" s="860" t="s">
        <v>176</v>
      </c>
      <c r="DM115" s="858"/>
      <c r="DN115" s="858"/>
      <c r="DO115" s="858"/>
      <c r="DP115" s="859"/>
      <c r="DQ115" s="860" t="s">
        <v>176</v>
      </c>
      <c r="DR115" s="858"/>
      <c r="DS115" s="858"/>
      <c r="DT115" s="858"/>
      <c r="DU115" s="859"/>
      <c r="DV115" s="905" t="s">
        <v>176</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176</v>
      </c>
      <c r="AB116" s="858"/>
      <c r="AC116" s="858"/>
      <c r="AD116" s="858"/>
      <c r="AE116" s="859"/>
      <c r="AF116" s="860" t="s">
        <v>176</v>
      </c>
      <c r="AG116" s="858"/>
      <c r="AH116" s="858"/>
      <c r="AI116" s="858"/>
      <c r="AJ116" s="859"/>
      <c r="AK116" s="860" t="s">
        <v>176</v>
      </c>
      <c r="AL116" s="858"/>
      <c r="AM116" s="858"/>
      <c r="AN116" s="858"/>
      <c r="AO116" s="859"/>
      <c r="AP116" s="905" t="s">
        <v>176</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176</v>
      </c>
      <c r="BR116" s="895"/>
      <c r="BS116" s="895"/>
      <c r="BT116" s="895"/>
      <c r="BU116" s="895"/>
      <c r="BV116" s="895" t="s">
        <v>176</v>
      </c>
      <c r="BW116" s="895"/>
      <c r="BX116" s="895"/>
      <c r="BY116" s="895"/>
      <c r="BZ116" s="895"/>
      <c r="CA116" s="895" t="s">
        <v>176</v>
      </c>
      <c r="CB116" s="895"/>
      <c r="CC116" s="895"/>
      <c r="CD116" s="895"/>
      <c r="CE116" s="895"/>
      <c r="CF116" s="956" t="s">
        <v>176</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176</v>
      </c>
      <c r="DH116" s="858"/>
      <c r="DI116" s="858"/>
      <c r="DJ116" s="858"/>
      <c r="DK116" s="859"/>
      <c r="DL116" s="860" t="s">
        <v>176</v>
      </c>
      <c r="DM116" s="858"/>
      <c r="DN116" s="858"/>
      <c r="DO116" s="858"/>
      <c r="DP116" s="859"/>
      <c r="DQ116" s="860" t="s">
        <v>176</v>
      </c>
      <c r="DR116" s="858"/>
      <c r="DS116" s="858"/>
      <c r="DT116" s="858"/>
      <c r="DU116" s="859"/>
      <c r="DV116" s="905" t="s">
        <v>176</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4849134</v>
      </c>
      <c r="AB117" s="990"/>
      <c r="AC117" s="990"/>
      <c r="AD117" s="990"/>
      <c r="AE117" s="991"/>
      <c r="AF117" s="992">
        <v>4573791</v>
      </c>
      <c r="AG117" s="990"/>
      <c r="AH117" s="990"/>
      <c r="AI117" s="990"/>
      <c r="AJ117" s="991"/>
      <c r="AK117" s="992">
        <v>4366104</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176</v>
      </c>
      <c r="BR117" s="895"/>
      <c r="BS117" s="895"/>
      <c r="BT117" s="895"/>
      <c r="BU117" s="895"/>
      <c r="BV117" s="895" t="s">
        <v>454</v>
      </c>
      <c r="BW117" s="895"/>
      <c r="BX117" s="895"/>
      <c r="BY117" s="895"/>
      <c r="BZ117" s="895"/>
      <c r="CA117" s="895" t="s">
        <v>454</v>
      </c>
      <c r="CB117" s="895"/>
      <c r="CC117" s="895"/>
      <c r="CD117" s="895"/>
      <c r="CE117" s="895"/>
      <c r="CF117" s="956" t="s">
        <v>176</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454</v>
      </c>
      <c r="DH117" s="858"/>
      <c r="DI117" s="858"/>
      <c r="DJ117" s="858"/>
      <c r="DK117" s="859"/>
      <c r="DL117" s="860" t="s">
        <v>176</v>
      </c>
      <c r="DM117" s="858"/>
      <c r="DN117" s="858"/>
      <c r="DO117" s="858"/>
      <c r="DP117" s="859"/>
      <c r="DQ117" s="860" t="s">
        <v>176</v>
      </c>
      <c r="DR117" s="858"/>
      <c r="DS117" s="858"/>
      <c r="DT117" s="858"/>
      <c r="DU117" s="859"/>
      <c r="DV117" s="905" t="s">
        <v>176</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305</v>
      </c>
      <c r="AG118" s="983"/>
      <c r="AH118" s="983"/>
      <c r="AI118" s="983"/>
      <c r="AJ118" s="984"/>
      <c r="AK118" s="985" t="s">
        <v>304</v>
      </c>
      <c r="AL118" s="983"/>
      <c r="AM118" s="983"/>
      <c r="AN118" s="983"/>
      <c r="AO118" s="984"/>
      <c r="AP118" s="986" t="s">
        <v>426</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176</v>
      </c>
      <c r="BR118" s="926"/>
      <c r="BS118" s="926"/>
      <c r="BT118" s="926"/>
      <c r="BU118" s="926"/>
      <c r="BV118" s="926" t="s">
        <v>176</v>
      </c>
      <c r="BW118" s="926"/>
      <c r="BX118" s="926"/>
      <c r="BY118" s="926"/>
      <c r="BZ118" s="926"/>
      <c r="CA118" s="926" t="s">
        <v>176</v>
      </c>
      <c r="CB118" s="926"/>
      <c r="CC118" s="926"/>
      <c r="CD118" s="926"/>
      <c r="CE118" s="926"/>
      <c r="CF118" s="956" t="s">
        <v>176</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176</v>
      </c>
      <c r="DH118" s="858"/>
      <c r="DI118" s="858"/>
      <c r="DJ118" s="858"/>
      <c r="DK118" s="859"/>
      <c r="DL118" s="860" t="s">
        <v>176</v>
      </c>
      <c r="DM118" s="858"/>
      <c r="DN118" s="858"/>
      <c r="DO118" s="858"/>
      <c r="DP118" s="859"/>
      <c r="DQ118" s="860" t="s">
        <v>176</v>
      </c>
      <c r="DR118" s="858"/>
      <c r="DS118" s="858"/>
      <c r="DT118" s="858"/>
      <c r="DU118" s="859"/>
      <c r="DV118" s="905" t="s">
        <v>454</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176</v>
      </c>
      <c r="AB119" s="976"/>
      <c r="AC119" s="976"/>
      <c r="AD119" s="976"/>
      <c r="AE119" s="977"/>
      <c r="AF119" s="978" t="s">
        <v>176</v>
      </c>
      <c r="AG119" s="976"/>
      <c r="AH119" s="976"/>
      <c r="AI119" s="976"/>
      <c r="AJ119" s="977"/>
      <c r="AK119" s="978" t="s">
        <v>176</v>
      </c>
      <c r="AL119" s="976"/>
      <c r="AM119" s="976"/>
      <c r="AN119" s="976"/>
      <c r="AO119" s="977"/>
      <c r="AP119" s="979" t="s">
        <v>176</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458</v>
      </c>
      <c r="BP119" s="959"/>
      <c r="BQ119" s="963">
        <v>43106644</v>
      </c>
      <c r="BR119" s="926"/>
      <c r="BS119" s="926"/>
      <c r="BT119" s="926"/>
      <c r="BU119" s="926"/>
      <c r="BV119" s="926">
        <v>40797760</v>
      </c>
      <c r="BW119" s="926"/>
      <c r="BX119" s="926"/>
      <c r="BY119" s="926"/>
      <c r="BZ119" s="926"/>
      <c r="CA119" s="926">
        <v>39888427</v>
      </c>
      <c r="CB119" s="926"/>
      <c r="CC119" s="926"/>
      <c r="CD119" s="926"/>
      <c r="CE119" s="926"/>
      <c r="CF119" s="824"/>
      <c r="CG119" s="825"/>
      <c r="CH119" s="825"/>
      <c r="CI119" s="825"/>
      <c r="CJ119" s="915"/>
      <c r="CK119" s="1013"/>
      <c r="CL119" s="901"/>
      <c r="CM119" s="919" t="s">
        <v>459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176</v>
      </c>
      <c r="DH119" s="841"/>
      <c r="DI119" s="841"/>
      <c r="DJ119" s="841"/>
      <c r="DK119" s="842"/>
      <c r="DL119" s="843" t="s">
        <v>176</v>
      </c>
      <c r="DM119" s="841"/>
      <c r="DN119" s="841"/>
      <c r="DO119" s="841"/>
      <c r="DP119" s="842"/>
      <c r="DQ119" s="843" t="s">
        <v>176</v>
      </c>
      <c r="DR119" s="841"/>
      <c r="DS119" s="841"/>
      <c r="DT119" s="841"/>
      <c r="DU119" s="842"/>
      <c r="DV119" s="929" t="s">
        <v>176</v>
      </c>
      <c r="DW119" s="930"/>
      <c r="DX119" s="930"/>
      <c r="DY119" s="930"/>
      <c r="DZ119" s="931"/>
    </row>
    <row r="120" spans="1:130" s="246" customFormat="1" ht="26.25" customHeight="1" x14ac:dyDescent="0.15">
      <c r="A120" s="898"/>
      <c r="B120" s="899"/>
      <c r="C120" s="902" t="s">
        <v>435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176</v>
      </c>
      <c r="AB120" s="858"/>
      <c r="AC120" s="858"/>
      <c r="AD120" s="858"/>
      <c r="AE120" s="859"/>
      <c r="AF120" s="860" t="s">
        <v>176</v>
      </c>
      <c r="AG120" s="858"/>
      <c r="AH120" s="858"/>
      <c r="AI120" s="858"/>
      <c r="AJ120" s="859"/>
      <c r="AK120" s="860" t="s">
        <v>176</v>
      </c>
      <c r="AL120" s="858"/>
      <c r="AM120" s="858"/>
      <c r="AN120" s="858"/>
      <c r="AO120" s="859"/>
      <c r="AP120" s="905" t="s">
        <v>176</v>
      </c>
      <c r="AQ120" s="906"/>
      <c r="AR120" s="906"/>
      <c r="AS120" s="906"/>
      <c r="AT120" s="907"/>
      <c r="AU120" s="964" t="s">
        <v>460</v>
      </c>
      <c r="AV120" s="965"/>
      <c r="AW120" s="965"/>
      <c r="AX120" s="965"/>
      <c r="AY120" s="966"/>
      <c r="AZ120" s="941" t="s">
        <v>461</v>
      </c>
      <c r="BA120" s="886"/>
      <c r="BB120" s="886"/>
      <c r="BC120" s="886"/>
      <c r="BD120" s="886"/>
      <c r="BE120" s="886"/>
      <c r="BF120" s="886"/>
      <c r="BG120" s="886"/>
      <c r="BH120" s="886"/>
      <c r="BI120" s="886"/>
      <c r="BJ120" s="886"/>
      <c r="BK120" s="886"/>
      <c r="BL120" s="886"/>
      <c r="BM120" s="886"/>
      <c r="BN120" s="886"/>
      <c r="BO120" s="886"/>
      <c r="BP120" s="887"/>
      <c r="BQ120" s="942">
        <v>19159523</v>
      </c>
      <c r="BR120" s="923"/>
      <c r="BS120" s="923"/>
      <c r="BT120" s="923"/>
      <c r="BU120" s="923"/>
      <c r="BV120" s="923">
        <v>20178938</v>
      </c>
      <c r="BW120" s="923"/>
      <c r="BX120" s="923"/>
      <c r="BY120" s="923"/>
      <c r="BZ120" s="923"/>
      <c r="CA120" s="923">
        <v>20209520</v>
      </c>
      <c r="CB120" s="923"/>
      <c r="CC120" s="923"/>
      <c r="CD120" s="923"/>
      <c r="CE120" s="923"/>
      <c r="CF120" s="947">
        <v>191.4</v>
      </c>
      <c r="CG120" s="948"/>
      <c r="CH120" s="948"/>
      <c r="CI120" s="948"/>
      <c r="CJ120" s="948"/>
      <c r="CK120" s="949" t="s">
        <v>462</v>
      </c>
      <c r="CL120" s="933"/>
      <c r="CM120" s="933"/>
      <c r="CN120" s="933"/>
      <c r="CO120" s="934"/>
      <c r="CP120" s="953" t="s">
        <v>403</v>
      </c>
      <c r="CQ120" s="954"/>
      <c r="CR120" s="954"/>
      <c r="CS120" s="954"/>
      <c r="CT120" s="954"/>
      <c r="CU120" s="954"/>
      <c r="CV120" s="954"/>
      <c r="CW120" s="954"/>
      <c r="CX120" s="954"/>
      <c r="CY120" s="954"/>
      <c r="CZ120" s="954"/>
      <c r="DA120" s="954"/>
      <c r="DB120" s="954"/>
      <c r="DC120" s="954"/>
      <c r="DD120" s="954"/>
      <c r="DE120" s="954"/>
      <c r="DF120" s="955"/>
      <c r="DG120" s="942">
        <v>85420</v>
      </c>
      <c r="DH120" s="923"/>
      <c r="DI120" s="923"/>
      <c r="DJ120" s="923"/>
      <c r="DK120" s="923"/>
      <c r="DL120" s="923">
        <v>1207499</v>
      </c>
      <c r="DM120" s="923"/>
      <c r="DN120" s="923"/>
      <c r="DO120" s="923"/>
      <c r="DP120" s="923"/>
      <c r="DQ120" s="923">
        <v>1104199</v>
      </c>
      <c r="DR120" s="923"/>
      <c r="DS120" s="923"/>
      <c r="DT120" s="923"/>
      <c r="DU120" s="923"/>
      <c r="DV120" s="924">
        <v>10.5</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176</v>
      </c>
      <c r="AB121" s="858"/>
      <c r="AC121" s="858"/>
      <c r="AD121" s="858"/>
      <c r="AE121" s="859"/>
      <c r="AF121" s="860" t="s">
        <v>176</v>
      </c>
      <c r="AG121" s="858"/>
      <c r="AH121" s="858"/>
      <c r="AI121" s="858"/>
      <c r="AJ121" s="859"/>
      <c r="AK121" s="860" t="s">
        <v>176</v>
      </c>
      <c r="AL121" s="858"/>
      <c r="AM121" s="858"/>
      <c r="AN121" s="858"/>
      <c r="AO121" s="859"/>
      <c r="AP121" s="905" t="s">
        <v>176</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385297</v>
      </c>
      <c r="BR121" s="895"/>
      <c r="BS121" s="895"/>
      <c r="BT121" s="895"/>
      <c r="BU121" s="895"/>
      <c r="BV121" s="895">
        <v>434099</v>
      </c>
      <c r="BW121" s="895"/>
      <c r="BX121" s="895"/>
      <c r="BY121" s="895"/>
      <c r="BZ121" s="895"/>
      <c r="CA121" s="895">
        <v>373299</v>
      </c>
      <c r="CB121" s="895"/>
      <c r="CC121" s="895"/>
      <c r="CD121" s="895"/>
      <c r="CE121" s="895"/>
      <c r="CF121" s="956">
        <v>3.5</v>
      </c>
      <c r="CG121" s="957"/>
      <c r="CH121" s="957"/>
      <c r="CI121" s="957"/>
      <c r="CJ121" s="957"/>
      <c r="CK121" s="950"/>
      <c r="CL121" s="936"/>
      <c r="CM121" s="936"/>
      <c r="CN121" s="936"/>
      <c r="CO121" s="937"/>
      <c r="CP121" s="916" t="s">
        <v>465</v>
      </c>
      <c r="CQ121" s="917"/>
      <c r="CR121" s="917"/>
      <c r="CS121" s="917"/>
      <c r="CT121" s="917"/>
      <c r="CU121" s="917"/>
      <c r="CV121" s="917"/>
      <c r="CW121" s="917"/>
      <c r="CX121" s="917"/>
      <c r="CY121" s="917"/>
      <c r="CZ121" s="917"/>
      <c r="DA121" s="917"/>
      <c r="DB121" s="917"/>
      <c r="DC121" s="917"/>
      <c r="DD121" s="917"/>
      <c r="DE121" s="917"/>
      <c r="DF121" s="918"/>
      <c r="DG121" s="894">
        <v>724702</v>
      </c>
      <c r="DH121" s="895"/>
      <c r="DI121" s="895"/>
      <c r="DJ121" s="895"/>
      <c r="DK121" s="895"/>
      <c r="DL121" s="895">
        <v>551990</v>
      </c>
      <c r="DM121" s="895"/>
      <c r="DN121" s="895"/>
      <c r="DO121" s="895"/>
      <c r="DP121" s="895"/>
      <c r="DQ121" s="895">
        <v>527103</v>
      </c>
      <c r="DR121" s="895"/>
      <c r="DS121" s="895"/>
      <c r="DT121" s="895"/>
      <c r="DU121" s="895"/>
      <c r="DV121" s="872">
        <v>5</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176</v>
      </c>
      <c r="AB122" s="858"/>
      <c r="AC122" s="858"/>
      <c r="AD122" s="858"/>
      <c r="AE122" s="859"/>
      <c r="AF122" s="860" t="s">
        <v>176</v>
      </c>
      <c r="AG122" s="858"/>
      <c r="AH122" s="858"/>
      <c r="AI122" s="858"/>
      <c r="AJ122" s="859"/>
      <c r="AK122" s="860" t="s">
        <v>176</v>
      </c>
      <c r="AL122" s="858"/>
      <c r="AM122" s="858"/>
      <c r="AN122" s="858"/>
      <c r="AO122" s="859"/>
      <c r="AP122" s="905" t="s">
        <v>176</v>
      </c>
      <c r="AQ122" s="906"/>
      <c r="AR122" s="906"/>
      <c r="AS122" s="906"/>
      <c r="AT122" s="907"/>
      <c r="AU122" s="967"/>
      <c r="AV122" s="968"/>
      <c r="AW122" s="968"/>
      <c r="AX122" s="968"/>
      <c r="AY122" s="969"/>
      <c r="AZ122" s="960" t="s">
        <v>466</v>
      </c>
      <c r="BA122" s="961"/>
      <c r="BB122" s="961"/>
      <c r="BC122" s="961"/>
      <c r="BD122" s="961"/>
      <c r="BE122" s="961"/>
      <c r="BF122" s="961"/>
      <c r="BG122" s="961"/>
      <c r="BH122" s="961"/>
      <c r="BI122" s="961"/>
      <c r="BJ122" s="961"/>
      <c r="BK122" s="961"/>
      <c r="BL122" s="961"/>
      <c r="BM122" s="961"/>
      <c r="BN122" s="961"/>
      <c r="BO122" s="961"/>
      <c r="BP122" s="962"/>
      <c r="BQ122" s="963">
        <v>29726753</v>
      </c>
      <c r="BR122" s="926"/>
      <c r="BS122" s="926"/>
      <c r="BT122" s="926"/>
      <c r="BU122" s="926"/>
      <c r="BV122" s="926">
        <v>28496353</v>
      </c>
      <c r="BW122" s="926"/>
      <c r="BX122" s="926"/>
      <c r="BY122" s="926"/>
      <c r="BZ122" s="926"/>
      <c r="CA122" s="926">
        <v>27274527</v>
      </c>
      <c r="CB122" s="926"/>
      <c r="CC122" s="926"/>
      <c r="CD122" s="926"/>
      <c r="CE122" s="926"/>
      <c r="CF122" s="927">
        <v>258.3</v>
      </c>
      <c r="CG122" s="928"/>
      <c r="CH122" s="928"/>
      <c r="CI122" s="928"/>
      <c r="CJ122" s="928"/>
      <c r="CK122" s="950"/>
      <c r="CL122" s="936"/>
      <c r="CM122" s="936"/>
      <c r="CN122" s="936"/>
      <c r="CO122" s="937"/>
      <c r="CP122" s="916" t="s">
        <v>409</v>
      </c>
      <c r="CQ122" s="917"/>
      <c r="CR122" s="917"/>
      <c r="CS122" s="917"/>
      <c r="CT122" s="917"/>
      <c r="CU122" s="917"/>
      <c r="CV122" s="917"/>
      <c r="CW122" s="917"/>
      <c r="CX122" s="917"/>
      <c r="CY122" s="917"/>
      <c r="CZ122" s="917"/>
      <c r="DA122" s="917"/>
      <c r="DB122" s="917"/>
      <c r="DC122" s="917"/>
      <c r="DD122" s="917"/>
      <c r="DE122" s="917"/>
      <c r="DF122" s="918"/>
      <c r="DG122" s="894">
        <v>156960</v>
      </c>
      <c r="DH122" s="895"/>
      <c r="DI122" s="895"/>
      <c r="DJ122" s="895"/>
      <c r="DK122" s="895"/>
      <c r="DL122" s="895">
        <v>278065</v>
      </c>
      <c r="DM122" s="895"/>
      <c r="DN122" s="895"/>
      <c r="DO122" s="895"/>
      <c r="DP122" s="895"/>
      <c r="DQ122" s="895">
        <v>400580</v>
      </c>
      <c r="DR122" s="895"/>
      <c r="DS122" s="895"/>
      <c r="DT122" s="895"/>
      <c r="DU122" s="895"/>
      <c r="DV122" s="872">
        <v>3.8</v>
      </c>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176</v>
      </c>
      <c r="AB123" s="858"/>
      <c r="AC123" s="858"/>
      <c r="AD123" s="858"/>
      <c r="AE123" s="859"/>
      <c r="AF123" s="860" t="s">
        <v>176</v>
      </c>
      <c r="AG123" s="858"/>
      <c r="AH123" s="858"/>
      <c r="AI123" s="858"/>
      <c r="AJ123" s="859"/>
      <c r="AK123" s="860" t="s">
        <v>176</v>
      </c>
      <c r="AL123" s="858"/>
      <c r="AM123" s="858"/>
      <c r="AN123" s="858"/>
      <c r="AO123" s="859"/>
      <c r="AP123" s="905" t="s">
        <v>176</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467</v>
      </c>
      <c r="BP123" s="959"/>
      <c r="BQ123" s="913">
        <v>49271573</v>
      </c>
      <c r="BR123" s="914"/>
      <c r="BS123" s="914"/>
      <c r="BT123" s="914"/>
      <c r="BU123" s="914"/>
      <c r="BV123" s="914">
        <v>49109390</v>
      </c>
      <c r="BW123" s="914"/>
      <c r="BX123" s="914"/>
      <c r="BY123" s="914"/>
      <c r="BZ123" s="914"/>
      <c r="CA123" s="914">
        <v>47857346</v>
      </c>
      <c r="CB123" s="914"/>
      <c r="CC123" s="914"/>
      <c r="CD123" s="914"/>
      <c r="CE123" s="914"/>
      <c r="CF123" s="824"/>
      <c r="CG123" s="825"/>
      <c r="CH123" s="825"/>
      <c r="CI123" s="825"/>
      <c r="CJ123" s="915"/>
      <c r="CK123" s="950"/>
      <c r="CL123" s="936"/>
      <c r="CM123" s="936"/>
      <c r="CN123" s="936"/>
      <c r="CO123" s="937"/>
      <c r="CP123" s="916" t="s">
        <v>408</v>
      </c>
      <c r="CQ123" s="917"/>
      <c r="CR123" s="917"/>
      <c r="CS123" s="917"/>
      <c r="CT123" s="917"/>
      <c r="CU123" s="917"/>
      <c r="CV123" s="917"/>
      <c r="CW123" s="917"/>
      <c r="CX123" s="917"/>
      <c r="CY123" s="917"/>
      <c r="CZ123" s="917"/>
      <c r="DA123" s="917"/>
      <c r="DB123" s="917"/>
      <c r="DC123" s="917"/>
      <c r="DD123" s="917"/>
      <c r="DE123" s="917"/>
      <c r="DF123" s="918"/>
      <c r="DG123" s="857">
        <v>74073</v>
      </c>
      <c r="DH123" s="858"/>
      <c r="DI123" s="858"/>
      <c r="DJ123" s="858"/>
      <c r="DK123" s="859"/>
      <c r="DL123" s="860">
        <v>73274</v>
      </c>
      <c r="DM123" s="858"/>
      <c r="DN123" s="858"/>
      <c r="DO123" s="858"/>
      <c r="DP123" s="859"/>
      <c r="DQ123" s="860">
        <v>63799</v>
      </c>
      <c r="DR123" s="858"/>
      <c r="DS123" s="858"/>
      <c r="DT123" s="858"/>
      <c r="DU123" s="859"/>
      <c r="DV123" s="905">
        <v>0.6</v>
      </c>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454</v>
      </c>
      <c r="AB124" s="858"/>
      <c r="AC124" s="858"/>
      <c r="AD124" s="858"/>
      <c r="AE124" s="859"/>
      <c r="AF124" s="860" t="s">
        <v>176</v>
      </c>
      <c r="AG124" s="858"/>
      <c r="AH124" s="858"/>
      <c r="AI124" s="858"/>
      <c r="AJ124" s="859"/>
      <c r="AK124" s="860" t="s">
        <v>176</v>
      </c>
      <c r="AL124" s="858"/>
      <c r="AM124" s="858"/>
      <c r="AN124" s="858"/>
      <c r="AO124" s="859"/>
      <c r="AP124" s="905" t="s">
        <v>176</v>
      </c>
      <c r="AQ124" s="906"/>
      <c r="AR124" s="906"/>
      <c r="AS124" s="906"/>
      <c r="AT124" s="907"/>
      <c r="AU124" s="908" t="s">
        <v>468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454</v>
      </c>
      <c r="BR124" s="912"/>
      <c r="BS124" s="912"/>
      <c r="BT124" s="912"/>
      <c r="BU124" s="912"/>
      <c r="BV124" s="912" t="s">
        <v>176</v>
      </c>
      <c r="BW124" s="912"/>
      <c r="BX124" s="912"/>
      <c r="BY124" s="912"/>
      <c r="BZ124" s="912"/>
      <c r="CA124" s="912" t="s">
        <v>176</v>
      </c>
      <c r="CB124" s="912"/>
      <c r="CC124" s="912"/>
      <c r="CD124" s="912"/>
      <c r="CE124" s="912"/>
      <c r="CF124" s="802"/>
      <c r="CG124" s="803"/>
      <c r="CH124" s="803"/>
      <c r="CI124" s="803"/>
      <c r="CJ124" s="943"/>
      <c r="CK124" s="951"/>
      <c r="CL124" s="951"/>
      <c r="CM124" s="951"/>
      <c r="CN124" s="951"/>
      <c r="CO124" s="952"/>
      <c r="CP124" s="916" t="s">
        <v>469</v>
      </c>
      <c r="CQ124" s="917"/>
      <c r="CR124" s="917"/>
      <c r="CS124" s="917"/>
      <c r="CT124" s="917"/>
      <c r="CU124" s="917"/>
      <c r="CV124" s="917"/>
      <c r="CW124" s="917"/>
      <c r="CX124" s="917"/>
      <c r="CY124" s="917"/>
      <c r="CZ124" s="917"/>
      <c r="DA124" s="917"/>
      <c r="DB124" s="917"/>
      <c r="DC124" s="917"/>
      <c r="DD124" s="917"/>
      <c r="DE124" s="917"/>
      <c r="DF124" s="918"/>
      <c r="DG124" s="840">
        <v>1713268</v>
      </c>
      <c r="DH124" s="841"/>
      <c r="DI124" s="841"/>
      <c r="DJ124" s="841"/>
      <c r="DK124" s="842"/>
      <c r="DL124" s="843" t="s">
        <v>454</v>
      </c>
      <c r="DM124" s="841"/>
      <c r="DN124" s="841"/>
      <c r="DO124" s="841"/>
      <c r="DP124" s="842"/>
      <c r="DQ124" s="843" t="s">
        <v>176</v>
      </c>
      <c r="DR124" s="841"/>
      <c r="DS124" s="841"/>
      <c r="DT124" s="841"/>
      <c r="DU124" s="842"/>
      <c r="DV124" s="929" t="s">
        <v>176</v>
      </c>
      <c r="DW124" s="930"/>
      <c r="DX124" s="930"/>
      <c r="DY124" s="930"/>
      <c r="DZ124" s="931"/>
    </row>
    <row r="125" spans="1:130" s="24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176</v>
      </c>
      <c r="AB125" s="858"/>
      <c r="AC125" s="858"/>
      <c r="AD125" s="858"/>
      <c r="AE125" s="859"/>
      <c r="AF125" s="860" t="s">
        <v>176</v>
      </c>
      <c r="AG125" s="858"/>
      <c r="AH125" s="858"/>
      <c r="AI125" s="858"/>
      <c r="AJ125" s="859"/>
      <c r="AK125" s="860" t="s">
        <v>454</v>
      </c>
      <c r="AL125" s="858"/>
      <c r="AM125" s="858"/>
      <c r="AN125" s="858"/>
      <c r="AO125" s="859"/>
      <c r="AP125" s="905" t="s">
        <v>454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470</v>
      </c>
      <c r="CL125" s="933"/>
      <c r="CM125" s="933"/>
      <c r="CN125" s="933"/>
      <c r="CO125" s="934"/>
      <c r="CP125" s="941" t="s">
        <v>471</v>
      </c>
      <c r="CQ125" s="886"/>
      <c r="CR125" s="886"/>
      <c r="CS125" s="886"/>
      <c r="CT125" s="886"/>
      <c r="CU125" s="886"/>
      <c r="CV125" s="886"/>
      <c r="CW125" s="886"/>
      <c r="CX125" s="886"/>
      <c r="CY125" s="886"/>
      <c r="CZ125" s="886"/>
      <c r="DA125" s="886"/>
      <c r="DB125" s="886"/>
      <c r="DC125" s="886"/>
      <c r="DD125" s="886"/>
      <c r="DE125" s="886"/>
      <c r="DF125" s="887"/>
      <c r="DG125" s="942" t="s">
        <v>176</v>
      </c>
      <c r="DH125" s="923"/>
      <c r="DI125" s="923"/>
      <c r="DJ125" s="923"/>
      <c r="DK125" s="923"/>
      <c r="DL125" s="923" t="s">
        <v>176</v>
      </c>
      <c r="DM125" s="923"/>
      <c r="DN125" s="923"/>
      <c r="DO125" s="923"/>
      <c r="DP125" s="923"/>
      <c r="DQ125" s="923" t="s">
        <v>176</v>
      </c>
      <c r="DR125" s="923"/>
      <c r="DS125" s="923"/>
      <c r="DT125" s="923"/>
      <c r="DU125" s="923"/>
      <c r="DV125" s="924" t="s">
        <v>176</v>
      </c>
      <c r="DW125" s="924"/>
      <c r="DX125" s="924"/>
      <c r="DY125" s="924"/>
      <c r="DZ125" s="925"/>
    </row>
    <row r="126" spans="1:130" s="246" customFormat="1" ht="26.25" customHeight="1" thickBot="1" x14ac:dyDescent="0.2">
      <c r="A126" s="898"/>
      <c r="B126" s="899"/>
      <c r="C126" s="902" t="s">
        <v>459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176</v>
      </c>
      <c r="AB126" s="858"/>
      <c r="AC126" s="858"/>
      <c r="AD126" s="858"/>
      <c r="AE126" s="859"/>
      <c r="AF126" s="860" t="s">
        <v>176</v>
      </c>
      <c r="AG126" s="858"/>
      <c r="AH126" s="858"/>
      <c r="AI126" s="858"/>
      <c r="AJ126" s="859"/>
      <c r="AK126" s="860" t="s">
        <v>176</v>
      </c>
      <c r="AL126" s="858"/>
      <c r="AM126" s="858"/>
      <c r="AN126" s="858"/>
      <c r="AO126" s="859"/>
      <c r="AP126" s="905" t="s">
        <v>454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472</v>
      </c>
      <c r="CQ126" s="828"/>
      <c r="CR126" s="828"/>
      <c r="CS126" s="828"/>
      <c r="CT126" s="828"/>
      <c r="CU126" s="828"/>
      <c r="CV126" s="828"/>
      <c r="CW126" s="828"/>
      <c r="CX126" s="828"/>
      <c r="CY126" s="828"/>
      <c r="CZ126" s="828"/>
      <c r="DA126" s="828"/>
      <c r="DB126" s="828"/>
      <c r="DC126" s="828"/>
      <c r="DD126" s="828"/>
      <c r="DE126" s="828"/>
      <c r="DF126" s="829"/>
      <c r="DG126" s="894" t="s">
        <v>176</v>
      </c>
      <c r="DH126" s="895"/>
      <c r="DI126" s="895"/>
      <c r="DJ126" s="895"/>
      <c r="DK126" s="895"/>
      <c r="DL126" s="895" t="s">
        <v>176</v>
      </c>
      <c r="DM126" s="895"/>
      <c r="DN126" s="895"/>
      <c r="DO126" s="895"/>
      <c r="DP126" s="895"/>
      <c r="DQ126" s="895" t="s">
        <v>176</v>
      </c>
      <c r="DR126" s="895"/>
      <c r="DS126" s="895"/>
      <c r="DT126" s="895"/>
      <c r="DU126" s="895"/>
      <c r="DV126" s="872" t="s">
        <v>176</v>
      </c>
      <c r="DW126" s="872"/>
      <c r="DX126" s="872"/>
      <c r="DY126" s="872"/>
      <c r="DZ126" s="873"/>
    </row>
    <row r="127" spans="1:130" s="246" customFormat="1" ht="26.25" customHeight="1" x14ac:dyDescent="0.15">
      <c r="A127" s="900"/>
      <c r="B127" s="901"/>
      <c r="C127" s="919" t="s">
        <v>473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176</v>
      </c>
      <c r="AB127" s="858"/>
      <c r="AC127" s="858"/>
      <c r="AD127" s="858"/>
      <c r="AE127" s="859"/>
      <c r="AF127" s="860" t="s">
        <v>176</v>
      </c>
      <c r="AG127" s="858"/>
      <c r="AH127" s="858"/>
      <c r="AI127" s="858"/>
      <c r="AJ127" s="859"/>
      <c r="AK127" s="860" t="s">
        <v>176</v>
      </c>
      <c r="AL127" s="858"/>
      <c r="AM127" s="858"/>
      <c r="AN127" s="858"/>
      <c r="AO127" s="859"/>
      <c r="AP127" s="905" t="s">
        <v>176</v>
      </c>
      <c r="AQ127" s="906"/>
      <c r="AR127" s="906"/>
      <c r="AS127" s="906"/>
      <c r="AT127" s="907"/>
      <c r="AU127" s="282"/>
      <c r="AV127" s="282"/>
      <c r="AW127" s="282"/>
      <c r="AX127" s="922" t="s">
        <v>474</v>
      </c>
      <c r="AY127" s="890"/>
      <c r="AZ127" s="890"/>
      <c r="BA127" s="890"/>
      <c r="BB127" s="890"/>
      <c r="BC127" s="890"/>
      <c r="BD127" s="890"/>
      <c r="BE127" s="891"/>
      <c r="BF127" s="889" t="s">
        <v>475</v>
      </c>
      <c r="BG127" s="890"/>
      <c r="BH127" s="890"/>
      <c r="BI127" s="890"/>
      <c r="BJ127" s="890"/>
      <c r="BK127" s="890"/>
      <c r="BL127" s="891"/>
      <c r="BM127" s="889" t="s">
        <v>476</v>
      </c>
      <c r="BN127" s="890"/>
      <c r="BO127" s="890"/>
      <c r="BP127" s="890"/>
      <c r="BQ127" s="890"/>
      <c r="BR127" s="890"/>
      <c r="BS127" s="891"/>
      <c r="BT127" s="889" t="s">
        <v>477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478</v>
      </c>
      <c r="CQ127" s="828"/>
      <c r="CR127" s="828"/>
      <c r="CS127" s="828"/>
      <c r="CT127" s="828"/>
      <c r="CU127" s="828"/>
      <c r="CV127" s="828"/>
      <c r="CW127" s="828"/>
      <c r="CX127" s="828"/>
      <c r="CY127" s="828"/>
      <c r="CZ127" s="828"/>
      <c r="DA127" s="828"/>
      <c r="DB127" s="828"/>
      <c r="DC127" s="828"/>
      <c r="DD127" s="828"/>
      <c r="DE127" s="828"/>
      <c r="DF127" s="829"/>
      <c r="DG127" s="894" t="s">
        <v>176</v>
      </c>
      <c r="DH127" s="895"/>
      <c r="DI127" s="895"/>
      <c r="DJ127" s="895"/>
      <c r="DK127" s="895"/>
      <c r="DL127" s="895" t="s">
        <v>454</v>
      </c>
      <c r="DM127" s="895"/>
      <c r="DN127" s="895"/>
      <c r="DO127" s="895"/>
      <c r="DP127" s="895"/>
      <c r="DQ127" s="895" t="s">
        <v>454</v>
      </c>
      <c r="DR127" s="895"/>
      <c r="DS127" s="895"/>
      <c r="DT127" s="895"/>
      <c r="DU127" s="895"/>
      <c r="DV127" s="872" t="s">
        <v>176</v>
      </c>
      <c r="DW127" s="872"/>
      <c r="DX127" s="872"/>
      <c r="DY127" s="872"/>
      <c r="DZ127" s="873"/>
    </row>
    <row r="128" spans="1:130" s="246" customFormat="1" ht="26.25" customHeight="1" thickBot="1" x14ac:dyDescent="0.2">
      <c r="A128" s="874" t="s">
        <v>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480</v>
      </c>
      <c r="X128" s="876"/>
      <c r="Y128" s="876"/>
      <c r="Z128" s="877"/>
      <c r="AA128" s="878">
        <v>199003</v>
      </c>
      <c r="AB128" s="879"/>
      <c r="AC128" s="879"/>
      <c r="AD128" s="879"/>
      <c r="AE128" s="880"/>
      <c r="AF128" s="881">
        <v>139995</v>
      </c>
      <c r="AG128" s="879"/>
      <c r="AH128" s="879"/>
      <c r="AI128" s="879"/>
      <c r="AJ128" s="880"/>
      <c r="AK128" s="881">
        <v>85614</v>
      </c>
      <c r="AL128" s="879"/>
      <c r="AM128" s="879"/>
      <c r="AN128" s="879"/>
      <c r="AO128" s="880"/>
      <c r="AP128" s="882"/>
      <c r="AQ128" s="883"/>
      <c r="AR128" s="883"/>
      <c r="AS128" s="883"/>
      <c r="AT128" s="884"/>
      <c r="AU128" s="282"/>
      <c r="AV128" s="282"/>
      <c r="AW128" s="282"/>
      <c r="AX128" s="885" t="s">
        <v>481</v>
      </c>
      <c r="AY128" s="886"/>
      <c r="AZ128" s="886"/>
      <c r="BA128" s="886"/>
      <c r="BB128" s="886"/>
      <c r="BC128" s="886"/>
      <c r="BD128" s="886"/>
      <c r="BE128" s="887"/>
      <c r="BF128" s="864" t="s">
        <v>176</v>
      </c>
      <c r="BG128" s="865"/>
      <c r="BH128" s="865"/>
      <c r="BI128" s="865"/>
      <c r="BJ128" s="865"/>
      <c r="BK128" s="865"/>
      <c r="BL128" s="888"/>
      <c r="BM128" s="864">
        <v>12.85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482</v>
      </c>
      <c r="CQ128" s="806"/>
      <c r="CR128" s="806"/>
      <c r="CS128" s="806"/>
      <c r="CT128" s="806"/>
      <c r="CU128" s="806"/>
      <c r="CV128" s="806"/>
      <c r="CW128" s="806"/>
      <c r="CX128" s="806"/>
      <c r="CY128" s="806"/>
      <c r="CZ128" s="806"/>
      <c r="DA128" s="806"/>
      <c r="DB128" s="806"/>
      <c r="DC128" s="806"/>
      <c r="DD128" s="806"/>
      <c r="DE128" s="806"/>
      <c r="DF128" s="807"/>
      <c r="DG128" s="868">
        <v>1560</v>
      </c>
      <c r="DH128" s="869"/>
      <c r="DI128" s="869"/>
      <c r="DJ128" s="869"/>
      <c r="DK128" s="869"/>
      <c r="DL128" s="869">
        <v>120</v>
      </c>
      <c r="DM128" s="869"/>
      <c r="DN128" s="869"/>
      <c r="DO128" s="869"/>
      <c r="DP128" s="869"/>
      <c r="DQ128" s="869" t="s">
        <v>176</v>
      </c>
      <c r="DR128" s="869"/>
      <c r="DS128" s="869"/>
      <c r="DT128" s="869"/>
      <c r="DU128" s="869"/>
      <c r="DV128" s="870" t="s">
        <v>176</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483</v>
      </c>
      <c r="X129" s="855"/>
      <c r="Y129" s="855"/>
      <c r="Z129" s="856"/>
      <c r="AA129" s="857">
        <v>15305539</v>
      </c>
      <c r="AB129" s="858"/>
      <c r="AC129" s="858"/>
      <c r="AD129" s="858"/>
      <c r="AE129" s="859"/>
      <c r="AF129" s="860">
        <v>14424725</v>
      </c>
      <c r="AG129" s="858"/>
      <c r="AH129" s="858"/>
      <c r="AI129" s="858"/>
      <c r="AJ129" s="859"/>
      <c r="AK129" s="860">
        <v>14036547</v>
      </c>
      <c r="AL129" s="858"/>
      <c r="AM129" s="858"/>
      <c r="AN129" s="858"/>
      <c r="AO129" s="859"/>
      <c r="AP129" s="861"/>
      <c r="AQ129" s="862"/>
      <c r="AR129" s="862"/>
      <c r="AS129" s="862"/>
      <c r="AT129" s="863"/>
      <c r="AU129" s="284"/>
      <c r="AV129" s="284"/>
      <c r="AW129" s="284"/>
      <c r="AX129" s="827" t="s">
        <v>484</v>
      </c>
      <c r="AY129" s="828"/>
      <c r="AZ129" s="828"/>
      <c r="BA129" s="828"/>
      <c r="BB129" s="828"/>
      <c r="BC129" s="828"/>
      <c r="BD129" s="828"/>
      <c r="BE129" s="829"/>
      <c r="BF129" s="847" t="s">
        <v>176</v>
      </c>
      <c r="BG129" s="848"/>
      <c r="BH129" s="848"/>
      <c r="BI129" s="848"/>
      <c r="BJ129" s="848"/>
      <c r="BK129" s="848"/>
      <c r="BL129" s="849"/>
      <c r="BM129" s="847">
        <v>17.850000000000001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486</v>
      </c>
      <c r="X130" s="855"/>
      <c r="Y130" s="855"/>
      <c r="Z130" s="856"/>
      <c r="AA130" s="857">
        <v>3901254</v>
      </c>
      <c r="AB130" s="858"/>
      <c r="AC130" s="858"/>
      <c r="AD130" s="858"/>
      <c r="AE130" s="859"/>
      <c r="AF130" s="860">
        <v>3643303</v>
      </c>
      <c r="AG130" s="858"/>
      <c r="AH130" s="858"/>
      <c r="AI130" s="858"/>
      <c r="AJ130" s="859"/>
      <c r="AK130" s="860">
        <v>3476794</v>
      </c>
      <c r="AL130" s="858"/>
      <c r="AM130" s="858"/>
      <c r="AN130" s="858"/>
      <c r="AO130" s="859"/>
      <c r="AP130" s="861"/>
      <c r="AQ130" s="862"/>
      <c r="AR130" s="862"/>
      <c r="AS130" s="862"/>
      <c r="AT130" s="863"/>
      <c r="AU130" s="284"/>
      <c r="AV130" s="284"/>
      <c r="AW130" s="284"/>
      <c r="AX130" s="827" t="s">
        <v>487</v>
      </c>
      <c r="AY130" s="828"/>
      <c r="AZ130" s="828"/>
      <c r="BA130" s="828"/>
      <c r="BB130" s="828"/>
      <c r="BC130" s="828"/>
      <c r="BD130" s="828"/>
      <c r="BE130" s="829"/>
      <c r="BF130" s="830">
        <v>7.1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488</v>
      </c>
      <c r="X131" s="838"/>
      <c r="Y131" s="838"/>
      <c r="Z131" s="839"/>
      <c r="AA131" s="840">
        <v>11404285</v>
      </c>
      <c r="AB131" s="841"/>
      <c r="AC131" s="841"/>
      <c r="AD131" s="841"/>
      <c r="AE131" s="842"/>
      <c r="AF131" s="843">
        <v>10781422</v>
      </c>
      <c r="AG131" s="841"/>
      <c r="AH131" s="841"/>
      <c r="AI131" s="841"/>
      <c r="AJ131" s="842"/>
      <c r="AK131" s="843">
        <v>10559753</v>
      </c>
      <c r="AL131" s="841"/>
      <c r="AM131" s="841"/>
      <c r="AN131" s="841"/>
      <c r="AO131" s="842"/>
      <c r="AP131" s="844"/>
      <c r="AQ131" s="845"/>
      <c r="AR131" s="845"/>
      <c r="AS131" s="845"/>
      <c r="AT131" s="846"/>
      <c r="AU131" s="284"/>
      <c r="AV131" s="284"/>
      <c r="AW131" s="284"/>
      <c r="AX131" s="805" t="s">
        <v>489</v>
      </c>
      <c r="AY131" s="806"/>
      <c r="AZ131" s="806"/>
      <c r="BA131" s="806"/>
      <c r="BB131" s="806"/>
      <c r="BC131" s="806"/>
      <c r="BD131" s="806"/>
      <c r="BE131" s="807"/>
      <c r="BF131" s="808" t="s">
        <v>176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491</v>
      </c>
      <c r="W132" s="818"/>
      <c r="X132" s="818"/>
      <c r="Y132" s="818"/>
      <c r="Z132" s="819"/>
      <c r="AA132" s="820">
        <v>6.5666282450000004</v>
      </c>
      <c r="AB132" s="821"/>
      <c r="AC132" s="821"/>
      <c r="AD132" s="821"/>
      <c r="AE132" s="822"/>
      <c r="AF132" s="823">
        <v>7.3319920139999999</v>
      </c>
      <c r="AG132" s="821"/>
      <c r="AH132" s="821"/>
      <c r="AI132" s="821"/>
      <c r="AJ132" s="822"/>
      <c r="AK132" s="823">
        <v>7.6109355970000001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492</v>
      </c>
      <c r="W133" s="797"/>
      <c r="X133" s="797"/>
      <c r="Y133" s="797"/>
      <c r="Z133" s="798"/>
      <c r="AA133" s="799">
        <v>6.5</v>
      </c>
      <c r="AB133" s="800"/>
      <c r="AC133" s="800"/>
      <c r="AD133" s="800"/>
      <c r="AE133" s="801"/>
      <c r="AF133" s="799">
        <v>6.8</v>
      </c>
      <c r="AG133" s="800"/>
      <c r="AH133" s="800"/>
      <c r="AI133" s="800"/>
      <c r="AJ133" s="801"/>
      <c r="AK133" s="799">
        <v>7.1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puMnPPT22x+/oad/nA+OEsSPvCjqfbQnkZCvxeW61cyuA/0HR0XxygJpckRB8F3FKl8fLQ3wULFOA2LU6H+eg==" saltValue="kyzwYIBr9tr5NGr/KdSNM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EXZQYOrA2NhtzposSM6fgK3Mx83SzVKhcuSsgJAHT0wa2lHL2uEwiY2JhZ+dYVHTNbGbqNV9h/eimGR+BoewA==" saltValue="/ysojT8K6Or+3XfedXVm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GpyYoD6Y9yxpTX820ag4VQ0lh5Uw/e8BUOgil0ZuPZKgJfnpi1dLeyDblMEzMlq05QfhaBWVFsvJ6kG3v76zA==" saltValue="9vj3URPRzDzkypGdi3bGnQ=="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8"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9"/>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2" t="s">
        <v>501</v>
      </c>
      <c r="AL9" s="1223"/>
      <c r="AM9" s="1223"/>
      <c r="AN9" s="1224"/>
      <c r="AO9" s="312">
        <v>3602398</v>
      </c>
      <c r="AP9" s="312">
        <v>137339</v>
      </c>
      <c r="AQ9" s="313">
        <v>84679</v>
      </c>
      <c r="AR9" s="314">
        <v>62.2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2" t="s">
        <v>502</v>
      </c>
      <c r="AL10" s="1223"/>
      <c r="AM10" s="1223"/>
      <c r="AN10" s="1224"/>
      <c r="AO10" s="315">
        <v>400088</v>
      </c>
      <c r="AP10" s="315">
        <v>15253</v>
      </c>
      <c r="AQ10" s="316">
        <v>6771</v>
      </c>
      <c r="AR10" s="317">
        <v>125.3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2" t="s">
        <v>503</v>
      </c>
      <c r="AL11" s="1223"/>
      <c r="AM11" s="1223"/>
      <c r="AN11" s="1224"/>
      <c r="AO11" s="315">
        <v>523578</v>
      </c>
      <c r="AP11" s="315">
        <v>19961</v>
      </c>
      <c r="AQ11" s="316">
        <v>10249</v>
      </c>
      <c r="AR11" s="317">
        <v>94.8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2" t="s">
        <v>504</v>
      </c>
      <c r="AL12" s="1223"/>
      <c r="AM12" s="1223"/>
      <c r="AN12" s="1224"/>
      <c r="AO12" s="315" t="s">
        <v>505</v>
      </c>
      <c r="AP12" s="315" t="s">
        <v>505</v>
      </c>
      <c r="AQ12" s="316">
        <v>835</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2" t="s">
        <v>506</v>
      </c>
      <c r="AL13" s="1223"/>
      <c r="AM13" s="1223"/>
      <c r="AN13" s="1224"/>
      <c r="AO13" s="315" t="s">
        <v>505</v>
      </c>
      <c r="AP13" s="315" t="s">
        <v>505</v>
      </c>
      <c r="AQ13" s="316" t="s">
        <v>505</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2" t="s">
        <v>507</v>
      </c>
      <c r="AL14" s="1223"/>
      <c r="AM14" s="1223"/>
      <c r="AN14" s="1224"/>
      <c r="AO14" s="315">
        <v>32079</v>
      </c>
      <c r="AP14" s="315">
        <v>1223</v>
      </c>
      <c r="AQ14" s="316">
        <v>4010</v>
      </c>
      <c r="AR14" s="317">
        <v>-69.5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2" t="s">
        <v>508</v>
      </c>
      <c r="AL15" s="1223"/>
      <c r="AM15" s="1223"/>
      <c r="AN15" s="1224"/>
      <c r="AO15" s="315">
        <v>93455</v>
      </c>
      <c r="AP15" s="315">
        <v>3563</v>
      </c>
      <c r="AQ15" s="316">
        <v>1615</v>
      </c>
      <c r="AR15" s="317">
        <v>120.6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5" t="s">
        <v>509</v>
      </c>
      <c r="AL16" s="1226"/>
      <c r="AM16" s="1226"/>
      <c r="AN16" s="1227"/>
      <c r="AO16" s="315">
        <v>-394963</v>
      </c>
      <c r="AP16" s="315">
        <v>-15058</v>
      </c>
      <c r="AQ16" s="316">
        <v>-7253</v>
      </c>
      <c r="AR16" s="317">
        <v>107.6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5" t="s">
        <v>188</v>
      </c>
      <c r="AL17" s="1226"/>
      <c r="AM17" s="1226"/>
      <c r="AN17" s="1227"/>
      <c r="AO17" s="315">
        <v>4256635</v>
      </c>
      <c r="AP17" s="315">
        <v>162281</v>
      </c>
      <c r="AQ17" s="316">
        <v>100906</v>
      </c>
      <c r="AR17" s="317">
        <v>60.8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9" t="s">
        <v>514</v>
      </c>
      <c r="AL21" s="1220"/>
      <c r="AM21" s="1220"/>
      <c r="AN21" s="1221"/>
      <c r="AO21" s="327">
        <v>14.03</v>
      </c>
      <c r="AP21" s="328">
        <v>9.2799999999999994</v>
      </c>
      <c r="AQ21" s="329">
        <v>4.75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9" t="s">
        <v>515</v>
      </c>
      <c r="AL22" s="1220"/>
      <c r="AM22" s="1220"/>
      <c r="AN22" s="1221"/>
      <c r="AO22" s="332">
        <v>97.9</v>
      </c>
      <c r="AP22" s="333">
        <v>97.5</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8"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9"/>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0" t="s">
        <v>519</v>
      </c>
      <c r="AL32" s="1211"/>
      <c r="AM32" s="1211"/>
      <c r="AN32" s="1212"/>
      <c r="AO32" s="342">
        <v>4084060</v>
      </c>
      <c r="AP32" s="342">
        <v>155702</v>
      </c>
      <c r="AQ32" s="343">
        <v>59453</v>
      </c>
      <c r="AR32" s="344">
        <v>161.9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0" t="s">
        <v>520</v>
      </c>
      <c r="AL33" s="1211"/>
      <c r="AM33" s="1211"/>
      <c r="AN33" s="1212"/>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0" t="s">
        <v>521</v>
      </c>
      <c r="AL34" s="1211"/>
      <c r="AM34" s="1211"/>
      <c r="AN34" s="1212"/>
      <c r="AO34" s="342" t="s">
        <v>505</v>
      </c>
      <c r="AP34" s="342" t="s">
        <v>505</v>
      </c>
      <c r="AQ34" s="343">
        <v>7</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0" t="s">
        <v>522</v>
      </c>
      <c r="AL35" s="1211"/>
      <c r="AM35" s="1211"/>
      <c r="AN35" s="1212"/>
      <c r="AO35" s="342">
        <v>270673</v>
      </c>
      <c r="AP35" s="342">
        <v>10319</v>
      </c>
      <c r="AQ35" s="343">
        <v>15919</v>
      </c>
      <c r="AR35" s="344">
        <v>-35.200000000000003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0" t="s">
        <v>523</v>
      </c>
      <c r="AL36" s="1211"/>
      <c r="AM36" s="1211"/>
      <c r="AN36" s="1212"/>
      <c r="AO36" s="342">
        <v>11371</v>
      </c>
      <c r="AP36" s="342">
        <v>434</v>
      </c>
      <c r="AQ36" s="343">
        <v>2366</v>
      </c>
      <c r="AR36" s="344">
        <v>-81.7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0" t="s">
        <v>524</v>
      </c>
      <c r="AL37" s="1211"/>
      <c r="AM37" s="1211"/>
      <c r="AN37" s="1212"/>
      <c r="AO37" s="342" t="s">
        <v>505</v>
      </c>
      <c r="AP37" s="342" t="s">
        <v>505</v>
      </c>
      <c r="AQ37" s="343">
        <v>377</v>
      </c>
      <c r="AR37" s="344" t="s">
        <v>505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3" t="s">
        <v>525</v>
      </c>
      <c r="AL38" s="1214"/>
      <c r="AM38" s="1214"/>
      <c r="AN38" s="1215"/>
      <c r="AO38" s="345" t="s">
        <v>505</v>
      </c>
      <c r="AP38" s="345" t="s">
        <v>505</v>
      </c>
      <c r="AQ38" s="346">
        <v>2</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3" t="s">
        <v>526</v>
      </c>
      <c r="AL39" s="1214"/>
      <c r="AM39" s="1214"/>
      <c r="AN39" s="1215"/>
      <c r="AO39" s="342">
        <v>-85614</v>
      </c>
      <c r="AP39" s="342">
        <v>-3264</v>
      </c>
      <c r="AQ39" s="343">
        <v>-5971</v>
      </c>
      <c r="AR39" s="344">
        <v>-45.3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0" t="s">
        <v>527</v>
      </c>
      <c r="AL40" s="1211"/>
      <c r="AM40" s="1211"/>
      <c r="AN40" s="1212"/>
      <c r="AO40" s="342">
        <v>-3476794</v>
      </c>
      <c r="AP40" s="342">
        <v>-132550</v>
      </c>
      <c r="AQ40" s="343">
        <v>-50395</v>
      </c>
      <c r="AR40" s="344">
        <v>163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6" t="s">
        <v>299</v>
      </c>
      <c r="AL41" s="1217"/>
      <c r="AM41" s="1217"/>
      <c r="AN41" s="1218"/>
      <c r="AO41" s="342">
        <v>803696</v>
      </c>
      <c r="AP41" s="342">
        <v>30640</v>
      </c>
      <c r="AQ41" s="343">
        <v>21757</v>
      </c>
      <c r="AR41" s="344">
        <v>40.799999999999997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3" t="s">
        <v>496</v>
      </c>
      <c r="AN49" s="1205" t="s">
        <v>531</v>
      </c>
      <c r="AO49" s="1206"/>
      <c r="AP49" s="1206"/>
      <c r="AQ49" s="1206"/>
      <c r="AR49" s="120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4"/>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4733877</v>
      </c>
      <c r="AN51" s="364">
        <v>163378</v>
      </c>
      <c r="AO51" s="365">
        <v>7.7</v>
      </c>
      <c r="AP51" s="366">
        <v>106614</v>
      </c>
      <c r="AQ51" s="367">
        <v>17.2</v>
      </c>
      <c r="AR51" s="368">
        <v>-9.5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1994712</v>
      </c>
      <c r="AN52" s="372">
        <v>68843</v>
      </c>
      <c r="AO52" s="373">
        <v>19.5</v>
      </c>
      <c r="AP52" s="374">
        <v>45545</v>
      </c>
      <c r="AQ52" s="375">
        <v>20.7</v>
      </c>
      <c r="AR52" s="376">
        <v>-1.2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4230948</v>
      </c>
      <c r="AN53" s="364">
        <v>149810</v>
      </c>
      <c r="AO53" s="365">
        <v>-8.3000000000000007</v>
      </c>
      <c r="AP53" s="366">
        <v>85459</v>
      </c>
      <c r="AQ53" s="367">
        <v>-19.8</v>
      </c>
      <c r="AR53" s="368">
        <v>11.5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2340497</v>
      </c>
      <c r="AN54" s="372">
        <v>82873</v>
      </c>
      <c r="AO54" s="373">
        <v>20.399999999999999</v>
      </c>
      <c r="AP54" s="374">
        <v>44378</v>
      </c>
      <c r="AQ54" s="375">
        <v>-2.6</v>
      </c>
      <c r="AR54" s="376">
        <v>23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2872564</v>
      </c>
      <c r="AN55" s="364">
        <v>103886</v>
      </c>
      <c r="AO55" s="365">
        <v>-30.7</v>
      </c>
      <c r="AP55" s="366">
        <v>66954</v>
      </c>
      <c r="AQ55" s="367">
        <v>-21.7</v>
      </c>
      <c r="AR55" s="368">
        <v>-9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1456069</v>
      </c>
      <c r="AN56" s="372">
        <v>52659</v>
      </c>
      <c r="AO56" s="373">
        <v>-36.5</v>
      </c>
      <c r="AP56" s="374">
        <v>37305</v>
      </c>
      <c r="AQ56" s="375">
        <v>-15.9</v>
      </c>
      <c r="AR56" s="376">
        <v>-20.6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3111471</v>
      </c>
      <c r="AN57" s="364">
        <v>115445</v>
      </c>
      <c r="AO57" s="365">
        <v>11.1</v>
      </c>
      <c r="AP57" s="366">
        <v>72656</v>
      </c>
      <c r="AQ57" s="367">
        <v>8.5</v>
      </c>
      <c r="AR57" s="368">
        <v>2.6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1334266</v>
      </c>
      <c r="AN58" s="372">
        <v>49505</v>
      </c>
      <c r="AO58" s="373">
        <v>-6</v>
      </c>
      <c r="AP58" s="374">
        <v>36448</v>
      </c>
      <c r="AQ58" s="375">
        <v>-2.2999999999999998</v>
      </c>
      <c r="AR58" s="376">
        <v>-3.7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3084836</v>
      </c>
      <c r="AN59" s="364">
        <v>117607</v>
      </c>
      <c r="AO59" s="365">
        <v>1.9</v>
      </c>
      <c r="AP59" s="366">
        <v>65080</v>
      </c>
      <c r="AQ59" s="367">
        <v>-10.4</v>
      </c>
      <c r="AR59" s="368">
        <v>12.3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1795680</v>
      </c>
      <c r="AN60" s="372">
        <v>68459</v>
      </c>
      <c r="AO60" s="373">
        <v>38.299999999999997</v>
      </c>
      <c r="AP60" s="374">
        <v>38201</v>
      </c>
      <c r="AQ60" s="375">
        <v>4.8</v>
      </c>
      <c r="AR60" s="376">
        <v>33.5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3606739</v>
      </c>
      <c r="AN61" s="379">
        <v>130025</v>
      </c>
      <c r="AO61" s="380">
        <v>-3.7</v>
      </c>
      <c r="AP61" s="381">
        <v>79353</v>
      </c>
      <c r="AQ61" s="382">
        <v>-5.2</v>
      </c>
      <c r="AR61" s="368">
        <v>1.5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1784245</v>
      </c>
      <c r="AN62" s="372">
        <v>64468</v>
      </c>
      <c r="AO62" s="373">
        <v>7.1</v>
      </c>
      <c r="AP62" s="374">
        <v>40375</v>
      </c>
      <c r="AQ62" s="375">
        <v>0.9</v>
      </c>
      <c r="AR62" s="376">
        <v>6.2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mlz2SVHfp58+rr3+2CJFbn4vjYlwDGAkTUiAXBpqZkBTgjaSKByQaW0zyepLX3RL0W+xrjGF8agP2Xgxb/+CnQ==" saltValue="sMboLjeHfMSGRjaB7GQF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view="pageBreakPreview" zoomScale="70" zoomScaleNormal="70" zoomScaleSheetLayoutView="70"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FS3sPOmYtFNmUskb7K8LGbuBbCK1pmoMM1bD0Uw9WD03NOt6QkhrK23OrY+kR9jckJ7ZO+VrQVFIuHnuPNRTA==" saltValue="HKeyVhIz3dhqHHmVKuds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VSwS4XsKmfc1dLR6dc1KfKDtnPdmQKWPFsWagqv8yK/L01+Cyor80sr+3OMoOcN37o5nXkgBU1WGSH542a3ww==" saltValue="YESQe4N+kGCA0J6gLWJW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28" t="s">
        <v>3</v>
      </c>
      <c r="D47" s="1228"/>
      <c r="E47" s="1229"/>
      <c r="F47" s="11">
        <v>37.869999999999997</v>
      </c>
      <c r="G47" s="12">
        <v>45.48</v>
      </c>
      <c r="H47" s="12">
        <v>50.61</v>
      </c>
      <c r="I47" s="12">
        <v>55.04</v>
      </c>
      <c r="J47" s="13">
        <v>56.65</v>
      </c>
    </row>
    <row r="48" spans="2:10" ht="57.75" customHeight="1" x14ac:dyDescent="0.15">
      <c r="B48" s="14"/>
      <c r="C48" s="1230" t="s">
        <v>4</v>
      </c>
      <c r="D48" s="1230"/>
      <c r="E48" s="1231"/>
      <c r="F48" s="15">
        <v>5.8</v>
      </c>
      <c r="G48" s="16">
        <v>6.24</v>
      </c>
      <c r="H48" s="16">
        <v>5.48</v>
      </c>
      <c r="I48" s="16">
        <v>3.66</v>
      </c>
      <c r="J48" s="17">
        <v>6.29</v>
      </c>
    </row>
    <row r="49" spans="2:10" ht="57.75" customHeight="1" thickBot="1" x14ac:dyDescent="0.2">
      <c r="B49" s="18"/>
      <c r="C49" s="1232" t="s">
        <v>5</v>
      </c>
      <c r="D49" s="1232"/>
      <c r="E49" s="1233"/>
      <c r="F49" s="19">
        <v>6.78</v>
      </c>
      <c r="G49" s="20">
        <v>8.6300000000000008</v>
      </c>
      <c r="H49" s="20">
        <v>3.93</v>
      </c>
      <c r="I49" s="20">
        <v>0.81</v>
      </c>
      <c r="J49" s="21">
        <v>4.49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tSzXUYjc31tGKNbF4uyKqyCKG8M4Mv+BwqxWB1mkurP6tGrfRUMrdJYQhxjyz6C4xh0ct293c5Ztt2ESb63RQ==" saltValue="miTAfxjD2ur2pdUKwKwP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2020-08-19T01:59:21Z</cp:lastPrinted>
  <dcterms:created xsi:type="dcterms:W3CDTF">2020-02-10T05:30:54Z</dcterms:created>
  <dcterms:modified xsi:type="dcterms:W3CDTF">2020-09-08T04:30:22Z</dcterms:modified>
</cp:coreProperties>
</file>