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H_財政\１　R2研修生1（交付税上席）\01_前期(田村)\01_H30決算カード・財政状況資料集\03 HP公表\"/>
    </mc:Choice>
  </mc:AlternateContent>
  <bookViews>
    <workbookView xWindow="0" yWindow="0" windowWidth="10200" windowHeight="9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<sst xmlns="http://schemas.openxmlformats.org/spreadsheetml/2006/main" count="1131" uniqueCount="632">
  <si>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</si>
  <si>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</si>
  <si>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</si>
  <si>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</si>
  <si>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</si>
  <si>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</si>
  <si>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</si>
  <si>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</si>
  <si>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</si>
  <si>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</si>
  <si>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</si>
  <si>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</si>
  <si>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</si>
  <si>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</si>
  <si>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</si>
  <si>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</si>
  <si>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</si>
  <si>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</si>
  <si>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</si>
  <si>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</si>
  <si>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</si>
  <si>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</si>
  <si>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</si>
  <si>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</si>
  <si>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</si>
  <si>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</si>
  <si>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</si>
  <si>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</si>
  <si>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</si>
  <si>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</si>
  <si>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</si>
  <si>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</si>
  <si>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</si>
  <si>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</si>
  <si>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</si>
  <si>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</si>
  <si>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</si>
  <si>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</si>
  <si>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</si>
  <si>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</si>
  <si>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</si>
  <si>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</si>
  <si>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</si>
  <si>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</si>
  <si>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</si>
  <si>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</si>
  <si>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</si>
  <si>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</si>
  <si>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</si>
  <si>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</si>
  <si>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</si>
  <si>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</si>
  <si>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</si>
  <si>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</si>
  <si>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</si>
  <si>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</si>
  <si>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</si>
  <si>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</si>
  <si>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</si>
  <si>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</si>
  <si>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</si>
  <si>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</si>
  <si>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</si>
  <si>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</si>
  <si>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</si>
  <si>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</si>
  <si>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</si>
  <si>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</si>
  <si>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</si>
  <si>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</si>
  <si>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</si>
  <si>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</si>
  <si>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</si>
  <si>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</si>
  <si>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</si>
  <si>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</si>
  <si>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</si>
  <si>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</si>
  <si>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</si>
  <si>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</si>
  <si>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</si>
  <si>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</si>
  <si>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</si>
  <si>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</si>
  <si>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</si>
  <si>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</si>
  <si>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</si>
  <si>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</si>
  <si>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</si>
  <si>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</si>
  <si>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</si>
  <si>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</si>
  <si>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</si>
  <si>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</si>
  <si>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</si>
  <si>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</si>
  <si>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</si>
  <si>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</si>
  <si>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</si>
  <si>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</si>
  <si>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</si>
  <si>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</si>
  <si>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</si>
  <si>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</si>
  <si>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</si>
  <si>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</si>
  <si>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</si>
  <si>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</si>
  <si>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</si>
  <si>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</si>
  <si>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</si>
  <si>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</si>
  <si>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</si>
  <si>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</si>
  <si>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</si>
  <si>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</si>
  <si>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</si>
  <si>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</si>
  <si>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</si>
  <si>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</si>
  <si>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</si>
  <si>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</si>
  <si>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</si>
  <si>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</si>
  <si>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</si>
  <si>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</si>
  <si>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</si>
  <si>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</si>
  <si>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</si>
  <si>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</si>
  <si>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</si>
  <si>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</si>
  <si>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</si>
  <si>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</si>
  <si>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</si>
  <si>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</si>
  <si>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</si>
  <si>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</si>
  <si>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</si>
  <si>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</si>
  <si>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</si>
  <si>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</si>
  <si>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</si>
  <si>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</si>
  <si>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</si>
  <si>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</si>
  <si>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</si>
  <si>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</si>
  <si>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</si>
  <si>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</si>
  <si>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</si>
  <si>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</si>
  <si>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</si>
  <si>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</si>
  <si>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</si>
  <si>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</si>
  <si>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</si>
  <si>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</si>
  <si>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</si>
  <si>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</si>
  <si>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</si>
  <si>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</si>
  <si>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</si>
  <si>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</si>
  <si>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</si>
  <si>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</si>
  <si>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</si>
  <si>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</si>
  <si>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</si>
  <si>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</si>
  <si>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</si>
  <si>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</si>
  <si>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</si>
  <si>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</si>
  <si>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</si>
  <si>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</si>
  <si>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</si>
  <si>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</si>
  <si>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</si>
  <si>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</si>
  <si>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</si>
  <si>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</si>
  <si>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</si>
  <si>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</si>
  <si>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</si>
  <si>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</si>
  <si>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</si>
  <si>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</si>
  <si>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</si>
  <si>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</si>
  <si>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</si>
  <si>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</si>
  <si>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</si>
  <si>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</si>
  <si>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</si>
  <si>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</si>
  <si>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</si>
  <si>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</si>
  <si>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</si>
  <si>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</si>
  <si>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</si>
  <si>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</si>
  <si>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</si>
  <si>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</si>
  <si>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</si>
  <si>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</si>
  <si>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</si>
  <si>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</si>
  <si>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</si>
  <si>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</si>
  <si>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</si>
  <si>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</si>
  <si>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</si>
  <si>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</si>
  <si>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</si>
  <si>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</si>
  <si>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</si>
  <si>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</si>
  <si>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</si>
  <si>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</si>
  <si>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</si>
  <si>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</si>
  <si>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徳島県阿波市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</si>
  <si>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</si>
  <si>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</si>
  <si>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</si>
  <si>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</si>
  <si>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</si>
  <si>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</si>
  <si>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</si>
  <si>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</si>
  <si>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</si>
  <si>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</si>
  <si>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</si>
  <si>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</si>
  <si>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</si>
  <si>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</si>
  <si>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</si>
  <si>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</si>
  <si>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</si>
  <si>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</si>
  <si>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</si>
  <si>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</si>
  <si>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</si>
  <si>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</si>
  <si>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</si>
  <si>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</si>
  <si>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</si>
  <si>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</si>
  <si>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</si>
  <si>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</si>
  <si>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</si>
  <si>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</si>
  <si>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</si>
  <si>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</si>
  <si>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</si>
  <si>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</si>
  <si>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</si>
  <si>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</si>
  <si>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</si>
  <si>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</si>
  <si>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</si>
  <si>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</si>
  <si>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</si>
  <si>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</si>
  <si>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</si>
  <si>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</si>
  <si>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</si>
  <si>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</si>
  <si>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</si>
  <si>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</si>
  <si>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</si>
  <si>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</si>
  <si>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</si>
  <si>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</si>
  <si>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</si>
  <si>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</si>
  <si>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</si>
  <si>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</si>
  <si>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</si>
  <si>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</si>
  <si>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</si>
  <si>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</si>
  <si>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</si>
  <si>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</si>
  <si>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</si>
  <si>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</si>
  <si>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</si>
  <si>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</si>
  <si>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</si>
  <si>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</si>
  <si>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</si>
  <si>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</si>
  <si>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</si>
  <si>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</si>
  <si>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</si>
  <si>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</si>
  <si>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</si>
  <si>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</si>
  <si>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</si>
  <si>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</si>
  <si>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</si>
  <si>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</si>
  <si>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</si>
  <si>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</si>
  <si>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</si>
  <si>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</si>
  <si>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</si>
  <si>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</si>
  <si>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</si>
  <si>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</si>
  <si>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</si>
  <si>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</si>
  <si>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</si>
  <si>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</si>
  <si>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</si>
  <si>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</si>
  <si>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</si>
  <si>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</si>
  <si>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</si>
  <si>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</si>
  <si>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</si>
  <si>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</si>
  <si>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</si>
  <si>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</si>
  <si>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</si>
  <si>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</si>
  <si>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</si>
  <si>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</si>
  <si>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</si>
  <si>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</si>
  <si>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</si>
  <si>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</si>
  <si>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</si>
  <si>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</si>
  <si>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</si>
  <si>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</si>
  <si>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</si>
  <si>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</si>
  <si>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</si>
  <si>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</si>
  <si>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</si>
  <si>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</si>
  <si>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</si>
  <si>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</si>
  <si>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</si>
  <si>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</si>
  <si>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</si>
  <si>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</si>
  <si>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</si>
  <si>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</si>
  <si>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</si>
  <si>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</si>
  <si>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</si>
  <si>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</si>
  <si>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</si>
  <si>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</si>
  <si>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</si>
  <si>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</si>
  <si>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</si>
  <si>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</si>
  <si>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</si>
  <si>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</si>
  <si>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</si>
  <si>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</si>
  <si>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</si>
  <si>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</si>
  <si>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</si>
  <si>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</si>
  <si>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</si>
  <si>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</si>
  <si>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</si>
  <si>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徳島県阿波市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</si>
  <si>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</si>
  <si>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</si>
  <si>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</si>
  <si>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</si>
  <si>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</si>
  <si>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</si>
  <si>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</si>
  <si>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</si>
  <si>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</si>
  <si>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</si>
  <si>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</si>
  <si>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</si>
  <si>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</si>
  <si>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</si>
  <si>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</si>
  <si>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</si>
  <si>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</si>
  <si>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</si>
  <si>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</si>
  <si>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</si>
  <si>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</si>
  <si>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</si>
  <si>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</si>
  <si>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</si>
  <si>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</si>
  <si>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</si>
  <si>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</si>
  <si>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</si>
  <si>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</si>
  <si>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</si>
  <si>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</si>
  <si>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</si>
  <si>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</si>
  <si>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</si>
  <si>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</si>
  <si>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</si>
  <si>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</si>
  <si>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</si>
  <si>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</si>
  <si>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</si>
  <si>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伊沢谷簡易水道事業特別会計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</si>
  <si>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</si>
  <si>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</si>
  <si>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</si>
  <si>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</si>
  <si>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</si>
  <si>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</si>
  <si>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</si>
  <si>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</si>
  <si>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</si>
  <si>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</si>
  <si>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</si>
  <si>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</si>
  <si>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</si>
  <si>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</si>
  <si>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</si>
  <si>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</si>
  <si>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</si>
  <si>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</si>
  <si>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</si>
  <si>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</si>
  <si>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</si>
  <si>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</si>
  <si>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</si>
  <si>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</si>
  <si>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</si>
  <si>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</si>
  <si>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</si>
  <si>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</si>
  <si>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</si>
  <si>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</si>
  <si>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</si>
  <si>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</si>
  <si>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</si>
  <si>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</si>
  <si>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</si>
  <si>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</si>
  <si>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</si>
  <si>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</si>
  <si>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</si>
  <si>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</si>
  <si>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</si>
  <si>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</si>
  <si>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</si>
  <si>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</si>
  <si>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</si>
  <si>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</si>
  <si>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</si>
  <si>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</si>
  <si>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</si>
  <si>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</si>
  <si>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</si>
  <si>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</si>
  <si>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</si>
  <si>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</si>
  <si>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</si>
  <si>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</si>
  <si>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</si>
  <si>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</si>
  <si>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</si>
  <si>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</si>
  <si>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</si>
  <si>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</si>
  <si>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</si>
  <si>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</si>
  <si>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</si>
  <si>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</si>
  <si>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</si>
  <si>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</si>
  <si>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</si>
  <si>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</si>
  <si>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</si>
  <si>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</si>
  <si>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</si>
  <si>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</si>
  <si>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</si>
  <si>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</si>
  <si>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</si>
  <si>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</si>
  <si>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</si>
  <si>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</si>
  <si>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</si>
  <si>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</si>
  <si>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</si>
  <si>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</si>
  <si>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</si>
  <si>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</si>
  <si>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</si>
  <si>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</si>
  <si>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</si>
  <si>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</si>
  <si>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</si>
  <si>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</si>
  <si>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</si>
  <si>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</si>
  <si>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</si>
  <si>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</si>
  <si>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</si>
  <si>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</si>
  <si>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</si>
  <si>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</si>
  <si>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</si>
  <si>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</si>
  <si>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</si>
  <si>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</si>
  <si>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</si>
  <si>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</si>
  <si>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</si>
  <si>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</si>
  <si>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</si>
  <si>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</si>
  <si>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</si>
  <si>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</si>
  <si>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</si>
  <si>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</si>
  <si>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</si>
  <si>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</si>
  <si>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</si>
  <si>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</si>
  <si>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</si>
  <si>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</si>
  <si>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</si>
  <si>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</si>
  <si>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</si>
  <si>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</si>
  <si>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</si>
  <si>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</si>
  <si>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</si>
  <si>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</si>
  <si>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</si>
  <si>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</si>
  <si>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</si>
  <si>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</si>
  <si>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</si>
  <si>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</si>
  <si>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</si>
  <si>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</si>
  <si>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</si>
  <si>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</si>
  <si>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</si>
  <si>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</si>
  <si>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</si>
  <si>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</si>
  <si>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</si>
  <si>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</si>
  <si>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</si>
  <si>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</si>
  <si>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</si>
  <si>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</si>
  <si>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</si>
  <si>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</si>
  <si>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</si>
  <si>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</si>
  <si>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</si>
  <si>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 0.41</t>
  </si>
  <si>
    <t>▲ 6.85</t>
  </si>
  <si>
    <t>水道事業会計</t>
  </si>
  <si>
    <t>一般会計</t>
  </si>
  <si>
    <t>国民健康保険特別会計</t>
  </si>
  <si>
    <t>介護保険特別会計</t>
  </si>
  <si>
    <t>後期高齢者医療特別会計</t>
  </si>
  <si>
    <t>農業集落排水事業特別会計</t>
  </si>
  <si>
    <t>住宅新築資金等貸付事業特別会計</t>
  </si>
  <si>
    <t>伊沢谷簡易水道事業特別会計</t>
  </si>
  <si>
    <t>その他会計（赤字）</t>
  </si>
  <si>
    <t>その他会計（黒字）</t>
  </si>
  <si>
    <t>H25末</t>
    <phoneticPr fontId="5"/>
  </si>
  <si>
    <t>H26末</t>
    <phoneticPr fontId="5"/>
  </si>
  <si>
    <t>H27末</t>
    <phoneticPr fontId="5"/>
  </si>
  <si>
    <t>H28末</t>
    <phoneticPr fontId="5"/>
  </si>
  <si>
    <t>H29末</t>
    <phoneticPr fontId="5"/>
  </si>
  <si>
    <t>徳島県後期高齢者医療広域連合（一般会計）</t>
    <rPh sb="0" eb="2">
      <t>トクシマ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</si>
  <si>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</si>
  <si>
    <t>阿北特別養護老人ホーム組合</t>
    <rPh sb="0" eb="2">
      <t>アホク</t>
    </rPh>
    <rPh sb="2" eb="4">
      <t>トクベツ</t>
    </rPh>
    <rPh sb="4" eb="6">
      <t>ヨウゴ</t>
    </rPh>
    <rPh sb="6" eb="8">
      <t>ロウジン</t>
    </rPh>
    <rPh sb="11" eb="13">
      <t>クミアイ</t>
    </rPh>
    <phoneticPr fontId="5"/>
  </si>
  <si>
    <t>中央広域環境施設組合</t>
    <rPh sb="0" eb="2">
      <t>チュウオウ</t>
    </rPh>
    <rPh sb="2" eb="4">
      <t>コウイキ</t>
    </rPh>
    <rPh sb="4" eb="6">
      <t>カンキョウ</t>
    </rPh>
    <rPh sb="6" eb="8">
      <t>シセツ</t>
    </rPh>
    <rPh sb="8" eb="10">
      <t>クミアイ</t>
    </rPh>
    <phoneticPr fontId="5"/>
  </si>
  <si>
    <t>阿北環境整備組合</t>
    <rPh sb="0" eb="2">
      <t>アホク</t>
    </rPh>
    <rPh sb="2" eb="4">
      <t>カンキョウ</t>
    </rPh>
    <rPh sb="4" eb="6">
      <t>セイビ</t>
    </rPh>
    <rPh sb="6" eb="8">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</si>
  <si>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</si>
  <si>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</si>
  <si>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徳島県市町村議会議員公務災害補償等組合</t>
    <rPh sb="3" eb="6">
      <t>シチョウソン</t>
    </rPh>
    <rPh sb="6" eb="8">
      <t>ギカイ</t>
    </rPh>
    <rPh sb="8" eb="10">
      <t>ギイン</t>
    </rPh>
    <rPh sb="10" eb="12">
      <t>コウム</t>
    </rPh>
    <rPh sb="12" eb="14">
      <t>サイガイ</t>
    </rPh>
    <rPh sb="14" eb="17">
      <t>ホショウトウ</t>
    </rPh>
    <rPh sb="17" eb="19">
      <t>クミアイ</t>
    </rPh>
    <phoneticPr fontId="5"/>
  </si>
  <si>
    <t>徳島中央広域連合（一般会計）</t>
    <rPh sb="0" eb="2">
      <t>トクシマ</t>
    </rPh>
    <rPh sb="2" eb="4">
      <t>チュウオウ</t>
    </rPh>
    <rPh sb="4" eb="6">
      <t>コウイキ</t>
    </rPh>
    <rPh sb="6" eb="8">
      <t>レンゴウ</t>
    </rPh>
    <rPh sb="9" eb="11">
      <t>イッパン</t>
    </rPh>
    <rPh sb="11" eb="13">
      <t>カイケイ</t>
    </rPh>
    <phoneticPr fontId="5"/>
  </si>
  <si>
    <t>徳島中央広域連合（中央地区広域振興事業特別会計）</t>
    <rPh sb="0" eb="2">
      <t>トクシマ</t>
    </rPh>
    <rPh sb="2" eb="4">
      <t>チュウオウ</t>
    </rPh>
    <rPh sb="4" eb="6">
      <t>コウイキ</t>
    </rPh>
    <rPh sb="6" eb="8">
      <t>レンゴウ</t>
    </rPh>
    <rPh sb="9" eb="11">
      <t>チュウオウ</t>
    </rPh>
    <rPh sb="11" eb="13">
      <t>チク</t>
    </rPh>
    <rPh sb="13" eb="15">
      <t>コウイキ</t>
    </rPh>
    <rPh sb="15" eb="17">
      <t>シンコウ</t>
    </rPh>
    <rPh sb="17" eb="19">
      <t>ジギョウ</t>
    </rPh>
    <rPh sb="19" eb="21">
      <t>トクベツ</t>
    </rPh>
    <rPh sb="21" eb="23">
      <t>カイケイ</t>
    </rPh>
    <phoneticPr fontId="5"/>
  </si>
  <si>
    <t>阿北火葬場管理組合</t>
    <rPh sb="0" eb="2">
      <t>アホク</t>
    </rPh>
    <rPh sb="2" eb="5">
      <t>カソウバ</t>
    </rPh>
    <rPh sb="5" eb="7">
      <t>カンリ</t>
    </rPh>
    <rPh sb="7" eb="9">
      <t>クミアイ</t>
    </rPh>
    <phoneticPr fontId="5"/>
  </si>
  <si>
    <t>御所リゾート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</si>
  <si>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</si>
  <si>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</si>
  <si>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</si>
  <si>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</si>
  <si>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</si>
  <si>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</si>
  <si>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</si>
  <si>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</si>
  <si>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</si>
  <si>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</si>
  <si>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</si>
  <si>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まちづくり振興基金</t>
    <phoneticPr fontId="2"/>
  </si>
  <si>
    <t>地域福祉基金</t>
    <phoneticPr fontId="2"/>
  </si>
  <si>
    <t>情報システム施設整備基金</t>
    <phoneticPr fontId="2"/>
  </si>
  <si>
    <t>公共施設等総合管理基金</t>
    <rPh sb="0" eb="2">
      <t>コウキョウ</t>
    </rPh>
    <rPh sb="2" eb="4">
      <t>シセツ</t>
    </rPh>
    <rPh sb="4" eb="5">
      <t>トウ</t>
    </rPh>
    <rPh sb="5" eb="7">
      <t>ソウゴウ</t>
    </rPh>
    <rPh sb="7" eb="9">
      <t>カンリ</t>
    </rPh>
    <phoneticPr fontId="2"/>
  </si>
  <si>
    <t>教育施設整備基金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</si>
  <si>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</si>
  <si>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</si>
  <si>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</si>
  <si>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</si>
  <si>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</si>
  <si>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は「－」だが、この要因は老朽化した公共施設の更新や大規模災害に備えるために積立てた基金残高の影響である。認定こども園や図書館等の施設整備事業を実施することから、公債費は横ばいで推移する見込みとなるが、本市の財政指標を鑑みると将来負担比率は暫く「－」で推移すると見込んでいる。合併特例債など交付税措置のある有利な地方債や基金を活用しながら、将来の施設運営を見極めた更新を行っていく。</t>
    <rPh sb="62" eb="64">
      <t>ニンテイ</t>
    </rPh>
    <rPh sb="67" eb="68">
      <t>エン</t>
    </rPh>
    <rPh sb="69" eb="72">
      <t>トショカン</t>
    </rPh>
    <rPh sb="76" eb="78">
      <t>セイビ</t>
    </rPh>
    <rPh sb="81" eb="83">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</si>
  <si>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</si>
  <si>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</si>
  <si>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</si>
  <si>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</si>
  <si>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</si>
  <si>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</si>
  <si>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</si>
  <si>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将来負担比率・実質公債費比率は、ともに類似団体平均より低い値となっているが、公債費のピークを平成30、令和元年度と見込んでいることや、普通交付税の段階的縮減の影響から今後2年程度は実質公債費は増加すると考えられるため、これまで以上に公債費の適正化に取り組んでいく必要がある。</t>
    <phoneticPr fontId="5"/>
  </si>
  <si>
    <t>将来負担比率</t>
    <phoneticPr fontId="5"/>
  </si>
  <si>
    <t>実質公債費比率</t>
    <phoneticPr fontId="5"/>
  </si>
  <si>
    <t>類似団体内平均値</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</si>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</sst>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B9E0-4051-BE45-11783949AC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188936</c:v>
                </c:pt>
                <c:pt idx="1">
                  <c:v>56791</c:v>
                </c:pt>
                <c:pt idx="2">
                  <c:v>43006</c:v>
                </c:pt>
                <c:pt idx="3">
                  <c:v>61992</c:v>
                </c:pt>
                <c:pt idx="4">
                  <c:v>47772</c:v>
                </c:pt>
              </c:numCache>
            </c:numRef>
          </c:val>
          <c:smooth val="0"/>
          <c:extLst xmlns:c16r2="http://schemas.microsoft.com/office/drawing/2015/06/chart">
            <c:ext xmlns:c16="http://schemas.microsoft.com/office/drawing/2014/chart" uri="{C3380CC4-5D6E-409C-BE32-E72D297353CC}">
              <c16:uniqueId val="{00000001-B9E0-4051-BE45-11783949AC9A}"/>
            </c:ext>
          </c:extLst>
        </c:ser>
        <c:dLbls>
          <c:showLegendKey val="0"/>
          <c:showVal val="0"/>
          <c:showCatName val="0"/>
          <c:showSerName val="0"/>
          <c:showPercent val="0"/>
          <c:showBubbleSize val="0"/>
        </c:dLbls>
        <c:marker val="1"/>
        <c:smooth val="0"/>
        <c:axId val="406621504"/>
        <c:axId val="499008104"/>
      </c:lineChart>
      <c:catAx>
        <c:axId val="40662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008104"/>
        <c:crosses val="autoZero"/>
        <c:auto val="1"/>
        <c:lblAlgn val="ctr"/>
        <c:lblOffset val="100"/>
        <c:tickLblSkip val="1"/>
        <c:tickMarkSkip val="1"/>
        <c:noMultiLvlLbl val="0"/>
      </c:catAx>
      <c:valAx>
        <c:axId val="49900810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62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3.25</c:v>
                </c:pt>
                <c:pt idx="1">
                  <c:v>4.07</c:v>
                </c:pt>
                <c:pt idx="2">
                  <c:v>3.79</c:v>
                </c:pt>
                <c:pt idx="3">
                  <c:v>4.28</c:v>
                </c:pt>
                <c:pt idx="4">
                  <c:v>4.21</c:v>
                </c:pt>
              </c:numCache>
            </c:numRef>
          </c:val>
          <c:extLst xmlns:c16r2="http://schemas.microsoft.com/office/drawing/2015/06/chart">
            <c:ext xmlns:c16="http://schemas.microsoft.com/office/drawing/2014/chart" uri="{C3380CC4-5D6E-409C-BE32-E72D297353CC}">
              <c16:uniqueId val="{00000000-1170-4A64-8E05-1A220321A6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31.88</c:v>
                </c:pt>
                <c:pt idx="1">
                  <c:v>34.89</c:v>
                </c:pt>
                <c:pt idx="2">
                  <c:v>35.43</c:v>
                </c:pt>
                <c:pt idx="3">
                  <c:v>35.19</c:v>
                </c:pt>
                <c:pt idx="4">
                  <c:v>29.03</c:v>
                </c:pt>
              </c:numCache>
            </c:numRef>
          </c:val>
          <c:extLst xmlns:c16r2="http://schemas.microsoft.com/office/drawing/2015/06/chart">
            <c:ext xmlns:c16="http://schemas.microsoft.com/office/drawing/2014/chart" uri="{C3380CC4-5D6E-409C-BE32-E72D297353CC}">
              <c16:uniqueId val="{00000001-1170-4A64-8E05-1A220321A601}"/>
            </c:ext>
          </c:extLst>
        </c:ser>
        <c:dLbls>
          <c:showLegendKey val="0"/>
          <c:showVal val="0"/>
          <c:showCatName val="0"/>
          <c:showSerName val="0"/>
          <c:showPercent val="0"/>
          <c:showBubbleSize val="0"/>
        </c:dLbls>
        <c:gapWidth val="250"/>
        <c:overlap val="100"/>
        <c:axId val="499007320"/>
        <c:axId val="499008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2.37</c:v>
                </c:pt>
                <c:pt idx="1">
                  <c:v>4.8600000000000003</c:v>
                </c:pt>
                <c:pt idx="2">
                  <c:v>-0.13</c:v>
                </c:pt>
                <c:pt idx="3">
                  <c:v>-0.41</c:v>
                </c:pt>
                <c:pt idx="4">
                  <c:v>-6.85</c:v>
                </c:pt>
              </c:numCache>
            </c:numRef>
          </c:val>
          <c:smooth val="0"/>
          <c:extLst xmlns:c16r2="http://schemas.microsoft.com/office/drawing/2015/06/chart">
            <c:ext xmlns:c16="http://schemas.microsoft.com/office/drawing/2014/chart" uri="{C3380CC4-5D6E-409C-BE32-E72D297353CC}">
              <c16:uniqueId val="{00000002-1170-4A64-8E05-1A220321A601}"/>
            </c:ext>
          </c:extLst>
        </c:ser>
        <c:dLbls>
          <c:showLegendKey val="0"/>
          <c:showVal val="0"/>
          <c:showCatName val="0"/>
          <c:showSerName val="0"/>
          <c:showPercent val="0"/>
          <c:showBubbleSize val="0"/>
        </c:dLbls>
        <c:marker val="1"/>
        <c:smooth val="0"/>
        <c:axId val="499007320"/>
        <c:axId val="499008888"/>
      </c:lineChart>
      <c:catAx>
        <c:axId val="499007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008888"/>
        <c:crosses val="autoZero"/>
        <c:auto val="1"/>
        <c:lblAlgn val="ctr"/>
        <c:lblOffset val="100"/>
        <c:tickLblSkip val="1"/>
        <c:tickMarkSkip val="1"/>
        <c:noMultiLvlLbl val="0"/>
      </c:catAx>
      <c:valAx>
        <c:axId val="499008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007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938-406F-9A97-12A9D5CD32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38-406F-9A97-12A9D5CD32E4}"/>
            </c:ext>
          </c:extLst>
        </c:ser>
        <c:ser>
          <c:idx val="2"/>
          <c:order val="2"/>
          <c:tx>
            <c:strRef>
              <c:f>データシート!$A$29</c:f>
              <c:strCache>
                <c:ptCount val="1"/>
                <c:pt idx="0">
                  <c:v>伊沢谷簡易水道事業特別会計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938-406F-9A97-12A9D5CD32E4}"/>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938-406F-9A97-12A9D5CD32E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4-E938-406F-9A97-12A9D5CD32E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5-E938-406F-9A97-12A9D5CD32E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0.32</c:v>
                </c:pt>
                <c:pt idx="2">
                  <c:v>#N/A</c:v>
                </c:pt>
                <c:pt idx="3">
                  <c:v>0.49</c:v>
                </c:pt>
                <c:pt idx="4">
                  <c:v>#N/A</c:v>
                </c:pt>
                <c:pt idx="5">
                  <c:v>0.8</c:v>
                </c:pt>
                <c:pt idx="6">
                  <c:v>#N/A</c:v>
                </c:pt>
                <c:pt idx="7">
                  <c:v>0.54</c:v>
                </c:pt>
                <c:pt idx="8">
                  <c:v>#N/A</c:v>
                </c:pt>
                <c:pt idx="9">
                  <c:v>0.98</c:v>
                </c:pt>
              </c:numCache>
            </c:numRef>
          </c:val>
          <c:extLst xmlns:c16r2="http://schemas.microsoft.com/office/drawing/2015/06/chart">
            <c:ext xmlns:c16="http://schemas.microsoft.com/office/drawing/2014/chart" uri="{C3380CC4-5D6E-409C-BE32-E72D297353CC}">
              <c16:uniqueId val="{00000006-E938-406F-9A97-12A9D5CD32E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1.26</c:v>
                </c:pt>
                <c:pt idx="2">
                  <c:v>#N/A</c:v>
                </c:pt>
                <c:pt idx="3">
                  <c:v>0.61</c:v>
                </c:pt>
                <c:pt idx="4">
                  <c:v>#N/A</c:v>
                </c:pt>
                <c:pt idx="5">
                  <c:v>0.87</c:v>
                </c:pt>
                <c:pt idx="6">
                  <c:v>#N/A</c:v>
                </c:pt>
                <c:pt idx="7">
                  <c:v>1.29</c:v>
                </c:pt>
                <c:pt idx="8">
                  <c:v>#N/A</c:v>
                </c:pt>
                <c:pt idx="9">
                  <c:v>1.1299999999999999</c:v>
                </c:pt>
              </c:numCache>
            </c:numRef>
          </c:val>
          <c:extLst xmlns:c16r2="http://schemas.microsoft.com/office/drawing/2015/06/chart">
            <c:ext xmlns:c16="http://schemas.microsoft.com/office/drawing/2014/chart" uri="{C3380CC4-5D6E-409C-BE32-E72D297353CC}">
              <c16:uniqueId val="{00000007-E938-406F-9A97-12A9D5CD32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3.24</c:v>
                </c:pt>
                <c:pt idx="2">
                  <c:v>#N/A</c:v>
                </c:pt>
                <c:pt idx="3">
                  <c:v>4.0599999999999996</c:v>
                </c:pt>
                <c:pt idx="4">
                  <c:v>#N/A</c:v>
                </c:pt>
                <c:pt idx="5">
                  <c:v>3.78</c:v>
                </c:pt>
                <c:pt idx="6">
                  <c:v>#N/A</c:v>
                </c:pt>
                <c:pt idx="7">
                  <c:v>4.2699999999999996</c:v>
                </c:pt>
                <c:pt idx="8">
                  <c:v>#N/A</c:v>
                </c:pt>
                <c:pt idx="9">
                  <c:v>4.2</c:v>
                </c:pt>
              </c:numCache>
            </c:numRef>
          </c:val>
          <c:extLst xmlns:c16r2="http://schemas.microsoft.com/office/drawing/2015/06/chart">
            <c:ext xmlns:c16="http://schemas.microsoft.com/office/drawing/2014/chart" uri="{C3380CC4-5D6E-409C-BE32-E72D297353CC}">
              <c16:uniqueId val="{00000008-E938-406F-9A97-12A9D5CD32E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8.83</c:v>
                </c:pt>
                <c:pt idx="2">
                  <c:v>#N/A</c:v>
                </c:pt>
                <c:pt idx="3">
                  <c:v>8.7799999999999994</c:v>
                </c:pt>
                <c:pt idx="4">
                  <c:v>#N/A</c:v>
                </c:pt>
                <c:pt idx="5">
                  <c:v>9.7799999999999994</c:v>
                </c:pt>
                <c:pt idx="6">
                  <c:v>#N/A</c:v>
                </c:pt>
                <c:pt idx="7">
                  <c:v>10.77</c:v>
                </c:pt>
                <c:pt idx="8">
                  <c:v>#N/A</c:v>
                </c:pt>
                <c:pt idx="9">
                  <c:v>11.84</c:v>
                </c:pt>
              </c:numCache>
            </c:numRef>
          </c:val>
          <c:extLst xmlns:c16r2="http://schemas.microsoft.com/office/drawing/2015/06/chart">
            <c:ext xmlns:c16="http://schemas.microsoft.com/office/drawing/2014/chart" uri="{C3380CC4-5D6E-409C-BE32-E72D297353CC}">
              <c16:uniqueId val="{00000009-E938-406F-9A97-12A9D5CD32E4}"/>
            </c:ext>
          </c:extLst>
        </c:ser>
        <c:dLbls>
          <c:showLegendKey val="0"/>
          <c:showVal val="0"/>
          <c:showCatName val="0"/>
          <c:showSerName val="0"/>
          <c:showPercent val="0"/>
          <c:showBubbleSize val="0"/>
        </c:dLbls>
        <c:gapWidth val="150"/>
        <c:overlap val="100"/>
        <c:axId val="499007712"/>
        <c:axId val="410781320"/>
      </c:barChart>
      <c:catAx>
        <c:axId val="4990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781320"/>
        <c:crosses val="autoZero"/>
        <c:auto val="1"/>
        <c:lblAlgn val="ctr"/>
        <c:lblOffset val="100"/>
        <c:tickLblSkip val="1"/>
        <c:tickMarkSkip val="1"/>
        <c:noMultiLvlLbl val="0"/>
      </c:catAx>
      <c:valAx>
        <c:axId val="410781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00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1977</c:v>
                </c:pt>
                <c:pt idx="5">
                  <c:v>2162</c:v>
                </c:pt>
                <c:pt idx="8">
                  <c:v>2318</c:v>
                </c:pt>
                <c:pt idx="11">
                  <c:v>2269</c:v>
                </c:pt>
                <c:pt idx="14">
                  <c:v>2218</c:v>
                </c:pt>
              </c:numCache>
            </c:numRef>
          </c:val>
          <c:extLst xmlns:c16r2="http://schemas.microsoft.com/office/drawing/2015/06/chart">
            <c:ext xmlns:c16="http://schemas.microsoft.com/office/drawing/2014/chart" uri="{C3380CC4-5D6E-409C-BE32-E72D297353CC}">
              <c16:uniqueId val="{00000000-5196-45C6-AE98-0A6137907C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96-45C6-AE98-0A6137907C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112</c:v>
                </c:pt>
                <c:pt idx="3">
                  <c:v>68</c:v>
                </c:pt>
                <c:pt idx="6">
                  <c:v>62</c:v>
                </c:pt>
                <c:pt idx="9">
                  <c:v>57</c:v>
                </c:pt>
                <c:pt idx="12">
                  <c:v>49</c:v>
                </c:pt>
              </c:numCache>
            </c:numRef>
          </c:val>
          <c:extLst xmlns:c16r2="http://schemas.microsoft.com/office/drawing/2015/06/chart">
            <c:ext xmlns:c16="http://schemas.microsoft.com/office/drawing/2014/chart" uri="{C3380CC4-5D6E-409C-BE32-E72D297353CC}">
              <c16:uniqueId val="{00000002-5196-45C6-AE98-0A6137907C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251</c:v>
                </c:pt>
                <c:pt idx="3">
                  <c:v>251</c:v>
                </c:pt>
                <c:pt idx="6">
                  <c:v>248</c:v>
                </c:pt>
                <c:pt idx="9">
                  <c:v>244</c:v>
                </c:pt>
                <c:pt idx="12">
                  <c:v>245</c:v>
                </c:pt>
              </c:numCache>
            </c:numRef>
          </c:val>
          <c:extLst xmlns:c16r2="http://schemas.microsoft.com/office/drawing/2015/06/chart">
            <c:ext xmlns:c16="http://schemas.microsoft.com/office/drawing/2014/chart" uri="{C3380CC4-5D6E-409C-BE32-E72D297353CC}">
              <c16:uniqueId val="{00000003-5196-45C6-AE98-0A6137907C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c:v>
                </c:pt>
                <c:pt idx="3">
                  <c:v>84</c:v>
                </c:pt>
                <c:pt idx="6">
                  <c:v>83</c:v>
                </c:pt>
                <c:pt idx="9">
                  <c:v>81</c:v>
                </c:pt>
                <c:pt idx="12">
                  <c:v>82</c:v>
                </c:pt>
              </c:numCache>
            </c:numRef>
          </c:val>
          <c:extLst xmlns:c16r2="http://schemas.microsoft.com/office/drawing/2015/06/chart">
            <c:ext xmlns:c16="http://schemas.microsoft.com/office/drawing/2014/chart" uri="{C3380CC4-5D6E-409C-BE32-E72D297353CC}">
              <c16:uniqueId val="{00000004-5196-45C6-AE98-0A6137907C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96-45C6-AE98-0A6137907C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96-45C6-AE98-0A6137907C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2094</c:v>
                </c:pt>
                <c:pt idx="3">
                  <c:v>2410</c:v>
                </c:pt>
                <c:pt idx="6">
                  <c:v>2686</c:v>
                </c:pt>
                <c:pt idx="9">
                  <c:v>2713</c:v>
                </c:pt>
                <c:pt idx="12">
                  <c:v>2683</c:v>
                </c:pt>
              </c:numCache>
            </c:numRef>
          </c:val>
          <c:extLst xmlns:c16r2="http://schemas.microsoft.com/office/drawing/2015/06/chart">
            <c:ext xmlns:c16="http://schemas.microsoft.com/office/drawing/2014/chart" uri="{C3380CC4-5D6E-409C-BE32-E72D297353CC}">
              <c16:uniqueId val="{00000007-5196-45C6-AE98-0A6137907C35}"/>
            </c:ext>
          </c:extLst>
        </c:ser>
        <c:dLbls>
          <c:showLegendKey val="0"/>
          <c:showVal val="0"/>
          <c:showCatName val="0"/>
          <c:showSerName val="0"/>
          <c:showPercent val="0"/>
          <c:showBubbleSize val="0"/>
        </c:dLbls>
        <c:gapWidth val="100"/>
        <c:overlap val="100"/>
        <c:axId val="507284224"/>
        <c:axId val="507282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565</c:v>
                </c:pt>
                <c:pt idx="2">
                  <c:v>#N/A</c:v>
                </c:pt>
                <c:pt idx="3">
                  <c:v>#N/A</c:v>
                </c:pt>
                <c:pt idx="4">
                  <c:v>651</c:v>
                </c:pt>
                <c:pt idx="5">
                  <c:v>#N/A</c:v>
                </c:pt>
                <c:pt idx="6">
                  <c:v>#N/A</c:v>
                </c:pt>
                <c:pt idx="7">
                  <c:v>761</c:v>
                </c:pt>
                <c:pt idx="8">
                  <c:v>#N/A</c:v>
                </c:pt>
                <c:pt idx="9">
                  <c:v>#N/A</c:v>
                </c:pt>
                <c:pt idx="10">
                  <c:v>826</c:v>
                </c:pt>
                <c:pt idx="11">
                  <c:v>#N/A</c:v>
                </c:pt>
                <c:pt idx="12">
                  <c:v>#N/A</c:v>
                </c:pt>
                <c:pt idx="13">
                  <c:v>841</c:v>
                </c:pt>
                <c:pt idx="14">
                  <c:v>#N/A</c:v>
                </c:pt>
              </c:numCache>
            </c:numRef>
          </c:val>
          <c:smooth val="0"/>
          <c:extLst xmlns:c16r2="http://schemas.microsoft.com/office/drawing/2015/06/chart">
            <c:ext xmlns:c16="http://schemas.microsoft.com/office/drawing/2014/chart" uri="{C3380CC4-5D6E-409C-BE32-E72D297353CC}">
              <c16:uniqueId val="{00000008-5196-45C6-AE98-0A6137907C35}"/>
            </c:ext>
          </c:extLst>
        </c:ser>
        <c:dLbls>
          <c:showLegendKey val="0"/>
          <c:showVal val="0"/>
          <c:showCatName val="0"/>
          <c:showSerName val="0"/>
          <c:showPercent val="0"/>
          <c:showBubbleSize val="0"/>
        </c:dLbls>
        <c:marker val="1"/>
        <c:smooth val="0"/>
        <c:axId val="507284224"/>
        <c:axId val="507282264"/>
      </c:lineChart>
      <c:catAx>
        <c:axId val="5072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282264"/>
        <c:crosses val="autoZero"/>
        <c:auto val="1"/>
        <c:lblAlgn val="ctr"/>
        <c:lblOffset val="100"/>
        <c:tickLblSkip val="1"/>
        <c:tickMarkSkip val="1"/>
        <c:noMultiLvlLbl val="0"/>
      </c:catAx>
      <c:valAx>
        <c:axId val="507282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28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20701</c:v>
                </c:pt>
                <c:pt idx="5">
                  <c:v>19688</c:v>
                </c:pt>
                <c:pt idx="8">
                  <c:v>18437</c:v>
                </c:pt>
                <c:pt idx="11">
                  <c:v>17603</c:v>
                </c:pt>
                <c:pt idx="14">
                  <c:v>16651</c:v>
                </c:pt>
              </c:numCache>
            </c:numRef>
          </c:val>
          <c:extLst xmlns:c16r2="http://schemas.microsoft.com/office/drawing/2015/06/chart">
            <c:ext xmlns:c16="http://schemas.microsoft.com/office/drawing/2014/chart" uri="{C3380CC4-5D6E-409C-BE32-E72D297353CC}">
              <c16:uniqueId val="{00000000-788B-4395-ADAB-9465F26175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360</c:v>
                </c:pt>
                <c:pt idx="5">
                  <c:v>337</c:v>
                </c:pt>
                <c:pt idx="8">
                  <c:v>303</c:v>
                </c:pt>
                <c:pt idx="11">
                  <c:v>264</c:v>
                </c:pt>
                <c:pt idx="14">
                  <c:v>224</c:v>
                </c:pt>
              </c:numCache>
            </c:numRef>
          </c:val>
          <c:extLst xmlns:c16r2="http://schemas.microsoft.com/office/drawing/2015/06/chart">
            <c:ext xmlns:c16="http://schemas.microsoft.com/office/drawing/2014/chart" uri="{C3380CC4-5D6E-409C-BE32-E72D297353CC}">
              <c16:uniqueId val="{00000001-788B-4395-ADAB-9465F26175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10342</c:v>
                </c:pt>
                <c:pt idx="5">
                  <c:v>11556</c:v>
                </c:pt>
                <c:pt idx="8">
                  <c:v>12228</c:v>
                </c:pt>
                <c:pt idx="11">
                  <c:v>12251</c:v>
                </c:pt>
                <c:pt idx="14">
                  <c:v>12363</c:v>
                </c:pt>
              </c:numCache>
            </c:numRef>
          </c:val>
          <c:extLst xmlns:c16r2="http://schemas.microsoft.com/office/drawing/2015/06/chart">
            <c:ext xmlns:c16="http://schemas.microsoft.com/office/drawing/2014/chart" uri="{C3380CC4-5D6E-409C-BE32-E72D297353CC}">
              <c16:uniqueId val="{00000002-788B-4395-ADAB-9465F26175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88B-4395-ADAB-9465F26175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88B-4395-ADAB-9465F26175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8B-4395-ADAB-9465F26175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3484</c:v>
                </c:pt>
                <c:pt idx="3">
                  <c:v>3368</c:v>
                </c:pt>
                <c:pt idx="6">
                  <c:v>3094</c:v>
                </c:pt>
                <c:pt idx="9">
                  <c:v>3079</c:v>
                </c:pt>
                <c:pt idx="12">
                  <c:v>2893</c:v>
                </c:pt>
              </c:numCache>
            </c:numRef>
          </c:val>
          <c:extLst xmlns:c16r2="http://schemas.microsoft.com/office/drawing/2015/06/chart">
            <c:ext xmlns:c16="http://schemas.microsoft.com/office/drawing/2014/chart" uri="{C3380CC4-5D6E-409C-BE32-E72D297353CC}">
              <c16:uniqueId val="{00000006-788B-4395-ADAB-9465F26175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1176</c:v>
                </c:pt>
                <c:pt idx="3">
                  <c:v>940</c:v>
                </c:pt>
                <c:pt idx="6">
                  <c:v>715</c:v>
                </c:pt>
                <c:pt idx="9">
                  <c:v>500</c:v>
                </c:pt>
                <c:pt idx="12">
                  <c:v>271</c:v>
                </c:pt>
              </c:numCache>
            </c:numRef>
          </c:val>
          <c:extLst xmlns:c16r2="http://schemas.microsoft.com/office/drawing/2015/06/chart">
            <c:ext xmlns:c16="http://schemas.microsoft.com/office/drawing/2014/chart" uri="{C3380CC4-5D6E-409C-BE32-E72D297353CC}">
              <c16:uniqueId val="{00000007-788B-4395-ADAB-9465F26175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850</c:v>
                </c:pt>
                <c:pt idx="3">
                  <c:v>783</c:v>
                </c:pt>
                <c:pt idx="6">
                  <c:v>709</c:v>
                </c:pt>
                <c:pt idx="9">
                  <c:v>640</c:v>
                </c:pt>
                <c:pt idx="12">
                  <c:v>580</c:v>
                </c:pt>
              </c:numCache>
            </c:numRef>
          </c:val>
          <c:extLst xmlns:c16r2="http://schemas.microsoft.com/office/drawing/2015/06/chart">
            <c:ext xmlns:c16="http://schemas.microsoft.com/office/drawing/2014/chart" uri="{C3380CC4-5D6E-409C-BE32-E72D297353CC}">
              <c16:uniqueId val="{00000008-788B-4395-ADAB-9465F26175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352</c:v>
                </c:pt>
                <c:pt idx="3">
                  <c:v>293</c:v>
                </c:pt>
                <c:pt idx="6">
                  <c:v>238</c:v>
                </c:pt>
                <c:pt idx="9">
                  <c:v>187</c:v>
                </c:pt>
                <c:pt idx="12">
                  <c:v>143</c:v>
                </c:pt>
              </c:numCache>
            </c:numRef>
          </c:val>
          <c:extLst xmlns:c16r2="http://schemas.microsoft.com/office/drawing/2015/06/chart">
            <c:ext xmlns:c16="http://schemas.microsoft.com/office/drawing/2014/chart" uri="{C3380CC4-5D6E-409C-BE32-E72D297353CC}">
              <c16:uniqueId val="{00000009-788B-4395-ADAB-9465F26175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25332</c:v>
                </c:pt>
                <c:pt idx="3">
                  <c:v>24378</c:v>
                </c:pt>
                <c:pt idx="6">
                  <c:v>22841</c:v>
                </c:pt>
                <c:pt idx="9">
                  <c:v>21817</c:v>
                </c:pt>
                <c:pt idx="12">
                  <c:v>20565</c:v>
                </c:pt>
              </c:numCache>
            </c:numRef>
          </c:val>
          <c:extLst xmlns:c16r2="http://schemas.microsoft.com/office/drawing/2015/06/chart">
            <c:ext xmlns:c16="http://schemas.microsoft.com/office/drawing/2014/chart" uri="{C3380CC4-5D6E-409C-BE32-E72D297353CC}">
              <c16:uniqueId val="{0000000A-788B-4395-ADAB-9465F2617575}"/>
            </c:ext>
          </c:extLst>
        </c:ser>
        <c:dLbls>
          <c:showLegendKey val="0"/>
          <c:showVal val="0"/>
          <c:showCatName val="0"/>
          <c:showSerName val="0"/>
          <c:showPercent val="0"/>
          <c:showBubbleSize val="0"/>
        </c:dLbls>
        <c:gapWidth val="100"/>
        <c:overlap val="100"/>
        <c:axId val="507281872"/>
        <c:axId val="50728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88B-4395-ADAB-9465F2617575}"/>
            </c:ext>
          </c:extLst>
        </c:ser>
        <c:dLbls>
          <c:showLegendKey val="0"/>
          <c:showVal val="0"/>
          <c:showCatName val="0"/>
          <c:showSerName val="0"/>
          <c:showPercent val="0"/>
          <c:showBubbleSize val="0"/>
        </c:dLbls>
        <c:marker val="1"/>
        <c:smooth val="0"/>
        <c:axId val="507281872"/>
        <c:axId val="507286576"/>
      </c:lineChart>
      <c:catAx>
        <c:axId val="50728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286576"/>
        <c:crosses val="autoZero"/>
        <c:auto val="1"/>
        <c:lblAlgn val="ctr"/>
        <c:lblOffset val="100"/>
        <c:tickLblSkip val="1"/>
        <c:tickMarkSkip val="1"/>
        <c:noMultiLvlLbl val="0"/>
      </c:catAx>
      <c:valAx>
        <c:axId val="50728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28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4529</c:v>
                </c:pt>
                <c:pt idx="1">
                  <c:v>4423</c:v>
                </c:pt>
                <c:pt idx="2">
                  <c:v>3593</c:v>
                </c:pt>
              </c:numCache>
            </c:numRef>
          </c:val>
          <c:extLst xmlns:c16r2="http://schemas.microsoft.com/office/drawing/2015/06/chart">
            <c:ext xmlns:c16="http://schemas.microsoft.com/office/drawing/2014/chart" uri="{C3380CC4-5D6E-409C-BE32-E72D297353CC}">
              <c16:uniqueId val="{00000000-35AA-4465-8C7C-4A0FF1750B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3573</c:v>
                </c:pt>
                <c:pt idx="1">
                  <c:v>3578</c:v>
                </c:pt>
                <c:pt idx="2">
                  <c:v>3493</c:v>
                </c:pt>
              </c:numCache>
            </c:numRef>
          </c:val>
          <c:extLst xmlns:c16r2="http://schemas.microsoft.com/office/drawing/2015/06/chart">
            <c:ext xmlns:c16="http://schemas.microsoft.com/office/drawing/2014/chart" uri="{C3380CC4-5D6E-409C-BE32-E72D297353CC}">
              <c16:uniqueId val="{00000001-35AA-4465-8C7C-4A0FF1750B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5738</c:v>
                </c:pt>
                <c:pt idx="1">
                  <c:v>6098</c:v>
                </c:pt>
                <c:pt idx="2">
                  <c:v>7043</c:v>
                </c:pt>
              </c:numCache>
            </c:numRef>
          </c:val>
          <c:extLst xmlns:c16r2="http://schemas.microsoft.com/office/drawing/2015/06/chart">
            <c:ext xmlns:c16="http://schemas.microsoft.com/office/drawing/2014/chart" uri="{C3380CC4-5D6E-409C-BE32-E72D297353CC}">
              <c16:uniqueId val="{00000002-35AA-4465-8C7C-4A0FF1750BF3}"/>
            </c:ext>
          </c:extLst>
        </c:ser>
        <c:dLbls>
          <c:showLegendKey val="0"/>
          <c:showVal val="0"/>
          <c:showCatName val="0"/>
          <c:showSerName val="0"/>
          <c:showPercent val="0"/>
          <c:showBubbleSize val="0"/>
        </c:dLbls>
        <c:gapWidth val="120"/>
        <c:overlap val="100"/>
        <c:axId val="507283048"/>
        <c:axId val="507288536"/>
      </c:barChart>
      <c:catAx>
        <c:axId val="50728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288536"/>
        <c:crosses val="autoZero"/>
        <c:auto val="1"/>
        <c:lblAlgn val="ctr"/>
        <c:lblOffset val="100"/>
        <c:tickLblSkip val="1"/>
        <c:tickMarkSkip val="1"/>
        <c:noMultiLvlLbl val="0"/>
      </c:catAx>
      <c:valAx>
        <c:axId val="507288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28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B22-4A35-A3D0-2E9F9CB16143}"/>
                </c:ext>
                <c:ext xmlns:c15="http://schemas.microsoft.com/office/drawing/2012/chart" uri="{CE6537A1-D6FC-4f65-9D91-7224C49458BB}">
                  <c15:dlblFieldTable>
                    <c15:dlblFTEntry>
                      <c15:txfldGUID>{BC3D0926-5E38-46D8-9E66-188946F49B46}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B22-4A35-A3D0-2E9F9CB16143}"/>
                </c:ext>
                <c:ext xmlns:c15="http://schemas.microsoft.com/office/drawing/2012/chart" uri="{CE6537A1-D6FC-4f65-9D91-7224C49458BB}">
                  <c15:dlblFieldTable>
                    <c15:dlblFTEntry>
                      <c15:txfldGUID>{ACDCE6F0-1CAF-43A5-A6D0-B0C0BDAD3A49}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B22-4A35-A3D0-2E9F9CB16143}"/>
                </c:ext>
                <c:ext xmlns:c15="http://schemas.microsoft.com/office/drawing/2012/chart" uri="{CE6537A1-D6FC-4f65-9D91-7224C49458BB}">
                  <c15:dlblFieldTable>
                    <c15:dlblFTEntry>
                      <c15:txfldGUID>{33C4E9E4-EFC6-4A6A-8F16-14436AF55A57}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B22-4A35-A3D0-2E9F9CB16143}"/>
                </c:ext>
                <c:ext xmlns:c15="http://schemas.microsoft.com/office/drawing/2012/chart" uri="{CE6537A1-D6FC-4f65-9D91-7224C49458BB}">
                  <c15:dlblFieldTable>
                    <c15:dlblFTEntry>
                      <c15:txfldGUID>{7E7D1A6A-ABA7-4C0A-8A61-CFEB5852C236}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B22-4A35-A3D0-2E9F9CB16143}"/>
                </c:ext>
                <c:ext xmlns:c15="http://schemas.microsoft.com/office/drawing/2012/chart" uri="{CE6537A1-D6FC-4f65-9D91-7224C49458BB}">
                  <c15:dlblFieldTable>
                    <c15:dlblFTEntry>
                      <c15:txfldGUID>{6CF557F4-19BE-4786-9FD0-871B33BF5BCA}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B22-4A35-A3D0-2E9F9CB16143}"/>
                </c:ext>
                <c:ext xmlns:c15="http://schemas.microsoft.com/office/drawing/2012/chart" uri="{CE6537A1-D6FC-4f65-9D91-7224C49458BB}">
                  <c15:dlblFieldTable>
                    <c15:dlblFTEntry>
                      <c15:txfldGUID>{47F22C25-3067-496F-8A59-FFCA3FE8B68D}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B22-4A35-A3D0-2E9F9CB16143}"/>
                </c:ext>
                <c:ext xmlns:c15="http://schemas.microsoft.com/office/drawing/2012/chart" uri="{CE6537A1-D6FC-4f65-9D91-7224C49458BB}">
                  <c15:dlblFieldTable>
                    <c15:dlblFTEntry>
                      <c15:txfldGUID>{FAFE9030-4A36-4CC5-8077-9D33257079B4}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B22-4A35-A3D0-2E9F9CB16143}"/>
                </c:ext>
                <c:ext xmlns:c15="http://schemas.microsoft.com/office/drawing/2012/chart" uri="{CE6537A1-D6FC-4f65-9D91-7224C49458BB}">
                  <c15:dlblFieldTable>
                    <c15:dlblFTEntry>
                      <c15:txfldGUID>{F26B3134-0E2B-44D5-965A-892A84DD8DAF}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B22-4A35-A3D0-2E9F9CB16143}"/>
                </c:ext>
                <c:ext xmlns:c15="http://schemas.microsoft.com/office/drawing/2012/chart" uri="{CE6537A1-D6FC-4f65-9D91-7224C49458BB}">
                  <c15:dlblFieldTable>
                    <c15:dlblFTEntry>
                      <c15:txfldGUID>{61AA0AB1-2973-4725-AAA9-A677887687C1}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59.6</c:v>
                </c:pt>
                <c:pt idx="16">
                  <c:v>60.9</c:v>
                </c:pt>
                <c:pt idx="24">
                  <c:v>61.4</c:v>
                </c:pt>
                <c:pt idx="32">
                  <c:v>62.6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B22-4A35-A3D0-2E9F9CB161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B22-4A35-A3D0-2E9F9CB16143}"/>
                </c:ext>
                <c:ext xmlns:c15="http://schemas.microsoft.com/office/drawing/2012/chart" uri="{CE6537A1-D6FC-4f65-9D91-7224C49458BB}">
                  <c15:dlblFieldTable>
                    <c15:dlblFTEntry>
                      <c15:txfldGUID>{A98C1DAB-F55E-40AC-89E9-5DC7ACD33185}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B22-4A35-A3D0-2E9F9CB16143}"/>
                </c:ext>
                <c:ext xmlns:c15="http://schemas.microsoft.com/office/drawing/2012/chart" uri="{CE6537A1-D6FC-4f65-9D91-7224C49458BB}">
                  <c15:dlblFieldTable>
                    <c15:dlblFTEntry>
                      <c15:txfldGUID>{D9AB1407-716F-4F0B-80CA-99DB7D744884}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B22-4A35-A3D0-2E9F9CB16143}"/>
                </c:ext>
                <c:ext xmlns:c15="http://schemas.microsoft.com/office/drawing/2012/chart" uri="{CE6537A1-D6FC-4f65-9D91-7224C49458BB}">
                  <c15:dlblFieldTable>
                    <c15:dlblFTEntry>
                      <c15:txfldGUID>{CC56A886-7C56-4DF6-A048-6035457B93E1}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B22-4A35-A3D0-2E9F9CB16143}"/>
                </c:ext>
                <c:ext xmlns:c15="http://schemas.microsoft.com/office/drawing/2012/chart" uri="{CE6537A1-D6FC-4f65-9D91-7224C49458BB}">
                  <c15:dlblFieldTable>
                    <c15:dlblFTEntry>
                      <c15:txfldGUID>{EA90A7C8-ACF8-4DA4-8D27-851EB8449580}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B22-4A35-A3D0-2E9F9CB16143}"/>
                </c:ext>
                <c:ext xmlns:c15="http://schemas.microsoft.com/office/drawing/2012/chart" uri="{CE6537A1-D6FC-4f65-9D91-7224C49458BB}">
                  <c15:dlblFieldTable>
                    <c15:dlblFTEntry>
                      <c15:txfldGUID>{83C31376-2F28-481C-BC53-3B71E6B69964}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B22-4A35-A3D0-2E9F9CB16143}"/>
                </c:ext>
                <c:ext xmlns:c15="http://schemas.microsoft.com/office/drawing/2012/chart" uri="{CE6537A1-D6FC-4f65-9D91-7224C49458BB}">
                  <c15:dlblFieldTable>
                    <c15:dlblFTEntry>
                      <c15:txfldGUID>{83A3FCB2-7C24-4BF1-ADDA-0EE8FD64ED10}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B22-4A35-A3D0-2E9F9CB16143}"/>
                </c:ext>
                <c:ext xmlns:c15="http://schemas.microsoft.com/office/drawing/2012/chart" uri="{CE6537A1-D6FC-4f65-9D91-7224C49458BB}">
                  <c15:dlblFieldTable>
                    <c15:dlblFTEntry>
                      <c15:txfldGUID>{14706FA3-1C4A-41BF-8EB2-1AFF555C5EEE}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B22-4A35-A3D0-2E9F9CB16143}"/>
                </c:ext>
                <c:ext xmlns:c15="http://schemas.microsoft.com/office/drawing/2012/chart" uri="{CE6537A1-D6FC-4f65-9D91-7224C49458BB}">
                  <c15:dlblFieldTable>
                    <c15:dlblFTEntry>
                      <c15:txfldGUID>{3D78EA41-6472-4EDF-A51D-7081E7CFBBC9}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B22-4A35-A3D0-2E9F9CB16143}"/>
                </c:ext>
                <c:ext xmlns:c15="http://schemas.microsoft.com/office/drawing/2012/chart" uri="{CE6537A1-D6FC-4f65-9D91-7224C49458BB}">
                  <c15:dlblFieldTable>
                    <c15:dlblFTEntry>
                      <c15:txfldGUID>{C101A4C3-61E6-42AF-A33E-04119CECDD12}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1B22-4A35-A3D0-2E9F9CB16143}"/>
            </c:ext>
          </c:extLst>
        </c:ser>
        <c:dLbls>
          <c:showLegendKey val="0"/>
          <c:showVal val="1"/>
          <c:showCatName val="0"/>
          <c:showSerName val="0"/>
          <c:showPercent val="0"/>
          <c:showBubbleSize val="0"/>
        </c:dLbls>
        <c:axId val="507281480"/>
        <c:axId val="507283440"/>
      </c:scatterChart>
      <c:valAx>
        <c:axId val="507281480"/>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283440"/>
        <c:crosses val="autoZero"/>
        <c:crossBetween val="midCat"/>
      </c:valAx>
      <c:valAx>
        <c:axId val="507283440"/>
        <c:scaling>
          <c:orientation val="minMax"/>
          <c:max val="3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281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97-4CC3-8E5F-886F667DF99B}"/>
                </c:ext>
                <c:ext xmlns:c15="http://schemas.microsoft.com/office/drawing/2012/chart" uri="{CE6537A1-D6FC-4f65-9D91-7224C49458BB}">
                  <c15:dlblFieldTable>
                    <c15:dlblFTEntry>
                      <c15:txfldGUID>{7213B82A-E195-4349-9BEA-B4286770263B}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97-4CC3-8E5F-886F667DF99B}"/>
                </c:ext>
                <c:ext xmlns:c15="http://schemas.microsoft.com/office/drawing/2012/chart" uri="{CE6537A1-D6FC-4f65-9D91-7224C49458BB}">
                  <c15:dlblFieldTable>
                    <c15:dlblFTEntry>
                      <c15:txfldGUID>{504F5857-4954-4CD4-8CED-AFC6554B5830}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97-4CC3-8E5F-886F667DF99B}"/>
                </c:ext>
                <c:ext xmlns:c15="http://schemas.microsoft.com/office/drawing/2012/chart" uri="{CE6537A1-D6FC-4f65-9D91-7224C49458BB}">
                  <c15:dlblFieldTable>
                    <c15:dlblFTEntry>
                      <c15:txfldGUID>{159B7606-237A-47D3-9CB1-56ED1ABA036C}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97-4CC3-8E5F-886F667DF99B}"/>
                </c:ext>
                <c:ext xmlns:c15="http://schemas.microsoft.com/office/drawing/2012/chart" uri="{CE6537A1-D6FC-4f65-9D91-7224C49458BB}">
                  <c15:dlblFieldTable>
                    <c15:dlblFTEntry>
                      <c15:txfldGUID>{D160E5AB-42F3-4802-B595-EED39FBE40B7}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97-4CC3-8E5F-886F667DF99B}"/>
                </c:ext>
                <c:ext xmlns:c15="http://schemas.microsoft.com/office/drawing/2012/chart" uri="{CE6537A1-D6FC-4f65-9D91-7224C49458BB}">
                  <c15:dlblFieldTable>
                    <c15:dlblFTEntry>
                      <c15:txfldGUID>{B218908A-6650-42F0-8922-B6B33B8D38DB}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97-4CC3-8E5F-886F667DF99B}"/>
                </c:ext>
                <c:ext xmlns:c15="http://schemas.microsoft.com/office/drawing/2012/chart" uri="{CE6537A1-D6FC-4f65-9D91-7224C49458BB}">
                  <c15:dlblFieldTable>
                    <c15:dlblFTEntry>
                      <c15:txfldGUID>{4644D306-15E6-4F9E-8055-399E7DC00A3E}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97-4CC3-8E5F-886F667DF99B}"/>
                </c:ext>
                <c:ext xmlns:c15="http://schemas.microsoft.com/office/drawing/2012/chart" uri="{CE6537A1-D6FC-4f65-9D91-7224C49458BB}">
                  <c15:dlblFieldTable>
                    <c15:dlblFTEntry>
                      <c15:txfldGUID>{18E3AE7E-EB8F-4735-A16A-BFE1DF2E5FD2}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97-4CC3-8E5F-886F667DF99B}"/>
                </c:ext>
                <c:ext xmlns:c15="http://schemas.microsoft.com/office/drawing/2012/chart" uri="{CE6537A1-D6FC-4f65-9D91-7224C49458BB}">
                  <c15:dlblFieldTable>
                    <c15:dlblFTEntry>
                      <c15:txfldGUID>{B86B2296-0F2B-43F0-A492-DBA72D061778}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97-4CC3-8E5F-886F667DF99B}"/>
                </c:ext>
                <c:ext xmlns:c15="http://schemas.microsoft.com/office/drawing/2012/chart" uri="{CE6537A1-D6FC-4f65-9D91-7224C49458BB}">
                  <c15:dlblFieldTable>
                    <c15:dlblFTEntry>
                      <c15:txfldGUID>{D1194954-EF3B-40AB-B487-F3E242F162C8}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5.9</c:v>
                </c:pt>
                <c:pt idx="16">
                  <c:v>6.2</c:v>
                </c:pt>
                <c:pt idx="24">
                  <c:v>7</c:v>
                </c:pt>
                <c:pt idx="32">
                  <c:v>7.8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597-4CC3-8E5F-886F667DF9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97-4CC3-8E5F-886F667DF99B}"/>
                </c:ext>
                <c:ext xmlns:c15="http://schemas.microsoft.com/office/drawing/2012/chart" uri="{CE6537A1-D6FC-4f65-9D91-7224C49458BB}">
                  <c15:dlblFieldTable>
                    <c15:dlblFTEntry>
                      <c15:txfldGUID>{54E1019D-3C49-422F-8801-1C5B4B83BC2D}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97-4CC3-8E5F-886F667DF99B}"/>
                </c:ext>
                <c:ext xmlns:c15="http://schemas.microsoft.com/office/drawing/2012/chart" uri="{CE6537A1-D6FC-4f65-9D91-7224C49458BB}">
                  <c15:dlblFieldTable>
                    <c15:dlblFTEntry>
                      <c15:txfldGUID>{1600C591-A2EA-449E-A22D-CF262A5DD2EC}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97-4CC3-8E5F-886F667DF99B}"/>
                </c:ext>
                <c:ext xmlns:c15="http://schemas.microsoft.com/office/drawing/2012/chart" uri="{CE6537A1-D6FC-4f65-9D91-7224C49458BB}">
                  <c15:dlblFieldTable>
                    <c15:dlblFTEntry>
                      <c15:txfldGUID>{1F334037-19C8-47D2-8E0E-E97C71953EA1}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97-4CC3-8E5F-886F667DF99B}"/>
                </c:ext>
                <c:ext xmlns:c15="http://schemas.microsoft.com/office/drawing/2012/chart" uri="{CE6537A1-D6FC-4f65-9D91-7224C49458BB}">
                  <c15:dlblFieldTable>
                    <c15:dlblFTEntry>
                      <c15:txfldGUID>{E9CBBBC2-2B66-493F-BF56-9D8AE05C36D7}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97-4CC3-8E5F-886F667DF99B}"/>
                </c:ext>
                <c:ext xmlns:c15="http://schemas.microsoft.com/office/drawing/2012/chart" uri="{CE6537A1-D6FC-4f65-9D91-7224C49458BB}">
                  <c15:dlblFieldTable>
                    <c15:dlblFTEntry>
                      <c15:txfldGUID>{57A46049-4B66-4FF0-BBBF-2AB2C7839EA0}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97-4CC3-8E5F-886F667DF99B}"/>
                </c:ext>
                <c:ext xmlns:c15="http://schemas.microsoft.com/office/drawing/2012/chart" uri="{CE6537A1-D6FC-4f65-9D91-7224C49458BB}">
                  <c15:dlblFieldTable>
                    <c15:dlblFTEntry>
                      <c15:txfldGUID>{F8A78A43-FE10-4FAA-9B40-8873435E0CD1}</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97-4CC3-8E5F-886F667DF99B}"/>
                </c:ext>
                <c:ext xmlns:c15="http://schemas.microsoft.com/office/drawing/2012/chart" uri="{CE6537A1-D6FC-4f65-9D91-7224C49458BB}">
                  <c15:dlblFieldTable>
                    <c15:dlblFTEntry>
                      <c15:txfldGUID>{49877E88-24A1-4A90-91D6-8FDFC2ABB09E}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97-4CC3-8E5F-886F667DF99B}"/>
                </c:ext>
                <c:ext xmlns:c15="http://schemas.microsoft.com/office/drawing/2012/chart" uri="{CE6537A1-D6FC-4f65-9D91-7224C49458BB}">
                  <c15:dlblFieldTable>
                    <c15:dlblFTEntry>
                      <c15:txfldGUID>{75C3642E-D6CD-47D5-9E3E-AE91C646317D}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97-4CC3-8E5F-886F667DF99B}"/>
                </c:ext>
                <c:ext xmlns:c15="http://schemas.microsoft.com/office/drawing/2012/chart" uri="{CE6537A1-D6FC-4f65-9D91-7224C49458BB}">
                  <c15:dlblFieldTable>
                    <c15:dlblFTEntry>
                      <c15:txfldGUID>{001E1E46-F962-4630-B59A-2AEA85369FE6}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4597-4CC3-8E5F-886F667DF99B}"/>
            </c:ext>
          </c:extLst>
        </c:ser>
        <c:dLbls>
          <c:showLegendKey val="0"/>
          <c:showVal val="1"/>
          <c:showCatName val="0"/>
          <c:showSerName val="0"/>
          <c:showPercent val="0"/>
          <c:showBubbleSize val="0"/>
        </c:dLbls>
        <c:axId val="507288144"/>
        <c:axId val="507286968"/>
      </c:scatterChart>
      <c:valAx>
        <c:axId val="507288144"/>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286968"/>
        <c:crosses val="autoZero"/>
        <c:crossBetween val="midCat"/>
      </c:valAx>
      <c:valAx>
        <c:axId val="507286968"/>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288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実質公債比率は</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ポイントとなり前年度の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普通会計において、利率の見直しや償還の終了により元利償還金は</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百万円減少したが、元利償還金に係る基準財政需要額算入額が</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百万円の減となったことが比率の要因となっている。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算入公債費等は、合併特例債など交付税措置のある有利な地方債を活用することで、増加が見込めるものの、引き続き事業内容の精査や交付税措置のある有利な地方債を活用することにより、財政の健全化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a:latin typeface="+mn-ea"/>
              <a:ea typeface="+mn-ea"/>
            </a:rPr>
            <a:t>本市においては、「定時償還方式」を採用しているので、満期一括償還地方債に積み立てしていない。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百万円の減となったが、地方債の現在高も前年度比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百万円の減となったため、将来負担額はマイナス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起債の借入については、普通交付税算入率の高い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合併特例債や緊急防災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減災対策債等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を活用しており、市の実質の負担を少なくすることで将来負担比率を下げる要因となっている。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徳島県阿波市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年度は前年度と比べて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主な増減の理由は、財政調整基金を取り崩し、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阿波市公共施設等総合管理計画及び阿波市公共施設個別管理計画を計画的に進めるため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公共施設等総合管理基金を創設し、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基金の目的の明確化を図るために、基金の目的に応じた特定目的基金に積み立てていくことを予定している。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月に策定した公共施設等総合管理計画に基づき、計画的に事業を進めるために平成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年度に公共施設等総合管理基金を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創設した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基金の規模は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円を目途とし、公共施設の統廃合や建て替え費用を確保する。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地域振興及び市民の連帯の強化による一体的なまちづくりの推進に資するための基金。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育施設の整備・充実のための基金。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情報システム施設整備基金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情報システム施設の整備充実を図るための基金。</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公共施設の維持管理費用や建て替え費用を確保する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情報システム施設整備基金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・・・基金運用益として約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百万円、決算剰余金分として約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百万円の積み立てを行った。また、情報システム整備事業にあてるため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・・・基金運用益として約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百万円の積み立てを行った。また、体育施設整備事業、学校施設等整備事業など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取り崩しを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に基づき、公共施設の老朽化による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維持管理費用や建て替え費用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に備えるため、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決算余剰金として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基金</a:t>
          </a:r>
          <a:r>
            <a:rPr lang="ja-JP" altLang="en-US" sz="1100" b="0">
              <a:solidFill>
                <a:schemeClr val="tx1"/>
              </a:solidFill>
              <a:effectLst/>
              <a:latin typeface="ＭＳ ゴシック" panose="020B0609070205080204" pitchFamily="49" charset="-128"/>
              <a:ea typeface="ＭＳ ゴシック" panose="020B0609070205080204" pitchFamily="49" charset="-128"/>
              <a:cs typeface="+mn-cs"/>
            </a:rPr>
            <a:t>を約</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2,000</a:t>
          </a:r>
          <a:r>
            <a:rPr lang="ja-JP" altLang="en-US" sz="1100" b="0">
              <a:solidFill>
                <a:schemeClr val="tx1"/>
              </a:solidFill>
              <a:effectLst/>
              <a:latin typeface="ＭＳ ゴシック" panose="020B0609070205080204" pitchFamily="49" charset="-128"/>
              <a:ea typeface="ＭＳ ゴシック" panose="020B0609070205080204" pitchFamily="49" charset="-128"/>
              <a:cs typeface="+mn-cs"/>
            </a:rPr>
            <a:t>百万</a:t>
          </a:r>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円を目途</a:t>
          </a:r>
          <a:r>
            <a:rPr lang="ja-JP" altLang="en-US" sz="1100" b="0">
              <a:solidFill>
                <a:schemeClr val="tx1"/>
              </a:solidFill>
              <a:effectLst/>
              <a:latin typeface="ＭＳ ゴシック" panose="020B0609070205080204" pitchFamily="49" charset="-128"/>
              <a:ea typeface="ＭＳ ゴシック" panose="020B0609070205080204" pitchFamily="49" charset="-128"/>
              <a:cs typeface="+mn-cs"/>
            </a:rPr>
            <a:t>に積み立てを行う。</a:t>
          </a:r>
          <a:r>
            <a:rPr lang="ja-JP" altLang="ja-JP" sz="1100" b="0">
              <a:solidFill>
                <a:schemeClr val="dk1"/>
              </a:solidFill>
              <a:effectLst/>
              <a:latin typeface="ＭＳ ゴシック" panose="020B0609070205080204" pitchFamily="49" charset="-128"/>
              <a:ea typeface="ＭＳ ゴシック" panose="020B0609070205080204" pitchFamily="49" charset="-128"/>
              <a:cs typeface="+mn-cs"/>
            </a:rPr>
            <a:t>阿波市公共施設等総合管理計画及び阿波市公共施設個別管理計画を計画的に進めるた</a:t>
          </a:r>
          <a:endParaRPr lang="en-US" altLang="ja-JP" sz="1100" b="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a:solidFill>
                <a:schemeClr val="dk1"/>
              </a:solidFill>
              <a:effectLst/>
              <a:latin typeface="ＭＳ ゴシック" panose="020B0609070205080204" pitchFamily="49" charset="-128"/>
              <a:ea typeface="ＭＳ ゴシック" panose="020B0609070205080204" pitchFamily="49" charset="-128"/>
              <a:cs typeface="+mn-cs"/>
            </a:rPr>
            <a:t>め</a:t>
          </a:r>
          <a:r>
            <a:rPr lang="ja-JP" altLang="en-US" sz="1100" b="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公共施設の維持管理費用や建て替え費用を確保する。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基金運用益として約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百万円、決算余剰金分として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百万円、伊沢谷簡易水道改修基金を廃止に伴い、約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年度に創設した公共施設等総合管理基金へ積み替えるため、</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840</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社会保障関連経費の増も見込みながら、基金残高を標準財政規模の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％程度（</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運用益として約</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百万円の積み立てを行い、公債費償還の財源として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90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起債償還額は減少傾向であるため、財政状況を見ながら減らしていく。ただし、合併特例債終了後に交付税措置がない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又は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少ない起債額が増加したときは運用を見直す。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37,246
191.11
20,514,722
19,797,748
521,412
12,375,242
20,565,138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有形固定資産減価償却率は全国平均、県平均、類似団体内平均を上回っている。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年度に策定した公共施設個別管理計画において、老朽化した施設の除却・集約化を進めることとしており、現在計画期間</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期目の事業に取り組んでいるところである。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上昇ペースを抑制できるよう、今後も積極的に計画実施に向けて取り組んでいく。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71" name="直線コネクタ 70"/>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2"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3" name="直線コネクタ 72"/>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4"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5" name="直線コネクタ 74"/>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76"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7" name="フローチャート: 判断 76"/>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8" name="フローチャート: 判断 77"/>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9" name="フローチャート: 判断 78"/>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80" name="フローチャート: 判断 79"/>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137541</xdr:rowOff>
    </xdr:from>
    <xdr:to>
      <xdr:col>23</xdr:col>
      <xdr:colOff>136525</xdr:colOff>
      <xdr:row>29</xdr:row>
      <xdr:rowOff>67691</xdr:rowOff>
    </xdr:to>
    <xdr:sp macro="" textlink="">
      <xdr:nvSpPr>
        <xdr:cNvPr id="86" name="楕円 85"/>
        <xdr:cNvSpPr/>
      </xdr:nvSpPr>
      <xdr:spPr>
        <a:xfrm>
          <a:off x="47117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160418</xdr:rowOff>
    </xdr:from>
    <xdr:ext cx="405111" cy="259045"/>
    <xdr:sp macro="" textlink="">
      <xdr:nvSpPr>
        <xdr:cNvPr id="87" name="有形固定資産減価償却率該当値テキスト"/>
        <xdr:cNvSpPr txBox="1"/>
      </xdr:nvSpPr>
      <xdr:spPr>
        <a:xfrm>
          <a:off x="4813300" y="556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163449</xdr:rowOff>
    </xdr:from>
    <xdr:to>
      <xdr:col>19</xdr:col>
      <xdr:colOff>187325</xdr:colOff>
      <xdr:row>29</xdr:row>
      <xdr:rowOff>93599</xdr:rowOff>
    </xdr:to>
    <xdr:sp macro="" textlink="">
      <xdr:nvSpPr>
        <xdr:cNvPr id="88" name="楕円 87"/>
        <xdr:cNvSpPr/>
      </xdr:nvSpPr>
      <xdr:spPr>
        <a:xfrm>
          <a:off x="4000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16891</xdr:rowOff>
    </xdr:from>
    <xdr:to>
      <xdr:col>23</xdr:col>
      <xdr:colOff>85725</xdr:colOff>
      <xdr:row>29</xdr:row>
      <xdr:rowOff>42799</xdr:rowOff>
    </xdr:to>
    <xdr:cxnSp macro="">
      <xdr:nvCxnSpPr>
        <xdr:cNvPr id="89" name="直線コネクタ 88"/>
        <xdr:cNvCxnSpPr/>
      </xdr:nvCxnSpPr>
      <xdr:spPr>
        <a:xfrm flipV="1">
          <a:off x="4051300" y="576046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2794</xdr:rowOff>
    </xdr:from>
    <xdr:to>
      <xdr:col>15</xdr:col>
      <xdr:colOff>187325</xdr:colOff>
      <xdr:row>29</xdr:row>
      <xdr:rowOff>104394</xdr:rowOff>
    </xdr:to>
    <xdr:sp macro="" textlink="">
      <xdr:nvSpPr>
        <xdr:cNvPr id="90" name="楕円 89"/>
        <xdr:cNvSpPr/>
      </xdr:nvSpPr>
      <xdr:spPr>
        <a:xfrm>
          <a:off x="32385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42799</xdr:rowOff>
    </xdr:from>
    <xdr:to>
      <xdr:col>19</xdr:col>
      <xdr:colOff>136525</xdr:colOff>
      <xdr:row>29</xdr:row>
      <xdr:rowOff>53594</xdr:rowOff>
    </xdr:to>
    <xdr:cxnSp macro="">
      <xdr:nvCxnSpPr>
        <xdr:cNvPr id="91" name="直線コネクタ 90"/>
        <xdr:cNvCxnSpPr/>
      </xdr:nvCxnSpPr>
      <xdr:spPr>
        <a:xfrm flipV="1">
          <a:off x="3289300" y="578637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30861</xdr:rowOff>
    </xdr:from>
    <xdr:to>
      <xdr:col>11</xdr:col>
      <xdr:colOff>187325</xdr:colOff>
      <xdr:row>29</xdr:row>
      <xdr:rowOff>132461</xdr:rowOff>
    </xdr:to>
    <xdr:sp macro="" textlink="">
      <xdr:nvSpPr>
        <xdr:cNvPr id="92" name="楕円 91"/>
        <xdr:cNvSpPr/>
      </xdr:nvSpPr>
      <xdr:spPr>
        <a:xfrm>
          <a:off x="2476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53594</xdr:rowOff>
    </xdr:from>
    <xdr:to>
      <xdr:col>15</xdr:col>
      <xdr:colOff>136525</xdr:colOff>
      <xdr:row>29</xdr:row>
      <xdr:rowOff>81661</xdr:rowOff>
    </xdr:to>
    <xdr:cxnSp macro="">
      <xdr:nvCxnSpPr>
        <xdr:cNvPr id="93" name="直線コネクタ 92"/>
        <xdr:cNvCxnSpPr/>
      </xdr:nvCxnSpPr>
      <xdr:spPr>
        <a:xfrm flipV="1">
          <a:off x="2527300" y="579716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94"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5"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96" name="n_3aveValue有形固定資産減価償却率"/>
        <xdr:cNvSpPr txBox="1"/>
      </xdr:nvSpPr>
      <xdr:spPr>
        <a:xfrm>
          <a:off x="2324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110126</xdr:rowOff>
    </xdr:from>
    <xdr:ext cx="405111" cy="259045"/>
    <xdr:sp macro="" textlink="">
      <xdr:nvSpPr>
        <xdr:cNvPr id="97" name="n_1mainValue有形固定資産減価償却率"/>
        <xdr:cNvSpPr txBox="1"/>
      </xdr:nvSpPr>
      <xdr:spPr>
        <a:xfrm>
          <a:off x="38360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120921</xdr:rowOff>
    </xdr:from>
    <xdr:ext cx="405111" cy="259045"/>
    <xdr:sp macro="" textlink="">
      <xdr:nvSpPr>
        <xdr:cNvPr id="98" name="n_2mainValue有形固定資産減価償却率"/>
        <xdr:cNvSpPr txBox="1"/>
      </xdr:nvSpPr>
      <xdr:spPr>
        <a:xfrm>
          <a:off x="3086744" y="5521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9" name="n_3mainValue有形固定資産減価償却率"/>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債務償還比率は全国平均、県平均、類似団体内平均を下回っている。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主な要因としては、普通交付税に算入される公債費の割合が大きい合併特例債などの市債を活用していることや、充当可能基金が増えたことなどが考えられる。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8" name="直線コネクタ 127"/>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31"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32" name="直線コネクタ 131"/>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33"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34" name="フローチャート: 判断 133"/>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5" name="フローチャート: 判断 134"/>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79170</xdr:rowOff>
    </xdr:from>
    <xdr:to>
      <xdr:col>76</xdr:col>
      <xdr:colOff>73025</xdr:colOff>
      <xdr:row>33</xdr:row>
      <xdr:rowOff>9320</xdr:rowOff>
    </xdr:to>
    <xdr:sp macro="" textlink="">
      <xdr:nvSpPr>
        <xdr:cNvPr id="141" name="楕円 140"/>
        <xdr:cNvSpPr/>
      </xdr:nvSpPr>
      <xdr:spPr>
        <a:xfrm>
          <a:off x="14744700" y="63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57597</xdr:rowOff>
    </xdr:from>
    <xdr:ext cx="469744" cy="259045"/>
    <xdr:sp macro="" textlink="">
      <xdr:nvSpPr>
        <xdr:cNvPr id="142" name="債務償還比率該当値テキスト"/>
        <xdr:cNvSpPr txBox="1"/>
      </xdr:nvSpPr>
      <xdr:spPr>
        <a:xfrm>
          <a:off x="14846300" y="63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52063</xdr:rowOff>
    </xdr:from>
    <xdr:to>
      <xdr:col>72</xdr:col>
      <xdr:colOff>123825</xdr:colOff>
      <xdr:row>32</xdr:row>
      <xdr:rowOff>153663</xdr:rowOff>
    </xdr:to>
    <xdr:sp macro="" textlink="">
      <xdr:nvSpPr>
        <xdr:cNvPr id="143" name="楕円 142"/>
        <xdr:cNvSpPr/>
      </xdr:nvSpPr>
      <xdr:spPr>
        <a:xfrm>
          <a:off x="14033500" y="63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102863</xdr:rowOff>
    </xdr:from>
    <xdr:to>
      <xdr:col>76</xdr:col>
      <xdr:colOff>22225</xdr:colOff>
      <xdr:row>32</xdr:row>
      <xdr:rowOff>129970</xdr:rowOff>
    </xdr:to>
    <xdr:cxnSp macro="">
      <xdr:nvCxnSpPr>
        <xdr:cNvPr id="144" name="直線コネクタ 143"/>
        <xdr:cNvCxnSpPr/>
      </xdr:nvCxnSpPr>
      <xdr:spPr>
        <a:xfrm>
          <a:off x="14084300" y="6360788"/>
          <a:ext cx="7112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5"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144790</xdr:rowOff>
    </xdr:from>
    <xdr:ext cx="469744" cy="259045"/>
    <xdr:sp macro="" textlink="">
      <xdr:nvSpPr>
        <xdr:cNvPr id="146" name="n_1mainValue債務償還比率"/>
        <xdr:cNvSpPr txBox="1"/>
      </xdr:nvSpPr>
      <xdr:spPr>
        <a:xfrm>
          <a:off x="13836727" y="640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37,246
191.11
20,514,722
19,797,748
521,412
12,375,242
20,565,138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1" name="楕円 70"/>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2" name="【道路】&#10;有形固定資産減価償却率該当値テキスト"/>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3" name="楕円 72"/>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139065</xdr:rowOff>
    </xdr:to>
    <xdr:cxnSp macro="">
      <xdr:nvCxnSpPr>
        <xdr:cNvPr id="74" name="直線コネクタ 73"/>
        <xdr:cNvCxnSpPr/>
      </xdr:nvCxnSpPr>
      <xdr:spPr>
        <a:xfrm flipV="1">
          <a:off x="3797300" y="64522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5" name="楕円 74"/>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37</xdr:row>
      <xdr:rowOff>163830</xdr:rowOff>
    </xdr:to>
    <xdr:cxnSp macro="">
      <xdr:nvCxnSpPr>
        <xdr:cNvPr id="76" name="直線コネクタ 75"/>
        <xdr:cNvCxnSpPr/>
      </xdr:nvCxnSpPr>
      <xdr:spPr>
        <a:xfrm flipV="1">
          <a:off x="2908300" y="64827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143510</xdr:rowOff>
    </xdr:from>
    <xdr:to>
      <xdr:col>10</xdr:col>
      <xdr:colOff>165100</xdr:colOff>
      <xdr:row>38</xdr:row>
      <xdr:rowOff>73660</xdr:rowOff>
    </xdr:to>
    <xdr:sp macro="" textlink="">
      <xdr:nvSpPr>
        <xdr:cNvPr id="77" name="楕円 76"/>
        <xdr:cNvSpPr/>
      </xdr:nvSpPr>
      <xdr:spPr>
        <a:xfrm>
          <a:off x="196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163830</xdr:rowOff>
    </xdr:from>
    <xdr:to>
      <xdr:col>15</xdr:col>
      <xdr:colOff>50800</xdr:colOff>
      <xdr:row>38</xdr:row>
      <xdr:rowOff>22860</xdr:rowOff>
    </xdr:to>
    <xdr:cxnSp macro="">
      <xdr:nvCxnSpPr>
        <xdr:cNvPr id="78" name="直線コネクタ 77"/>
        <xdr:cNvCxnSpPr/>
      </xdr:nvCxnSpPr>
      <xdr:spPr>
        <a:xfrm flipV="1">
          <a:off x="2019300" y="6507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1"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82" name="n_1main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3" name="n_2main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4" name="n_3mainValue【道路】&#10;有形固定資産減価償却率"/>
        <xdr:cNvSpPr txBox="1"/>
      </xdr:nvSpPr>
      <xdr:spPr>
        <a:xfrm>
          <a:off x="1816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3"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112382</xdr:rowOff>
    </xdr:from>
    <xdr:to>
      <xdr:col>55</xdr:col>
      <xdr:colOff>50800</xdr:colOff>
      <xdr:row>39</xdr:row>
      <xdr:rowOff>42532</xdr:rowOff>
    </xdr:to>
    <xdr:sp macro="" textlink="">
      <xdr:nvSpPr>
        <xdr:cNvPr id="123" name="楕円 122"/>
        <xdr:cNvSpPr/>
      </xdr:nvSpPr>
      <xdr:spPr>
        <a:xfrm>
          <a:off x="10426700" y="66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135259</xdr:rowOff>
    </xdr:from>
    <xdr:ext cx="534377" cy="259045"/>
    <xdr:sp macro="" textlink="">
      <xdr:nvSpPr>
        <xdr:cNvPr id="124" name="【道路】&#10;一人当たり延長該当値テキスト"/>
        <xdr:cNvSpPr txBox="1"/>
      </xdr:nvSpPr>
      <xdr:spPr>
        <a:xfrm>
          <a:off x="10515600" y="64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120783</xdr:rowOff>
    </xdr:from>
    <xdr:to>
      <xdr:col>50</xdr:col>
      <xdr:colOff>165100</xdr:colOff>
      <xdr:row>39</xdr:row>
      <xdr:rowOff>50933</xdr:rowOff>
    </xdr:to>
    <xdr:sp macro="" textlink="">
      <xdr:nvSpPr>
        <xdr:cNvPr id="125" name="楕円 124"/>
        <xdr:cNvSpPr/>
      </xdr:nvSpPr>
      <xdr:spPr>
        <a:xfrm>
          <a:off x="9588500" y="66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163182</xdr:rowOff>
    </xdr:from>
    <xdr:to>
      <xdr:col>55</xdr:col>
      <xdr:colOff>0</xdr:colOff>
      <xdr:row>39</xdr:row>
      <xdr:rowOff>133</xdr:rowOff>
    </xdr:to>
    <xdr:cxnSp macro="">
      <xdr:nvCxnSpPr>
        <xdr:cNvPr id="126" name="直線コネクタ 125"/>
        <xdr:cNvCxnSpPr/>
      </xdr:nvCxnSpPr>
      <xdr:spPr>
        <a:xfrm flipV="1">
          <a:off x="9639300" y="6678282"/>
          <a:ext cx="8382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126288</xdr:rowOff>
    </xdr:from>
    <xdr:to>
      <xdr:col>46</xdr:col>
      <xdr:colOff>38100</xdr:colOff>
      <xdr:row>39</xdr:row>
      <xdr:rowOff>56438</xdr:rowOff>
    </xdr:to>
    <xdr:sp macro="" textlink="">
      <xdr:nvSpPr>
        <xdr:cNvPr id="127" name="楕円 126"/>
        <xdr:cNvSpPr/>
      </xdr:nvSpPr>
      <xdr:spPr>
        <a:xfrm>
          <a:off x="8699500" y="66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xdr:rowOff>
    </xdr:from>
    <xdr:to>
      <xdr:col>50</xdr:col>
      <xdr:colOff>114300</xdr:colOff>
      <xdr:row>39</xdr:row>
      <xdr:rowOff>5638</xdr:rowOff>
    </xdr:to>
    <xdr:cxnSp macro="">
      <xdr:nvCxnSpPr>
        <xdr:cNvPr id="128" name="直線コネクタ 127"/>
        <xdr:cNvCxnSpPr/>
      </xdr:nvCxnSpPr>
      <xdr:spPr>
        <a:xfrm flipV="1">
          <a:off x="8750300" y="6686683"/>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131223</xdr:rowOff>
    </xdr:from>
    <xdr:to>
      <xdr:col>41</xdr:col>
      <xdr:colOff>101600</xdr:colOff>
      <xdr:row>39</xdr:row>
      <xdr:rowOff>61373</xdr:rowOff>
    </xdr:to>
    <xdr:sp macro="" textlink="">
      <xdr:nvSpPr>
        <xdr:cNvPr id="129" name="楕円 128"/>
        <xdr:cNvSpPr/>
      </xdr:nvSpPr>
      <xdr:spPr>
        <a:xfrm>
          <a:off x="7810500" y="66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5638</xdr:rowOff>
    </xdr:from>
    <xdr:to>
      <xdr:col>45</xdr:col>
      <xdr:colOff>177800</xdr:colOff>
      <xdr:row>39</xdr:row>
      <xdr:rowOff>10573</xdr:rowOff>
    </xdr:to>
    <xdr:cxnSp macro="">
      <xdr:nvCxnSpPr>
        <xdr:cNvPr id="130" name="直線コネクタ 129"/>
        <xdr:cNvCxnSpPr/>
      </xdr:nvCxnSpPr>
      <xdr:spPr>
        <a:xfrm flipV="1">
          <a:off x="7861300" y="6692188"/>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31"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32" name="n_2aveValue【道路】&#10;一人当たり延長"/>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3"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67460</xdr:rowOff>
    </xdr:from>
    <xdr:ext cx="534377" cy="259045"/>
    <xdr:sp macro="" textlink="">
      <xdr:nvSpPr>
        <xdr:cNvPr id="134" name="n_1mainValue【道路】&#10;一人当たり延長"/>
        <xdr:cNvSpPr txBox="1"/>
      </xdr:nvSpPr>
      <xdr:spPr>
        <a:xfrm>
          <a:off x="9359411" y="64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47565</xdr:rowOff>
    </xdr:from>
    <xdr:ext cx="534377" cy="259045"/>
    <xdr:sp macro="" textlink="">
      <xdr:nvSpPr>
        <xdr:cNvPr id="135" name="n_2mainValue【道路】&#10;一人当たり延長"/>
        <xdr:cNvSpPr txBox="1"/>
      </xdr:nvSpPr>
      <xdr:spPr>
        <a:xfrm>
          <a:off x="8483111" y="67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52500</xdr:rowOff>
    </xdr:from>
    <xdr:ext cx="534377" cy="259045"/>
    <xdr:sp macro="" textlink="">
      <xdr:nvSpPr>
        <xdr:cNvPr id="136" name="n_3mainValue【道路】&#10;一人当たり延長"/>
        <xdr:cNvSpPr txBox="1"/>
      </xdr:nvSpPr>
      <xdr:spPr>
        <a:xfrm>
          <a:off x="7594111" y="67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7"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159838</xdr:rowOff>
    </xdr:from>
    <xdr:to>
      <xdr:col>24</xdr:col>
      <xdr:colOff>114300</xdr:colOff>
      <xdr:row>59</xdr:row>
      <xdr:rowOff>89988</xdr:rowOff>
    </xdr:to>
    <xdr:sp macro="" textlink="">
      <xdr:nvSpPr>
        <xdr:cNvPr id="177" name="楕円 176"/>
        <xdr:cNvSpPr/>
      </xdr:nvSpPr>
      <xdr:spPr>
        <a:xfrm>
          <a:off x="4584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138265</xdr:rowOff>
    </xdr:from>
    <xdr:ext cx="405111" cy="259045"/>
    <xdr:sp macro="" textlink="">
      <xdr:nvSpPr>
        <xdr:cNvPr id="178" name="【橋りょう・トンネル】&#10;有形固定資産減価償却率該当値テキスト"/>
        <xdr:cNvSpPr txBox="1"/>
      </xdr:nvSpPr>
      <xdr:spPr>
        <a:xfrm>
          <a:off x="4673600" y="1008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79" name="楕円 178"/>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39188</xdr:rowOff>
    </xdr:from>
    <xdr:to>
      <xdr:col>24</xdr:col>
      <xdr:colOff>63500</xdr:colOff>
      <xdr:row>59</xdr:row>
      <xdr:rowOff>78377</xdr:rowOff>
    </xdr:to>
    <xdr:cxnSp macro="">
      <xdr:nvCxnSpPr>
        <xdr:cNvPr id="180" name="直線コネクタ 179"/>
        <xdr:cNvCxnSpPr/>
      </xdr:nvCxnSpPr>
      <xdr:spPr>
        <a:xfrm flipV="1">
          <a:off x="3797300" y="1015473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81" name="楕円 180"/>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104503</xdr:rowOff>
    </xdr:to>
    <xdr:cxnSp macro="">
      <xdr:nvCxnSpPr>
        <xdr:cNvPr id="182" name="直線コネクタ 181"/>
        <xdr:cNvCxnSpPr/>
      </xdr:nvCxnSpPr>
      <xdr:spPr>
        <a:xfrm flipV="1">
          <a:off x="2908300" y="101939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83" name="楕円 182"/>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128996</xdr:rowOff>
    </xdr:to>
    <xdr:cxnSp macro="">
      <xdr:nvCxnSpPr>
        <xdr:cNvPr id="184" name="直線コネクタ 183"/>
        <xdr:cNvCxnSpPr/>
      </xdr:nvCxnSpPr>
      <xdr:spPr>
        <a:xfrm flipV="1">
          <a:off x="2019300" y="102200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85"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6"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7"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120304</xdr:rowOff>
    </xdr:from>
    <xdr:ext cx="405111" cy="259045"/>
    <xdr:sp macro="" textlink="">
      <xdr:nvSpPr>
        <xdr:cNvPr id="188" name="n_1mainValue【橋りょう・トンネル】&#10;有形固定資産減価償却率"/>
        <xdr:cNvSpPr txBox="1"/>
      </xdr:nvSpPr>
      <xdr:spPr>
        <a:xfrm>
          <a:off x="35820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9" name="n_2main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170923</xdr:rowOff>
    </xdr:from>
    <xdr:ext cx="405111" cy="259045"/>
    <xdr:sp macro="" textlink="">
      <xdr:nvSpPr>
        <xdr:cNvPr id="190" name="n_3mainValue【橋りょう・トンネル】&#10;有形固定資産減価償却率"/>
        <xdr:cNvSpPr txBox="1"/>
      </xdr:nvSpPr>
      <xdr:spPr>
        <a:xfrm>
          <a:off x="1816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21"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38991</xdr:rowOff>
    </xdr:from>
    <xdr:to>
      <xdr:col>55</xdr:col>
      <xdr:colOff>50800</xdr:colOff>
      <xdr:row>62</xdr:row>
      <xdr:rowOff>140591</xdr:rowOff>
    </xdr:to>
    <xdr:sp macro="" textlink="">
      <xdr:nvSpPr>
        <xdr:cNvPr id="231" name="楕円 230"/>
        <xdr:cNvSpPr/>
      </xdr:nvSpPr>
      <xdr:spPr>
        <a:xfrm>
          <a:off x="10426700" y="106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61868</xdr:rowOff>
    </xdr:from>
    <xdr:ext cx="599010" cy="259045"/>
    <xdr:sp macro="" textlink="">
      <xdr:nvSpPr>
        <xdr:cNvPr id="232" name="【橋りょう・トンネル】&#10;一人当たり有形固定資産（償却資産）額該当値テキスト"/>
        <xdr:cNvSpPr txBox="1"/>
      </xdr:nvSpPr>
      <xdr:spPr>
        <a:xfrm>
          <a:off x="10515600" y="105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37099</xdr:rowOff>
    </xdr:from>
    <xdr:to>
      <xdr:col>50</xdr:col>
      <xdr:colOff>165100</xdr:colOff>
      <xdr:row>62</xdr:row>
      <xdr:rowOff>138699</xdr:rowOff>
    </xdr:to>
    <xdr:sp macro="" textlink="">
      <xdr:nvSpPr>
        <xdr:cNvPr id="233" name="楕円 232"/>
        <xdr:cNvSpPr/>
      </xdr:nvSpPr>
      <xdr:spPr>
        <a:xfrm>
          <a:off x="9588500" y="106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87899</xdr:rowOff>
    </xdr:from>
    <xdr:to>
      <xdr:col>55</xdr:col>
      <xdr:colOff>0</xdr:colOff>
      <xdr:row>62</xdr:row>
      <xdr:rowOff>89791</xdr:rowOff>
    </xdr:to>
    <xdr:cxnSp macro="">
      <xdr:nvCxnSpPr>
        <xdr:cNvPr id="234" name="直線コネクタ 233"/>
        <xdr:cNvCxnSpPr/>
      </xdr:nvCxnSpPr>
      <xdr:spPr>
        <a:xfrm>
          <a:off x="9639300" y="10717799"/>
          <a:ext cx="8382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40926</xdr:rowOff>
    </xdr:from>
    <xdr:to>
      <xdr:col>46</xdr:col>
      <xdr:colOff>38100</xdr:colOff>
      <xdr:row>62</xdr:row>
      <xdr:rowOff>142526</xdr:rowOff>
    </xdr:to>
    <xdr:sp macro="" textlink="">
      <xdr:nvSpPr>
        <xdr:cNvPr id="235" name="楕円 234"/>
        <xdr:cNvSpPr/>
      </xdr:nvSpPr>
      <xdr:spPr>
        <a:xfrm>
          <a:off x="8699500" y="106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87899</xdr:rowOff>
    </xdr:from>
    <xdr:to>
      <xdr:col>50</xdr:col>
      <xdr:colOff>114300</xdr:colOff>
      <xdr:row>62</xdr:row>
      <xdr:rowOff>91726</xdr:rowOff>
    </xdr:to>
    <xdr:cxnSp macro="">
      <xdr:nvCxnSpPr>
        <xdr:cNvPr id="236" name="直線コネクタ 235"/>
        <xdr:cNvCxnSpPr/>
      </xdr:nvCxnSpPr>
      <xdr:spPr>
        <a:xfrm flipV="1">
          <a:off x="8750300" y="10717799"/>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47420</xdr:rowOff>
    </xdr:from>
    <xdr:to>
      <xdr:col>41</xdr:col>
      <xdr:colOff>101600</xdr:colOff>
      <xdr:row>62</xdr:row>
      <xdr:rowOff>149020</xdr:rowOff>
    </xdr:to>
    <xdr:sp macro="" textlink="">
      <xdr:nvSpPr>
        <xdr:cNvPr id="237" name="楕円 236"/>
        <xdr:cNvSpPr/>
      </xdr:nvSpPr>
      <xdr:spPr>
        <a:xfrm>
          <a:off x="7810500" y="106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91726</xdr:rowOff>
    </xdr:from>
    <xdr:to>
      <xdr:col>45</xdr:col>
      <xdr:colOff>177800</xdr:colOff>
      <xdr:row>62</xdr:row>
      <xdr:rowOff>98220</xdr:rowOff>
    </xdr:to>
    <xdr:cxnSp macro="">
      <xdr:nvCxnSpPr>
        <xdr:cNvPr id="238" name="直線コネクタ 237"/>
        <xdr:cNvCxnSpPr/>
      </xdr:nvCxnSpPr>
      <xdr:spPr>
        <a:xfrm flipV="1">
          <a:off x="7861300" y="10721626"/>
          <a:ext cx="889000" cy="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39" name="n_1aveValue【橋りょう・トンネル】&#10;一人当たり有形固定資産（償却資産）額"/>
        <xdr:cNvSpPr txBox="1"/>
      </xdr:nvSpPr>
      <xdr:spPr>
        <a:xfrm>
          <a:off x="93270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40" name="n_2aveValue【橋りょう・トンネル】&#10;一人当たり有形固定資産（償却資産）額"/>
        <xdr:cNvSpPr txBox="1"/>
      </xdr:nvSpPr>
      <xdr:spPr>
        <a:xfrm>
          <a:off x="8450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47568</xdr:rowOff>
    </xdr:from>
    <xdr:ext cx="599010" cy="259045"/>
    <xdr:sp macro="" textlink="">
      <xdr:nvSpPr>
        <xdr:cNvPr id="241" name="n_3aveValue【橋りょう・トンネル】&#10;一人当たり有形固定資産（償却資産）額"/>
        <xdr:cNvSpPr txBox="1"/>
      </xdr:nvSpPr>
      <xdr:spPr>
        <a:xfrm>
          <a:off x="7561795"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155226</xdr:rowOff>
    </xdr:from>
    <xdr:ext cx="599010" cy="259045"/>
    <xdr:sp macro="" textlink="">
      <xdr:nvSpPr>
        <xdr:cNvPr id="242" name="n_1mainValue【橋りょう・トンネル】&#10;一人当たり有形固定資産（償却資産）額"/>
        <xdr:cNvSpPr txBox="1"/>
      </xdr:nvSpPr>
      <xdr:spPr>
        <a:xfrm>
          <a:off x="9327095" y="1044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159053</xdr:rowOff>
    </xdr:from>
    <xdr:ext cx="599010" cy="259045"/>
    <xdr:sp macro="" textlink="">
      <xdr:nvSpPr>
        <xdr:cNvPr id="243" name="n_2mainValue【橋りょう・トンネル】&#10;一人当たり有形固定資産（償却資産）額"/>
        <xdr:cNvSpPr txBox="1"/>
      </xdr:nvSpPr>
      <xdr:spPr>
        <a:xfrm>
          <a:off x="8450795" y="104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165547</xdr:rowOff>
    </xdr:from>
    <xdr:ext cx="599010" cy="259045"/>
    <xdr:sp macro="" textlink="">
      <xdr:nvSpPr>
        <xdr:cNvPr id="244" name="n_3mainValue【橋りょう・トンネル】&#10;一人当たり有形固定資産（償却資産）額"/>
        <xdr:cNvSpPr txBox="1"/>
      </xdr:nvSpPr>
      <xdr:spPr>
        <a:xfrm>
          <a:off x="7561795" y="104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284" name="楕円 283"/>
        <xdr:cNvSpPr/>
      </xdr:nvSpPr>
      <xdr:spPr>
        <a:xfrm>
          <a:off x="4584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113047</xdr:rowOff>
    </xdr:from>
    <xdr:ext cx="405111" cy="259045"/>
    <xdr:sp macro="" textlink="">
      <xdr:nvSpPr>
        <xdr:cNvPr id="285" name="【公営住宅】&#10;有形固定資産減価償却率該当値テキスト"/>
        <xdr:cNvSpPr txBox="1"/>
      </xdr:nvSpPr>
      <xdr:spPr>
        <a:xfrm>
          <a:off x="4673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99695</xdr:rowOff>
    </xdr:from>
    <xdr:to>
      <xdr:col>20</xdr:col>
      <xdr:colOff>38100</xdr:colOff>
      <xdr:row>80</xdr:row>
      <xdr:rowOff>29845</xdr:rowOff>
    </xdr:to>
    <xdr:sp macro="" textlink="">
      <xdr:nvSpPr>
        <xdr:cNvPr id="286" name="楕円 285"/>
        <xdr:cNvSpPr/>
      </xdr:nvSpPr>
      <xdr:spPr>
        <a:xfrm>
          <a:off x="3746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79</xdr:row>
      <xdr:rowOff>150495</xdr:rowOff>
    </xdr:to>
    <xdr:cxnSp macro="">
      <xdr:nvCxnSpPr>
        <xdr:cNvPr id="287" name="直線コネクタ 286"/>
        <xdr:cNvCxnSpPr/>
      </xdr:nvCxnSpPr>
      <xdr:spPr>
        <a:xfrm flipV="1">
          <a:off x="3797300" y="136855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118745</xdr:rowOff>
    </xdr:from>
    <xdr:to>
      <xdr:col>15</xdr:col>
      <xdr:colOff>101600</xdr:colOff>
      <xdr:row>80</xdr:row>
      <xdr:rowOff>48895</xdr:rowOff>
    </xdr:to>
    <xdr:sp macro="" textlink="">
      <xdr:nvSpPr>
        <xdr:cNvPr id="288" name="楕円 287"/>
        <xdr:cNvSpPr/>
      </xdr:nvSpPr>
      <xdr:spPr>
        <a:xfrm>
          <a:off x="2857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150495</xdr:rowOff>
    </xdr:from>
    <xdr:to>
      <xdr:col>19</xdr:col>
      <xdr:colOff>177800</xdr:colOff>
      <xdr:row>79</xdr:row>
      <xdr:rowOff>169545</xdr:rowOff>
    </xdr:to>
    <xdr:cxnSp macro="">
      <xdr:nvCxnSpPr>
        <xdr:cNvPr id="289" name="直線コネクタ 288"/>
        <xdr:cNvCxnSpPr/>
      </xdr:nvCxnSpPr>
      <xdr:spPr>
        <a:xfrm flipV="1">
          <a:off x="2908300" y="136950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133986</xdr:rowOff>
    </xdr:from>
    <xdr:to>
      <xdr:col>10</xdr:col>
      <xdr:colOff>165100</xdr:colOff>
      <xdr:row>80</xdr:row>
      <xdr:rowOff>64136</xdr:rowOff>
    </xdr:to>
    <xdr:sp macro="" textlink="">
      <xdr:nvSpPr>
        <xdr:cNvPr id="290" name="楕円 289"/>
        <xdr:cNvSpPr/>
      </xdr:nvSpPr>
      <xdr:spPr>
        <a:xfrm>
          <a:off x="1968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169545</xdr:rowOff>
    </xdr:from>
    <xdr:to>
      <xdr:col>15</xdr:col>
      <xdr:colOff>50800</xdr:colOff>
      <xdr:row>80</xdr:row>
      <xdr:rowOff>13336</xdr:rowOff>
    </xdr:to>
    <xdr:cxnSp macro="">
      <xdr:nvCxnSpPr>
        <xdr:cNvPr id="291" name="直線コネクタ 290"/>
        <xdr:cNvCxnSpPr/>
      </xdr:nvCxnSpPr>
      <xdr:spPr>
        <a:xfrm flipV="1">
          <a:off x="2019300" y="137140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46372</xdr:rowOff>
    </xdr:from>
    <xdr:ext cx="405111" cy="259045"/>
    <xdr:sp macro="" textlink="">
      <xdr:nvSpPr>
        <xdr:cNvPr id="295" name="n_1mainValue【公営住宅】&#10;有形固定資産減価償却率"/>
        <xdr:cNvSpPr txBox="1"/>
      </xdr:nvSpPr>
      <xdr:spPr>
        <a:xfrm>
          <a:off x="35820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65422</xdr:rowOff>
    </xdr:from>
    <xdr:ext cx="405111" cy="259045"/>
    <xdr:sp macro="" textlink="">
      <xdr:nvSpPr>
        <xdr:cNvPr id="296" name="n_2mainValue【公営住宅】&#10;有形固定資産減価償却率"/>
        <xdr:cNvSpPr txBox="1"/>
      </xdr:nvSpPr>
      <xdr:spPr>
        <a:xfrm>
          <a:off x="2705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80663</xdr:rowOff>
    </xdr:from>
    <xdr:ext cx="405111" cy="259045"/>
    <xdr:sp macro="" textlink="">
      <xdr:nvSpPr>
        <xdr:cNvPr id="297" name="n_3mainValue【公営住宅】&#10;有形固定資産減価償却率"/>
        <xdr:cNvSpPr txBox="1"/>
      </xdr:nvSpPr>
      <xdr:spPr>
        <a:xfrm>
          <a:off x="1816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10161</xdr:rowOff>
    </xdr:from>
    <xdr:to>
      <xdr:col>55</xdr:col>
      <xdr:colOff>50800</xdr:colOff>
      <xdr:row>82</xdr:row>
      <xdr:rowOff>111761</xdr:rowOff>
    </xdr:to>
    <xdr:sp macro="" textlink="">
      <xdr:nvSpPr>
        <xdr:cNvPr id="334" name="楕円 333"/>
        <xdr:cNvSpPr/>
      </xdr:nvSpPr>
      <xdr:spPr>
        <a:xfrm>
          <a:off x="10426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33038</xdr:rowOff>
    </xdr:from>
    <xdr:ext cx="469744" cy="259045"/>
    <xdr:sp macro="" textlink="">
      <xdr:nvSpPr>
        <xdr:cNvPr id="335" name="【公営住宅】&#10;一人当たり面積該当値テキスト"/>
        <xdr:cNvSpPr txBox="1"/>
      </xdr:nvSpPr>
      <xdr:spPr>
        <a:xfrm>
          <a:off x="10515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2845</xdr:rowOff>
    </xdr:from>
    <xdr:to>
      <xdr:col>50</xdr:col>
      <xdr:colOff>165100</xdr:colOff>
      <xdr:row>82</xdr:row>
      <xdr:rowOff>104445</xdr:rowOff>
    </xdr:to>
    <xdr:sp macro="" textlink="">
      <xdr:nvSpPr>
        <xdr:cNvPr id="336" name="楕円 335"/>
        <xdr:cNvSpPr/>
      </xdr:nvSpPr>
      <xdr:spPr>
        <a:xfrm>
          <a:off x="9588500" y="14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53645</xdr:rowOff>
    </xdr:from>
    <xdr:to>
      <xdr:col>55</xdr:col>
      <xdr:colOff>0</xdr:colOff>
      <xdr:row>82</xdr:row>
      <xdr:rowOff>60961</xdr:rowOff>
    </xdr:to>
    <xdr:cxnSp macro="">
      <xdr:nvCxnSpPr>
        <xdr:cNvPr id="337" name="直線コネクタ 336"/>
        <xdr:cNvCxnSpPr/>
      </xdr:nvCxnSpPr>
      <xdr:spPr>
        <a:xfrm>
          <a:off x="9639300" y="14112545"/>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9703</xdr:rowOff>
    </xdr:from>
    <xdr:to>
      <xdr:col>46</xdr:col>
      <xdr:colOff>38100</xdr:colOff>
      <xdr:row>82</xdr:row>
      <xdr:rowOff>111303</xdr:rowOff>
    </xdr:to>
    <xdr:sp macro="" textlink="">
      <xdr:nvSpPr>
        <xdr:cNvPr id="338" name="楕円 337"/>
        <xdr:cNvSpPr/>
      </xdr:nvSpPr>
      <xdr:spPr>
        <a:xfrm>
          <a:off x="8699500" y="140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53645</xdr:rowOff>
    </xdr:from>
    <xdr:to>
      <xdr:col>50</xdr:col>
      <xdr:colOff>114300</xdr:colOff>
      <xdr:row>82</xdr:row>
      <xdr:rowOff>60503</xdr:rowOff>
    </xdr:to>
    <xdr:cxnSp macro="">
      <xdr:nvCxnSpPr>
        <xdr:cNvPr id="339" name="直線コネクタ 338"/>
        <xdr:cNvCxnSpPr/>
      </xdr:nvCxnSpPr>
      <xdr:spPr>
        <a:xfrm flipV="1">
          <a:off x="8750300" y="141125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19762</xdr:rowOff>
    </xdr:from>
    <xdr:to>
      <xdr:col>41</xdr:col>
      <xdr:colOff>101600</xdr:colOff>
      <xdr:row>82</xdr:row>
      <xdr:rowOff>121362</xdr:rowOff>
    </xdr:to>
    <xdr:sp macro="" textlink="">
      <xdr:nvSpPr>
        <xdr:cNvPr id="340" name="楕円 339"/>
        <xdr:cNvSpPr/>
      </xdr:nvSpPr>
      <xdr:spPr>
        <a:xfrm>
          <a:off x="7810500" y="140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60503</xdr:rowOff>
    </xdr:from>
    <xdr:to>
      <xdr:col>45</xdr:col>
      <xdr:colOff>177800</xdr:colOff>
      <xdr:row>82</xdr:row>
      <xdr:rowOff>70562</xdr:rowOff>
    </xdr:to>
    <xdr:cxnSp macro="">
      <xdr:nvCxnSpPr>
        <xdr:cNvPr id="341" name="直線コネクタ 340"/>
        <xdr:cNvCxnSpPr/>
      </xdr:nvCxnSpPr>
      <xdr:spPr>
        <a:xfrm flipV="1">
          <a:off x="7861300" y="14119403"/>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145406</xdr:rowOff>
    </xdr:from>
    <xdr:ext cx="469744" cy="259045"/>
    <xdr:sp macro="" textlink="">
      <xdr:nvSpPr>
        <xdr:cNvPr id="344" name="n_3aveValue【公営住宅】&#10;一人当たり面積"/>
        <xdr:cNvSpPr txBox="1"/>
      </xdr:nvSpPr>
      <xdr:spPr>
        <a:xfrm>
          <a:off x="7626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120972</xdr:rowOff>
    </xdr:from>
    <xdr:ext cx="469744" cy="259045"/>
    <xdr:sp macro="" textlink="">
      <xdr:nvSpPr>
        <xdr:cNvPr id="345" name="n_1mainValue【公営住宅】&#10;一人当たり面積"/>
        <xdr:cNvSpPr txBox="1"/>
      </xdr:nvSpPr>
      <xdr:spPr>
        <a:xfrm>
          <a:off x="9391727" y="1383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127830</xdr:rowOff>
    </xdr:from>
    <xdr:ext cx="469744" cy="259045"/>
    <xdr:sp macro="" textlink="">
      <xdr:nvSpPr>
        <xdr:cNvPr id="346" name="n_2mainValue【公営住宅】&#10;一人当たり面積"/>
        <xdr:cNvSpPr txBox="1"/>
      </xdr:nvSpPr>
      <xdr:spPr>
        <a:xfrm>
          <a:off x="8515427" y="138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137889</xdr:rowOff>
    </xdr:from>
    <xdr:ext cx="469744" cy="259045"/>
    <xdr:sp macro="" textlink="">
      <xdr:nvSpPr>
        <xdr:cNvPr id="347" name="n_3mainValue【公営住宅】&#10;一人当たり面積"/>
        <xdr:cNvSpPr txBox="1"/>
      </xdr:nvSpPr>
      <xdr:spPr>
        <a:xfrm>
          <a:off x="7626427" y="1385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88" name="直線コネクタ 38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8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90" name="直線コネクタ 38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93"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94" name="フローチャート: 判断 39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5" name="フローチャート: 判断 39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6" name="フローチャート: 判断 39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97" name="フローチャート: 判断 39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03" name="楕円 402"/>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160672</xdr:rowOff>
    </xdr:from>
    <xdr:ext cx="405111" cy="259045"/>
    <xdr:sp macro="" textlink="">
      <xdr:nvSpPr>
        <xdr:cNvPr id="404" name="【認定こども園・幼稚園・保育所】&#10;有形固定資産減価償却率該当値テキスト"/>
        <xdr:cNvSpPr txBox="1"/>
      </xdr:nvSpPr>
      <xdr:spPr>
        <a:xfrm>
          <a:off x="16357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05" name="楕円 404"/>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17145</xdr:rowOff>
    </xdr:to>
    <xdr:cxnSp macro="">
      <xdr:nvCxnSpPr>
        <xdr:cNvPr id="406" name="直線コネクタ 405"/>
        <xdr:cNvCxnSpPr/>
      </xdr:nvCxnSpPr>
      <xdr:spPr>
        <a:xfrm>
          <a:off x="15481300" y="64998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15875</xdr:rowOff>
    </xdr:from>
    <xdr:to>
      <xdr:col>76</xdr:col>
      <xdr:colOff>165100</xdr:colOff>
      <xdr:row>39</xdr:row>
      <xdr:rowOff>117475</xdr:rowOff>
    </xdr:to>
    <xdr:sp macro="" textlink="">
      <xdr:nvSpPr>
        <xdr:cNvPr id="407" name="楕円 406"/>
        <xdr:cNvSpPr/>
      </xdr:nvSpPr>
      <xdr:spPr>
        <a:xfrm>
          <a:off x="14541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39</xdr:row>
      <xdr:rowOff>66675</xdr:rowOff>
    </xdr:to>
    <xdr:cxnSp macro="">
      <xdr:nvCxnSpPr>
        <xdr:cNvPr id="408" name="直線コネクタ 407"/>
        <xdr:cNvCxnSpPr/>
      </xdr:nvCxnSpPr>
      <xdr:spPr>
        <a:xfrm flipV="1">
          <a:off x="14592300" y="649986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09" name="楕円 408"/>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66675</xdr:rowOff>
    </xdr:from>
    <xdr:to>
      <xdr:col>76</xdr:col>
      <xdr:colOff>114300</xdr:colOff>
      <xdr:row>39</xdr:row>
      <xdr:rowOff>110490</xdr:rowOff>
    </xdr:to>
    <xdr:cxnSp macro="">
      <xdr:nvCxnSpPr>
        <xdr:cNvPr id="410" name="直線コネクタ 409"/>
        <xdr:cNvCxnSpPr/>
      </xdr:nvCxnSpPr>
      <xdr:spPr>
        <a:xfrm flipV="1">
          <a:off x="13703300" y="67532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11"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12"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41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52087</xdr:rowOff>
    </xdr:from>
    <xdr:ext cx="405111" cy="259045"/>
    <xdr:sp macro="" textlink="">
      <xdr:nvSpPr>
        <xdr:cNvPr id="414" name="n_1mainValue【認定こども園・幼稚園・保育所】&#10;有形固定資産減価償却率"/>
        <xdr:cNvSpPr txBox="1"/>
      </xdr:nvSpPr>
      <xdr:spPr>
        <a:xfrm>
          <a:off x="15266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108602</xdr:rowOff>
    </xdr:from>
    <xdr:ext cx="405111" cy="259045"/>
    <xdr:sp macro="" textlink="">
      <xdr:nvSpPr>
        <xdr:cNvPr id="415" name="n_2mainValue【認定こども園・幼稚園・保育所】&#10;有形固定資産減価償却率"/>
        <xdr:cNvSpPr txBox="1"/>
      </xdr:nvSpPr>
      <xdr:spPr>
        <a:xfrm>
          <a:off x="14389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416" name="n_3mainValue【認定こども園・幼稚園・保育所】&#10;有形固定資産減価償却率"/>
        <xdr:cNvSpPr txBox="1"/>
      </xdr:nvSpPr>
      <xdr:spPr>
        <a:xfrm>
          <a:off x="13500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40" name="直線コネクタ 43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4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42" name="直線コネクタ 44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44" name="直線コネクタ 44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45"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46" name="フローチャート: 判断 44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47" name="フローチャート: 判断 44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48" name="フローチャート: 判断 44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49" name="フローチャート: 判断 44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xdr:rowOff>
    </xdr:from>
    <xdr:to>
      <xdr:col>116</xdr:col>
      <xdr:colOff>114300</xdr:colOff>
      <xdr:row>36</xdr:row>
      <xdr:rowOff>111760</xdr:rowOff>
    </xdr:to>
    <xdr:sp macro="" textlink="">
      <xdr:nvSpPr>
        <xdr:cNvPr id="455" name="楕円 454"/>
        <xdr:cNvSpPr/>
      </xdr:nvSpPr>
      <xdr:spPr>
        <a:xfrm>
          <a:off x="22110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33037</xdr:rowOff>
    </xdr:from>
    <xdr:ext cx="469744" cy="259045"/>
    <xdr:sp macro="" textlink="">
      <xdr:nvSpPr>
        <xdr:cNvPr id="456" name="【認定こども園・幼稚園・保育所】&#10;一人当たり面積該当値テキスト"/>
        <xdr:cNvSpPr txBox="1"/>
      </xdr:nvSpPr>
      <xdr:spPr>
        <a:xfrm>
          <a:off x="22199600"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101600</xdr:rowOff>
    </xdr:from>
    <xdr:to>
      <xdr:col>112</xdr:col>
      <xdr:colOff>38100</xdr:colOff>
      <xdr:row>35</xdr:row>
      <xdr:rowOff>31750</xdr:rowOff>
    </xdr:to>
    <xdr:sp macro="" textlink="">
      <xdr:nvSpPr>
        <xdr:cNvPr id="457" name="楕円 456"/>
        <xdr:cNvSpPr/>
      </xdr:nvSpPr>
      <xdr:spPr>
        <a:xfrm>
          <a:off x="21272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152400</xdr:rowOff>
    </xdr:from>
    <xdr:to>
      <xdr:col>116</xdr:col>
      <xdr:colOff>63500</xdr:colOff>
      <xdr:row>36</xdr:row>
      <xdr:rowOff>60960</xdr:rowOff>
    </xdr:to>
    <xdr:cxnSp macro="">
      <xdr:nvCxnSpPr>
        <xdr:cNvPr id="458" name="直線コネクタ 457"/>
        <xdr:cNvCxnSpPr/>
      </xdr:nvCxnSpPr>
      <xdr:spPr>
        <a:xfrm>
          <a:off x="21323300" y="59817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113030</xdr:rowOff>
    </xdr:from>
    <xdr:to>
      <xdr:col>107</xdr:col>
      <xdr:colOff>101600</xdr:colOff>
      <xdr:row>35</xdr:row>
      <xdr:rowOff>43180</xdr:rowOff>
    </xdr:to>
    <xdr:sp macro="" textlink="">
      <xdr:nvSpPr>
        <xdr:cNvPr id="459" name="楕円 458"/>
        <xdr:cNvSpPr/>
      </xdr:nvSpPr>
      <xdr:spPr>
        <a:xfrm>
          <a:off x="20383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152400</xdr:rowOff>
    </xdr:from>
    <xdr:to>
      <xdr:col>111</xdr:col>
      <xdr:colOff>177800</xdr:colOff>
      <xdr:row>34</xdr:row>
      <xdr:rowOff>163830</xdr:rowOff>
    </xdr:to>
    <xdr:cxnSp macro="">
      <xdr:nvCxnSpPr>
        <xdr:cNvPr id="460" name="直線コネクタ 459"/>
        <xdr:cNvCxnSpPr/>
      </xdr:nvCxnSpPr>
      <xdr:spPr>
        <a:xfrm flipV="1">
          <a:off x="20434300" y="5981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86360</xdr:rowOff>
    </xdr:from>
    <xdr:to>
      <xdr:col>102</xdr:col>
      <xdr:colOff>165100</xdr:colOff>
      <xdr:row>35</xdr:row>
      <xdr:rowOff>16510</xdr:rowOff>
    </xdr:to>
    <xdr:sp macro="" textlink="">
      <xdr:nvSpPr>
        <xdr:cNvPr id="461" name="楕円 460"/>
        <xdr:cNvSpPr/>
      </xdr:nvSpPr>
      <xdr:spPr>
        <a:xfrm>
          <a:off x="19494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137160</xdr:rowOff>
    </xdr:from>
    <xdr:to>
      <xdr:col>107</xdr:col>
      <xdr:colOff>50800</xdr:colOff>
      <xdr:row>34</xdr:row>
      <xdr:rowOff>163830</xdr:rowOff>
    </xdr:to>
    <xdr:cxnSp macro="">
      <xdr:nvCxnSpPr>
        <xdr:cNvPr id="462" name="直線コネクタ 461"/>
        <xdr:cNvCxnSpPr/>
      </xdr:nvCxnSpPr>
      <xdr:spPr>
        <a:xfrm>
          <a:off x="19545300" y="5966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463" name="n_1aveValue【認定こども園・幼稚園・保育所】&#10;一人当たり面積"/>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64"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133367</xdr:rowOff>
    </xdr:from>
    <xdr:ext cx="469744" cy="259045"/>
    <xdr:sp macro="" textlink="">
      <xdr:nvSpPr>
        <xdr:cNvPr id="465" name="n_3aveValue【認定こども園・幼稚園・保育所】&#10;一人当たり面積"/>
        <xdr:cNvSpPr txBox="1"/>
      </xdr:nvSpPr>
      <xdr:spPr>
        <a:xfrm>
          <a:off x="19310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48277</xdr:rowOff>
    </xdr:from>
    <xdr:ext cx="469744" cy="259045"/>
    <xdr:sp macro="" textlink="">
      <xdr:nvSpPr>
        <xdr:cNvPr id="466" name="n_1mainValue【認定こども園・幼稚園・保育所】&#10;一人当たり面積"/>
        <xdr:cNvSpPr txBox="1"/>
      </xdr:nvSpPr>
      <xdr:spPr>
        <a:xfrm>
          <a:off x="21075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59707</xdr:rowOff>
    </xdr:from>
    <xdr:ext cx="469744" cy="259045"/>
    <xdr:sp macro="" textlink="">
      <xdr:nvSpPr>
        <xdr:cNvPr id="467" name="n_2mainValue【認定こども園・幼稚園・保育所】&#10;一人当たり面積"/>
        <xdr:cNvSpPr txBox="1"/>
      </xdr:nvSpPr>
      <xdr:spPr>
        <a:xfrm>
          <a:off x="20199427" y="57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33037</xdr:rowOff>
    </xdr:from>
    <xdr:ext cx="469744" cy="259045"/>
    <xdr:sp macro="" textlink="">
      <xdr:nvSpPr>
        <xdr:cNvPr id="468" name="n_3mainValue【認定こども園・幼稚園・保育所】&#10;一人当たり面積"/>
        <xdr:cNvSpPr txBox="1"/>
      </xdr:nvSpPr>
      <xdr:spPr>
        <a:xfrm>
          <a:off x="19310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95" name="直線コネクタ 49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9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9" name="直線コネクタ 49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00"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01" name="フローチャート: 判断 50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02" name="フローチャート: 判断 50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3" name="フローチャート: 判断 50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04" name="フローチャート: 判断 503"/>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50437</xdr:rowOff>
    </xdr:from>
    <xdr:to>
      <xdr:col>85</xdr:col>
      <xdr:colOff>177800</xdr:colOff>
      <xdr:row>56</xdr:row>
      <xdr:rowOff>152037</xdr:rowOff>
    </xdr:to>
    <xdr:sp macro="" textlink="">
      <xdr:nvSpPr>
        <xdr:cNvPr id="510" name="楕円 509"/>
        <xdr:cNvSpPr/>
      </xdr:nvSpPr>
      <xdr:spPr>
        <a:xfrm>
          <a:off x="162687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73314</xdr:rowOff>
    </xdr:from>
    <xdr:ext cx="405111" cy="259045"/>
    <xdr:sp macro="" textlink="">
      <xdr:nvSpPr>
        <xdr:cNvPr id="511" name="【学校施設】&#10;有形固定資産減価償却率該当値テキスト"/>
        <xdr:cNvSpPr txBox="1"/>
      </xdr:nvSpPr>
      <xdr:spPr>
        <a:xfrm>
          <a:off x="16357600" y="950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512" name="楕円 511"/>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101237</xdr:rowOff>
    </xdr:from>
    <xdr:to>
      <xdr:col>85</xdr:col>
      <xdr:colOff>127000</xdr:colOff>
      <xdr:row>56</xdr:row>
      <xdr:rowOff>114300</xdr:rowOff>
    </xdr:to>
    <xdr:cxnSp macro="">
      <xdr:nvCxnSpPr>
        <xdr:cNvPr id="513" name="直線コネクタ 512"/>
        <xdr:cNvCxnSpPr/>
      </xdr:nvCxnSpPr>
      <xdr:spPr>
        <a:xfrm flipV="1">
          <a:off x="15481300" y="97024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29210</xdr:rowOff>
    </xdr:from>
    <xdr:to>
      <xdr:col>76</xdr:col>
      <xdr:colOff>165100</xdr:colOff>
      <xdr:row>55</xdr:row>
      <xdr:rowOff>130810</xdr:rowOff>
    </xdr:to>
    <xdr:sp macro="" textlink="">
      <xdr:nvSpPr>
        <xdr:cNvPr id="514" name="楕円 513"/>
        <xdr:cNvSpPr/>
      </xdr:nvSpPr>
      <xdr:spPr>
        <a:xfrm>
          <a:off x="14541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80010</xdr:rowOff>
    </xdr:from>
    <xdr:to>
      <xdr:col>81</xdr:col>
      <xdr:colOff>50800</xdr:colOff>
      <xdr:row>56</xdr:row>
      <xdr:rowOff>114300</xdr:rowOff>
    </xdr:to>
    <xdr:cxnSp macro="">
      <xdr:nvCxnSpPr>
        <xdr:cNvPr id="515" name="直線コネクタ 514"/>
        <xdr:cNvCxnSpPr/>
      </xdr:nvCxnSpPr>
      <xdr:spPr>
        <a:xfrm>
          <a:off x="14592300" y="9509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74930</xdr:rowOff>
    </xdr:from>
    <xdr:to>
      <xdr:col>72</xdr:col>
      <xdr:colOff>38100</xdr:colOff>
      <xdr:row>56</xdr:row>
      <xdr:rowOff>5080</xdr:rowOff>
    </xdr:to>
    <xdr:sp macro="" textlink="">
      <xdr:nvSpPr>
        <xdr:cNvPr id="516" name="楕円 515"/>
        <xdr:cNvSpPr/>
      </xdr:nvSpPr>
      <xdr:spPr>
        <a:xfrm>
          <a:off x="1365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80010</xdr:rowOff>
    </xdr:from>
    <xdr:to>
      <xdr:col>76</xdr:col>
      <xdr:colOff>114300</xdr:colOff>
      <xdr:row>55</xdr:row>
      <xdr:rowOff>125730</xdr:rowOff>
    </xdr:to>
    <xdr:cxnSp macro="">
      <xdr:nvCxnSpPr>
        <xdr:cNvPr id="517" name="直線コネクタ 516"/>
        <xdr:cNvCxnSpPr/>
      </xdr:nvCxnSpPr>
      <xdr:spPr>
        <a:xfrm flipV="1">
          <a:off x="13703300" y="9509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51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520" name="n_3aveValue【学校施設】&#10;有形固定資産減価償却率"/>
        <xdr:cNvSpPr txBox="1"/>
      </xdr:nvSpPr>
      <xdr:spPr>
        <a:xfrm>
          <a:off x="13500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521" name="n_1mainValue【学校施設】&#10;有形固定資産減価償却率"/>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147337</xdr:rowOff>
    </xdr:from>
    <xdr:ext cx="405111" cy="259045"/>
    <xdr:sp macro="" textlink="">
      <xdr:nvSpPr>
        <xdr:cNvPr id="522" name="n_2mainValue【学校施設】&#10;有形固定資産減価償却率"/>
        <xdr:cNvSpPr txBox="1"/>
      </xdr:nvSpPr>
      <xdr:spPr>
        <a:xfrm>
          <a:off x="14389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21607</xdr:rowOff>
    </xdr:from>
    <xdr:ext cx="405111" cy="259045"/>
    <xdr:sp macro="" textlink="">
      <xdr:nvSpPr>
        <xdr:cNvPr id="523" name="n_3mainValue【学校施設】&#10;有形固定資産減価償却率"/>
        <xdr:cNvSpPr txBox="1"/>
      </xdr:nvSpPr>
      <xdr:spPr>
        <a:xfrm>
          <a:off x="13500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48" name="直線コネクタ 54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4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50" name="直線コネクタ 54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5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52" name="直線コネクタ 55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53"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54" name="フローチャート: 判断 55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55" name="フローチャート: 判断 55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56" name="フローチャート: 判断 55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57" name="フローチャート: 判断 556"/>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63" name="楕円 562"/>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564"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65" name="楕円 564"/>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137160</xdr:rowOff>
    </xdr:to>
    <xdr:cxnSp macro="">
      <xdr:nvCxnSpPr>
        <xdr:cNvPr id="566" name="直線コネクタ 565"/>
        <xdr:cNvCxnSpPr/>
      </xdr:nvCxnSpPr>
      <xdr:spPr>
        <a:xfrm flipV="1">
          <a:off x="21323300" y="107579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116078</xdr:rowOff>
    </xdr:from>
    <xdr:to>
      <xdr:col>107</xdr:col>
      <xdr:colOff>101600</xdr:colOff>
      <xdr:row>63</xdr:row>
      <xdr:rowOff>46228</xdr:rowOff>
    </xdr:to>
    <xdr:sp macro="" textlink="">
      <xdr:nvSpPr>
        <xdr:cNvPr id="567" name="楕円 566"/>
        <xdr:cNvSpPr/>
      </xdr:nvSpPr>
      <xdr:spPr>
        <a:xfrm>
          <a:off x="20383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166878</xdr:rowOff>
    </xdr:to>
    <xdr:cxnSp macro="">
      <xdr:nvCxnSpPr>
        <xdr:cNvPr id="568" name="直線コネクタ 567"/>
        <xdr:cNvCxnSpPr/>
      </xdr:nvCxnSpPr>
      <xdr:spPr>
        <a:xfrm flipV="1">
          <a:off x="20434300" y="1076706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111887</xdr:rowOff>
    </xdr:from>
    <xdr:to>
      <xdr:col>102</xdr:col>
      <xdr:colOff>165100</xdr:colOff>
      <xdr:row>63</xdr:row>
      <xdr:rowOff>42037</xdr:rowOff>
    </xdr:to>
    <xdr:sp macro="" textlink="">
      <xdr:nvSpPr>
        <xdr:cNvPr id="569" name="楕円 568"/>
        <xdr:cNvSpPr/>
      </xdr:nvSpPr>
      <xdr:spPr>
        <a:xfrm>
          <a:off x="194945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162687</xdr:rowOff>
    </xdr:from>
    <xdr:to>
      <xdr:col>107</xdr:col>
      <xdr:colOff>50800</xdr:colOff>
      <xdr:row>62</xdr:row>
      <xdr:rowOff>166878</xdr:rowOff>
    </xdr:to>
    <xdr:cxnSp macro="">
      <xdr:nvCxnSpPr>
        <xdr:cNvPr id="570" name="直線コネクタ 569"/>
        <xdr:cNvCxnSpPr/>
      </xdr:nvCxnSpPr>
      <xdr:spPr>
        <a:xfrm>
          <a:off x="19545300" y="1079258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71"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572"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73"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574" name="n_1mainValue【学校施設】&#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37355</xdr:rowOff>
    </xdr:from>
    <xdr:ext cx="469744" cy="259045"/>
    <xdr:sp macro="" textlink="">
      <xdr:nvSpPr>
        <xdr:cNvPr id="575" name="n_2mainValue【学校施設】&#10;一人当たり面積"/>
        <xdr:cNvSpPr txBox="1"/>
      </xdr:nvSpPr>
      <xdr:spPr>
        <a:xfrm>
          <a:off x="20199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33164</xdr:rowOff>
    </xdr:from>
    <xdr:ext cx="469744" cy="259045"/>
    <xdr:sp macro="" textlink="">
      <xdr:nvSpPr>
        <xdr:cNvPr id="576" name="n_3mainValue【学校施設】&#10;一人当たり面積"/>
        <xdr:cNvSpPr txBox="1"/>
      </xdr:nvSpPr>
      <xdr:spPr>
        <a:xfrm>
          <a:off x="19310427" y="108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01" name="直線コネクタ 60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0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03" name="直線コネクタ 60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5" name="直線コネクタ 6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06" name="【児童館】&#10;有形固定資産減価償却率平均値テキスト"/>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07" name="フローチャート: 判断 60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08" name="フローチャート: 判断 60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09" name="フローチャート: 判断 60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0" name="フローチャート: 判断 60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71120</xdr:rowOff>
    </xdr:from>
    <xdr:to>
      <xdr:col>72</xdr:col>
      <xdr:colOff>38100</xdr:colOff>
      <xdr:row>82</xdr:row>
      <xdr:rowOff>1270</xdr:rowOff>
    </xdr:to>
    <xdr:sp macro="" textlink="">
      <xdr:nvSpPr>
        <xdr:cNvPr id="616" name="楕円 615"/>
        <xdr:cNvSpPr/>
      </xdr:nvSpPr>
      <xdr:spPr>
        <a:xfrm>
          <a:off x="13652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13988</xdr:rowOff>
    </xdr:from>
    <xdr:ext cx="405111" cy="259045"/>
    <xdr:sp macro="" textlink="">
      <xdr:nvSpPr>
        <xdr:cNvPr id="617" name="n_1aveValue【児童館】&#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18"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19" name="n_3aveValue【児童館】&#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17797</xdr:rowOff>
    </xdr:from>
    <xdr:ext cx="405111" cy="259045"/>
    <xdr:sp macro="" textlink="">
      <xdr:nvSpPr>
        <xdr:cNvPr id="620" name="n_3mainValue【児童館】&#10;有形固定資産減価償却率"/>
        <xdr:cNvSpPr txBox="1"/>
      </xdr:nvSpPr>
      <xdr:spPr>
        <a:xfrm>
          <a:off x="13500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1" name="直線コネクタ 63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2" name="テキスト ボックス 63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3" name="直線コネクタ 63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4" name="テキスト ボックス 63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5" name="直線コネクタ 63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6" name="テキスト ボックス 63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7" name="直線コネクタ 63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8" name="テキスト ボックス 63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9" name="直線コネクタ 63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0" name="テキスト ボックス 63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1" name="直線コネクタ 64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2" name="テキスト ボックス 64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46" name="直線コネクタ 645"/>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47"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48" name="直線コネクタ 647"/>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49"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0" name="直線コネクタ 649"/>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51"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52" name="フローチャート: 判断 651"/>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3" name="フローチャート: 判断 65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54" name="フローチャート: 判断 653"/>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55" name="フローチャート: 判断 654"/>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117929</xdr:rowOff>
    </xdr:from>
    <xdr:to>
      <xdr:col>102</xdr:col>
      <xdr:colOff>165100</xdr:colOff>
      <xdr:row>85</xdr:row>
      <xdr:rowOff>48079</xdr:rowOff>
    </xdr:to>
    <xdr:sp macro="" textlink="">
      <xdr:nvSpPr>
        <xdr:cNvPr id="661" name="楕円 660"/>
        <xdr:cNvSpPr/>
      </xdr:nvSpPr>
      <xdr:spPr>
        <a:xfrm>
          <a:off x="19494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62"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63"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64"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39206</xdr:rowOff>
    </xdr:from>
    <xdr:ext cx="469744" cy="259045"/>
    <xdr:sp macro="" textlink="">
      <xdr:nvSpPr>
        <xdr:cNvPr id="665" name="n_3mainValue【児童館】&#10;一人当たり面積"/>
        <xdr:cNvSpPr txBox="1"/>
      </xdr:nvSpPr>
      <xdr:spPr>
        <a:xfrm>
          <a:off x="19310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6" name="テキスト ボックス 67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7" name="直線コネクタ 6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8" name="テキスト ボックス 6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9" name="直線コネクタ 6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0" name="テキスト ボックス 6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1" name="直線コネクタ 6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2" name="テキスト ボックス 6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3" name="直線コネクタ 6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4" name="テキスト ボックス 6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5" name="直線コネクタ 6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6" name="テキスト ボックス 68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8" name="テキスト ボックス 6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90" name="直線コネクタ 689"/>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91"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92" name="直線コネクタ 691"/>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93"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694" name="直線コネクタ 693"/>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695"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96" name="フローチャート: 判断 695"/>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97" name="フローチャート: 判断 696"/>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98" name="フローチャート: 判断 697"/>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99" name="フローチャート: 判断 698"/>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124461</xdr:rowOff>
    </xdr:from>
    <xdr:to>
      <xdr:col>85</xdr:col>
      <xdr:colOff>177800</xdr:colOff>
      <xdr:row>103</xdr:row>
      <xdr:rowOff>54611</xdr:rowOff>
    </xdr:to>
    <xdr:sp macro="" textlink="">
      <xdr:nvSpPr>
        <xdr:cNvPr id="705" name="楕円 704"/>
        <xdr:cNvSpPr/>
      </xdr:nvSpPr>
      <xdr:spPr>
        <a:xfrm>
          <a:off x="16268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102888</xdr:rowOff>
    </xdr:from>
    <xdr:ext cx="405111" cy="259045"/>
    <xdr:sp macro="" textlink="">
      <xdr:nvSpPr>
        <xdr:cNvPr id="706" name="【公民館】&#10;有形固定資産減価償却率該当値テキスト"/>
        <xdr:cNvSpPr txBox="1"/>
      </xdr:nvSpPr>
      <xdr:spPr>
        <a:xfrm>
          <a:off x="16357600"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132080</xdr:rowOff>
    </xdr:from>
    <xdr:to>
      <xdr:col>81</xdr:col>
      <xdr:colOff>101600</xdr:colOff>
      <xdr:row>103</xdr:row>
      <xdr:rowOff>62230</xdr:rowOff>
    </xdr:to>
    <xdr:sp macro="" textlink="">
      <xdr:nvSpPr>
        <xdr:cNvPr id="707" name="楕円 706"/>
        <xdr:cNvSpPr/>
      </xdr:nvSpPr>
      <xdr:spPr>
        <a:xfrm>
          <a:off x="15430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3811</xdr:rowOff>
    </xdr:from>
    <xdr:to>
      <xdr:col>85</xdr:col>
      <xdr:colOff>127000</xdr:colOff>
      <xdr:row>103</xdr:row>
      <xdr:rowOff>11430</xdr:rowOff>
    </xdr:to>
    <xdr:cxnSp macro="">
      <xdr:nvCxnSpPr>
        <xdr:cNvPr id="708" name="直線コネクタ 707"/>
        <xdr:cNvCxnSpPr/>
      </xdr:nvCxnSpPr>
      <xdr:spPr>
        <a:xfrm flipV="1">
          <a:off x="15481300" y="17663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709" name="楕円 708"/>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xdr:rowOff>
    </xdr:from>
    <xdr:to>
      <xdr:col>81</xdr:col>
      <xdr:colOff>50800</xdr:colOff>
      <xdr:row>103</xdr:row>
      <xdr:rowOff>41911</xdr:rowOff>
    </xdr:to>
    <xdr:cxnSp macro="">
      <xdr:nvCxnSpPr>
        <xdr:cNvPr id="710" name="直線コネクタ 709"/>
        <xdr:cNvCxnSpPr/>
      </xdr:nvCxnSpPr>
      <xdr:spPr>
        <a:xfrm flipV="1">
          <a:off x="14592300" y="17670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29211</xdr:rowOff>
    </xdr:from>
    <xdr:to>
      <xdr:col>72</xdr:col>
      <xdr:colOff>38100</xdr:colOff>
      <xdr:row>103</xdr:row>
      <xdr:rowOff>130811</xdr:rowOff>
    </xdr:to>
    <xdr:sp macro="" textlink="">
      <xdr:nvSpPr>
        <xdr:cNvPr id="711" name="楕円 710"/>
        <xdr:cNvSpPr/>
      </xdr:nvSpPr>
      <xdr:spPr>
        <a:xfrm>
          <a:off x="13652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103</xdr:row>
      <xdr:rowOff>80011</xdr:rowOff>
    </xdr:to>
    <xdr:cxnSp macro="">
      <xdr:nvCxnSpPr>
        <xdr:cNvPr id="712" name="直線コネクタ 711"/>
        <xdr:cNvCxnSpPr/>
      </xdr:nvCxnSpPr>
      <xdr:spPr>
        <a:xfrm flipV="1">
          <a:off x="13703300" y="17701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13"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714"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715"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78757</xdr:rowOff>
    </xdr:from>
    <xdr:ext cx="405111" cy="259045"/>
    <xdr:sp macro="" textlink="">
      <xdr:nvSpPr>
        <xdr:cNvPr id="716" name="n_1main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717" name="n_2mainValue【公民館】&#10;有形固定資産減価償却率"/>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147338</xdr:rowOff>
    </xdr:from>
    <xdr:ext cx="405111" cy="259045"/>
    <xdr:sp macro="" textlink="">
      <xdr:nvSpPr>
        <xdr:cNvPr id="718" name="n_3mainValue【公民館】&#10;有形固定資産減価償却率"/>
        <xdr:cNvSpPr txBox="1"/>
      </xdr:nvSpPr>
      <xdr:spPr>
        <a:xfrm>
          <a:off x="13500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9" name="直線コネクタ 7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0" name="テキスト ボックス 7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1" name="直線コネクタ 7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2" name="テキスト ボックス 7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3" name="直線コネクタ 7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4" name="テキスト ボックス 7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5" name="直線コネクタ 7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6" name="テキスト ボックス 7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7" name="直線コネクタ 7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8" name="テキスト ボックス 7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9" name="直線コネクタ 7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0" name="テキスト ボックス 7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44" name="直線コネクタ 743"/>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4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46" name="直線コネクタ 74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47"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48" name="直線コネクタ 747"/>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49"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50" name="フローチャート: 判断 749"/>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51" name="フローチャート: 判断 750"/>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52" name="フローチャート: 判断 751"/>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53" name="フローチャート: 判断 752"/>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123916</xdr:rowOff>
    </xdr:from>
    <xdr:to>
      <xdr:col>116</xdr:col>
      <xdr:colOff>114300</xdr:colOff>
      <xdr:row>108</xdr:row>
      <xdr:rowOff>54066</xdr:rowOff>
    </xdr:to>
    <xdr:sp macro="" textlink="">
      <xdr:nvSpPr>
        <xdr:cNvPr id="759" name="楕円 758"/>
        <xdr:cNvSpPr/>
      </xdr:nvSpPr>
      <xdr:spPr>
        <a:xfrm>
          <a:off x="221107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102343</xdr:rowOff>
    </xdr:from>
    <xdr:ext cx="469744" cy="259045"/>
    <xdr:sp macro="" textlink="">
      <xdr:nvSpPr>
        <xdr:cNvPr id="760" name="【公民館】&#10;一人当たり面積該当値テキスト"/>
        <xdr:cNvSpPr txBox="1"/>
      </xdr:nvSpPr>
      <xdr:spPr>
        <a:xfrm>
          <a:off x="22199600"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61" name="楕円 760"/>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108</xdr:row>
      <xdr:rowOff>3266</xdr:rowOff>
    </xdr:to>
    <xdr:cxnSp macro="">
      <xdr:nvCxnSpPr>
        <xdr:cNvPr id="762" name="直線コネクタ 761"/>
        <xdr:cNvCxnSpPr/>
      </xdr:nvCxnSpPr>
      <xdr:spPr>
        <a:xfrm>
          <a:off x="21323300" y="18501361"/>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107587</xdr:rowOff>
    </xdr:from>
    <xdr:to>
      <xdr:col>107</xdr:col>
      <xdr:colOff>101600</xdr:colOff>
      <xdr:row>108</xdr:row>
      <xdr:rowOff>37737</xdr:rowOff>
    </xdr:to>
    <xdr:sp macro="" textlink="">
      <xdr:nvSpPr>
        <xdr:cNvPr id="763" name="楕円 762"/>
        <xdr:cNvSpPr/>
      </xdr:nvSpPr>
      <xdr:spPr>
        <a:xfrm>
          <a:off x="20383500" y="184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158387</xdr:rowOff>
    </xdr:to>
    <xdr:cxnSp macro="">
      <xdr:nvCxnSpPr>
        <xdr:cNvPr id="764" name="直線コネクタ 763"/>
        <xdr:cNvCxnSpPr/>
      </xdr:nvCxnSpPr>
      <xdr:spPr>
        <a:xfrm flipV="1">
          <a:off x="20434300" y="185013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109764</xdr:rowOff>
    </xdr:from>
    <xdr:to>
      <xdr:col>102</xdr:col>
      <xdr:colOff>165100</xdr:colOff>
      <xdr:row>108</xdr:row>
      <xdr:rowOff>39914</xdr:rowOff>
    </xdr:to>
    <xdr:sp macro="" textlink="">
      <xdr:nvSpPr>
        <xdr:cNvPr id="765" name="楕円 764"/>
        <xdr:cNvSpPr/>
      </xdr:nvSpPr>
      <xdr:spPr>
        <a:xfrm>
          <a:off x="19494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158387</xdr:rowOff>
    </xdr:from>
    <xdr:to>
      <xdr:col>107</xdr:col>
      <xdr:colOff>50800</xdr:colOff>
      <xdr:row>107</xdr:row>
      <xdr:rowOff>160564</xdr:rowOff>
    </xdr:to>
    <xdr:cxnSp macro="">
      <xdr:nvCxnSpPr>
        <xdr:cNvPr id="766" name="直線コネクタ 765"/>
        <xdr:cNvCxnSpPr/>
      </xdr:nvCxnSpPr>
      <xdr:spPr>
        <a:xfrm flipV="1">
          <a:off x="19545300" y="185035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67"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68"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69"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70"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28864</xdr:rowOff>
    </xdr:from>
    <xdr:ext cx="469744" cy="259045"/>
    <xdr:sp macro="" textlink="">
      <xdr:nvSpPr>
        <xdr:cNvPr id="771" name="n_2mainValue【公民館】&#10;一人当たり面積"/>
        <xdr:cNvSpPr txBox="1"/>
      </xdr:nvSpPr>
      <xdr:spPr>
        <a:xfrm>
          <a:off x="20199427" y="185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31041</xdr:rowOff>
    </xdr:from>
    <xdr:ext cx="469744" cy="259045"/>
    <xdr:sp macro="" textlink="">
      <xdr:nvSpPr>
        <xdr:cNvPr id="772" name="n_3mainValue【公民館】&#10;一人当たり面積"/>
        <xdr:cNvSpPr txBox="1"/>
      </xdr:nvSpPr>
      <xdr:spPr>
        <a:xfrm>
          <a:off x="193104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本市の有形固定資産償却率を類似団体内平均値と比較すると、学校施設、公営住宅が比較的高く、その他は平均値とほぼ同程度となっている。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類似団体内平均値より高くなっている要因として、全体的に施設の老朽化が進んでいるので、計画的に更新・長寿命化を図っていく。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37,246
191.11
20,514,722
19,797,748
521,412
12,375,242
20,565,138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38463</xdr:rowOff>
    </xdr:from>
    <xdr:to>
      <xdr:col>24</xdr:col>
      <xdr:colOff>114300</xdr:colOff>
      <xdr:row>37</xdr:row>
      <xdr:rowOff>140063</xdr:rowOff>
    </xdr:to>
    <xdr:sp macro="" textlink="">
      <xdr:nvSpPr>
        <xdr:cNvPr id="72" name="楕円 71"/>
        <xdr:cNvSpPr/>
      </xdr:nvSpPr>
      <xdr:spPr>
        <a:xfrm>
          <a:off x="4584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61340</xdr:rowOff>
    </xdr:from>
    <xdr:ext cx="405111" cy="259045"/>
    <xdr:sp macro="" textlink="">
      <xdr:nvSpPr>
        <xdr:cNvPr id="73" name="【図書館】&#10;有形固定資産減価償却率該当値テキスト"/>
        <xdr:cNvSpPr txBox="1"/>
      </xdr:nvSpPr>
      <xdr:spPr>
        <a:xfrm>
          <a:off x="4673600"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35197</xdr:rowOff>
    </xdr:from>
    <xdr:to>
      <xdr:col>20</xdr:col>
      <xdr:colOff>38100</xdr:colOff>
      <xdr:row>37</xdr:row>
      <xdr:rowOff>136797</xdr:rowOff>
    </xdr:to>
    <xdr:sp macro="" textlink="">
      <xdr:nvSpPr>
        <xdr:cNvPr id="74" name="楕円 73"/>
        <xdr:cNvSpPr/>
      </xdr:nvSpPr>
      <xdr:spPr>
        <a:xfrm>
          <a:off x="3746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37</xdr:row>
      <xdr:rowOff>89263</xdr:rowOff>
    </xdr:to>
    <xdr:cxnSp macro="">
      <xdr:nvCxnSpPr>
        <xdr:cNvPr id="75" name="直線コネクタ 74"/>
        <xdr:cNvCxnSpPr/>
      </xdr:nvCxnSpPr>
      <xdr:spPr>
        <a:xfrm>
          <a:off x="3797300" y="642964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64589</xdr:rowOff>
    </xdr:from>
    <xdr:to>
      <xdr:col>15</xdr:col>
      <xdr:colOff>101600</xdr:colOff>
      <xdr:row>37</xdr:row>
      <xdr:rowOff>166188</xdr:rowOff>
    </xdr:to>
    <xdr:sp macro="" textlink="">
      <xdr:nvSpPr>
        <xdr:cNvPr id="76" name="楕円 75"/>
        <xdr:cNvSpPr/>
      </xdr:nvSpPr>
      <xdr:spPr>
        <a:xfrm>
          <a:off x="2857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85997</xdr:rowOff>
    </xdr:from>
    <xdr:to>
      <xdr:col>19</xdr:col>
      <xdr:colOff>177800</xdr:colOff>
      <xdr:row>37</xdr:row>
      <xdr:rowOff>115389</xdr:rowOff>
    </xdr:to>
    <xdr:cxnSp macro="">
      <xdr:nvCxnSpPr>
        <xdr:cNvPr id="77" name="直線コネクタ 76"/>
        <xdr:cNvCxnSpPr/>
      </xdr:nvCxnSpPr>
      <xdr:spPr>
        <a:xfrm flipV="1">
          <a:off x="2908300" y="642964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97246</xdr:rowOff>
    </xdr:from>
    <xdr:to>
      <xdr:col>10</xdr:col>
      <xdr:colOff>165100</xdr:colOff>
      <xdr:row>38</xdr:row>
      <xdr:rowOff>27395</xdr:rowOff>
    </xdr:to>
    <xdr:sp macro="" textlink="">
      <xdr:nvSpPr>
        <xdr:cNvPr id="78" name="楕円 77"/>
        <xdr:cNvSpPr/>
      </xdr:nvSpPr>
      <xdr:spPr>
        <a:xfrm>
          <a:off x="1968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115389</xdr:rowOff>
    </xdr:from>
    <xdr:to>
      <xdr:col>15</xdr:col>
      <xdr:colOff>50800</xdr:colOff>
      <xdr:row>37</xdr:row>
      <xdr:rowOff>148046</xdr:rowOff>
    </xdr:to>
    <xdr:cxnSp macro="">
      <xdr:nvCxnSpPr>
        <xdr:cNvPr id="79" name="直線コネクタ 78"/>
        <xdr:cNvCxnSpPr/>
      </xdr:nvCxnSpPr>
      <xdr:spPr>
        <a:xfrm flipV="1">
          <a:off x="2019300" y="64590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153324</xdr:rowOff>
    </xdr:from>
    <xdr:ext cx="405111" cy="259045"/>
    <xdr:sp macro="" textlink="">
      <xdr:nvSpPr>
        <xdr:cNvPr id="83" name="n_1mainValue【図書館】&#10;有形固定資産減価償却率"/>
        <xdr:cNvSpPr txBox="1"/>
      </xdr:nvSpPr>
      <xdr:spPr>
        <a:xfrm>
          <a:off x="3582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11266</xdr:rowOff>
    </xdr:from>
    <xdr:ext cx="405111" cy="259045"/>
    <xdr:sp macro="" textlink="">
      <xdr:nvSpPr>
        <xdr:cNvPr id="84" name="n_2mainValue【図書館】&#10;有形固定資産減価償却率"/>
        <xdr:cNvSpPr txBox="1"/>
      </xdr:nvSpPr>
      <xdr:spPr>
        <a:xfrm>
          <a:off x="2705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43923</xdr:rowOff>
    </xdr:from>
    <xdr:ext cx="405111" cy="259045"/>
    <xdr:sp macro="" textlink="">
      <xdr:nvSpPr>
        <xdr:cNvPr id="85" name="n_3mainValue【図書館】&#10;有形固定資産減価償却率"/>
        <xdr:cNvSpPr txBox="1"/>
      </xdr:nvSpPr>
      <xdr:spPr>
        <a:xfrm>
          <a:off x="1816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4"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24" name="楕円 123"/>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25" name="【図書館】&#10;一人当たり面積該当値テキスト"/>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126" name="楕円 125"/>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38100</xdr:rowOff>
    </xdr:from>
    <xdr:to>
      <xdr:col>55</xdr:col>
      <xdr:colOff>0</xdr:colOff>
      <xdr:row>36</xdr:row>
      <xdr:rowOff>152400</xdr:rowOff>
    </xdr:to>
    <xdr:cxnSp macro="">
      <xdr:nvCxnSpPr>
        <xdr:cNvPr id="127" name="直線コネクタ 126"/>
        <xdr:cNvCxnSpPr/>
      </xdr:nvCxnSpPr>
      <xdr:spPr>
        <a:xfrm>
          <a:off x="9639300" y="6210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158750</xdr:rowOff>
    </xdr:from>
    <xdr:to>
      <xdr:col>46</xdr:col>
      <xdr:colOff>38100</xdr:colOff>
      <xdr:row>36</xdr:row>
      <xdr:rowOff>88900</xdr:rowOff>
    </xdr:to>
    <xdr:sp macro="" textlink="">
      <xdr:nvSpPr>
        <xdr:cNvPr id="128" name="楕円 127"/>
        <xdr:cNvSpPr/>
      </xdr:nvSpPr>
      <xdr:spPr>
        <a:xfrm>
          <a:off x="8699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38100</xdr:rowOff>
    </xdr:to>
    <xdr:cxnSp macro="">
      <xdr:nvCxnSpPr>
        <xdr:cNvPr id="129" name="直線コネクタ 128"/>
        <xdr:cNvCxnSpPr/>
      </xdr:nvCxnSpPr>
      <xdr:spPr>
        <a:xfrm>
          <a:off x="8750300" y="621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0</xdr:rowOff>
    </xdr:from>
    <xdr:to>
      <xdr:col>41</xdr:col>
      <xdr:colOff>101600</xdr:colOff>
      <xdr:row>36</xdr:row>
      <xdr:rowOff>101600</xdr:rowOff>
    </xdr:to>
    <xdr:sp macro="" textlink="">
      <xdr:nvSpPr>
        <xdr:cNvPr id="130" name="楕円 129"/>
        <xdr:cNvSpPr/>
      </xdr:nvSpPr>
      <xdr:spPr>
        <a:xfrm>
          <a:off x="7810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38100</xdr:rowOff>
    </xdr:from>
    <xdr:to>
      <xdr:col>45</xdr:col>
      <xdr:colOff>177800</xdr:colOff>
      <xdr:row>36</xdr:row>
      <xdr:rowOff>50800</xdr:rowOff>
    </xdr:to>
    <xdr:cxnSp macro="">
      <xdr:nvCxnSpPr>
        <xdr:cNvPr id="131" name="直線コネクタ 130"/>
        <xdr:cNvCxnSpPr/>
      </xdr:nvCxnSpPr>
      <xdr:spPr>
        <a:xfrm flipV="1">
          <a:off x="7861300" y="621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33" name="n_2aveValue【図書館】&#10;一人当たり面積"/>
        <xdr:cNvSpPr txBox="1"/>
      </xdr:nvSpPr>
      <xdr:spPr>
        <a:xfrm>
          <a:off x="8515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54627</xdr:rowOff>
    </xdr:from>
    <xdr:ext cx="469744" cy="259045"/>
    <xdr:sp macro="" textlink="">
      <xdr:nvSpPr>
        <xdr:cNvPr id="134" name="n_3aveValue【図書館】&#10;一人当たり面積"/>
        <xdr:cNvSpPr txBox="1"/>
      </xdr:nvSpPr>
      <xdr:spPr>
        <a:xfrm>
          <a:off x="7626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105427</xdr:rowOff>
    </xdr:from>
    <xdr:ext cx="469744" cy="259045"/>
    <xdr:sp macro="" textlink="">
      <xdr:nvSpPr>
        <xdr:cNvPr id="135" name="n_1mainValue【図書館】&#10;一人当たり面積"/>
        <xdr:cNvSpPr txBox="1"/>
      </xdr:nvSpPr>
      <xdr:spPr>
        <a:xfrm>
          <a:off x="9391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105427</xdr:rowOff>
    </xdr:from>
    <xdr:ext cx="469744" cy="259045"/>
    <xdr:sp macro="" textlink="">
      <xdr:nvSpPr>
        <xdr:cNvPr id="136" name="n_2mainValue【図書館】&#10;一人当たり面積"/>
        <xdr:cNvSpPr txBox="1"/>
      </xdr:nvSpPr>
      <xdr:spPr>
        <a:xfrm>
          <a:off x="8515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118127</xdr:rowOff>
    </xdr:from>
    <xdr:ext cx="469744" cy="259045"/>
    <xdr:sp macro="" textlink="">
      <xdr:nvSpPr>
        <xdr:cNvPr id="137" name="n_3mainValue【図書館】&#10;一人当たり面積"/>
        <xdr:cNvSpPr txBox="1"/>
      </xdr:nvSpPr>
      <xdr:spPr>
        <a:xfrm>
          <a:off x="7626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150041</xdr:rowOff>
    </xdr:from>
    <xdr:to>
      <xdr:col>24</xdr:col>
      <xdr:colOff>114300</xdr:colOff>
      <xdr:row>57</xdr:row>
      <xdr:rowOff>80191</xdr:rowOff>
    </xdr:to>
    <xdr:sp macro="" textlink="">
      <xdr:nvSpPr>
        <xdr:cNvPr id="178" name="楕円 177"/>
        <xdr:cNvSpPr/>
      </xdr:nvSpPr>
      <xdr:spPr>
        <a:xfrm>
          <a:off x="45847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1468</xdr:rowOff>
    </xdr:from>
    <xdr:ext cx="405111" cy="259045"/>
    <xdr:sp macro="" textlink="">
      <xdr:nvSpPr>
        <xdr:cNvPr id="179" name="【体育館・プール】&#10;有形固定資産減価償却率該当値テキスト"/>
        <xdr:cNvSpPr txBox="1"/>
      </xdr:nvSpPr>
      <xdr:spPr>
        <a:xfrm>
          <a:off x="4673600" y="960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21046</xdr:rowOff>
    </xdr:from>
    <xdr:to>
      <xdr:col>20</xdr:col>
      <xdr:colOff>38100</xdr:colOff>
      <xdr:row>57</xdr:row>
      <xdr:rowOff>122646</xdr:rowOff>
    </xdr:to>
    <xdr:sp macro="" textlink="">
      <xdr:nvSpPr>
        <xdr:cNvPr id="180" name="楕円 179"/>
        <xdr:cNvSpPr/>
      </xdr:nvSpPr>
      <xdr:spPr>
        <a:xfrm>
          <a:off x="3746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29391</xdr:rowOff>
    </xdr:from>
    <xdr:to>
      <xdr:col>24</xdr:col>
      <xdr:colOff>63500</xdr:colOff>
      <xdr:row>57</xdr:row>
      <xdr:rowOff>71846</xdr:rowOff>
    </xdr:to>
    <xdr:cxnSp macro="">
      <xdr:nvCxnSpPr>
        <xdr:cNvPr id="181" name="直線コネクタ 180"/>
        <xdr:cNvCxnSpPr/>
      </xdr:nvCxnSpPr>
      <xdr:spPr>
        <a:xfrm flipV="1">
          <a:off x="3797300" y="980204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53703</xdr:rowOff>
    </xdr:from>
    <xdr:to>
      <xdr:col>15</xdr:col>
      <xdr:colOff>101600</xdr:colOff>
      <xdr:row>57</xdr:row>
      <xdr:rowOff>155303</xdr:rowOff>
    </xdr:to>
    <xdr:sp macro="" textlink="">
      <xdr:nvSpPr>
        <xdr:cNvPr id="182" name="楕円 181"/>
        <xdr:cNvSpPr/>
      </xdr:nvSpPr>
      <xdr:spPr>
        <a:xfrm>
          <a:off x="2857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71846</xdr:rowOff>
    </xdr:from>
    <xdr:to>
      <xdr:col>19</xdr:col>
      <xdr:colOff>177800</xdr:colOff>
      <xdr:row>57</xdr:row>
      <xdr:rowOff>104503</xdr:rowOff>
    </xdr:to>
    <xdr:cxnSp macro="">
      <xdr:nvCxnSpPr>
        <xdr:cNvPr id="183" name="直線コネクタ 182"/>
        <xdr:cNvCxnSpPr/>
      </xdr:nvCxnSpPr>
      <xdr:spPr>
        <a:xfrm flipV="1">
          <a:off x="2908300" y="98444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91259</xdr:rowOff>
    </xdr:from>
    <xdr:to>
      <xdr:col>10</xdr:col>
      <xdr:colOff>165100</xdr:colOff>
      <xdr:row>58</xdr:row>
      <xdr:rowOff>21409</xdr:rowOff>
    </xdr:to>
    <xdr:sp macro="" textlink="">
      <xdr:nvSpPr>
        <xdr:cNvPr id="184" name="楕円 183"/>
        <xdr:cNvSpPr/>
      </xdr:nvSpPr>
      <xdr:spPr>
        <a:xfrm>
          <a:off x="1968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104503</xdr:rowOff>
    </xdr:from>
    <xdr:to>
      <xdr:col>15</xdr:col>
      <xdr:colOff>50800</xdr:colOff>
      <xdr:row>57</xdr:row>
      <xdr:rowOff>142059</xdr:rowOff>
    </xdr:to>
    <xdr:cxnSp macro="">
      <xdr:nvCxnSpPr>
        <xdr:cNvPr id="185" name="直線コネクタ 184"/>
        <xdr:cNvCxnSpPr/>
      </xdr:nvCxnSpPr>
      <xdr:spPr>
        <a:xfrm flipV="1">
          <a:off x="2019300" y="98771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9270</xdr:rowOff>
    </xdr:from>
    <xdr:ext cx="405111" cy="259045"/>
    <xdr:sp macro="" textlink="">
      <xdr:nvSpPr>
        <xdr:cNvPr id="188" name="n_3aveValue【体育館・プール】&#10;有形固定資産減価償却率"/>
        <xdr:cNvSpPr txBox="1"/>
      </xdr:nvSpPr>
      <xdr:spPr>
        <a:xfrm>
          <a:off x="181674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139173</xdr:rowOff>
    </xdr:from>
    <xdr:ext cx="405111" cy="259045"/>
    <xdr:sp macro="" textlink="">
      <xdr:nvSpPr>
        <xdr:cNvPr id="189" name="n_1mainValue【体育館・プール】&#10;有形固定資産減価償却率"/>
        <xdr:cNvSpPr txBox="1"/>
      </xdr:nvSpPr>
      <xdr:spPr>
        <a:xfrm>
          <a:off x="35820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380</xdr:rowOff>
    </xdr:from>
    <xdr:ext cx="405111" cy="259045"/>
    <xdr:sp macro="" textlink="">
      <xdr:nvSpPr>
        <xdr:cNvPr id="190" name="n_2mainValue【体育館・プール】&#10;有形固定資産減価償却率"/>
        <xdr:cNvSpPr txBox="1"/>
      </xdr:nvSpPr>
      <xdr:spPr>
        <a:xfrm>
          <a:off x="2705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37936</xdr:rowOff>
    </xdr:from>
    <xdr:ext cx="405111" cy="259045"/>
    <xdr:sp macro="" textlink="">
      <xdr:nvSpPr>
        <xdr:cNvPr id="191" name="n_3mainValue【体育館・プール】&#10;有形固定資産減価償却率"/>
        <xdr:cNvSpPr txBox="1"/>
      </xdr:nvSpPr>
      <xdr:spPr>
        <a:xfrm>
          <a:off x="1816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20"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230" name="楕円 229"/>
        <xdr:cNvSpPr/>
      </xdr:nvSpPr>
      <xdr:spPr>
        <a:xfrm>
          <a:off x="10426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110507</xdr:rowOff>
    </xdr:from>
    <xdr:ext cx="469744" cy="259045"/>
    <xdr:sp macro="" textlink="">
      <xdr:nvSpPr>
        <xdr:cNvPr id="231" name="【体育館・プール】&#10;一人当たり面積該当値テキスト"/>
        <xdr:cNvSpPr txBox="1"/>
      </xdr:nvSpPr>
      <xdr:spPr>
        <a:xfrm>
          <a:off x="105156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101600</xdr:rowOff>
    </xdr:from>
    <xdr:to>
      <xdr:col>50</xdr:col>
      <xdr:colOff>165100</xdr:colOff>
      <xdr:row>62</xdr:row>
      <xdr:rowOff>31750</xdr:rowOff>
    </xdr:to>
    <xdr:sp macro="" textlink="">
      <xdr:nvSpPr>
        <xdr:cNvPr id="232" name="楕円 231"/>
        <xdr:cNvSpPr/>
      </xdr:nvSpPr>
      <xdr:spPr>
        <a:xfrm>
          <a:off x="958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152400</xdr:rowOff>
    </xdr:from>
    <xdr:to>
      <xdr:col>55</xdr:col>
      <xdr:colOff>0</xdr:colOff>
      <xdr:row>62</xdr:row>
      <xdr:rowOff>11430</xdr:rowOff>
    </xdr:to>
    <xdr:cxnSp macro="">
      <xdr:nvCxnSpPr>
        <xdr:cNvPr id="233" name="直線コネクタ 232"/>
        <xdr:cNvCxnSpPr/>
      </xdr:nvCxnSpPr>
      <xdr:spPr>
        <a:xfrm>
          <a:off x="9639300" y="10610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105410</xdr:rowOff>
    </xdr:from>
    <xdr:to>
      <xdr:col>46</xdr:col>
      <xdr:colOff>38100</xdr:colOff>
      <xdr:row>62</xdr:row>
      <xdr:rowOff>35560</xdr:rowOff>
    </xdr:to>
    <xdr:sp macro="" textlink="">
      <xdr:nvSpPr>
        <xdr:cNvPr id="234" name="楕円 233"/>
        <xdr:cNvSpPr/>
      </xdr:nvSpPr>
      <xdr:spPr>
        <a:xfrm>
          <a:off x="869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152400</xdr:rowOff>
    </xdr:from>
    <xdr:to>
      <xdr:col>50</xdr:col>
      <xdr:colOff>114300</xdr:colOff>
      <xdr:row>61</xdr:row>
      <xdr:rowOff>156210</xdr:rowOff>
    </xdr:to>
    <xdr:cxnSp macro="">
      <xdr:nvCxnSpPr>
        <xdr:cNvPr id="235" name="直線コネクタ 234"/>
        <xdr:cNvCxnSpPr/>
      </xdr:nvCxnSpPr>
      <xdr:spPr>
        <a:xfrm flipV="1">
          <a:off x="8750300" y="1061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111125</xdr:rowOff>
    </xdr:from>
    <xdr:to>
      <xdr:col>41</xdr:col>
      <xdr:colOff>101600</xdr:colOff>
      <xdr:row>62</xdr:row>
      <xdr:rowOff>41275</xdr:rowOff>
    </xdr:to>
    <xdr:sp macro="" textlink="">
      <xdr:nvSpPr>
        <xdr:cNvPr id="236" name="楕円 235"/>
        <xdr:cNvSpPr/>
      </xdr:nvSpPr>
      <xdr:spPr>
        <a:xfrm>
          <a:off x="781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156210</xdr:rowOff>
    </xdr:from>
    <xdr:to>
      <xdr:col>45</xdr:col>
      <xdr:colOff>177800</xdr:colOff>
      <xdr:row>61</xdr:row>
      <xdr:rowOff>161925</xdr:rowOff>
    </xdr:to>
    <xdr:cxnSp macro="">
      <xdr:nvCxnSpPr>
        <xdr:cNvPr id="237" name="直線コネクタ 236"/>
        <xdr:cNvCxnSpPr/>
      </xdr:nvCxnSpPr>
      <xdr:spPr>
        <a:xfrm flipV="1">
          <a:off x="7861300" y="10614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8"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9"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40"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22877</xdr:rowOff>
    </xdr:from>
    <xdr:ext cx="469744" cy="259045"/>
    <xdr:sp macro="" textlink="">
      <xdr:nvSpPr>
        <xdr:cNvPr id="241" name="n_1main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26687</xdr:rowOff>
    </xdr:from>
    <xdr:ext cx="469744" cy="259045"/>
    <xdr:sp macro="" textlink="">
      <xdr:nvSpPr>
        <xdr:cNvPr id="242" name="n_2mainValue【体育館・プール】&#10;一人当たり面積"/>
        <xdr:cNvSpPr txBox="1"/>
      </xdr:nvSpPr>
      <xdr:spPr>
        <a:xfrm>
          <a:off x="8515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32402</xdr:rowOff>
    </xdr:from>
    <xdr:ext cx="469744" cy="259045"/>
    <xdr:sp macro="" textlink="">
      <xdr:nvSpPr>
        <xdr:cNvPr id="243" name="n_3mainValue【体育館・プール】&#10;一人当たり面積"/>
        <xdr:cNvSpPr txBox="1"/>
      </xdr:nvSpPr>
      <xdr:spPr>
        <a:xfrm>
          <a:off x="7626427"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3"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83" name="楕円 282"/>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284" name="【福祉施設】&#10;有形固定資産減価償却率該当値テキスト"/>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285" name="楕円 284"/>
        <xdr:cNvSpPr/>
      </xdr:nvSpPr>
      <xdr:spPr>
        <a:xfrm>
          <a:off x="3746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80</xdr:row>
      <xdr:rowOff>156211</xdr:rowOff>
    </xdr:to>
    <xdr:cxnSp macro="">
      <xdr:nvCxnSpPr>
        <xdr:cNvPr id="286" name="直線コネクタ 285"/>
        <xdr:cNvCxnSpPr/>
      </xdr:nvCxnSpPr>
      <xdr:spPr>
        <a:xfrm flipV="1">
          <a:off x="3797300" y="138379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139700</xdr:rowOff>
    </xdr:from>
    <xdr:to>
      <xdr:col>15</xdr:col>
      <xdr:colOff>101600</xdr:colOff>
      <xdr:row>81</xdr:row>
      <xdr:rowOff>69850</xdr:rowOff>
    </xdr:to>
    <xdr:sp macro="" textlink="">
      <xdr:nvSpPr>
        <xdr:cNvPr id="287" name="楕円 286"/>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81</xdr:row>
      <xdr:rowOff>19050</xdr:rowOff>
    </xdr:to>
    <xdr:cxnSp macro="">
      <xdr:nvCxnSpPr>
        <xdr:cNvPr id="288" name="直線コネクタ 287"/>
        <xdr:cNvCxnSpPr/>
      </xdr:nvCxnSpPr>
      <xdr:spPr>
        <a:xfrm flipV="1">
          <a:off x="2908300" y="13872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289" name="楕円 288"/>
        <xdr:cNvSpPr/>
      </xdr:nvSpPr>
      <xdr:spPr>
        <a:xfrm>
          <a:off x="1968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59055</xdr:rowOff>
    </xdr:to>
    <xdr:cxnSp macro="">
      <xdr:nvCxnSpPr>
        <xdr:cNvPr id="290" name="直線コネクタ 289"/>
        <xdr:cNvCxnSpPr/>
      </xdr:nvCxnSpPr>
      <xdr:spPr>
        <a:xfrm flipV="1">
          <a:off x="2019300" y="1390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1"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92" name="n_2aveValue【福祉施設】&#10;有形固定資産減価償却率"/>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3"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294" name="n_1mainValue【福祉施設】&#10;有形固定資産減価償却率"/>
        <xdr:cNvSpPr txBox="1"/>
      </xdr:nvSpPr>
      <xdr:spPr>
        <a:xfrm>
          <a:off x="3582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95" name="n_2mainValue【福祉施設】&#10;有形固定資産減価償却率"/>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296" name="n_3mainValue【福祉施設】&#10;有形固定資産減価償却率"/>
        <xdr:cNvSpPr txBox="1"/>
      </xdr:nvSpPr>
      <xdr:spPr>
        <a:xfrm>
          <a:off x="1816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5"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97789</xdr:rowOff>
    </xdr:from>
    <xdr:to>
      <xdr:col>55</xdr:col>
      <xdr:colOff>50800</xdr:colOff>
      <xdr:row>84</xdr:row>
      <xdr:rowOff>27939</xdr:rowOff>
    </xdr:to>
    <xdr:sp macro="" textlink="">
      <xdr:nvSpPr>
        <xdr:cNvPr id="335" name="楕円 334"/>
        <xdr:cNvSpPr/>
      </xdr:nvSpPr>
      <xdr:spPr>
        <a:xfrm>
          <a:off x="10426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120666</xdr:rowOff>
    </xdr:from>
    <xdr:ext cx="469744" cy="259045"/>
    <xdr:sp macro="" textlink="">
      <xdr:nvSpPr>
        <xdr:cNvPr id="336" name="【福祉施設】&#10;一人当たり面積該当値テキスト"/>
        <xdr:cNvSpPr txBox="1"/>
      </xdr:nvSpPr>
      <xdr:spPr>
        <a:xfrm>
          <a:off x="10515600"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97789</xdr:rowOff>
    </xdr:from>
    <xdr:to>
      <xdr:col>50</xdr:col>
      <xdr:colOff>165100</xdr:colOff>
      <xdr:row>84</xdr:row>
      <xdr:rowOff>27939</xdr:rowOff>
    </xdr:to>
    <xdr:sp macro="" textlink="">
      <xdr:nvSpPr>
        <xdr:cNvPr id="337" name="楕円 336"/>
        <xdr:cNvSpPr/>
      </xdr:nvSpPr>
      <xdr:spPr>
        <a:xfrm>
          <a:off x="9588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148589</xdr:rowOff>
    </xdr:from>
    <xdr:to>
      <xdr:col>55</xdr:col>
      <xdr:colOff>0</xdr:colOff>
      <xdr:row>83</xdr:row>
      <xdr:rowOff>148589</xdr:rowOff>
    </xdr:to>
    <xdr:cxnSp macro="">
      <xdr:nvCxnSpPr>
        <xdr:cNvPr id="338" name="直線コネクタ 337"/>
        <xdr:cNvCxnSpPr/>
      </xdr:nvCxnSpPr>
      <xdr:spPr>
        <a:xfrm>
          <a:off x="9639300" y="14378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101600</xdr:rowOff>
    </xdr:from>
    <xdr:to>
      <xdr:col>46</xdr:col>
      <xdr:colOff>38100</xdr:colOff>
      <xdr:row>84</xdr:row>
      <xdr:rowOff>31750</xdr:rowOff>
    </xdr:to>
    <xdr:sp macro="" textlink="">
      <xdr:nvSpPr>
        <xdr:cNvPr id="339" name="楕円 338"/>
        <xdr:cNvSpPr/>
      </xdr:nvSpPr>
      <xdr:spPr>
        <a:xfrm>
          <a:off x="869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148589</xdr:rowOff>
    </xdr:from>
    <xdr:to>
      <xdr:col>50</xdr:col>
      <xdr:colOff>114300</xdr:colOff>
      <xdr:row>83</xdr:row>
      <xdr:rowOff>152400</xdr:rowOff>
    </xdr:to>
    <xdr:cxnSp macro="">
      <xdr:nvCxnSpPr>
        <xdr:cNvPr id="340" name="直線コネクタ 339"/>
        <xdr:cNvCxnSpPr/>
      </xdr:nvCxnSpPr>
      <xdr:spPr>
        <a:xfrm flipV="1">
          <a:off x="8750300" y="14378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109220</xdr:rowOff>
    </xdr:from>
    <xdr:to>
      <xdr:col>41</xdr:col>
      <xdr:colOff>101600</xdr:colOff>
      <xdr:row>84</xdr:row>
      <xdr:rowOff>39370</xdr:rowOff>
    </xdr:to>
    <xdr:sp macro="" textlink="">
      <xdr:nvSpPr>
        <xdr:cNvPr id="341" name="楕円 340"/>
        <xdr:cNvSpPr/>
      </xdr:nvSpPr>
      <xdr:spPr>
        <a:xfrm>
          <a:off x="7810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152400</xdr:rowOff>
    </xdr:from>
    <xdr:to>
      <xdr:col>45</xdr:col>
      <xdr:colOff>177800</xdr:colOff>
      <xdr:row>83</xdr:row>
      <xdr:rowOff>160020</xdr:rowOff>
    </xdr:to>
    <xdr:cxnSp macro="">
      <xdr:nvCxnSpPr>
        <xdr:cNvPr id="342" name="直線コネクタ 341"/>
        <xdr:cNvCxnSpPr/>
      </xdr:nvCxnSpPr>
      <xdr:spPr>
        <a:xfrm flipV="1">
          <a:off x="7861300" y="14382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43"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4"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45"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44466</xdr:rowOff>
    </xdr:from>
    <xdr:ext cx="469744" cy="259045"/>
    <xdr:sp macro="" textlink="">
      <xdr:nvSpPr>
        <xdr:cNvPr id="346" name="n_1mainValue【福祉施設】&#10;一人当たり面積"/>
        <xdr:cNvSpPr txBox="1"/>
      </xdr:nvSpPr>
      <xdr:spPr>
        <a:xfrm>
          <a:off x="9391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22877</xdr:rowOff>
    </xdr:from>
    <xdr:ext cx="469744" cy="259045"/>
    <xdr:sp macro="" textlink="">
      <xdr:nvSpPr>
        <xdr:cNvPr id="347" name="n_2mainValue【福祉施設】&#10;一人当たり面積"/>
        <xdr:cNvSpPr txBox="1"/>
      </xdr:nvSpPr>
      <xdr:spPr>
        <a:xfrm>
          <a:off x="8515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30497</xdr:rowOff>
    </xdr:from>
    <xdr:ext cx="469744" cy="259045"/>
    <xdr:sp macro="" textlink="">
      <xdr:nvSpPr>
        <xdr:cNvPr id="348" name="n_3mainValue【福祉施設】&#10;一人当たり面積"/>
        <xdr:cNvSpPr txBox="1"/>
      </xdr:nvSpPr>
      <xdr:spPr>
        <a:xfrm>
          <a:off x="76264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4" name="直線コネクタ 37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79" name="【市民会館】&#10;有形固定資産減価償却率平均値テキスト"/>
        <xdr:cNvSpPr txBox="1"/>
      </xdr:nvSpPr>
      <xdr:spPr>
        <a:xfrm>
          <a:off x="4673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0" name="フローチャート: 判断 379"/>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1" name="フローチャート: 判断 38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2" name="フローチャート: 判断 381"/>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133169</xdr:rowOff>
    </xdr:from>
    <xdr:to>
      <xdr:col>24</xdr:col>
      <xdr:colOff>114300</xdr:colOff>
      <xdr:row>103</xdr:row>
      <xdr:rowOff>63319</xdr:rowOff>
    </xdr:to>
    <xdr:sp macro="" textlink="">
      <xdr:nvSpPr>
        <xdr:cNvPr id="389" name="楕円 388"/>
        <xdr:cNvSpPr/>
      </xdr:nvSpPr>
      <xdr:spPr>
        <a:xfrm>
          <a:off x="4584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156046</xdr:rowOff>
    </xdr:from>
    <xdr:ext cx="405111" cy="259045"/>
    <xdr:sp macro="" textlink="">
      <xdr:nvSpPr>
        <xdr:cNvPr id="390" name="【市民会館】&#10;有形固定資産減価償却率該当値テキスト"/>
        <xdr:cNvSpPr txBox="1"/>
      </xdr:nvSpPr>
      <xdr:spPr>
        <a:xfrm>
          <a:off x="4673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167458</xdr:rowOff>
    </xdr:from>
    <xdr:to>
      <xdr:col>20</xdr:col>
      <xdr:colOff>38100</xdr:colOff>
      <xdr:row>103</xdr:row>
      <xdr:rowOff>97608</xdr:rowOff>
    </xdr:to>
    <xdr:sp macro="" textlink="">
      <xdr:nvSpPr>
        <xdr:cNvPr id="391" name="楕円 390"/>
        <xdr:cNvSpPr/>
      </xdr:nvSpPr>
      <xdr:spPr>
        <a:xfrm>
          <a:off x="3746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12519</xdr:rowOff>
    </xdr:from>
    <xdr:to>
      <xdr:col>24</xdr:col>
      <xdr:colOff>63500</xdr:colOff>
      <xdr:row>103</xdr:row>
      <xdr:rowOff>46808</xdr:rowOff>
    </xdr:to>
    <xdr:cxnSp macro="">
      <xdr:nvCxnSpPr>
        <xdr:cNvPr id="392" name="直線コネクタ 391"/>
        <xdr:cNvCxnSpPr/>
      </xdr:nvCxnSpPr>
      <xdr:spPr>
        <a:xfrm flipV="1">
          <a:off x="3797300" y="1767186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393" name="楕円 392"/>
        <xdr:cNvSpPr/>
      </xdr:nvSpPr>
      <xdr:spPr>
        <a:xfrm>
          <a:off x="2857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46808</xdr:rowOff>
    </xdr:from>
    <xdr:to>
      <xdr:col>19</xdr:col>
      <xdr:colOff>177800</xdr:colOff>
      <xdr:row>103</xdr:row>
      <xdr:rowOff>76200</xdr:rowOff>
    </xdr:to>
    <xdr:cxnSp macro="">
      <xdr:nvCxnSpPr>
        <xdr:cNvPr id="394" name="直線コネクタ 393"/>
        <xdr:cNvCxnSpPr/>
      </xdr:nvCxnSpPr>
      <xdr:spPr>
        <a:xfrm flipV="1">
          <a:off x="2908300" y="177061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395" name="楕円 394"/>
        <xdr:cNvSpPr/>
      </xdr:nvSpPr>
      <xdr:spPr>
        <a:xfrm>
          <a:off x="196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76200</xdr:rowOff>
    </xdr:from>
    <xdr:to>
      <xdr:col>15</xdr:col>
      <xdr:colOff>50800</xdr:colOff>
      <xdr:row>103</xdr:row>
      <xdr:rowOff>110489</xdr:rowOff>
    </xdr:to>
    <xdr:cxnSp macro="">
      <xdr:nvCxnSpPr>
        <xdr:cNvPr id="396" name="直線コネクタ 395"/>
        <xdr:cNvCxnSpPr/>
      </xdr:nvCxnSpPr>
      <xdr:spPr>
        <a:xfrm flipV="1">
          <a:off x="2019300" y="17735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97" name="n_1aveValue【市民会館】&#10;有形固定資産減価償却率"/>
        <xdr:cNvSpPr txBox="1"/>
      </xdr:nvSpPr>
      <xdr:spPr>
        <a:xfrm>
          <a:off x="358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98" name="n_2aveValue【市民会館】&#10;有形固定資産減価償却率"/>
        <xdr:cNvSpPr txBox="1"/>
      </xdr:nvSpPr>
      <xdr:spPr>
        <a:xfrm>
          <a:off x="2705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99"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114135</xdr:rowOff>
    </xdr:from>
    <xdr:ext cx="405111" cy="259045"/>
    <xdr:sp macro="" textlink="">
      <xdr:nvSpPr>
        <xdr:cNvPr id="400" name="n_1mainValue【市民会館】&#10;有形固定資産減価償却率"/>
        <xdr:cNvSpPr txBox="1"/>
      </xdr:nvSpPr>
      <xdr:spPr>
        <a:xfrm>
          <a:off x="3582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401" name="n_2mainValue【市民会館】&#10;有形固定資産減価償却率"/>
        <xdr:cNvSpPr txBox="1"/>
      </xdr:nvSpPr>
      <xdr:spPr>
        <a:xfrm>
          <a:off x="2705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402" name="n_3mainValue【市民会館】&#10;有形固定資産減価償却率"/>
        <xdr:cNvSpPr txBox="1"/>
      </xdr:nvSpPr>
      <xdr:spPr>
        <a:xfrm>
          <a:off x="1816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6" name="直線コネクタ 425"/>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7"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28" name="直線コネクタ 427"/>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29"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0" name="直線コネクタ 429"/>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31"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2" name="フローチャート: 判断 431"/>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3" name="フローチャート: 判断 432"/>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フローチャート: 判断 433"/>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5" name="フローチャート: 判断 434"/>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44450</xdr:rowOff>
    </xdr:from>
    <xdr:to>
      <xdr:col>55</xdr:col>
      <xdr:colOff>50800</xdr:colOff>
      <xdr:row>106</xdr:row>
      <xdr:rowOff>146050</xdr:rowOff>
    </xdr:to>
    <xdr:sp macro="" textlink="">
      <xdr:nvSpPr>
        <xdr:cNvPr id="441" name="楕円 440"/>
        <xdr:cNvSpPr/>
      </xdr:nvSpPr>
      <xdr:spPr>
        <a:xfrm>
          <a:off x="10426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22877</xdr:rowOff>
    </xdr:from>
    <xdr:ext cx="469744" cy="259045"/>
    <xdr:sp macro="" textlink="">
      <xdr:nvSpPr>
        <xdr:cNvPr id="442" name="【市民会館】&#10;一人当たり面積該当値テキスト"/>
        <xdr:cNvSpPr txBox="1"/>
      </xdr:nvSpPr>
      <xdr:spPr>
        <a:xfrm>
          <a:off x="10515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43" name="楕円 442"/>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95250</xdr:rowOff>
    </xdr:from>
    <xdr:to>
      <xdr:col>55</xdr:col>
      <xdr:colOff>0</xdr:colOff>
      <xdr:row>106</xdr:row>
      <xdr:rowOff>99061</xdr:rowOff>
    </xdr:to>
    <xdr:cxnSp macro="">
      <xdr:nvCxnSpPr>
        <xdr:cNvPr id="444" name="直線コネクタ 443"/>
        <xdr:cNvCxnSpPr/>
      </xdr:nvCxnSpPr>
      <xdr:spPr>
        <a:xfrm flipV="1">
          <a:off x="9639300" y="18268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52070</xdr:rowOff>
    </xdr:from>
    <xdr:to>
      <xdr:col>46</xdr:col>
      <xdr:colOff>38100</xdr:colOff>
      <xdr:row>106</xdr:row>
      <xdr:rowOff>153670</xdr:rowOff>
    </xdr:to>
    <xdr:sp macro="" textlink="">
      <xdr:nvSpPr>
        <xdr:cNvPr id="445" name="楕円 444"/>
        <xdr:cNvSpPr/>
      </xdr:nvSpPr>
      <xdr:spPr>
        <a:xfrm>
          <a:off x="8699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102870</xdr:rowOff>
    </xdr:to>
    <xdr:cxnSp macro="">
      <xdr:nvCxnSpPr>
        <xdr:cNvPr id="446" name="直線コネクタ 445"/>
        <xdr:cNvCxnSpPr/>
      </xdr:nvCxnSpPr>
      <xdr:spPr>
        <a:xfrm flipV="1">
          <a:off x="8750300" y="18272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59689</xdr:rowOff>
    </xdr:from>
    <xdr:to>
      <xdr:col>41</xdr:col>
      <xdr:colOff>101600</xdr:colOff>
      <xdr:row>106</xdr:row>
      <xdr:rowOff>161289</xdr:rowOff>
    </xdr:to>
    <xdr:sp macro="" textlink="">
      <xdr:nvSpPr>
        <xdr:cNvPr id="447" name="楕円 446"/>
        <xdr:cNvSpPr/>
      </xdr:nvSpPr>
      <xdr:spPr>
        <a:xfrm>
          <a:off x="781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102870</xdr:rowOff>
    </xdr:from>
    <xdr:to>
      <xdr:col>45</xdr:col>
      <xdr:colOff>177800</xdr:colOff>
      <xdr:row>106</xdr:row>
      <xdr:rowOff>110489</xdr:rowOff>
    </xdr:to>
    <xdr:cxnSp macro="">
      <xdr:nvCxnSpPr>
        <xdr:cNvPr id="448" name="直線コネクタ 447"/>
        <xdr:cNvCxnSpPr/>
      </xdr:nvCxnSpPr>
      <xdr:spPr>
        <a:xfrm flipV="1">
          <a:off x="7861300" y="18276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49"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50"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51"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52"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144797</xdr:rowOff>
    </xdr:from>
    <xdr:ext cx="469744" cy="259045"/>
    <xdr:sp macro="" textlink="">
      <xdr:nvSpPr>
        <xdr:cNvPr id="453" name="n_2mainValue【市民会館】&#10;一人当たり面積"/>
        <xdr:cNvSpPr txBox="1"/>
      </xdr:nvSpPr>
      <xdr:spPr>
        <a:xfrm>
          <a:off x="8515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152416</xdr:rowOff>
    </xdr:from>
    <xdr:ext cx="469744" cy="259045"/>
    <xdr:sp macro="" textlink="">
      <xdr:nvSpPr>
        <xdr:cNvPr id="454" name="n_3mainValue【市民会館】&#10;一人当たり面積"/>
        <xdr:cNvSpPr txBox="1"/>
      </xdr:nvSpPr>
      <xdr:spPr>
        <a:xfrm>
          <a:off x="7626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0" name="直線コネクタ 479"/>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1"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2" name="直線コネクタ 481"/>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4" name="直線コネクタ 48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85"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6" name="フローチャート: 判断 485"/>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7" name="フローチャート: 判断 486"/>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88" name="フローチャート: 判断 48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89" name="フローチャート: 判断 488"/>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495" name="楕円 494"/>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496" name="【一般廃棄物処理施設】&#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497" name="楕円 496"/>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36</xdr:row>
      <xdr:rowOff>59872</xdr:rowOff>
    </xdr:to>
    <xdr:cxnSp macro="">
      <xdr:nvCxnSpPr>
        <xdr:cNvPr id="498" name="直線コネクタ 497"/>
        <xdr:cNvCxnSpPr/>
      </xdr:nvCxnSpPr>
      <xdr:spPr>
        <a:xfrm flipV="1">
          <a:off x="15481300" y="6122670"/>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499" name="楕円 498"/>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59872</xdr:rowOff>
    </xdr:to>
    <xdr:cxnSp macro="">
      <xdr:nvCxnSpPr>
        <xdr:cNvPr id="500" name="直線コネクタ 499"/>
        <xdr:cNvCxnSpPr/>
      </xdr:nvCxnSpPr>
      <xdr:spPr>
        <a:xfrm>
          <a:off x="14592300" y="616839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xdr:rowOff>
    </xdr:from>
    <xdr:to>
      <xdr:col>72</xdr:col>
      <xdr:colOff>38100</xdr:colOff>
      <xdr:row>36</xdr:row>
      <xdr:rowOff>115570</xdr:rowOff>
    </xdr:to>
    <xdr:sp macro="" textlink="">
      <xdr:nvSpPr>
        <xdr:cNvPr id="501" name="楕円 500"/>
        <xdr:cNvSpPr/>
      </xdr:nvSpPr>
      <xdr:spPr>
        <a:xfrm>
          <a:off x="1365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36</xdr:row>
      <xdr:rowOff>64770</xdr:rowOff>
    </xdr:to>
    <xdr:cxnSp macro="">
      <xdr:nvCxnSpPr>
        <xdr:cNvPr id="502" name="直線コネクタ 501"/>
        <xdr:cNvCxnSpPr/>
      </xdr:nvCxnSpPr>
      <xdr:spPr>
        <a:xfrm flipV="1">
          <a:off x="13703300" y="61683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503"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504"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13624</xdr:rowOff>
    </xdr:from>
    <xdr:ext cx="405111" cy="259045"/>
    <xdr:sp macro="" textlink="">
      <xdr:nvSpPr>
        <xdr:cNvPr id="505" name="n_3aveValue【一般廃棄物処理施設】&#10;有形固定資産減価償却率"/>
        <xdr:cNvSpPr txBox="1"/>
      </xdr:nvSpPr>
      <xdr:spPr>
        <a:xfrm>
          <a:off x="13500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506" name="n_1mainValue【一般廃棄物処理施設】&#10;有形固定資産減価償却率"/>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507" name="n_2mainValue【一般廃棄物処理施設】&#10;有形固定資産減価償却率"/>
        <xdr:cNvSpPr txBox="1"/>
      </xdr:nvSpPr>
      <xdr:spPr>
        <a:xfrm>
          <a:off x="14389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132097</xdr:rowOff>
    </xdr:from>
    <xdr:ext cx="405111" cy="259045"/>
    <xdr:sp macro="" textlink="">
      <xdr:nvSpPr>
        <xdr:cNvPr id="508" name="n_3mainValue【一般廃棄物処理施設】&#10;有形固定資産減価償却率"/>
        <xdr:cNvSpPr txBox="1"/>
      </xdr:nvSpPr>
      <xdr:spPr>
        <a:xfrm>
          <a:off x="13500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0" name="テキスト ボックス 5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2" name="テキスト ボックス 5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4" name="テキスト ボックス 5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6" name="テキスト ボックス 5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30" name="直線コネクタ 529"/>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31"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32" name="直線コネクタ 531"/>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33"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34" name="直線コネクタ 533"/>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535" name="【一般廃棄物処理施設】&#10;一人当たり有形固定資産（償却資産）額平均値テキスト"/>
        <xdr:cNvSpPr txBox="1"/>
      </xdr:nvSpPr>
      <xdr:spPr>
        <a:xfrm>
          <a:off x="22199600" y="668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6" name="フローチャート: 判断 535"/>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7" name="フローチャート: 判断 536"/>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38" name="フローチャート: 判断 537"/>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39" name="フローチャート: 判断 538"/>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81357</xdr:rowOff>
    </xdr:from>
    <xdr:to>
      <xdr:col>116</xdr:col>
      <xdr:colOff>114300</xdr:colOff>
      <xdr:row>39</xdr:row>
      <xdr:rowOff>11507</xdr:rowOff>
    </xdr:to>
    <xdr:sp macro="" textlink="">
      <xdr:nvSpPr>
        <xdr:cNvPr id="545" name="楕円 544"/>
        <xdr:cNvSpPr/>
      </xdr:nvSpPr>
      <xdr:spPr>
        <a:xfrm>
          <a:off x="22110700" y="65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104234</xdr:rowOff>
    </xdr:from>
    <xdr:ext cx="599010" cy="259045"/>
    <xdr:sp macro="" textlink="">
      <xdr:nvSpPr>
        <xdr:cNvPr id="546" name="【一般廃棄物処理施設】&#10;一人当たり有形固定資産（償却資産）額該当値テキスト"/>
        <xdr:cNvSpPr txBox="1"/>
      </xdr:nvSpPr>
      <xdr:spPr>
        <a:xfrm>
          <a:off x="22199600" y="644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140729</xdr:rowOff>
    </xdr:from>
    <xdr:to>
      <xdr:col>112</xdr:col>
      <xdr:colOff>38100</xdr:colOff>
      <xdr:row>39</xdr:row>
      <xdr:rowOff>70879</xdr:rowOff>
    </xdr:to>
    <xdr:sp macro="" textlink="">
      <xdr:nvSpPr>
        <xdr:cNvPr id="547" name="楕円 546"/>
        <xdr:cNvSpPr/>
      </xdr:nvSpPr>
      <xdr:spPr>
        <a:xfrm>
          <a:off x="21272500" y="66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132157</xdr:rowOff>
    </xdr:from>
    <xdr:to>
      <xdr:col>116</xdr:col>
      <xdr:colOff>63500</xdr:colOff>
      <xdr:row>39</xdr:row>
      <xdr:rowOff>20079</xdr:rowOff>
    </xdr:to>
    <xdr:cxnSp macro="">
      <xdr:nvCxnSpPr>
        <xdr:cNvPr id="548" name="直線コネクタ 547"/>
        <xdr:cNvCxnSpPr/>
      </xdr:nvCxnSpPr>
      <xdr:spPr>
        <a:xfrm flipV="1">
          <a:off x="21323300" y="6647257"/>
          <a:ext cx="838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154202</xdr:rowOff>
    </xdr:from>
    <xdr:to>
      <xdr:col>107</xdr:col>
      <xdr:colOff>101600</xdr:colOff>
      <xdr:row>39</xdr:row>
      <xdr:rowOff>84352</xdr:rowOff>
    </xdr:to>
    <xdr:sp macro="" textlink="">
      <xdr:nvSpPr>
        <xdr:cNvPr id="549" name="楕円 548"/>
        <xdr:cNvSpPr/>
      </xdr:nvSpPr>
      <xdr:spPr>
        <a:xfrm>
          <a:off x="20383500" y="666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20079</xdr:rowOff>
    </xdr:from>
    <xdr:to>
      <xdr:col>111</xdr:col>
      <xdr:colOff>177800</xdr:colOff>
      <xdr:row>39</xdr:row>
      <xdr:rowOff>33552</xdr:rowOff>
    </xdr:to>
    <xdr:cxnSp macro="">
      <xdr:nvCxnSpPr>
        <xdr:cNvPr id="550" name="直線コネクタ 549"/>
        <xdr:cNvCxnSpPr/>
      </xdr:nvCxnSpPr>
      <xdr:spPr>
        <a:xfrm flipV="1">
          <a:off x="20434300" y="6706629"/>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162871</xdr:rowOff>
    </xdr:from>
    <xdr:to>
      <xdr:col>102</xdr:col>
      <xdr:colOff>165100</xdr:colOff>
      <xdr:row>39</xdr:row>
      <xdr:rowOff>93021</xdr:rowOff>
    </xdr:to>
    <xdr:sp macro="" textlink="">
      <xdr:nvSpPr>
        <xdr:cNvPr id="551" name="楕円 550"/>
        <xdr:cNvSpPr/>
      </xdr:nvSpPr>
      <xdr:spPr>
        <a:xfrm>
          <a:off x="19494500" y="6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33552</xdr:rowOff>
    </xdr:from>
    <xdr:to>
      <xdr:col>107</xdr:col>
      <xdr:colOff>50800</xdr:colOff>
      <xdr:row>39</xdr:row>
      <xdr:rowOff>42221</xdr:rowOff>
    </xdr:to>
    <xdr:cxnSp macro="">
      <xdr:nvCxnSpPr>
        <xdr:cNvPr id="552" name="直線コネクタ 551"/>
        <xdr:cNvCxnSpPr/>
      </xdr:nvCxnSpPr>
      <xdr:spPr>
        <a:xfrm flipV="1">
          <a:off x="19545300" y="6720102"/>
          <a:ext cx="889000" cy="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151539</xdr:rowOff>
    </xdr:from>
    <xdr:ext cx="534377" cy="259045"/>
    <xdr:sp macro="" textlink="">
      <xdr:nvSpPr>
        <xdr:cNvPr id="553" name="n_1aveValue【一般廃棄物処理施設】&#10;一人当たり有形固定資産（償却資産）額"/>
        <xdr:cNvSpPr txBox="1"/>
      </xdr:nvSpPr>
      <xdr:spPr>
        <a:xfrm>
          <a:off x="210434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160976</xdr:rowOff>
    </xdr:from>
    <xdr:ext cx="534377" cy="259045"/>
    <xdr:sp macro="" textlink="">
      <xdr:nvSpPr>
        <xdr:cNvPr id="554" name="n_2aveValue【一般廃棄物処理施設】&#10;一人当たり有形固定資産（償却資産）額"/>
        <xdr:cNvSpPr txBox="1"/>
      </xdr:nvSpPr>
      <xdr:spPr>
        <a:xfrm>
          <a:off x="20167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97837</xdr:rowOff>
    </xdr:from>
    <xdr:ext cx="534377" cy="259045"/>
    <xdr:sp macro="" textlink="">
      <xdr:nvSpPr>
        <xdr:cNvPr id="555" name="n_3aveValue【一般廃棄物処理施設】&#10;一人当たり有形固定資産（償却資産）額"/>
        <xdr:cNvSpPr txBox="1"/>
      </xdr:nvSpPr>
      <xdr:spPr>
        <a:xfrm>
          <a:off x="19278111" y="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87406</xdr:rowOff>
    </xdr:from>
    <xdr:ext cx="534377" cy="259045"/>
    <xdr:sp macro="" textlink="">
      <xdr:nvSpPr>
        <xdr:cNvPr id="556" name="n_1mainValue【一般廃棄物処理施設】&#10;一人当たり有形固定資産（償却資産）額"/>
        <xdr:cNvSpPr txBox="1"/>
      </xdr:nvSpPr>
      <xdr:spPr>
        <a:xfrm>
          <a:off x="21043411" y="64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100879</xdr:rowOff>
    </xdr:from>
    <xdr:ext cx="534377" cy="259045"/>
    <xdr:sp macro="" textlink="">
      <xdr:nvSpPr>
        <xdr:cNvPr id="557" name="n_2mainValue【一般廃棄物処理施設】&#10;一人当たり有形固定資産（償却資産）額"/>
        <xdr:cNvSpPr txBox="1"/>
      </xdr:nvSpPr>
      <xdr:spPr>
        <a:xfrm>
          <a:off x="20167111" y="64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109548</xdr:rowOff>
    </xdr:from>
    <xdr:ext cx="534377" cy="259045"/>
    <xdr:sp macro="" textlink="">
      <xdr:nvSpPr>
        <xdr:cNvPr id="558" name="n_3mainValue【一般廃棄物処理施設】&#10;一人当たり有形固定資産（償却資産）額"/>
        <xdr:cNvSpPr txBox="1"/>
      </xdr:nvSpPr>
      <xdr:spPr>
        <a:xfrm>
          <a:off x="19278111" y="64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84" name="直線コネクタ 583"/>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6" name="直線コネクタ 58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87"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88" name="直線コネクタ 587"/>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89"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90" name="フローチャート: 判断 58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91" name="フローチャート: 判断 590"/>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92" name="フローチャート: 判断 59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93" name="フローチャート: 判断 592"/>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19413</xdr:rowOff>
    </xdr:from>
    <xdr:to>
      <xdr:col>85</xdr:col>
      <xdr:colOff>177800</xdr:colOff>
      <xdr:row>60</xdr:row>
      <xdr:rowOff>121013</xdr:rowOff>
    </xdr:to>
    <xdr:sp macro="" textlink="">
      <xdr:nvSpPr>
        <xdr:cNvPr id="599" name="楕円 598"/>
        <xdr:cNvSpPr/>
      </xdr:nvSpPr>
      <xdr:spPr>
        <a:xfrm>
          <a:off x="16268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169290</xdr:rowOff>
    </xdr:from>
    <xdr:ext cx="405111" cy="259045"/>
    <xdr:sp macro="" textlink="">
      <xdr:nvSpPr>
        <xdr:cNvPr id="600" name="【保健センター・保健所】&#10;有形固定資産減価償却率該当値テキスト"/>
        <xdr:cNvSpPr txBox="1"/>
      </xdr:nvSpPr>
      <xdr:spPr>
        <a:xfrm>
          <a:off x="16357600"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61867</xdr:rowOff>
    </xdr:from>
    <xdr:to>
      <xdr:col>81</xdr:col>
      <xdr:colOff>101600</xdr:colOff>
      <xdr:row>60</xdr:row>
      <xdr:rowOff>163467</xdr:rowOff>
    </xdr:to>
    <xdr:sp macro="" textlink="">
      <xdr:nvSpPr>
        <xdr:cNvPr id="601" name="楕円 600"/>
        <xdr:cNvSpPr/>
      </xdr:nvSpPr>
      <xdr:spPr>
        <a:xfrm>
          <a:off x="15430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70213</xdr:rowOff>
    </xdr:from>
    <xdr:to>
      <xdr:col>85</xdr:col>
      <xdr:colOff>127000</xdr:colOff>
      <xdr:row>60</xdr:row>
      <xdr:rowOff>112667</xdr:rowOff>
    </xdr:to>
    <xdr:cxnSp macro="">
      <xdr:nvCxnSpPr>
        <xdr:cNvPr id="602" name="直線コネクタ 601"/>
        <xdr:cNvCxnSpPr/>
      </xdr:nvCxnSpPr>
      <xdr:spPr>
        <a:xfrm flipV="1">
          <a:off x="15481300" y="103572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03" name="楕円 602"/>
        <xdr:cNvSpPr/>
      </xdr:nvSpPr>
      <xdr:spPr>
        <a:xfrm>
          <a:off x="14541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112667</xdr:rowOff>
    </xdr:from>
    <xdr:to>
      <xdr:col>81</xdr:col>
      <xdr:colOff>50800</xdr:colOff>
      <xdr:row>60</xdr:row>
      <xdr:rowOff>151856</xdr:rowOff>
    </xdr:to>
    <xdr:cxnSp macro="">
      <xdr:nvCxnSpPr>
        <xdr:cNvPr id="604" name="直線コネクタ 603"/>
        <xdr:cNvCxnSpPr/>
      </xdr:nvCxnSpPr>
      <xdr:spPr>
        <a:xfrm flipV="1">
          <a:off x="14592300" y="103996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605" name="楕円 604"/>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61</xdr:row>
      <xdr:rowOff>22860</xdr:rowOff>
    </xdr:to>
    <xdr:cxnSp macro="">
      <xdr:nvCxnSpPr>
        <xdr:cNvPr id="606" name="直線コネクタ 605"/>
        <xdr:cNvCxnSpPr/>
      </xdr:nvCxnSpPr>
      <xdr:spPr>
        <a:xfrm flipV="1">
          <a:off x="13703300" y="1043885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07"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608"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609"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154594</xdr:rowOff>
    </xdr:from>
    <xdr:ext cx="405111" cy="259045"/>
    <xdr:sp macro="" textlink="">
      <xdr:nvSpPr>
        <xdr:cNvPr id="610" name="n_1mainValue【保健センター・保健所】&#10;有形固定資産減価償却率"/>
        <xdr:cNvSpPr txBox="1"/>
      </xdr:nvSpPr>
      <xdr:spPr>
        <a:xfrm>
          <a:off x="152660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11" name="n_2mainValue【保健センター・保健所】&#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612" name="n_3mainValue【保健センター・保健所】&#10;有形固定資産減価償却率"/>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38" name="直線コネクタ 637"/>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39"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40" name="直線コネクタ 639"/>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41"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42" name="直線コネクタ 641"/>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643"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44" name="フローチャート: 判断 643"/>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45" name="フローチャート: 判断 644"/>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46" name="フローチャート: 判断 645"/>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47" name="フローチャート: 判断 646"/>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115751</xdr:rowOff>
    </xdr:from>
    <xdr:to>
      <xdr:col>116</xdr:col>
      <xdr:colOff>114300</xdr:colOff>
      <xdr:row>63</xdr:row>
      <xdr:rowOff>45901</xdr:rowOff>
    </xdr:to>
    <xdr:sp macro="" textlink="">
      <xdr:nvSpPr>
        <xdr:cNvPr id="653" name="楕円 652"/>
        <xdr:cNvSpPr/>
      </xdr:nvSpPr>
      <xdr:spPr>
        <a:xfrm>
          <a:off x="22110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138628</xdr:rowOff>
    </xdr:from>
    <xdr:ext cx="469744" cy="259045"/>
    <xdr:sp macro="" textlink="">
      <xdr:nvSpPr>
        <xdr:cNvPr id="654" name="【保健センター・保健所】&#10;一人当たり面積該当値テキスト"/>
        <xdr:cNvSpPr txBox="1"/>
      </xdr:nvSpPr>
      <xdr:spPr>
        <a:xfrm>
          <a:off x="22199600" y="1059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119017</xdr:rowOff>
    </xdr:from>
    <xdr:to>
      <xdr:col>112</xdr:col>
      <xdr:colOff>38100</xdr:colOff>
      <xdr:row>63</xdr:row>
      <xdr:rowOff>49167</xdr:rowOff>
    </xdr:to>
    <xdr:sp macro="" textlink="">
      <xdr:nvSpPr>
        <xdr:cNvPr id="655" name="楕円 654"/>
        <xdr:cNvSpPr/>
      </xdr:nvSpPr>
      <xdr:spPr>
        <a:xfrm>
          <a:off x="21272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166551</xdr:rowOff>
    </xdr:from>
    <xdr:to>
      <xdr:col>116</xdr:col>
      <xdr:colOff>63500</xdr:colOff>
      <xdr:row>62</xdr:row>
      <xdr:rowOff>169817</xdr:rowOff>
    </xdr:to>
    <xdr:cxnSp macro="">
      <xdr:nvCxnSpPr>
        <xdr:cNvPr id="656" name="直線コネクタ 655"/>
        <xdr:cNvCxnSpPr/>
      </xdr:nvCxnSpPr>
      <xdr:spPr>
        <a:xfrm flipV="1">
          <a:off x="21323300" y="107964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122283</xdr:rowOff>
    </xdr:from>
    <xdr:to>
      <xdr:col>107</xdr:col>
      <xdr:colOff>101600</xdr:colOff>
      <xdr:row>63</xdr:row>
      <xdr:rowOff>52433</xdr:rowOff>
    </xdr:to>
    <xdr:sp macro="" textlink="">
      <xdr:nvSpPr>
        <xdr:cNvPr id="657" name="楕円 656"/>
        <xdr:cNvSpPr/>
      </xdr:nvSpPr>
      <xdr:spPr>
        <a:xfrm>
          <a:off x="20383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169817</xdr:rowOff>
    </xdr:from>
    <xdr:to>
      <xdr:col>111</xdr:col>
      <xdr:colOff>177800</xdr:colOff>
      <xdr:row>63</xdr:row>
      <xdr:rowOff>1633</xdr:rowOff>
    </xdr:to>
    <xdr:cxnSp macro="">
      <xdr:nvCxnSpPr>
        <xdr:cNvPr id="658" name="直線コネクタ 657"/>
        <xdr:cNvCxnSpPr/>
      </xdr:nvCxnSpPr>
      <xdr:spPr>
        <a:xfrm flipV="1">
          <a:off x="20434300" y="107997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125549</xdr:rowOff>
    </xdr:from>
    <xdr:to>
      <xdr:col>102</xdr:col>
      <xdr:colOff>165100</xdr:colOff>
      <xdr:row>63</xdr:row>
      <xdr:rowOff>55699</xdr:rowOff>
    </xdr:to>
    <xdr:sp macro="" textlink="">
      <xdr:nvSpPr>
        <xdr:cNvPr id="659" name="楕円 658"/>
        <xdr:cNvSpPr/>
      </xdr:nvSpPr>
      <xdr:spPr>
        <a:xfrm>
          <a:off x="19494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1633</xdr:rowOff>
    </xdr:from>
    <xdr:to>
      <xdr:col>107</xdr:col>
      <xdr:colOff>50800</xdr:colOff>
      <xdr:row>63</xdr:row>
      <xdr:rowOff>4899</xdr:rowOff>
    </xdr:to>
    <xdr:cxnSp macro="">
      <xdr:nvCxnSpPr>
        <xdr:cNvPr id="660" name="直線コネクタ 659"/>
        <xdr:cNvCxnSpPr/>
      </xdr:nvCxnSpPr>
      <xdr:spPr>
        <a:xfrm flipV="1">
          <a:off x="19545300" y="108029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112140</xdr:rowOff>
    </xdr:from>
    <xdr:ext cx="469744" cy="259045"/>
    <xdr:sp macro="" textlink="">
      <xdr:nvSpPr>
        <xdr:cNvPr id="661" name="n_1aveValue【保健センター・保健所】&#10;一人当たり面積"/>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62"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63"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65694</xdr:rowOff>
    </xdr:from>
    <xdr:ext cx="469744" cy="259045"/>
    <xdr:sp macro="" textlink="">
      <xdr:nvSpPr>
        <xdr:cNvPr id="664" name="n_1mainValue【保健センター・保健所】&#10;一人当たり面積"/>
        <xdr:cNvSpPr txBox="1"/>
      </xdr:nvSpPr>
      <xdr:spPr>
        <a:xfrm>
          <a:off x="210757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68960</xdr:rowOff>
    </xdr:from>
    <xdr:ext cx="469744" cy="259045"/>
    <xdr:sp macro="" textlink="">
      <xdr:nvSpPr>
        <xdr:cNvPr id="665" name="n_2mainValue【保健センター・保健所】&#10;一人当たり面積"/>
        <xdr:cNvSpPr txBox="1"/>
      </xdr:nvSpPr>
      <xdr:spPr>
        <a:xfrm>
          <a:off x="20199427" y="105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72226</xdr:rowOff>
    </xdr:from>
    <xdr:ext cx="469744" cy="259045"/>
    <xdr:sp macro="" textlink="">
      <xdr:nvSpPr>
        <xdr:cNvPr id="666" name="n_3mainValue【保健センター・保健所】&#10;一人当たり面積"/>
        <xdr:cNvSpPr txBox="1"/>
      </xdr:nvSpPr>
      <xdr:spPr>
        <a:xfrm>
          <a:off x="193104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91" name="直線コネクタ 690"/>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92"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93" name="直線コネクタ 692"/>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94"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95" name="直線コネクタ 694"/>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96"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97" name="フローチャート: 判断 696"/>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98" name="フローチャート: 判断 697"/>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99" name="フローチャート: 判断 698"/>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700" name="フローチャート: 判断 699"/>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8255</xdr:rowOff>
    </xdr:from>
    <xdr:to>
      <xdr:col>85</xdr:col>
      <xdr:colOff>177800</xdr:colOff>
      <xdr:row>85</xdr:row>
      <xdr:rowOff>109855</xdr:rowOff>
    </xdr:to>
    <xdr:sp macro="" textlink="">
      <xdr:nvSpPr>
        <xdr:cNvPr id="706" name="楕円 705"/>
        <xdr:cNvSpPr/>
      </xdr:nvSpPr>
      <xdr:spPr>
        <a:xfrm>
          <a:off x="16268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158132</xdr:rowOff>
    </xdr:from>
    <xdr:ext cx="405111" cy="259045"/>
    <xdr:sp macro="" textlink="">
      <xdr:nvSpPr>
        <xdr:cNvPr id="707" name="【消防施設】&#10;有形固定資産減価償却率該当値テキスト"/>
        <xdr:cNvSpPr txBox="1"/>
      </xdr:nvSpPr>
      <xdr:spPr>
        <a:xfrm>
          <a:off x="16357600"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53975</xdr:rowOff>
    </xdr:from>
    <xdr:to>
      <xdr:col>81</xdr:col>
      <xdr:colOff>101600</xdr:colOff>
      <xdr:row>85</xdr:row>
      <xdr:rowOff>155575</xdr:rowOff>
    </xdr:to>
    <xdr:sp macro="" textlink="">
      <xdr:nvSpPr>
        <xdr:cNvPr id="708" name="楕円 707"/>
        <xdr:cNvSpPr/>
      </xdr:nvSpPr>
      <xdr:spPr>
        <a:xfrm>
          <a:off x="15430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59055</xdr:rowOff>
    </xdr:from>
    <xdr:to>
      <xdr:col>85</xdr:col>
      <xdr:colOff>127000</xdr:colOff>
      <xdr:row>85</xdr:row>
      <xdr:rowOff>104775</xdr:rowOff>
    </xdr:to>
    <xdr:cxnSp macro="">
      <xdr:nvCxnSpPr>
        <xdr:cNvPr id="709" name="直線コネクタ 708"/>
        <xdr:cNvCxnSpPr/>
      </xdr:nvCxnSpPr>
      <xdr:spPr>
        <a:xfrm flipV="1">
          <a:off x="15481300" y="14632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97789</xdr:rowOff>
    </xdr:from>
    <xdr:to>
      <xdr:col>76</xdr:col>
      <xdr:colOff>165100</xdr:colOff>
      <xdr:row>86</xdr:row>
      <xdr:rowOff>27939</xdr:rowOff>
    </xdr:to>
    <xdr:sp macro="" textlink="">
      <xdr:nvSpPr>
        <xdr:cNvPr id="710" name="楕円 709"/>
        <xdr:cNvSpPr/>
      </xdr:nvSpPr>
      <xdr:spPr>
        <a:xfrm>
          <a:off x="14541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104775</xdr:rowOff>
    </xdr:from>
    <xdr:to>
      <xdr:col>81</xdr:col>
      <xdr:colOff>50800</xdr:colOff>
      <xdr:row>85</xdr:row>
      <xdr:rowOff>148589</xdr:rowOff>
    </xdr:to>
    <xdr:cxnSp macro="">
      <xdr:nvCxnSpPr>
        <xdr:cNvPr id="711" name="直線コネクタ 710"/>
        <xdr:cNvCxnSpPr/>
      </xdr:nvCxnSpPr>
      <xdr:spPr>
        <a:xfrm flipV="1">
          <a:off x="14592300" y="146780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95886</xdr:rowOff>
    </xdr:from>
    <xdr:to>
      <xdr:col>72</xdr:col>
      <xdr:colOff>38100</xdr:colOff>
      <xdr:row>86</xdr:row>
      <xdr:rowOff>26036</xdr:rowOff>
    </xdr:to>
    <xdr:sp macro="" textlink="">
      <xdr:nvSpPr>
        <xdr:cNvPr id="712" name="楕円 711"/>
        <xdr:cNvSpPr/>
      </xdr:nvSpPr>
      <xdr:spPr>
        <a:xfrm>
          <a:off x="13652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146686</xdr:rowOff>
    </xdr:from>
    <xdr:to>
      <xdr:col>76</xdr:col>
      <xdr:colOff>114300</xdr:colOff>
      <xdr:row>85</xdr:row>
      <xdr:rowOff>148589</xdr:rowOff>
    </xdr:to>
    <xdr:cxnSp macro="">
      <xdr:nvCxnSpPr>
        <xdr:cNvPr id="713" name="直線コネクタ 712"/>
        <xdr:cNvCxnSpPr/>
      </xdr:nvCxnSpPr>
      <xdr:spPr>
        <a:xfrm>
          <a:off x="13703300" y="147199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714"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715"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716"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146702</xdr:rowOff>
    </xdr:from>
    <xdr:ext cx="405111" cy="259045"/>
    <xdr:sp macro="" textlink="">
      <xdr:nvSpPr>
        <xdr:cNvPr id="717" name="n_1mainValue【消防施設】&#10;有形固定資産減価償却率"/>
        <xdr:cNvSpPr txBox="1"/>
      </xdr:nvSpPr>
      <xdr:spPr>
        <a:xfrm>
          <a:off x="152660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19066</xdr:rowOff>
    </xdr:from>
    <xdr:ext cx="405111" cy="259045"/>
    <xdr:sp macro="" textlink="">
      <xdr:nvSpPr>
        <xdr:cNvPr id="718" name="n_2mainValue【消防施設】&#10;有形固定資産減価償却率"/>
        <xdr:cNvSpPr txBox="1"/>
      </xdr:nvSpPr>
      <xdr:spPr>
        <a:xfrm>
          <a:off x="143897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17163</xdr:rowOff>
    </xdr:from>
    <xdr:ext cx="405111" cy="259045"/>
    <xdr:sp macro="" textlink="">
      <xdr:nvSpPr>
        <xdr:cNvPr id="719" name="n_3mainValue【消防施設】&#10;有形固定資産減価償却率"/>
        <xdr:cNvSpPr txBox="1"/>
      </xdr:nvSpPr>
      <xdr:spPr>
        <a:xfrm>
          <a:off x="13500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41" name="直線コネクタ 740"/>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42"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43" name="直線コネクタ 742"/>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4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45" name="直線コネクタ 74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46"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47" name="フローチャート: 判断 746"/>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48" name="フローチャート: 判断 747"/>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49" name="フローチャート: 判断 748"/>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50" name="フローチャート: 判断 749"/>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26163</xdr:rowOff>
    </xdr:from>
    <xdr:to>
      <xdr:col>116</xdr:col>
      <xdr:colOff>114300</xdr:colOff>
      <xdr:row>84</xdr:row>
      <xdr:rowOff>127763</xdr:rowOff>
    </xdr:to>
    <xdr:sp macro="" textlink="">
      <xdr:nvSpPr>
        <xdr:cNvPr id="756" name="楕円 755"/>
        <xdr:cNvSpPr/>
      </xdr:nvSpPr>
      <xdr:spPr>
        <a:xfrm>
          <a:off x="221107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4590</xdr:rowOff>
    </xdr:from>
    <xdr:ext cx="469744" cy="259045"/>
    <xdr:sp macro="" textlink="">
      <xdr:nvSpPr>
        <xdr:cNvPr id="757" name="【消防施設】&#10;一人当たり面積該当値テキスト"/>
        <xdr:cNvSpPr txBox="1"/>
      </xdr:nvSpPr>
      <xdr:spPr>
        <a:xfrm>
          <a:off x="22199600"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30735</xdr:rowOff>
    </xdr:from>
    <xdr:to>
      <xdr:col>112</xdr:col>
      <xdr:colOff>38100</xdr:colOff>
      <xdr:row>84</xdr:row>
      <xdr:rowOff>132335</xdr:rowOff>
    </xdr:to>
    <xdr:sp macro="" textlink="">
      <xdr:nvSpPr>
        <xdr:cNvPr id="758" name="楕円 757"/>
        <xdr:cNvSpPr/>
      </xdr:nvSpPr>
      <xdr:spPr>
        <a:xfrm>
          <a:off x="21272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76963</xdr:rowOff>
    </xdr:from>
    <xdr:to>
      <xdr:col>116</xdr:col>
      <xdr:colOff>63500</xdr:colOff>
      <xdr:row>84</xdr:row>
      <xdr:rowOff>81535</xdr:rowOff>
    </xdr:to>
    <xdr:cxnSp macro="">
      <xdr:nvCxnSpPr>
        <xdr:cNvPr id="759" name="直線コネクタ 758"/>
        <xdr:cNvCxnSpPr/>
      </xdr:nvCxnSpPr>
      <xdr:spPr>
        <a:xfrm flipV="1">
          <a:off x="21323300" y="144787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760" name="楕円 759"/>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81535</xdr:rowOff>
    </xdr:from>
    <xdr:to>
      <xdr:col>111</xdr:col>
      <xdr:colOff>177800</xdr:colOff>
      <xdr:row>84</xdr:row>
      <xdr:rowOff>88392</xdr:rowOff>
    </xdr:to>
    <xdr:cxnSp macro="">
      <xdr:nvCxnSpPr>
        <xdr:cNvPr id="761" name="直線コネクタ 760"/>
        <xdr:cNvCxnSpPr/>
      </xdr:nvCxnSpPr>
      <xdr:spPr>
        <a:xfrm flipV="1">
          <a:off x="20434300" y="144833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62" name="楕円 761"/>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92963</xdr:rowOff>
    </xdr:to>
    <xdr:cxnSp macro="">
      <xdr:nvCxnSpPr>
        <xdr:cNvPr id="763" name="直線コネクタ 762"/>
        <xdr:cNvCxnSpPr/>
      </xdr:nvCxnSpPr>
      <xdr:spPr>
        <a:xfrm flipV="1">
          <a:off x="19545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64"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765"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66"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123462</xdr:rowOff>
    </xdr:from>
    <xdr:ext cx="469744" cy="259045"/>
    <xdr:sp macro="" textlink="">
      <xdr:nvSpPr>
        <xdr:cNvPr id="767" name="n_1mainValue【消防施設】&#10;一人当たり面積"/>
        <xdr:cNvSpPr txBox="1"/>
      </xdr:nvSpPr>
      <xdr:spPr>
        <a:xfrm>
          <a:off x="21075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768" name="n_2mainValue【消防施設】&#10;一人当たり面積"/>
        <xdr:cNvSpPr txBox="1"/>
      </xdr:nvSpPr>
      <xdr:spPr>
        <a:xfrm>
          <a:off x="20199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69"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1" name="テキスト ボックス 7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9" name="テキスト ボックス 78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93" name="直線コネクタ 792"/>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94"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95" name="直線コネクタ 794"/>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96"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97" name="直線コネクタ 796"/>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98"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99" name="フローチャート: 判断 79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800" name="フローチャート: 判断 799"/>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801" name="フローチャート: 判断 800"/>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802" name="フローチャート: 判断 801"/>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808" name="楕円 807"/>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31766</xdr:rowOff>
    </xdr:from>
    <xdr:ext cx="340478" cy="259045"/>
    <xdr:sp macro="" textlink="">
      <xdr:nvSpPr>
        <xdr:cNvPr id="809" name="【庁舎】&#10;有形固定資産減価償却率該当値テキスト"/>
        <xdr:cNvSpPr txBox="1"/>
      </xdr:nvSpPr>
      <xdr:spPr>
        <a:xfrm>
          <a:off x="16357600" y="18376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154939</xdr:rowOff>
    </xdr:from>
    <xdr:to>
      <xdr:col>81</xdr:col>
      <xdr:colOff>101600</xdr:colOff>
      <xdr:row>108</xdr:row>
      <xdr:rowOff>85089</xdr:rowOff>
    </xdr:to>
    <xdr:sp macro="" textlink="">
      <xdr:nvSpPr>
        <xdr:cNvPr id="810" name="楕円 809"/>
        <xdr:cNvSpPr/>
      </xdr:nvSpPr>
      <xdr:spPr>
        <a:xfrm>
          <a:off x="15430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167639</xdr:rowOff>
    </xdr:from>
    <xdr:to>
      <xdr:col>85</xdr:col>
      <xdr:colOff>127000</xdr:colOff>
      <xdr:row>108</xdr:row>
      <xdr:rowOff>34289</xdr:rowOff>
    </xdr:to>
    <xdr:cxnSp macro="">
      <xdr:nvCxnSpPr>
        <xdr:cNvPr id="811" name="直線コネクタ 810"/>
        <xdr:cNvCxnSpPr/>
      </xdr:nvCxnSpPr>
      <xdr:spPr>
        <a:xfrm flipV="1">
          <a:off x="15481300" y="185127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19686</xdr:rowOff>
    </xdr:from>
    <xdr:to>
      <xdr:col>76</xdr:col>
      <xdr:colOff>165100</xdr:colOff>
      <xdr:row>108</xdr:row>
      <xdr:rowOff>121286</xdr:rowOff>
    </xdr:to>
    <xdr:sp macro="" textlink="">
      <xdr:nvSpPr>
        <xdr:cNvPr id="812" name="楕円 811"/>
        <xdr:cNvSpPr/>
      </xdr:nvSpPr>
      <xdr:spPr>
        <a:xfrm>
          <a:off x="14541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34289</xdr:rowOff>
    </xdr:from>
    <xdr:to>
      <xdr:col>81</xdr:col>
      <xdr:colOff>50800</xdr:colOff>
      <xdr:row>108</xdr:row>
      <xdr:rowOff>70486</xdr:rowOff>
    </xdr:to>
    <xdr:cxnSp macro="">
      <xdr:nvCxnSpPr>
        <xdr:cNvPr id="813" name="直線コネクタ 812"/>
        <xdr:cNvCxnSpPr/>
      </xdr:nvCxnSpPr>
      <xdr:spPr>
        <a:xfrm flipV="1">
          <a:off x="14592300" y="185508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814" name="楕円 813"/>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70486</xdr:rowOff>
    </xdr:from>
    <xdr:to>
      <xdr:col>76</xdr:col>
      <xdr:colOff>114300</xdr:colOff>
      <xdr:row>108</xdr:row>
      <xdr:rowOff>110489</xdr:rowOff>
    </xdr:to>
    <xdr:cxnSp macro="">
      <xdr:nvCxnSpPr>
        <xdr:cNvPr id="815" name="直線コネクタ 814"/>
        <xdr:cNvCxnSpPr/>
      </xdr:nvCxnSpPr>
      <xdr:spPr>
        <a:xfrm flipV="1">
          <a:off x="13703300" y="18587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816"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817"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818"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76216</xdr:rowOff>
    </xdr:from>
    <xdr:ext cx="340478" cy="259045"/>
    <xdr:sp macro="" textlink="">
      <xdr:nvSpPr>
        <xdr:cNvPr id="819" name="n_1mainValue【庁舎】&#10;有形固定資産減価償却率"/>
        <xdr:cNvSpPr txBox="1"/>
      </xdr:nvSpPr>
      <xdr:spPr>
        <a:xfrm>
          <a:off x="15298361"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112413</xdr:rowOff>
    </xdr:from>
    <xdr:ext cx="340478" cy="259045"/>
    <xdr:sp macro="" textlink="">
      <xdr:nvSpPr>
        <xdr:cNvPr id="820" name="n_2mainValue【庁舎】&#10;有形固定資産減価償却率"/>
        <xdr:cNvSpPr txBox="1"/>
      </xdr:nvSpPr>
      <xdr:spPr>
        <a:xfrm>
          <a:off x="14422061" y="18629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108</xdr:row>
      <xdr:rowOff>152416</xdr:rowOff>
    </xdr:from>
    <xdr:ext cx="340478" cy="259045"/>
    <xdr:sp macro="" textlink="">
      <xdr:nvSpPr>
        <xdr:cNvPr id="821" name="n_3mainValue【庁舎】&#10;有形固定資産減価償却率"/>
        <xdr:cNvSpPr txBox="1"/>
      </xdr:nvSpPr>
      <xdr:spPr>
        <a:xfrm>
          <a:off x="13533061" y="18669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47" name="直線コネクタ 846"/>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48"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49" name="直線コネクタ 848"/>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50"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51" name="直線コネクタ 850"/>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2"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3" name="フローチャート: 判断 852"/>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54" name="フローチャート: 判断 853"/>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55" name="フローチャート: 判断 854"/>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56" name="フローチャート: 判断 855"/>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862" name="楕円 861"/>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863" name="【庁舎】&#10;一人当たり面積該当値テキスト"/>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864" name="楕円 863"/>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72389</xdr:rowOff>
    </xdr:to>
    <xdr:cxnSp macro="">
      <xdr:nvCxnSpPr>
        <xdr:cNvPr id="865" name="直線コネクタ 864"/>
        <xdr:cNvCxnSpPr/>
      </xdr:nvCxnSpPr>
      <xdr:spPr>
        <a:xfrm flipV="1">
          <a:off x="21323300" y="18413186"/>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24856</xdr:rowOff>
    </xdr:from>
    <xdr:to>
      <xdr:col>107</xdr:col>
      <xdr:colOff>101600</xdr:colOff>
      <xdr:row>107</xdr:row>
      <xdr:rowOff>126456</xdr:rowOff>
    </xdr:to>
    <xdr:sp macro="" textlink="">
      <xdr:nvSpPr>
        <xdr:cNvPr id="866" name="楕円 865"/>
        <xdr:cNvSpPr/>
      </xdr:nvSpPr>
      <xdr:spPr>
        <a:xfrm>
          <a:off x="20383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75656</xdr:rowOff>
    </xdr:to>
    <xdr:cxnSp macro="">
      <xdr:nvCxnSpPr>
        <xdr:cNvPr id="867" name="直線コネクタ 866"/>
        <xdr:cNvCxnSpPr/>
      </xdr:nvCxnSpPr>
      <xdr:spPr>
        <a:xfrm flipV="1">
          <a:off x="20434300" y="184175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28121</xdr:rowOff>
    </xdr:from>
    <xdr:to>
      <xdr:col>102</xdr:col>
      <xdr:colOff>165100</xdr:colOff>
      <xdr:row>107</xdr:row>
      <xdr:rowOff>129721</xdr:rowOff>
    </xdr:to>
    <xdr:sp macro="" textlink="">
      <xdr:nvSpPr>
        <xdr:cNvPr id="868" name="楕円 867"/>
        <xdr:cNvSpPr/>
      </xdr:nvSpPr>
      <xdr:spPr>
        <a:xfrm>
          <a:off x="19494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75656</xdr:rowOff>
    </xdr:from>
    <xdr:to>
      <xdr:col>107</xdr:col>
      <xdr:colOff>50800</xdr:colOff>
      <xdr:row>107</xdr:row>
      <xdr:rowOff>78921</xdr:rowOff>
    </xdr:to>
    <xdr:cxnSp macro="">
      <xdr:nvCxnSpPr>
        <xdr:cNvPr id="869" name="直線コネクタ 868"/>
        <xdr:cNvCxnSpPr/>
      </xdr:nvCxnSpPr>
      <xdr:spPr>
        <a:xfrm flipV="1">
          <a:off x="19545300" y="184208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70"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871"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72"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873" name="n_1mainValue【庁舎】&#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117583</xdr:rowOff>
    </xdr:from>
    <xdr:ext cx="469744" cy="259045"/>
    <xdr:sp macro="" textlink="">
      <xdr:nvSpPr>
        <xdr:cNvPr id="874" name="n_2mainValue【庁舎】&#10;一人当たり面積"/>
        <xdr:cNvSpPr txBox="1"/>
      </xdr:nvSpPr>
      <xdr:spPr>
        <a:xfrm>
          <a:off x="20199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120848</xdr:rowOff>
    </xdr:from>
    <xdr:ext cx="469744" cy="259045"/>
    <xdr:sp macro="" textlink="">
      <xdr:nvSpPr>
        <xdr:cNvPr id="875" name="n_3mainValue【庁舎】&#10;一人当たり面積"/>
        <xdr:cNvSpPr txBox="1"/>
      </xdr:nvSpPr>
      <xdr:spPr>
        <a:xfrm>
          <a:off x="193104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本市の有形固定資産償却率を類似団体内平均値と比較すると、体育館・プール、福祉施設、市民会館が大幅に高く、庁舎、消防施設が大幅に低くなっている。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より高くなっている要因として、耐震化に伴う改修をした施設があるものの、福祉施設、市民会館等、耐用年数を経過している施設も多くあるためである。また、庁舎が類似団体内平均値より大幅に低くなっている要因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年度に本庁舎を新築したためで、消防施設についても順次計画的に分団詰所を更新してきたことが上げられる。</a:t>
          </a:r>
        </a:p>
        <a:p>
          <a:r>
            <a:rPr kumimoji="1" lang="ja-JP" altLang="en-US" sz="1300">
              <a:latin typeface="ＭＳ Ｐゴシック" panose="020B0600070205080204" pitchFamily="50" charset="-128"/>
              <a:ea typeface="ＭＳ Ｐゴシック" panose="020B0600070205080204" pitchFamily="50" charset="-128"/>
            </a:rPr>
            <a:t>　今後も、公共施設個別管理計画に基づいた改修や統廃合、除却を行うとともに、固定資産台帳の適切な更新を行っていく。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37,246
191.11
20,514,722
19,797,748
521,412
12,375,242
20,565,138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類似団体平均よりも低い</a:t>
          </a:r>
          <a:r>
            <a:rPr lang="en-US" altLang="ja-JP" sz="1100" b="0" i="0" baseline="0">
              <a:solidFill>
                <a:schemeClr val="dk1"/>
              </a:solidFill>
              <a:effectLst/>
              <a:latin typeface="+mn-lt"/>
              <a:ea typeface="+mn-ea"/>
              <a:cs typeface="+mn-cs"/>
            </a:rPr>
            <a:t>0.35</a:t>
          </a:r>
          <a:r>
            <a:rPr lang="ja-JP" altLang="ja-JP" sz="1100" b="0" i="0" baseline="0">
              <a:solidFill>
                <a:schemeClr val="dk1"/>
              </a:solidFill>
              <a:effectLst/>
              <a:latin typeface="+mn-lt"/>
              <a:ea typeface="+mn-ea"/>
              <a:cs typeface="+mn-cs"/>
            </a:rPr>
            <a:t>で、前年度と変わりはない、人口の減少や全国平均を上回る高齢化率（平成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月末　</a:t>
          </a:r>
          <a:r>
            <a:rPr lang="en-US" altLang="ja-JP" sz="1100" b="0" i="0" baseline="0">
              <a:solidFill>
                <a:sysClr val="windowText" lastClr="000000"/>
              </a:solidFill>
              <a:effectLst/>
              <a:latin typeface="+mn-lt"/>
              <a:ea typeface="+mn-ea"/>
              <a:cs typeface="+mn-cs"/>
            </a:rPr>
            <a:t>35.06</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に加え、市内に中心となる産業がないこと等により、財政基盤が弱く、類似団体平均より下回っている。</a:t>
          </a:r>
          <a:endParaRPr lang="ja-JP" altLang="ja-JP" sz="1400">
            <a:effectLst/>
          </a:endParaRPr>
        </a:p>
        <a:p>
          <a:r>
            <a:rPr kumimoji="1" lang="ja-JP" altLang="ja-JP" sz="1100" b="0" i="0" baseline="0">
              <a:solidFill>
                <a:schemeClr val="dk1"/>
              </a:solidFill>
              <a:effectLst/>
              <a:latin typeface="+mn-lt"/>
              <a:ea typeface="+mn-ea"/>
              <a:cs typeface="+mn-cs"/>
            </a:rPr>
            <a:t>　今後も横ばいであることが予想されるが、必要な事業については「集中と選択」をもって取り組み、歳出の削減とともに、市税の徴収強化</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、企業誘致を推進</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自主財源確保に努める。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本市の経常収支比率の増加の主な要因について、歳入面における</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となる普通交付税が合併</a:t>
          </a:r>
          <a:r>
            <a:rPr kumimoji="1" lang="ja-JP" altLang="ja-JP" sz="1100">
              <a:solidFill>
                <a:schemeClr val="dk1"/>
              </a:solidFill>
              <a:effectLst/>
              <a:latin typeface="+mn-lt"/>
              <a:ea typeface="+mn-ea"/>
              <a:cs typeface="+mn-cs"/>
            </a:rPr>
            <a:t>特例期間終了により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した。歳出面では、</a:t>
          </a:r>
          <a:r>
            <a:rPr kumimoji="1" lang="ja-JP" altLang="en-US" sz="1100">
              <a:solidFill>
                <a:schemeClr val="dk1"/>
              </a:solidFill>
              <a:effectLst/>
              <a:latin typeface="+mn-lt"/>
              <a:ea typeface="+mn-ea"/>
              <a:cs typeface="+mn-cs"/>
            </a:rPr>
            <a:t>社会保障関連経</a:t>
          </a:r>
          <a:r>
            <a:rPr kumimoji="1" lang="ja-JP" altLang="ja-JP" sz="1100">
              <a:solidFill>
                <a:schemeClr val="dk1"/>
              </a:solidFill>
              <a:effectLst/>
              <a:latin typeface="+mn-lt"/>
              <a:ea typeface="+mn-ea"/>
              <a:cs typeface="+mn-cs"/>
            </a:rPr>
            <a:t>費など</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扶助費の増により、対前年度比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91.8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今後も普通交付税の減少が見込まれるが、これまでの財政健全化の取組を引き続き行い、</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86541</xdr:rowOff>
    </xdr:from>
    <xdr:to>
      <xdr:col>23</xdr:col>
      <xdr:colOff>133350</xdr:colOff>
      <xdr:row>66</xdr:row>
      <xdr:rowOff>141151</xdr:rowOff>
    </xdr:to>
    <xdr:cxnSp macro="">
      <xdr:nvCxnSpPr>
        <xdr:cNvPr id="129" name="直線コネクタ 128"/>
        <xdr:cNvCxnSpPr/>
      </xdr:nvCxnSpPr>
      <xdr:spPr>
        <a:xfrm flipV="1">
          <a:off x="4953000" y="10202091"/>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141151</xdr:rowOff>
    </xdr:from>
    <xdr:to>
      <xdr:col>24</xdr:col>
      <xdr:colOff>12700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1468</xdr:rowOff>
    </xdr:from>
    <xdr:ext cx="762000" cy="259045"/>
    <xdr:sp macro="" textlink="">
      <xdr:nvSpPr>
        <xdr:cNvPr id="132" name="財政構造の弾力性最大値テキスト"/>
        <xdr:cNvSpPr txBox="1"/>
      </xdr:nvSpPr>
      <xdr:spPr>
        <a:xfrm>
          <a:off x="5041900" y="994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86541</xdr:rowOff>
    </xdr:from>
    <xdr:to>
      <xdr:col>24</xdr:col>
      <xdr:colOff>12700</xdr:colOff>
      <xdr:row>59</xdr:row>
      <xdr:rowOff>86541</xdr:rowOff>
    </xdr:to>
    <xdr:cxnSp macro="">
      <xdr:nvCxnSpPr>
        <xdr:cNvPr id="133" name="直線コネクタ 132"/>
        <xdr:cNvCxnSpPr/>
      </xdr:nvCxnSpPr>
      <xdr:spPr>
        <a:xfrm>
          <a:off x="4864100" y="1020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150404</xdr:rowOff>
    </xdr:from>
    <xdr:to>
      <xdr:col>23</xdr:col>
      <xdr:colOff>133350</xdr:colOff>
      <xdr:row>62</xdr:row>
      <xdr:rowOff>116840</xdr:rowOff>
    </xdr:to>
    <xdr:cxnSp macro="">
      <xdr:nvCxnSpPr>
        <xdr:cNvPr id="134" name="直線コネクタ 133"/>
        <xdr:cNvCxnSpPr/>
      </xdr:nvCxnSpPr>
      <xdr:spPr>
        <a:xfrm>
          <a:off x="4114800" y="1060885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75673</xdr:rowOff>
    </xdr:from>
    <xdr:ext cx="762000" cy="259045"/>
    <xdr:sp macro="" textlink="">
      <xdr:nvSpPr>
        <xdr:cNvPr id="135"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59146</xdr:rowOff>
    </xdr:from>
    <xdr:to>
      <xdr:col>23</xdr:col>
      <xdr:colOff>184150</xdr:colOff>
      <xdr:row>62</xdr:row>
      <xdr:rowOff>160746</xdr:rowOff>
    </xdr:to>
    <xdr:sp macro="" textlink="">
      <xdr:nvSpPr>
        <xdr:cNvPr id="136" name="フローチャート: 判断 135"/>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40096</xdr:rowOff>
    </xdr:from>
    <xdr:to>
      <xdr:col>19</xdr:col>
      <xdr:colOff>133350</xdr:colOff>
      <xdr:row>61</xdr:row>
      <xdr:rowOff>150404</xdr:rowOff>
    </xdr:to>
    <xdr:cxnSp macro="">
      <xdr:nvCxnSpPr>
        <xdr:cNvPr id="137" name="直線コネクタ 136"/>
        <xdr:cNvCxnSpPr/>
      </xdr:nvCxnSpPr>
      <xdr:spPr>
        <a:xfrm>
          <a:off x="3225800" y="1049854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134076</xdr:rowOff>
    </xdr:from>
    <xdr:to>
      <xdr:col>19</xdr:col>
      <xdr:colOff>184150</xdr:colOff>
      <xdr:row>62</xdr:row>
      <xdr:rowOff>64226</xdr:rowOff>
    </xdr:to>
    <xdr:sp macro="" textlink="">
      <xdr:nvSpPr>
        <xdr:cNvPr id="138" name="フローチャート: 判断 137"/>
        <xdr:cNvSpPr/>
      </xdr:nvSpPr>
      <xdr:spPr>
        <a:xfrm>
          <a:off x="4064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49003</xdr:rowOff>
    </xdr:from>
    <xdr:ext cx="736600" cy="259045"/>
    <xdr:sp macro="" textlink="">
      <xdr:nvSpPr>
        <xdr:cNvPr id="139" name="テキスト ボックス 138"/>
        <xdr:cNvSpPr txBox="1"/>
      </xdr:nvSpPr>
      <xdr:spPr>
        <a:xfrm>
          <a:off x="3733800" y="1067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93435</xdr:rowOff>
    </xdr:from>
    <xdr:to>
      <xdr:col>15</xdr:col>
      <xdr:colOff>82550</xdr:colOff>
      <xdr:row>61</xdr:row>
      <xdr:rowOff>40096</xdr:rowOff>
    </xdr:to>
    <xdr:cxnSp macro="">
      <xdr:nvCxnSpPr>
        <xdr:cNvPr id="140" name="直線コネクタ 139"/>
        <xdr:cNvCxnSpPr/>
      </xdr:nvCxnSpPr>
      <xdr:spPr>
        <a:xfrm>
          <a:off x="2336800" y="10208985"/>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37556</xdr:rowOff>
    </xdr:from>
    <xdr:to>
      <xdr:col>15</xdr:col>
      <xdr:colOff>133350</xdr:colOff>
      <xdr:row>61</xdr:row>
      <xdr:rowOff>139156</xdr:rowOff>
    </xdr:to>
    <xdr:sp macro="" textlink="">
      <xdr:nvSpPr>
        <xdr:cNvPr id="141" name="フローチャート: 判断 140"/>
        <xdr:cNvSpPr/>
      </xdr:nvSpPr>
      <xdr:spPr>
        <a:xfrm>
          <a:off x="3175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123933</xdr:rowOff>
    </xdr:from>
    <xdr:ext cx="762000" cy="259045"/>
    <xdr:sp macro="" textlink="">
      <xdr:nvSpPr>
        <xdr:cNvPr id="142" name="テキスト ボックス 141"/>
        <xdr:cNvSpPr txBox="1"/>
      </xdr:nvSpPr>
      <xdr:spPr>
        <a:xfrm>
          <a:off x="2844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38281</xdr:rowOff>
    </xdr:from>
    <xdr:to>
      <xdr:col>11</xdr:col>
      <xdr:colOff>31750</xdr:colOff>
      <xdr:row>59</xdr:row>
      <xdr:rowOff>93435</xdr:rowOff>
    </xdr:to>
    <xdr:cxnSp macro="">
      <xdr:nvCxnSpPr>
        <xdr:cNvPr id="143" name="直線コネクタ 142"/>
        <xdr:cNvCxnSpPr/>
      </xdr:nvCxnSpPr>
      <xdr:spPr>
        <a:xfrm>
          <a:off x="1447800" y="101538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91803</xdr:rowOff>
    </xdr:from>
    <xdr:to>
      <xdr:col>11</xdr:col>
      <xdr:colOff>82550</xdr:colOff>
      <xdr:row>61</xdr:row>
      <xdr:rowOff>21953</xdr:rowOff>
    </xdr:to>
    <xdr:sp macro="" textlink="">
      <xdr:nvSpPr>
        <xdr:cNvPr id="144" name="フローチャート: 判断 143"/>
        <xdr:cNvSpPr/>
      </xdr:nvSpPr>
      <xdr:spPr>
        <a:xfrm>
          <a:off x="2286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6730</xdr:rowOff>
    </xdr:from>
    <xdr:ext cx="762000" cy="259045"/>
    <xdr:sp macro="" textlink="">
      <xdr:nvSpPr>
        <xdr:cNvPr id="145" name="テキスト ボックス 144"/>
        <xdr:cNvSpPr txBox="1"/>
      </xdr:nvSpPr>
      <xdr:spPr>
        <a:xfrm>
          <a:off x="1955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46" name="フローチャート: 判断 145"/>
        <xdr:cNvSpPr/>
      </xdr:nvSpPr>
      <xdr:spPr>
        <a:xfrm>
          <a:off x="1397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82567</xdr:rowOff>
    </xdr:from>
    <xdr:ext cx="762000" cy="259045"/>
    <xdr:sp macro="" textlink="">
      <xdr:nvSpPr>
        <xdr:cNvPr id="147" name="テキスト ボックス 146"/>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3" name="楕円 152"/>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4" name="財政構造の弾力性該当値テキスト"/>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99604</xdr:rowOff>
    </xdr:from>
    <xdr:to>
      <xdr:col>19</xdr:col>
      <xdr:colOff>184150</xdr:colOff>
      <xdr:row>62</xdr:row>
      <xdr:rowOff>29754</xdr:rowOff>
    </xdr:to>
    <xdr:sp macro="" textlink="">
      <xdr:nvSpPr>
        <xdr:cNvPr id="155" name="楕円 154"/>
        <xdr:cNvSpPr/>
      </xdr:nvSpPr>
      <xdr:spPr>
        <a:xfrm>
          <a:off x="4064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39931</xdr:rowOff>
    </xdr:from>
    <xdr:ext cx="736600" cy="259045"/>
    <xdr:sp macro="" textlink="">
      <xdr:nvSpPr>
        <xdr:cNvPr id="156" name="テキスト ボックス 155"/>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160746</xdr:rowOff>
    </xdr:from>
    <xdr:to>
      <xdr:col>15</xdr:col>
      <xdr:colOff>133350</xdr:colOff>
      <xdr:row>61</xdr:row>
      <xdr:rowOff>90896</xdr:rowOff>
    </xdr:to>
    <xdr:sp macro="" textlink="">
      <xdr:nvSpPr>
        <xdr:cNvPr id="157" name="楕円 156"/>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101073</xdr:rowOff>
    </xdr:from>
    <xdr:ext cx="762000" cy="259045"/>
    <xdr:sp macro="" textlink="">
      <xdr:nvSpPr>
        <xdr:cNvPr id="158" name="テキスト ボックス 157"/>
        <xdr:cNvSpPr txBox="1"/>
      </xdr:nvSpPr>
      <xdr:spPr>
        <a:xfrm>
          <a:off x="2844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42635</xdr:rowOff>
    </xdr:from>
    <xdr:to>
      <xdr:col>11</xdr:col>
      <xdr:colOff>82550</xdr:colOff>
      <xdr:row>59</xdr:row>
      <xdr:rowOff>144235</xdr:rowOff>
    </xdr:to>
    <xdr:sp macro="" textlink="">
      <xdr:nvSpPr>
        <xdr:cNvPr id="159" name="楕円 158"/>
        <xdr:cNvSpPr/>
      </xdr:nvSpPr>
      <xdr:spPr>
        <a:xfrm>
          <a:off x="2286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154412</xdr:rowOff>
    </xdr:from>
    <xdr:ext cx="762000" cy="259045"/>
    <xdr:sp macro="" textlink="">
      <xdr:nvSpPr>
        <xdr:cNvPr id="160" name="テキスト ボックス 159"/>
        <xdr:cNvSpPr txBox="1"/>
      </xdr:nvSpPr>
      <xdr:spPr>
        <a:xfrm>
          <a:off x="1955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158931</xdr:rowOff>
    </xdr:from>
    <xdr:to>
      <xdr:col>7</xdr:col>
      <xdr:colOff>31750</xdr:colOff>
      <xdr:row>59</xdr:row>
      <xdr:rowOff>89081</xdr:rowOff>
    </xdr:to>
    <xdr:sp macro="" textlink="">
      <xdr:nvSpPr>
        <xdr:cNvPr id="161" name="楕円 160"/>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99258</xdr:rowOff>
    </xdr:from>
    <xdr:ext cx="762000" cy="259045"/>
    <xdr:sp macro="" textlink="">
      <xdr:nvSpPr>
        <xdr:cNvPr id="162" name="テキスト ボックス 161"/>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本市の人口１人当たり人件費・物件費等の決算額は類似団体平均よりも</a:t>
          </a:r>
          <a:r>
            <a:rPr kumimoji="1" lang="en-US" altLang="ja-JP" sz="1100">
              <a:solidFill>
                <a:schemeClr val="dk1"/>
              </a:solidFill>
              <a:effectLst/>
              <a:latin typeface="+mn-lt"/>
              <a:ea typeface="+mn-ea"/>
              <a:cs typeface="+mn-cs"/>
            </a:rPr>
            <a:t>16,368</a:t>
          </a:r>
          <a:r>
            <a:rPr kumimoji="1" lang="ja-JP" altLang="ja-JP" sz="1100">
              <a:solidFill>
                <a:schemeClr val="dk1"/>
              </a:solidFill>
              <a:effectLst/>
              <a:latin typeface="+mn-lt"/>
              <a:ea typeface="+mn-ea"/>
              <a:cs typeface="+mn-cs"/>
            </a:rPr>
            <a:t>円低い</a:t>
          </a:r>
          <a:r>
            <a:rPr kumimoji="1" lang="en-US" altLang="ja-JP" sz="1100">
              <a:solidFill>
                <a:schemeClr val="dk1"/>
              </a:solidFill>
              <a:effectLst/>
              <a:latin typeface="+mn-lt"/>
              <a:ea typeface="+mn-ea"/>
              <a:cs typeface="+mn-cs"/>
            </a:rPr>
            <a:t>150,035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退職者と新規採用者との人件費の差による減</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民間保育所指定管理委託料</a:t>
          </a:r>
          <a:r>
            <a:rPr kumimoji="1" lang="ja-JP" altLang="ja-JP" sz="1100">
              <a:solidFill>
                <a:schemeClr val="dk1"/>
              </a:solidFill>
              <a:effectLst/>
              <a:latin typeface="+mn-lt"/>
              <a:ea typeface="+mn-ea"/>
              <a:cs typeface="+mn-cs"/>
            </a:rPr>
            <a:t>の減</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市営の幼稚園・保育所を民間認定こども園に移管を進めることで、コストの低減を図っていく。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2" name="直線コネクタ 191"/>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3"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4" name="直線コネクタ 193"/>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5"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6" name="直線コネクタ 195"/>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144214</xdr:rowOff>
    </xdr:from>
    <xdr:to>
      <xdr:col>23</xdr:col>
      <xdr:colOff>133350</xdr:colOff>
      <xdr:row>82</xdr:row>
      <xdr:rowOff>144618</xdr:rowOff>
    </xdr:to>
    <xdr:cxnSp macro="">
      <xdr:nvCxnSpPr>
        <xdr:cNvPr id="197" name="直線コネクタ 196"/>
        <xdr:cNvCxnSpPr/>
      </xdr:nvCxnSpPr>
      <xdr:spPr>
        <a:xfrm flipV="1">
          <a:off x="4114800" y="14203114"/>
          <a:ext cx="8382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8"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9" name="フローチャート: 判断 198"/>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111334</xdr:rowOff>
    </xdr:from>
    <xdr:to>
      <xdr:col>19</xdr:col>
      <xdr:colOff>133350</xdr:colOff>
      <xdr:row>82</xdr:row>
      <xdr:rowOff>144618</xdr:rowOff>
    </xdr:to>
    <xdr:cxnSp macro="">
      <xdr:nvCxnSpPr>
        <xdr:cNvPr id="200" name="直線コネクタ 199"/>
        <xdr:cNvCxnSpPr/>
      </xdr:nvCxnSpPr>
      <xdr:spPr>
        <a:xfrm>
          <a:off x="3225800" y="14170234"/>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201" name="フローチャート: 判断 200"/>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2" name="テキスト ボックス 201"/>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95376</xdr:rowOff>
    </xdr:from>
    <xdr:to>
      <xdr:col>15</xdr:col>
      <xdr:colOff>82550</xdr:colOff>
      <xdr:row>82</xdr:row>
      <xdr:rowOff>111334</xdr:rowOff>
    </xdr:to>
    <xdr:cxnSp macro="">
      <xdr:nvCxnSpPr>
        <xdr:cNvPr id="203" name="直線コネクタ 202"/>
        <xdr:cNvCxnSpPr/>
      </xdr:nvCxnSpPr>
      <xdr:spPr>
        <a:xfrm>
          <a:off x="2336800" y="14154276"/>
          <a:ext cx="8890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4" name="フローチャート: 判断 203"/>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5" name="テキスト ボックス 204"/>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89674</xdr:rowOff>
    </xdr:from>
    <xdr:to>
      <xdr:col>11</xdr:col>
      <xdr:colOff>31750</xdr:colOff>
      <xdr:row>82</xdr:row>
      <xdr:rowOff>95376</xdr:rowOff>
    </xdr:to>
    <xdr:cxnSp macro="">
      <xdr:nvCxnSpPr>
        <xdr:cNvPr id="206" name="直線コネクタ 205"/>
        <xdr:cNvCxnSpPr/>
      </xdr:nvCxnSpPr>
      <xdr:spPr>
        <a:xfrm>
          <a:off x="1447800" y="14148574"/>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7" name="フローチャート: 判断 206"/>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8" name="テキスト ボックス 207"/>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9" name="フローチャート: 判断 208"/>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10" name="テキスト ボックス 209"/>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93414</xdr:rowOff>
    </xdr:from>
    <xdr:to>
      <xdr:col>23</xdr:col>
      <xdr:colOff>184150</xdr:colOff>
      <xdr:row>83</xdr:row>
      <xdr:rowOff>23564</xdr:rowOff>
    </xdr:to>
    <xdr:sp macro="" textlink="">
      <xdr:nvSpPr>
        <xdr:cNvPr id="216" name="楕円 215"/>
        <xdr:cNvSpPr/>
      </xdr:nvSpPr>
      <xdr:spPr>
        <a:xfrm>
          <a:off x="4902200" y="141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109941</xdr:rowOff>
    </xdr:from>
    <xdr:ext cx="762000" cy="259045"/>
    <xdr:sp macro="" textlink="">
      <xdr:nvSpPr>
        <xdr:cNvPr id="217" name="人件費・物件費等の状況該当値テキスト"/>
        <xdr:cNvSpPr txBox="1"/>
      </xdr:nvSpPr>
      <xdr:spPr>
        <a:xfrm>
          <a:off x="5041900" y="1399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93818</xdr:rowOff>
    </xdr:from>
    <xdr:to>
      <xdr:col>19</xdr:col>
      <xdr:colOff>184150</xdr:colOff>
      <xdr:row>83</xdr:row>
      <xdr:rowOff>23968</xdr:rowOff>
    </xdr:to>
    <xdr:sp macro="" textlink="">
      <xdr:nvSpPr>
        <xdr:cNvPr id="218" name="楕円 217"/>
        <xdr:cNvSpPr/>
      </xdr:nvSpPr>
      <xdr:spPr>
        <a:xfrm>
          <a:off x="4064000" y="141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34145</xdr:rowOff>
    </xdr:from>
    <xdr:ext cx="736600" cy="259045"/>
    <xdr:sp macro="" textlink="">
      <xdr:nvSpPr>
        <xdr:cNvPr id="219" name="テキスト ボックス 218"/>
        <xdr:cNvSpPr txBox="1"/>
      </xdr:nvSpPr>
      <xdr:spPr>
        <a:xfrm>
          <a:off x="3733800" y="1392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60534</xdr:rowOff>
    </xdr:from>
    <xdr:to>
      <xdr:col>15</xdr:col>
      <xdr:colOff>133350</xdr:colOff>
      <xdr:row>82</xdr:row>
      <xdr:rowOff>162134</xdr:rowOff>
    </xdr:to>
    <xdr:sp macro="" textlink="">
      <xdr:nvSpPr>
        <xdr:cNvPr id="220" name="楕円 219"/>
        <xdr:cNvSpPr/>
      </xdr:nvSpPr>
      <xdr:spPr>
        <a:xfrm>
          <a:off x="3175000" y="141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861</xdr:rowOff>
    </xdr:from>
    <xdr:ext cx="762000" cy="259045"/>
    <xdr:sp macro="" textlink="">
      <xdr:nvSpPr>
        <xdr:cNvPr id="221" name="テキスト ボックス 220"/>
        <xdr:cNvSpPr txBox="1"/>
      </xdr:nvSpPr>
      <xdr:spPr>
        <a:xfrm>
          <a:off x="2844800" y="138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44576</xdr:rowOff>
    </xdr:from>
    <xdr:to>
      <xdr:col>11</xdr:col>
      <xdr:colOff>82550</xdr:colOff>
      <xdr:row>82</xdr:row>
      <xdr:rowOff>146176</xdr:rowOff>
    </xdr:to>
    <xdr:sp macro="" textlink="">
      <xdr:nvSpPr>
        <xdr:cNvPr id="222" name="楕円 221"/>
        <xdr:cNvSpPr/>
      </xdr:nvSpPr>
      <xdr:spPr>
        <a:xfrm>
          <a:off x="2286000" y="141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156353</xdr:rowOff>
    </xdr:from>
    <xdr:ext cx="762000" cy="259045"/>
    <xdr:sp macro="" textlink="">
      <xdr:nvSpPr>
        <xdr:cNvPr id="223" name="テキスト ボックス 222"/>
        <xdr:cNvSpPr txBox="1"/>
      </xdr:nvSpPr>
      <xdr:spPr>
        <a:xfrm>
          <a:off x="1955800" y="1387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38874</xdr:rowOff>
    </xdr:from>
    <xdr:to>
      <xdr:col>7</xdr:col>
      <xdr:colOff>31750</xdr:colOff>
      <xdr:row>82</xdr:row>
      <xdr:rowOff>140474</xdr:rowOff>
    </xdr:to>
    <xdr:sp macro="" textlink="">
      <xdr:nvSpPr>
        <xdr:cNvPr id="224" name="楕円 223"/>
        <xdr:cNvSpPr/>
      </xdr:nvSpPr>
      <xdr:spPr>
        <a:xfrm>
          <a:off x="1397000" y="140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150651</xdr:rowOff>
    </xdr:from>
    <xdr:ext cx="762000" cy="259045"/>
    <xdr:sp macro="" textlink="">
      <xdr:nvSpPr>
        <xdr:cNvPr id="225" name="テキスト ボックス 224"/>
        <xdr:cNvSpPr txBox="1"/>
      </xdr:nvSpPr>
      <xdr:spPr>
        <a:xfrm>
          <a:off x="1066800" y="138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本市のラスパイレス指数は、</a:t>
          </a:r>
          <a:r>
            <a:rPr kumimoji="1"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と国の基準である</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に対して若干下回っているが、類似団体平均と比べると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高い水準となっている。合併後からの退職者の一部不補充などにより年齢層のバランスが国と比較して高齢層に偏っているため、水準が高くなっている。今後も適正な給与体系を確立するとともに、集中改革プランに沿った給与管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6" name="直線コネクタ 255"/>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102507</xdr:rowOff>
    </xdr:to>
    <xdr:cxnSp macro="">
      <xdr:nvCxnSpPr>
        <xdr:cNvPr id="261" name="直線コネクタ 260"/>
        <xdr:cNvCxnSpPr/>
      </xdr:nvCxnSpPr>
      <xdr:spPr>
        <a:xfrm flipV="1">
          <a:off x="16179800" y="150014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102507</xdr:rowOff>
    </xdr:to>
    <xdr:cxnSp macro="">
      <xdr:nvCxnSpPr>
        <xdr:cNvPr id="264" name="直線コネクタ 263"/>
        <xdr:cNvCxnSpPr/>
      </xdr:nvCxnSpPr>
      <xdr:spPr>
        <a:xfrm>
          <a:off x="15290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5" name="フローチャート: 判断 264"/>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6" name="テキスト ボックス 265"/>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85271</xdr:rowOff>
    </xdr:to>
    <xdr:cxnSp macro="">
      <xdr:nvCxnSpPr>
        <xdr:cNvPr id="267" name="直線コネクタ 266"/>
        <xdr:cNvCxnSpPr/>
      </xdr:nvCxnSpPr>
      <xdr:spPr>
        <a:xfrm>
          <a:off x="14401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33564</xdr:rowOff>
    </xdr:to>
    <xdr:cxnSp macro="">
      <xdr:nvCxnSpPr>
        <xdr:cNvPr id="270" name="直線コネクタ 269"/>
        <xdr:cNvCxnSpPr/>
      </xdr:nvCxnSpPr>
      <xdr:spPr>
        <a:xfrm>
          <a:off x="13512800" y="148635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80" name="楕円 279"/>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81"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9" name="テキスト ボックス 288"/>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a:t>
          </a:r>
          <a:r>
            <a:rPr kumimoji="1" lang="en-US" altLang="ja-JP" sz="1100">
              <a:solidFill>
                <a:schemeClr val="dk1"/>
              </a:solidFill>
              <a:effectLst/>
              <a:latin typeface="+mn-lt"/>
              <a:ea typeface="+mn-ea"/>
              <a:cs typeface="+mn-cs"/>
            </a:rPr>
            <a:t>8.87</a:t>
          </a:r>
          <a:r>
            <a:rPr kumimoji="1" lang="ja-JP" altLang="ja-JP" sz="1100">
              <a:solidFill>
                <a:schemeClr val="dk1"/>
              </a:solidFill>
              <a:effectLst/>
              <a:latin typeface="+mn-lt"/>
              <a:ea typeface="+mn-ea"/>
              <a:cs typeface="+mn-cs"/>
            </a:rPr>
            <a:t>人、前年度から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人の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であるが、類似団体平均と比べると</a:t>
          </a:r>
          <a:r>
            <a:rPr kumimoji="1" lang="en-US" altLang="ja-JP" sz="1100">
              <a:solidFill>
                <a:schemeClr val="dk1"/>
              </a:solidFill>
              <a:effectLst/>
              <a:latin typeface="+mn-lt"/>
              <a:ea typeface="+mn-ea"/>
              <a:cs typeface="+mn-cs"/>
            </a:rPr>
            <a:t>0.67</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合併以降、新規職員採用の抑制や</a:t>
          </a:r>
          <a:r>
            <a:rPr kumimoji="1" lang="ja-JP" altLang="en-US" sz="1100">
              <a:solidFill>
                <a:schemeClr val="dk1"/>
              </a:solidFill>
              <a:effectLst/>
              <a:latin typeface="+mn-lt"/>
              <a:ea typeface="+mn-ea"/>
              <a:cs typeface="+mn-cs"/>
            </a:rPr>
            <a:t>保育所の民営化</a:t>
          </a:r>
          <a:r>
            <a:rPr kumimoji="1" lang="ja-JP" altLang="ja-JP" sz="1100">
              <a:solidFill>
                <a:schemeClr val="dk1"/>
              </a:solidFill>
              <a:effectLst/>
              <a:latin typeface="+mn-lt"/>
              <a:ea typeface="+mn-ea"/>
              <a:cs typeface="+mn-cs"/>
            </a:rPr>
            <a:t>の導入等により、職員数の削減を図ってきた。今後も</a:t>
          </a:r>
          <a:r>
            <a:rPr kumimoji="1" lang="ja-JP" altLang="en-US" sz="1100">
              <a:solidFill>
                <a:schemeClr val="dk1"/>
              </a:solidFill>
              <a:effectLst/>
              <a:latin typeface="+mn-lt"/>
              <a:ea typeface="+mn-ea"/>
              <a:cs typeface="+mn-cs"/>
            </a:rPr>
            <a:t>民営化や指定管理者制度を導入しながら</a:t>
          </a:r>
          <a:r>
            <a:rPr kumimoji="1" lang="ja-JP" altLang="ja-JP" sz="1100">
              <a:solidFill>
                <a:schemeClr val="dk1"/>
              </a:solidFill>
              <a:effectLst/>
              <a:latin typeface="+mn-lt"/>
              <a:ea typeface="+mn-ea"/>
              <a:cs typeface="+mn-cs"/>
            </a:rPr>
            <a:t>職員数の抑制に努め、将来の組織を支える若年層の職員構成を含め</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、長期的な視野に立った職員の</a:t>
          </a:r>
          <a:r>
            <a:rPr kumimoji="1" lang="ja-JP" altLang="en-US" sz="1100">
              <a:solidFill>
                <a:schemeClr val="dk1"/>
              </a:solidFill>
              <a:effectLst/>
              <a:latin typeface="+mn-lt"/>
              <a:ea typeface="+mn-ea"/>
              <a:cs typeface="+mn-cs"/>
            </a:rPr>
            <a:t>定員</a:t>
          </a:r>
          <a:r>
            <a:rPr kumimoji="1" lang="ja-JP" altLang="ja-JP" sz="1100">
              <a:solidFill>
                <a:schemeClr val="dk1"/>
              </a:solidFill>
              <a:effectLst/>
              <a:latin typeface="+mn-lt"/>
              <a:ea typeface="+mn-ea"/>
              <a:cs typeface="+mn-cs"/>
            </a:rPr>
            <a:t>管理を目指す。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21" name="直線コネクタ 320"/>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2"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3" name="直線コネクタ 322"/>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4"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5" name="直線コネクタ 324"/>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128815</xdr:rowOff>
    </xdr:from>
    <xdr:to>
      <xdr:col>81</xdr:col>
      <xdr:colOff>44450</xdr:colOff>
      <xdr:row>60</xdr:row>
      <xdr:rowOff>140879</xdr:rowOff>
    </xdr:to>
    <xdr:cxnSp macro="">
      <xdr:nvCxnSpPr>
        <xdr:cNvPr id="326" name="直線コネクタ 325"/>
        <xdr:cNvCxnSpPr/>
      </xdr:nvCxnSpPr>
      <xdr:spPr>
        <a:xfrm>
          <a:off x="16179800" y="1041581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7"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8" name="フローチャート: 判断 327"/>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127091</xdr:rowOff>
    </xdr:from>
    <xdr:to>
      <xdr:col>77</xdr:col>
      <xdr:colOff>44450</xdr:colOff>
      <xdr:row>60</xdr:row>
      <xdr:rowOff>128815</xdr:rowOff>
    </xdr:to>
    <xdr:cxnSp macro="">
      <xdr:nvCxnSpPr>
        <xdr:cNvPr id="329" name="直線コネクタ 328"/>
        <xdr:cNvCxnSpPr/>
      </xdr:nvCxnSpPr>
      <xdr:spPr>
        <a:xfrm>
          <a:off x="15290800" y="1041409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30" name="フローチャート: 判断 329"/>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31" name="テキスト ボックス 330"/>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106408</xdr:rowOff>
    </xdr:from>
    <xdr:to>
      <xdr:col>72</xdr:col>
      <xdr:colOff>203200</xdr:colOff>
      <xdr:row>60</xdr:row>
      <xdr:rowOff>127091</xdr:rowOff>
    </xdr:to>
    <xdr:cxnSp macro="">
      <xdr:nvCxnSpPr>
        <xdr:cNvPr id="332" name="直線コネクタ 331"/>
        <xdr:cNvCxnSpPr/>
      </xdr:nvCxnSpPr>
      <xdr:spPr>
        <a:xfrm>
          <a:off x="14401800" y="1039340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94343</xdr:rowOff>
    </xdr:from>
    <xdr:to>
      <xdr:col>68</xdr:col>
      <xdr:colOff>152400</xdr:colOff>
      <xdr:row>60</xdr:row>
      <xdr:rowOff>106408</xdr:rowOff>
    </xdr:to>
    <xdr:cxnSp macro="">
      <xdr:nvCxnSpPr>
        <xdr:cNvPr id="335" name="直線コネクタ 334"/>
        <xdr:cNvCxnSpPr/>
      </xdr:nvCxnSpPr>
      <xdr:spPr>
        <a:xfrm>
          <a:off x="13512800" y="1038134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6" name="フローチャート: 判断 335"/>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7" name="テキスト ボックス 336"/>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8" name="フローチャート: 判断 337"/>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9" name="テキスト ボックス 338"/>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90079</xdr:rowOff>
    </xdr:from>
    <xdr:to>
      <xdr:col>81</xdr:col>
      <xdr:colOff>95250</xdr:colOff>
      <xdr:row>61</xdr:row>
      <xdr:rowOff>20229</xdr:rowOff>
    </xdr:to>
    <xdr:sp macro="" textlink="">
      <xdr:nvSpPr>
        <xdr:cNvPr id="345" name="楕円 344"/>
        <xdr:cNvSpPr/>
      </xdr:nvSpPr>
      <xdr:spPr>
        <a:xfrm>
          <a:off x="169672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106606</xdr:rowOff>
    </xdr:from>
    <xdr:ext cx="762000" cy="259045"/>
    <xdr:sp macro="" textlink="">
      <xdr:nvSpPr>
        <xdr:cNvPr id="346" name="定員管理の状況該当値テキスト"/>
        <xdr:cNvSpPr txBox="1"/>
      </xdr:nvSpPr>
      <xdr:spPr>
        <a:xfrm>
          <a:off x="17106900" y="1022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7" name="楕円 346"/>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48" name="テキスト ボックス 347"/>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76291</xdr:rowOff>
    </xdr:from>
    <xdr:to>
      <xdr:col>73</xdr:col>
      <xdr:colOff>44450</xdr:colOff>
      <xdr:row>61</xdr:row>
      <xdr:rowOff>6441</xdr:rowOff>
    </xdr:to>
    <xdr:sp macro="" textlink="">
      <xdr:nvSpPr>
        <xdr:cNvPr id="349" name="楕円 348"/>
        <xdr:cNvSpPr/>
      </xdr:nvSpPr>
      <xdr:spPr>
        <a:xfrm>
          <a:off x="15240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16618</xdr:rowOff>
    </xdr:from>
    <xdr:ext cx="762000" cy="259045"/>
    <xdr:sp macro="" textlink="">
      <xdr:nvSpPr>
        <xdr:cNvPr id="350" name="テキスト ボックス 349"/>
        <xdr:cNvSpPr txBox="1"/>
      </xdr:nvSpPr>
      <xdr:spPr>
        <a:xfrm>
          <a:off x="14909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55608</xdr:rowOff>
    </xdr:from>
    <xdr:to>
      <xdr:col>68</xdr:col>
      <xdr:colOff>203200</xdr:colOff>
      <xdr:row>60</xdr:row>
      <xdr:rowOff>157208</xdr:rowOff>
    </xdr:to>
    <xdr:sp macro="" textlink="">
      <xdr:nvSpPr>
        <xdr:cNvPr id="351" name="楕円 350"/>
        <xdr:cNvSpPr/>
      </xdr:nvSpPr>
      <xdr:spPr>
        <a:xfrm>
          <a:off x="14351000" y="103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167385</xdr:rowOff>
    </xdr:from>
    <xdr:ext cx="762000" cy="259045"/>
    <xdr:sp macro="" textlink="">
      <xdr:nvSpPr>
        <xdr:cNvPr id="352" name="テキスト ボックス 351"/>
        <xdr:cNvSpPr txBox="1"/>
      </xdr:nvSpPr>
      <xdr:spPr>
        <a:xfrm>
          <a:off x="14020800" y="101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53" name="楕円 352"/>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155320</xdr:rowOff>
    </xdr:from>
    <xdr:ext cx="762000" cy="259045"/>
    <xdr:sp macro="" textlink="">
      <xdr:nvSpPr>
        <xdr:cNvPr id="354" name="テキスト ボックス 353"/>
        <xdr:cNvSpPr txBox="1"/>
      </xdr:nvSpPr>
      <xdr:spPr>
        <a:xfrm>
          <a:off x="13131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本市の実質公債費比率は、類似団体平均よりも</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％である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年度に合併特例債で借入した地域イントラネット基盤設置事業の</a:t>
          </a:r>
          <a:r>
            <a:rPr lang="ja-JP" altLang="en-US" sz="1100" b="0" i="0" baseline="0">
              <a:solidFill>
                <a:schemeClr val="dk1"/>
              </a:solidFill>
              <a:effectLst/>
              <a:latin typeface="+mn-lt"/>
              <a:ea typeface="+mn-ea"/>
              <a:cs typeface="+mn-cs"/>
            </a:rPr>
            <a:t>元利</a:t>
          </a:r>
          <a:r>
            <a:rPr lang="ja-JP" altLang="ja-JP" sz="1100" b="0" i="0" baseline="0">
              <a:solidFill>
                <a:schemeClr val="dk1"/>
              </a:solidFill>
              <a:effectLst/>
              <a:latin typeface="+mn-lt"/>
              <a:ea typeface="+mn-ea"/>
              <a:cs typeface="+mn-cs"/>
            </a:rPr>
            <a:t>償還の終了に伴</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減となったが</a:t>
          </a:r>
          <a:r>
            <a:rPr lang="ja-JP" altLang="ja-JP" sz="1100" b="0" i="0" baseline="0">
              <a:solidFill>
                <a:schemeClr val="dk1"/>
              </a:solidFill>
              <a:effectLst/>
              <a:latin typeface="+mn-lt"/>
              <a:ea typeface="+mn-ea"/>
              <a:cs typeface="+mn-cs"/>
            </a:rPr>
            <a:t>、標準財政規模</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したため、</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と比べ</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％の増となった。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今後は、認定こども園整備事業や旧庁舎利活用改修工事などの</a:t>
          </a:r>
          <a:r>
            <a:rPr lang="ja-JP" altLang="ja-JP" sz="1100" b="0" i="0" baseline="0">
              <a:solidFill>
                <a:schemeClr val="dk1"/>
              </a:solidFill>
              <a:effectLst/>
              <a:latin typeface="+mn-lt"/>
              <a:ea typeface="+mn-ea"/>
              <a:cs typeface="+mn-cs"/>
            </a:rPr>
            <a:t>大型事業による公債費の</a:t>
          </a:r>
          <a:r>
            <a:rPr lang="ja-JP" altLang="en-US" sz="1100" b="0" i="0" baseline="0">
              <a:solidFill>
                <a:schemeClr val="dk1"/>
              </a:solidFill>
              <a:effectLst/>
              <a:latin typeface="+mn-lt"/>
              <a:ea typeface="+mn-ea"/>
              <a:cs typeface="+mn-cs"/>
            </a:rPr>
            <a:t>ゆるやかな</a:t>
          </a:r>
          <a:r>
            <a:rPr lang="ja-JP" altLang="ja-JP" sz="1100" b="0" i="0" baseline="0">
              <a:solidFill>
                <a:schemeClr val="dk1"/>
              </a:solidFill>
              <a:effectLst/>
              <a:latin typeface="+mn-lt"/>
              <a:ea typeface="+mn-ea"/>
              <a:cs typeface="+mn-cs"/>
            </a:rPr>
            <a:t>増加が見込まれるが、合併特例債など交付税措置のある有利な地方債を有効に活用して、</a:t>
          </a:r>
          <a:r>
            <a:rPr lang="ja-JP" altLang="en-US" sz="1100" b="0" i="0" baseline="0">
              <a:solidFill>
                <a:schemeClr val="dk1"/>
              </a:solidFill>
              <a:effectLst/>
              <a:latin typeface="+mn-lt"/>
              <a:ea typeface="+mn-ea"/>
              <a:cs typeface="+mn-cs"/>
            </a:rPr>
            <a:t>実質公債費率の抑制に</a:t>
          </a:r>
          <a:r>
            <a:rPr lang="ja-JP" altLang="ja-JP" sz="1100" b="0" i="0" baseline="0">
              <a:solidFill>
                <a:schemeClr val="dk1"/>
              </a:solidFill>
              <a:effectLst/>
              <a:latin typeface="+mn-lt"/>
              <a:ea typeface="+mn-ea"/>
              <a:cs typeface="+mn-cs"/>
            </a:rPr>
            <a:t>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81" name="直線コネクタ 380"/>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2"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3" name="直線コネクタ 382"/>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5" name="直線コネクタ 38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155956</xdr:rowOff>
    </xdr:to>
    <xdr:cxnSp macro="">
      <xdr:nvCxnSpPr>
        <xdr:cNvPr id="386" name="直線コネクタ 385"/>
        <xdr:cNvCxnSpPr/>
      </xdr:nvCxnSpPr>
      <xdr:spPr>
        <a:xfrm>
          <a:off x="16179800" y="693674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7"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8" name="フローチャート: 判断 387"/>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78740</xdr:rowOff>
    </xdr:to>
    <xdr:cxnSp macro="">
      <xdr:nvCxnSpPr>
        <xdr:cNvPr id="389" name="直線コネクタ 388"/>
        <xdr:cNvCxnSpPr/>
      </xdr:nvCxnSpPr>
      <xdr:spPr>
        <a:xfrm>
          <a:off x="15290800" y="68595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90" name="フローチャート: 判断 389"/>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1" name="テキスト ボックス 390"/>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40</xdr:row>
      <xdr:rowOff>1524</xdr:rowOff>
    </xdr:to>
    <xdr:cxnSp macro="">
      <xdr:nvCxnSpPr>
        <xdr:cNvPr id="392" name="直線コネクタ 391"/>
        <xdr:cNvCxnSpPr/>
      </xdr:nvCxnSpPr>
      <xdr:spPr>
        <a:xfrm>
          <a:off x="14401800" y="68305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3" name="フローチャート: 判断 39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4" name="テキスト ボックス 393"/>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20828</xdr:rowOff>
    </xdr:to>
    <xdr:cxnSp macro="">
      <xdr:nvCxnSpPr>
        <xdr:cNvPr id="395" name="直線コネクタ 394"/>
        <xdr:cNvCxnSpPr/>
      </xdr:nvCxnSpPr>
      <xdr:spPr>
        <a:xfrm flipV="1">
          <a:off x="13512800" y="6830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6" name="フローチャート: 判断 395"/>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7" name="テキスト ボックス 39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8" name="フローチャート: 判断 397"/>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9" name="テキスト ボックス 398"/>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5" name="楕円 404"/>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6"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7" name="楕円 406"/>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8" name="テキスト ボックス 407"/>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9" name="楕円 408"/>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10" name="テキスト ボックス 409"/>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11" name="楕円 410"/>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12" name="テキスト ボックス 411"/>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13" name="楕円 412"/>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14" name="テキスト ボックス 413"/>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本市は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将来負担額より</a:t>
          </a:r>
          <a:r>
            <a:rPr lang="ja-JP" altLang="ja-JP" sz="1100">
              <a:solidFill>
                <a:schemeClr val="dk1"/>
              </a:solidFill>
              <a:effectLst/>
              <a:latin typeface="+mn-lt"/>
              <a:ea typeface="+mn-ea"/>
              <a:cs typeface="+mn-cs"/>
            </a:rPr>
            <a:t>充当可能財源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上回るため、「将来負担比率なし」となっている。</a:t>
          </a:r>
          <a:endParaRPr lang="ja-JP" altLang="ja-JP" sz="1400">
            <a:effectLst/>
          </a:endParaRPr>
        </a:p>
        <a:p>
          <a:pPr rtl="0"/>
          <a:r>
            <a:rPr lang="ja-JP" altLang="ja-JP" sz="1100">
              <a:solidFill>
                <a:schemeClr val="dk1"/>
              </a:solidFill>
              <a:effectLst/>
              <a:latin typeface="+mn-lt"/>
              <a:ea typeface="+mn-ea"/>
              <a:cs typeface="+mn-cs"/>
            </a:rPr>
            <a:t>　主</a:t>
          </a:r>
          <a:r>
            <a:rPr lang="ja-JP" altLang="ja-JP" sz="1100" b="0" i="0" baseline="0">
              <a:solidFill>
                <a:schemeClr val="dk1"/>
              </a:solidFill>
              <a:effectLst/>
              <a:latin typeface="+mn-lt"/>
              <a:ea typeface="+mn-ea"/>
              <a:cs typeface="+mn-cs"/>
            </a:rPr>
            <a:t>な要因は、</a:t>
          </a:r>
          <a:r>
            <a:rPr lang="ja-JP" altLang="en-US" sz="1100" b="0" i="0" baseline="0">
              <a:solidFill>
                <a:schemeClr val="dk1"/>
              </a:solidFill>
              <a:effectLst/>
              <a:latin typeface="+mn-lt"/>
              <a:ea typeface="+mn-ea"/>
              <a:cs typeface="+mn-cs"/>
            </a:rPr>
            <a:t>地方債現在高や</a:t>
          </a:r>
          <a:r>
            <a:rPr lang="ja-JP" altLang="ja-JP" sz="1100" b="0" i="0" baseline="0">
              <a:solidFill>
                <a:schemeClr val="dk1"/>
              </a:solidFill>
              <a:effectLst/>
              <a:latin typeface="+mn-lt"/>
              <a:ea typeface="+mn-ea"/>
              <a:cs typeface="+mn-cs"/>
            </a:rPr>
            <a:t>将来負担額</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債務負担行為に基づく支出予定額の</a:t>
          </a:r>
          <a:r>
            <a:rPr lang="ja-JP" altLang="en-US" sz="1100" b="0" i="0" baseline="0">
              <a:solidFill>
                <a:schemeClr val="dk1"/>
              </a:solidFill>
              <a:effectLst/>
              <a:latin typeface="+mn-lt"/>
              <a:ea typeface="+mn-ea"/>
              <a:cs typeface="+mn-cs"/>
            </a:rPr>
            <a:t>減少があることに加え</a:t>
          </a:r>
          <a:r>
            <a:rPr lang="ja-JP" altLang="ja-JP" sz="1100" b="0" i="0" baseline="0">
              <a:solidFill>
                <a:schemeClr val="dk1"/>
              </a:solidFill>
              <a:effectLst/>
              <a:latin typeface="+mn-lt"/>
              <a:ea typeface="+mn-ea"/>
              <a:cs typeface="+mn-cs"/>
            </a:rPr>
            <a:t>、充当可能財源等である財政調整基金や減債基金などの基金の積立があるためである。</a:t>
          </a:r>
          <a:endParaRPr lang="ja-JP" altLang="ja-JP" sz="1400">
            <a:effectLst/>
          </a:endParaRPr>
        </a:p>
        <a:p>
          <a:pPr rtl="0"/>
          <a:r>
            <a:rPr lang="ja-JP" altLang="ja-JP" sz="1100" b="0" i="0" baseline="0">
              <a:solidFill>
                <a:schemeClr val="dk1"/>
              </a:solidFill>
              <a:effectLst/>
              <a:latin typeface="+mn-lt"/>
              <a:ea typeface="+mn-ea"/>
              <a:cs typeface="+mn-cs"/>
            </a:rPr>
            <a:t>　今後も合併特例債など交付税措置のある有利な地方債の有効活用を念頭に置き、将来負担比率の大幅な上昇の抑制に努める。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3" name="直線コネクタ 442"/>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4"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5" name="直線コネクタ 444"/>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8"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9" name="フローチャート: 判断 448"/>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52" name="フローチャート: 判断 451"/>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3" name="テキスト ボックス 452"/>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4" name="フローチャート: 判断 453"/>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5" name="テキスト ボックス 454"/>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6" name="フローチャート: 判断 455"/>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7" name="テキスト ボックス 456"/>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37,246
191.11
20,514,722
19,797,748
521,412
12,375,242
20,565,138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人件費に係る経常収支比率は、類似団体平均より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が、退職者と新規採用者との人件費の差による減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職員の再任用制度等により人件費の増加も見込まれるが、職員の適正な配置や業務の見直しにより人件費の抑制を図っていく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146050</xdr:rowOff>
    </xdr:from>
    <xdr:to>
      <xdr:col>24</xdr:col>
      <xdr:colOff>25400</xdr:colOff>
      <xdr:row>34</xdr:row>
      <xdr:rowOff>155575</xdr:rowOff>
    </xdr:to>
    <xdr:cxnSp macro="">
      <xdr:nvCxnSpPr>
        <xdr:cNvPr id="70" name="直線コネクタ 69"/>
        <xdr:cNvCxnSpPr/>
      </xdr:nvCxnSpPr>
      <xdr:spPr>
        <a:xfrm>
          <a:off x="3987800" y="59753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107950</xdr:rowOff>
    </xdr:from>
    <xdr:to>
      <xdr:col>19</xdr:col>
      <xdr:colOff>187325</xdr:colOff>
      <xdr:row>34</xdr:row>
      <xdr:rowOff>146050</xdr:rowOff>
    </xdr:to>
    <xdr:cxnSp macro="">
      <xdr:nvCxnSpPr>
        <xdr:cNvPr id="73" name="直線コネクタ 72"/>
        <xdr:cNvCxnSpPr/>
      </xdr:nvCxnSpPr>
      <xdr:spPr>
        <a:xfrm>
          <a:off x="3098800" y="593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107950</xdr:rowOff>
    </xdr:from>
    <xdr:to>
      <xdr:col>15</xdr:col>
      <xdr:colOff>98425</xdr:colOff>
      <xdr:row>34</xdr:row>
      <xdr:rowOff>136525</xdr:rowOff>
    </xdr:to>
    <xdr:cxnSp macro="">
      <xdr:nvCxnSpPr>
        <xdr:cNvPr id="76" name="直線コネクタ 75"/>
        <xdr:cNvCxnSpPr/>
      </xdr:nvCxnSpPr>
      <xdr:spPr>
        <a:xfrm flipV="1">
          <a:off x="2209800" y="5937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136525</xdr:rowOff>
    </xdr:from>
    <xdr:to>
      <xdr:col>11</xdr:col>
      <xdr:colOff>9525</xdr:colOff>
      <xdr:row>35</xdr:row>
      <xdr:rowOff>50800</xdr:rowOff>
    </xdr:to>
    <xdr:cxnSp macro="">
      <xdr:nvCxnSpPr>
        <xdr:cNvPr id="79" name="直線コネクタ 78"/>
        <xdr:cNvCxnSpPr/>
      </xdr:nvCxnSpPr>
      <xdr:spPr>
        <a:xfrm flipV="1">
          <a:off x="1320800" y="59658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104775</xdr:rowOff>
    </xdr:from>
    <xdr:to>
      <xdr:col>24</xdr:col>
      <xdr:colOff>76200</xdr:colOff>
      <xdr:row>35</xdr:row>
      <xdr:rowOff>34925</xdr:rowOff>
    </xdr:to>
    <xdr:sp macro="" textlink="">
      <xdr:nvSpPr>
        <xdr:cNvPr id="89" name="楕円 88"/>
        <xdr:cNvSpPr/>
      </xdr:nvSpPr>
      <xdr:spPr>
        <a:xfrm>
          <a:off x="47752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121302</xdr:rowOff>
    </xdr:from>
    <xdr:ext cx="762000" cy="259045"/>
    <xdr:sp macro="" textlink="">
      <xdr:nvSpPr>
        <xdr:cNvPr id="90" name="人件費該当値テキスト"/>
        <xdr:cNvSpPr txBox="1"/>
      </xdr:nvSpPr>
      <xdr:spPr>
        <a:xfrm>
          <a:off x="49149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91" name="楕円 90"/>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92" name="テキスト ボックス 91"/>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57150</xdr:rowOff>
    </xdr:from>
    <xdr:to>
      <xdr:col>15</xdr:col>
      <xdr:colOff>149225</xdr:colOff>
      <xdr:row>34</xdr:row>
      <xdr:rowOff>158750</xdr:rowOff>
    </xdr:to>
    <xdr:sp macro="" textlink="">
      <xdr:nvSpPr>
        <xdr:cNvPr id="93" name="楕円 92"/>
        <xdr:cNvSpPr/>
      </xdr:nvSpPr>
      <xdr:spPr>
        <a:xfrm>
          <a:off x="3048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168927</xdr:rowOff>
    </xdr:from>
    <xdr:ext cx="762000" cy="259045"/>
    <xdr:sp macro="" textlink="">
      <xdr:nvSpPr>
        <xdr:cNvPr id="94" name="テキスト ボックス 93"/>
        <xdr:cNvSpPr txBox="1"/>
      </xdr:nvSpPr>
      <xdr:spPr>
        <a:xfrm>
          <a:off x="2717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85725</xdr:rowOff>
    </xdr:from>
    <xdr:to>
      <xdr:col>11</xdr:col>
      <xdr:colOff>60325</xdr:colOff>
      <xdr:row>35</xdr:row>
      <xdr:rowOff>15875</xdr:rowOff>
    </xdr:to>
    <xdr:sp macro="" textlink="">
      <xdr:nvSpPr>
        <xdr:cNvPr id="95" name="楕円 94"/>
        <xdr:cNvSpPr/>
      </xdr:nvSpPr>
      <xdr:spPr>
        <a:xfrm>
          <a:off x="2159000" y="5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26052</xdr:rowOff>
    </xdr:from>
    <xdr:ext cx="762000" cy="259045"/>
    <xdr:sp macro="" textlink="">
      <xdr:nvSpPr>
        <xdr:cNvPr id="96" name="テキスト ボックス 95"/>
        <xdr:cNvSpPr txBox="1"/>
      </xdr:nvSpPr>
      <xdr:spPr>
        <a:xfrm>
          <a:off x="1828800" y="56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0</xdr:rowOff>
    </xdr:from>
    <xdr:to>
      <xdr:col>6</xdr:col>
      <xdr:colOff>171450</xdr:colOff>
      <xdr:row>35</xdr:row>
      <xdr:rowOff>101600</xdr:rowOff>
    </xdr:to>
    <xdr:sp macro="" textlink="">
      <xdr:nvSpPr>
        <xdr:cNvPr id="97" name="楕円 96"/>
        <xdr:cNvSpPr/>
      </xdr:nvSpPr>
      <xdr:spPr>
        <a:xfrm>
          <a:off x="1270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111777</xdr:rowOff>
    </xdr:from>
    <xdr:ext cx="762000" cy="259045"/>
    <xdr:sp macro="" textlink="">
      <xdr:nvSpPr>
        <xdr:cNvPr id="98" name="テキスト ボックス 97"/>
        <xdr:cNvSpPr txBox="1"/>
      </xdr:nvSpPr>
      <xdr:spPr>
        <a:xfrm>
          <a:off x="939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物件費については、前年度比から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類似団体平均と比較しても</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％低い値である。</a:t>
          </a:r>
          <a:r>
            <a:rPr kumimoji="1" lang="ja-JP" altLang="en-US" sz="1100">
              <a:solidFill>
                <a:schemeClr val="dk1"/>
              </a:solidFill>
              <a:effectLst/>
              <a:latin typeface="+mn-lt"/>
              <a:ea typeface="+mn-ea"/>
              <a:cs typeface="+mn-cs"/>
            </a:rPr>
            <a:t>主な要因として、保育所指定管理委託料の減による。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114300</xdr:rowOff>
    </xdr:to>
    <xdr:cxnSp macro="">
      <xdr:nvCxnSpPr>
        <xdr:cNvPr id="131" name="直線コネクタ 130"/>
        <xdr:cNvCxnSpPr/>
      </xdr:nvCxnSpPr>
      <xdr:spPr>
        <a:xfrm flipV="1">
          <a:off x="15671800" y="283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16</xdr:row>
      <xdr:rowOff>114300</xdr:rowOff>
    </xdr:to>
    <xdr:cxnSp macro="">
      <xdr:nvCxnSpPr>
        <xdr:cNvPr id="134" name="直線コネクタ 133"/>
        <xdr:cNvCxnSpPr/>
      </xdr:nvCxnSpPr>
      <xdr:spPr>
        <a:xfrm>
          <a:off x="14782800" y="285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114300</xdr:rowOff>
    </xdr:to>
    <xdr:cxnSp macro="">
      <xdr:nvCxnSpPr>
        <xdr:cNvPr id="137" name="直線コネクタ 136"/>
        <xdr:cNvCxnSpPr/>
      </xdr:nvCxnSpPr>
      <xdr:spPr>
        <a:xfrm>
          <a:off x="13893800" y="278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44450</xdr:rowOff>
    </xdr:from>
    <xdr:to>
      <xdr:col>69</xdr:col>
      <xdr:colOff>92075</xdr:colOff>
      <xdr:row>16</xdr:row>
      <xdr:rowOff>38100</xdr:rowOff>
    </xdr:to>
    <xdr:cxnSp macro="">
      <xdr:nvCxnSpPr>
        <xdr:cNvPr id="140" name="直線コネクタ 139"/>
        <xdr:cNvCxnSpPr/>
      </xdr:nvCxnSpPr>
      <xdr:spPr>
        <a:xfrm>
          <a:off x="13004800" y="2616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50" name="楕円 149"/>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51"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52" name="楕円 151"/>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53" name="テキスト ボックス 152"/>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4" name="楕円 153"/>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55" name="テキスト ボックス 154"/>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6" name="楕円 155"/>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7" name="テキスト ボックス 156"/>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165100</xdr:rowOff>
    </xdr:from>
    <xdr:to>
      <xdr:col>65</xdr:col>
      <xdr:colOff>53975</xdr:colOff>
      <xdr:row>15</xdr:row>
      <xdr:rowOff>95250</xdr:rowOff>
    </xdr:to>
    <xdr:sp macro="" textlink="">
      <xdr:nvSpPr>
        <xdr:cNvPr id="158" name="楕円 157"/>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105427</xdr:rowOff>
    </xdr:from>
    <xdr:ext cx="762000" cy="259045"/>
    <xdr:sp macro="" textlink="">
      <xdr:nvSpPr>
        <xdr:cNvPr id="159" name="テキスト ボックス 158"/>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a:t>
          </a:r>
          <a:r>
            <a:rPr kumimoji="1" lang="ja-JP" altLang="en-US" sz="1100">
              <a:solidFill>
                <a:schemeClr val="dk1"/>
              </a:solidFill>
              <a:effectLst/>
              <a:latin typeface="+mn-lt"/>
              <a:ea typeface="+mn-ea"/>
              <a:cs typeface="+mn-cs"/>
            </a:rPr>
            <a:t>臨時福祉給付金の終了による減少を</a:t>
          </a:r>
          <a:r>
            <a:rPr kumimoji="1" lang="ja-JP" altLang="ja-JP" sz="1100">
              <a:solidFill>
                <a:schemeClr val="dk1"/>
              </a:solidFill>
              <a:effectLst/>
              <a:latin typeface="+mn-lt"/>
              <a:ea typeface="+mn-ea"/>
              <a:cs typeface="+mn-cs"/>
            </a:rPr>
            <a:t>障害児給付費</a:t>
          </a:r>
          <a:r>
            <a:rPr kumimoji="1" lang="ja-JP" altLang="en-US" sz="1100">
              <a:solidFill>
                <a:schemeClr val="dk1"/>
              </a:solidFill>
              <a:effectLst/>
              <a:latin typeface="+mn-lt"/>
              <a:ea typeface="+mn-ea"/>
              <a:cs typeface="+mn-cs"/>
            </a:rPr>
            <a:t>や私立保育所運営委託料</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増加などが上回り、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％上昇し、類似団体平均と比較して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来年度も、公立の</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施設が私立認定こども園に移行する予定があるので、増加になる見込みである。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146050</xdr:rowOff>
    </xdr:to>
    <xdr:cxnSp macro="">
      <xdr:nvCxnSpPr>
        <xdr:cNvPr id="192" name="直線コネクタ 191"/>
        <xdr:cNvCxnSpPr/>
      </xdr:nvCxnSpPr>
      <xdr:spPr>
        <a:xfrm>
          <a:off x="3987800" y="9594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165100</xdr:rowOff>
    </xdr:to>
    <xdr:cxnSp macro="">
      <xdr:nvCxnSpPr>
        <xdr:cNvPr id="195" name="直線コネクタ 194"/>
        <xdr:cNvCxnSpPr/>
      </xdr:nvCxnSpPr>
      <xdr:spPr>
        <a:xfrm>
          <a:off x="3098800" y="946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31750</xdr:rowOff>
    </xdr:to>
    <xdr:cxnSp macro="">
      <xdr:nvCxnSpPr>
        <xdr:cNvPr id="198" name="直線コネクタ 197"/>
        <xdr:cNvCxnSpPr/>
      </xdr:nvCxnSpPr>
      <xdr:spPr>
        <a:xfrm>
          <a:off x="2209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165100</xdr:rowOff>
    </xdr:to>
    <xdr:cxnSp macro="">
      <xdr:nvCxnSpPr>
        <xdr:cNvPr id="201" name="直線コネクタ 200"/>
        <xdr:cNvCxnSpPr/>
      </xdr:nvCxnSpPr>
      <xdr:spPr>
        <a:xfrm flipV="1">
          <a:off x="1320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11" name="楕円 210"/>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12"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3" name="楕円 212"/>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14" name="テキスト ボックス 213"/>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5" name="楕円 21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6" name="テキスト ボックス 21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7" name="楕円 216"/>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8" name="テキスト ボックス 217"/>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9" name="楕円 21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20" name="テキスト ボックス 21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国民健康保険事業</a:t>
          </a:r>
          <a:r>
            <a:rPr kumimoji="1" lang="ja-JP" altLang="ja-JP" sz="1100">
              <a:solidFill>
                <a:schemeClr val="dk1"/>
              </a:solidFill>
              <a:effectLst/>
              <a:latin typeface="+mn-lt"/>
              <a:ea typeface="+mn-ea"/>
              <a:cs typeface="+mn-cs"/>
            </a:rPr>
            <a:t>特別会計繰出金、後期高齢者</a:t>
          </a:r>
          <a:r>
            <a:rPr kumimoji="1" lang="ja-JP" altLang="en-US" sz="1100">
              <a:solidFill>
                <a:schemeClr val="dk1"/>
              </a:solidFill>
              <a:effectLst/>
              <a:latin typeface="+mn-lt"/>
              <a:ea typeface="+mn-ea"/>
              <a:cs typeface="+mn-cs"/>
            </a:rPr>
            <a:t>事業特別会計繰出金</a:t>
          </a:r>
          <a:r>
            <a:rPr kumimoji="1" lang="ja-JP" altLang="ja-JP" sz="1100">
              <a:solidFill>
                <a:schemeClr val="dk1"/>
              </a:solidFill>
              <a:effectLst/>
              <a:latin typeface="+mn-lt"/>
              <a:ea typeface="+mn-ea"/>
              <a:cs typeface="+mn-cs"/>
            </a:rPr>
            <a:t>の増加により、前年度比から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％上昇となっているが、類似団体平均よりも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引続き対象経費の適正化</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81280</xdr:rowOff>
    </xdr:to>
    <xdr:cxnSp macro="">
      <xdr:nvCxnSpPr>
        <xdr:cNvPr id="253" name="直線コネクタ 252"/>
        <xdr:cNvCxnSpPr/>
      </xdr:nvCxnSpPr>
      <xdr:spPr>
        <a:xfrm>
          <a:off x="15671800" y="966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66040</xdr:rowOff>
    </xdr:to>
    <xdr:cxnSp macro="">
      <xdr:nvCxnSpPr>
        <xdr:cNvPr id="256" name="直線コネクタ 255"/>
        <xdr:cNvCxnSpPr/>
      </xdr:nvCxnSpPr>
      <xdr:spPr>
        <a:xfrm>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8" name="テキスト ボックス 25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27940</xdr:rowOff>
    </xdr:to>
    <xdr:cxnSp macro="">
      <xdr:nvCxnSpPr>
        <xdr:cNvPr id="259" name="直線コネクタ 258"/>
        <xdr:cNvCxnSpPr/>
      </xdr:nvCxnSpPr>
      <xdr:spPr>
        <a:xfrm>
          <a:off x="13893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27940</xdr:rowOff>
    </xdr:to>
    <xdr:cxnSp macro="">
      <xdr:nvCxnSpPr>
        <xdr:cNvPr id="262" name="直線コネクタ 261"/>
        <xdr:cNvCxnSpPr/>
      </xdr:nvCxnSpPr>
      <xdr:spPr>
        <a:xfrm flipV="1">
          <a:off x="13004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2" name="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4" name="楕円 273"/>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5" name="テキスト ボックス 274"/>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6" name="楕円 275"/>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7" name="テキスト ボックス 276"/>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8" name="楕円 277"/>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9" name="テキスト ボックス 278"/>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80" name="楕円 279"/>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81" name="テキスト ボックス 280"/>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補助費等については、一部事務組合</a:t>
          </a:r>
          <a:r>
            <a:rPr kumimoji="1" lang="ja-JP" altLang="ja-JP" sz="1100">
              <a:solidFill>
                <a:schemeClr val="dk1"/>
              </a:solidFill>
              <a:effectLst/>
              <a:latin typeface="+mn-lt"/>
              <a:ea typeface="+mn-ea"/>
              <a:cs typeface="+mn-cs"/>
            </a:rPr>
            <a:t>への負担金が</a:t>
          </a:r>
          <a:r>
            <a:rPr kumimoji="1" lang="ja-JP" altLang="en-US" sz="1100">
              <a:solidFill>
                <a:schemeClr val="dk1"/>
              </a:solidFill>
              <a:effectLst/>
              <a:latin typeface="+mn-lt"/>
              <a:ea typeface="+mn-ea"/>
              <a:cs typeface="+mn-cs"/>
            </a:rPr>
            <a:t>増加したことにより、経常収支比率は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上回っている。</a:t>
          </a:r>
          <a:endParaRPr lang="ja-JP" altLang="ja-JP">
            <a:effectLst/>
          </a:endParaRPr>
        </a:p>
        <a:p>
          <a:r>
            <a:rPr kumimoji="1" lang="ja-JP" altLang="en-US" sz="1100">
              <a:solidFill>
                <a:schemeClr val="dk1"/>
              </a:solidFill>
              <a:effectLst/>
              <a:latin typeface="+mn-lt"/>
              <a:ea typeface="+mn-ea"/>
              <a:cs typeface="+mn-cs"/>
            </a:rPr>
            <a:t>　今後も高齢化が進む傾向は続くことが見込まれるため、介護予防の推進等により、経費の縮減に努めて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31750</xdr:rowOff>
    </xdr:from>
    <xdr:to>
      <xdr:col>82</xdr:col>
      <xdr:colOff>107950</xdr:colOff>
      <xdr:row>39</xdr:row>
      <xdr:rowOff>92710</xdr:rowOff>
    </xdr:to>
    <xdr:cxnSp macro="">
      <xdr:nvCxnSpPr>
        <xdr:cNvPr id="313" name="直線コネクタ 312"/>
        <xdr:cNvCxnSpPr/>
      </xdr:nvCxnSpPr>
      <xdr:spPr>
        <a:xfrm>
          <a:off x="15671800" y="6718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31750</xdr:rowOff>
    </xdr:from>
    <xdr:to>
      <xdr:col>78</xdr:col>
      <xdr:colOff>69850</xdr:colOff>
      <xdr:row>39</xdr:row>
      <xdr:rowOff>54610</xdr:rowOff>
    </xdr:to>
    <xdr:cxnSp macro="">
      <xdr:nvCxnSpPr>
        <xdr:cNvPr id="316" name="直線コネクタ 315"/>
        <xdr:cNvCxnSpPr/>
      </xdr:nvCxnSpPr>
      <xdr:spPr>
        <a:xfrm flipV="1">
          <a:off x="14782800" y="671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16510</xdr:rowOff>
    </xdr:from>
    <xdr:to>
      <xdr:col>73</xdr:col>
      <xdr:colOff>180975</xdr:colOff>
      <xdr:row>39</xdr:row>
      <xdr:rowOff>54610</xdr:rowOff>
    </xdr:to>
    <xdr:cxnSp macro="">
      <xdr:nvCxnSpPr>
        <xdr:cNvPr id="319" name="直線コネクタ 318"/>
        <xdr:cNvCxnSpPr/>
      </xdr:nvCxnSpPr>
      <xdr:spPr>
        <a:xfrm>
          <a:off x="13893800" y="6703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16510</xdr:rowOff>
    </xdr:from>
    <xdr:to>
      <xdr:col>69</xdr:col>
      <xdr:colOff>92075</xdr:colOff>
      <xdr:row>39</xdr:row>
      <xdr:rowOff>85090</xdr:rowOff>
    </xdr:to>
    <xdr:cxnSp macro="">
      <xdr:nvCxnSpPr>
        <xdr:cNvPr id="322" name="直線コネクタ 321"/>
        <xdr:cNvCxnSpPr/>
      </xdr:nvCxnSpPr>
      <xdr:spPr>
        <a:xfrm flipV="1">
          <a:off x="13004800" y="6703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32" name="楕円 331"/>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13987</xdr:rowOff>
    </xdr:from>
    <xdr:ext cx="762000" cy="259045"/>
    <xdr:sp macro="" textlink="">
      <xdr:nvSpPr>
        <xdr:cNvPr id="333"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4" name="楕円 333"/>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5" name="テキスト ボックス 334"/>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3810</xdr:rowOff>
    </xdr:from>
    <xdr:to>
      <xdr:col>74</xdr:col>
      <xdr:colOff>31750</xdr:colOff>
      <xdr:row>39</xdr:row>
      <xdr:rowOff>105410</xdr:rowOff>
    </xdr:to>
    <xdr:sp macro="" textlink="">
      <xdr:nvSpPr>
        <xdr:cNvPr id="336" name="楕円 335"/>
        <xdr:cNvSpPr/>
      </xdr:nvSpPr>
      <xdr:spPr>
        <a:xfrm>
          <a:off x="14732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90187</xdr:rowOff>
    </xdr:from>
    <xdr:ext cx="762000" cy="259045"/>
    <xdr:sp macro="" textlink="">
      <xdr:nvSpPr>
        <xdr:cNvPr id="337" name="テキスト ボックス 336"/>
        <xdr:cNvSpPr txBox="1"/>
      </xdr:nvSpPr>
      <xdr:spPr>
        <a:xfrm>
          <a:off x="14401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137160</xdr:rowOff>
    </xdr:from>
    <xdr:to>
      <xdr:col>69</xdr:col>
      <xdr:colOff>142875</xdr:colOff>
      <xdr:row>39</xdr:row>
      <xdr:rowOff>67310</xdr:rowOff>
    </xdr:to>
    <xdr:sp macro="" textlink="">
      <xdr:nvSpPr>
        <xdr:cNvPr id="338" name="楕円 337"/>
        <xdr:cNvSpPr/>
      </xdr:nvSpPr>
      <xdr:spPr>
        <a:xfrm>
          <a:off x="13843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52087</xdr:rowOff>
    </xdr:from>
    <xdr:ext cx="762000" cy="259045"/>
    <xdr:sp macro="" textlink="">
      <xdr:nvSpPr>
        <xdr:cNvPr id="339" name="テキスト ボックス 338"/>
        <xdr:cNvSpPr txBox="1"/>
      </xdr:nvSpPr>
      <xdr:spPr>
        <a:xfrm>
          <a:off x="13512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34290</xdr:rowOff>
    </xdr:from>
    <xdr:to>
      <xdr:col>65</xdr:col>
      <xdr:colOff>53975</xdr:colOff>
      <xdr:row>39</xdr:row>
      <xdr:rowOff>135890</xdr:rowOff>
    </xdr:to>
    <xdr:sp macro="" textlink="">
      <xdr:nvSpPr>
        <xdr:cNvPr id="340" name="楕円 339"/>
        <xdr:cNvSpPr/>
      </xdr:nvSpPr>
      <xdr:spPr>
        <a:xfrm>
          <a:off x="12954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120667</xdr:rowOff>
    </xdr:from>
    <xdr:ext cx="762000" cy="259045"/>
    <xdr:sp macro="" textlink="">
      <xdr:nvSpPr>
        <xdr:cNvPr id="341" name="テキスト ボックス 340"/>
        <xdr:cNvSpPr txBox="1"/>
      </xdr:nvSpPr>
      <xdr:spPr>
        <a:xfrm>
          <a:off x="12623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公債費については、</a:t>
          </a:r>
          <a:r>
            <a:rPr kumimoji="1" lang="ja-JP" altLang="ja-JP" sz="1100">
              <a:solidFill>
                <a:schemeClr val="dk1"/>
              </a:solidFill>
              <a:effectLst/>
              <a:latin typeface="+mn-lt"/>
              <a:ea typeface="+mn-ea"/>
              <a:cs typeface="+mn-cs"/>
            </a:rPr>
            <a:t>臨時地方道整備事業債などの償還終了に伴い公債費が減少</a:t>
          </a:r>
          <a:r>
            <a:rPr kumimoji="1" lang="ja-JP" altLang="en-US" sz="1100">
              <a:solidFill>
                <a:schemeClr val="dk1"/>
              </a:solidFill>
              <a:effectLst/>
              <a:latin typeface="+mn-lt"/>
              <a:ea typeface="+mn-ea"/>
              <a:cs typeface="+mn-cs"/>
            </a:rPr>
            <a:t>したが、それ以上に経常一般財源及び臨時財政対策債が減少したことにより、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の償還終了や低金利の借入による利子の減</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により、公債費は減少する見込みであるが、</a:t>
          </a:r>
          <a:r>
            <a:rPr kumimoji="1" lang="ja-JP" altLang="ja-JP" sz="1100">
              <a:solidFill>
                <a:schemeClr val="dk1"/>
              </a:solidFill>
              <a:effectLst/>
              <a:latin typeface="+mn-lt"/>
              <a:ea typeface="+mn-ea"/>
              <a:cs typeface="+mn-cs"/>
            </a:rPr>
            <a:t>交付税措置のある有利な地方債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活用や、計画的な投資</a:t>
          </a:r>
          <a:r>
            <a:rPr kumimoji="1" lang="ja-JP" altLang="en-US" sz="1100">
              <a:solidFill>
                <a:schemeClr val="dk1"/>
              </a:solidFill>
              <a:effectLst/>
              <a:latin typeface="+mn-lt"/>
              <a:ea typeface="+mn-ea"/>
              <a:cs typeface="+mn-cs"/>
            </a:rPr>
            <a:t>でより一層の公債費の抑制を図る。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14987</xdr:rowOff>
    </xdr:to>
    <xdr:cxnSp macro="">
      <xdr:nvCxnSpPr>
        <xdr:cNvPr id="371" name="直線コネクタ 370"/>
        <xdr:cNvCxnSpPr/>
      </xdr:nvCxnSpPr>
      <xdr:spPr>
        <a:xfrm>
          <a:off x="3987800" y="135458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1270</xdr:rowOff>
    </xdr:to>
    <xdr:cxnSp macro="">
      <xdr:nvCxnSpPr>
        <xdr:cNvPr id="374" name="直線コネクタ 373"/>
        <xdr:cNvCxnSpPr/>
      </xdr:nvCxnSpPr>
      <xdr:spPr>
        <a:xfrm>
          <a:off x="3098800" y="13532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159004</xdr:rowOff>
    </xdr:to>
    <xdr:cxnSp macro="">
      <xdr:nvCxnSpPr>
        <xdr:cNvPr id="377" name="直線コネクタ 376"/>
        <xdr:cNvCxnSpPr/>
      </xdr:nvCxnSpPr>
      <xdr:spPr>
        <a:xfrm>
          <a:off x="2209800" y="134132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40132</xdr:rowOff>
    </xdr:to>
    <xdr:cxnSp macro="">
      <xdr:nvCxnSpPr>
        <xdr:cNvPr id="380" name="直線コネクタ 379"/>
        <xdr:cNvCxnSpPr/>
      </xdr:nvCxnSpPr>
      <xdr:spPr>
        <a:xfrm>
          <a:off x="1320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90" name="楕円 389"/>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91"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2" name="楕円 391"/>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3" name="テキスト ボックス 392"/>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108204</xdr:rowOff>
    </xdr:from>
    <xdr:to>
      <xdr:col>15</xdr:col>
      <xdr:colOff>149225</xdr:colOff>
      <xdr:row>79</xdr:row>
      <xdr:rowOff>38354</xdr:rowOff>
    </xdr:to>
    <xdr:sp macro="" textlink="">
      <xdr:nvSpPr>
        <xdr:cNvPr id="394" name="楕円 393"/>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23131</xdr:rowOff>
    </xdr:from>
    <xdr:ext cx="762000" cy="259045"/>
    <xdr:sp macro="" textlink="">
      <xdr:nvSpPr>
        <xdr:cNvPr id="395" name="テキスト ボックス 394"/>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6" name="楕円 39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97" name="テキスト ボックス 396"/>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8" name="楕円 397"/>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9" name="テキスト ボックス 398"/>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％上昇しているが、類似団体平均と比較して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％低く</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今後は合併後の特別優遇措置の縮小によって経常一般財源である普通交付税が減少することで、上昇に留意する必要がある。</a:t>
          </a:r>
          <a:endParaRPr lang="ja-JP" altLang="ja-JP" sz="1400">
            <a:effectLst/>
          </a:endParaRPr>
        </a:p>
        <a:p>
          <a:r>
            <a:rPr kumimoji="1" lang="ja-JP" altLang="ja-JP" sz="1100">
              <a:solidFill>
                <a:schemeClr val="dk1"/>
              </a:solidFill>
              <a:effectLst/>
              <a:latin typeface="+mn-lt"/>
              <a:ea typeface="+mn-ea"/>
              <a:cs typeface="+mn-cs"/>
            </a:rPr>
            <a:t>　今後もより一層の経費削減に務める。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35561</xdr:rowOff>
    </xdr:to>
    <xdr:cxnSp macro="">
      <xdr:nvCxnSpPr>
        <xdr:cNvPr id="430" name="直線コネクタ 429"/>
        <xdr:cNvCxnSpPr/>
      </xdr:nvCxnSpPr>
      <xdr:spPr>
        <a:xfrm>
          <a:off x="15671800" y="12988036"/>
          <a:ext cx="8382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1"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129286</xdr:rowOff>
    </xdr:to>
    <xdr:cxnSp macro="">
      <xdr:nvCxnSpPr>
        <xdr:cNvPr id="433" name="直線コネクタ 432"/>
        <xdr:cNvCxnSpPr/>
      </xdr:nvCxnSpPr>
      <xdr:spPr>
        <a:xfrm>
          <a:off x="14782800" y="12928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5" name="テキスト ボックス 434"/>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69850</xdr:rowOff>
    </xdr:to>
    <xdr:cxnSp macro="">
      <xdr:nvCxnSpPr>
        <xdr:cNvPr id="436" name="直線コネクタ 435"/>
        <xdr:cNvCxnSpPr/>
      </xdr:nvCxnSpPr>
      <xdr:spPr>
        <a:xfrm>
          <a:off x="13893800" y="128554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46990</xdr:rowOff>
    </xdr:to>
    <xdr:cxnSp macro="">
      <xdr:nvCxnSpPr>
        <xdr:cNvPr id="439" name="直線コネクタ 438"/>
        <xdr:cNvCxnSpPr/>
      </xdr:nvCxnSpPr>
      <xdr:spPr>
        <a:xfrm flipV="1">
          <a:off x="13004800" y="128554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3" name="テキスト ボックス 442"/>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9" name="楕円 448"/>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0"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51" name="楕円 450"/>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52" name="テキスト ボックス 451"/>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3" name="楕円 452"/>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4" name="テキスト ボックス 453"/>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5" name="楕円 454"/>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6" name="テキスト ボックス 455"/>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7" name="楕円 456"/>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8" name="テキスト ボックス 457"/>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110103</xdr:rowOff>
    </xdr:from>
    <xdr:to>
      <xdr:col>29</xdr:col>
      <xdr:colOff>127000</xdr:colOff>
      <xdr:row>15</xdr:row>
      <xdr:rowOff>147479</xdr:rowOff>
    </xdr:to>
    <xdr:cxnSp macro="">
      <xdr:nvCxnSpPr>
        <xdr:cNvPr id="50" name="直線コネクタ 49"/>
        <xdr:cNvCxnSpPr/>
      </xdr:nvCxnSpPr>
      <xdr:spPr bwMode="auto">
        <a:xfrm flipV="1">
          <a:off x="5003800" y="2729478"/>
          <a:ext cx="6477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147479</xdr:rowOff>
    </xdr:from>
    <xdr:to>
      <xdr:col>26</xdr:col>
      <xdr:colOff>50800</xdr:colOff>
      <xdr:row>16</xdr:row>
      <xdr:rowOff>61773</xdr:rowOff>
    </xdr:to>
    <xdr:cxnSp macro="">
      <xdr:nvCxnSpPr>
        <xdr:cNvPr id="53" name="直線コネクタ 52"/>
        <xdr:cNvCxnSpPr/>
      </xdr:nvCxnSpPr>
      <xdr:spPr bwMode="auto">
        <a:xfrm flipV="1">
          <a:off x="4305300" y="2766854"/>
          <a:ext cx="698500" cy="8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57429</xdr:rowOff>
    </xdr:from>
    <xdr:to>
      <xdr:col>22</xdr:col>
      <xdr:colOff>114300</xdr:colOff>
      <xdr:row>16</xdr:row>
      <xdr:rowOff>61773</xdr:rowOff>
    </xdr:to>
    <xdr:cxnSp macro="">
      <xdr:nvCxnSpPr>
        <xdr:cNvPr id="56" name="直線コネクタ 55"/>
        <xdr:cNvCxnSpPr/>
      </xdr:nvCxnSpPr>
      <xdr:spPr bwMode="auto">
        <a:xfrm>
          <a:off x="3606800" y="2848254"/>
          <a:ext cx="698500" cy="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57429</xdr:rowOff>
    </xdr:from>
    <xdr:to>
      <xdr:col>18</xdr:col>
      <xdr:colOff>177800</xdr:colOff>
      <xdr:row>16</xdr:row>
      <xdr:rowOff>72803</xdr:rowOff>
    </xdr:to>
    <xdr:cxnSp macro="">
      <xdr:nvCxnSpPr>
        <xdr:cNvPr id="59" name="直線コネクタ 58"/>
        <xdr:cNvCxnSpPr/>
      </xdr:nvCxnSpPr>
      <xdr:spPr bwMode="auto">
        <a:xfrm flipV="1">
          <a:off x="2908300" y="2848254"/>
          <a:ext cx="698500" cy="1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59303</xdr:rowOff>
    </xdr:from>
    <xdr:to>
      <xdr:col>29</xdr:col>
      <xdr:colOff>177800</xdr:colOff>
      <xdr:row>15</xdr:row>
      <xdr:rowOff>160903</xdr:rowOff>
    </xdr:to>
    <xdr:sp macro="" textlink="">
      <xdr:nvSpPr>
        <xdr:cNvPr id="69" name="楕円 68"/>
        <xdr:cNvSpPr/>
      </xdr:nvSpPr>
      <xdr:spPr bwMode="auto">
        <a:xfrm>
          <a:off x="5600700" y="267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75830</xdr:rowOff>
    </xdr:from>
    <xdr:ext cx="762000" cy="259045"/>
    <xdr:sp macro="" textlink="">
      <xdr:nvSpPr>
        <xdr:cNvPr id="70" name="人口1人当たり決算額の推移該当値テキスト130"/>
        <xdr:cNvSpPr txBox="1"/>
      </xdr:nvSpPr>
      <xdr:spPr>
        <a:xfrm>
          <a:off x="5740400" y="25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96679</xdr:rowOff>
    </xdr:from>
    <xdr:to>
      <xdr:col>26</xdr:col>
      <xdr:colOff>101600</xdr:colOff>
      <xdr:row>16</xdr:row>
      <xdr:rowOff>26829</xdr:rowOff>
    </xdr:to>
    <xdr:sp macro="" textlink="">
      <xdr:nvSpPr>
        <xdr:cNvPr id="71" name="楕円 70"/>
        <xdr:cNvSpPr/>
      </xdr:nvSpPr>
      <xdr:spPr bwMode="auto">
        <a:xfrm>
          <a:off x="4953000" y="271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37006</xdr:rowOff>
    </xdr:from>
    <xdr:ext cx="736600" cy="259045"/>
    <xdr:sp macro="" textlink="">
      <xdr:nvSpPr>
        <xdr:cNvPr id="72" name="テキスト ボックス 71"/>
        <xdr:cNvSpPr txBox="1"/>
      </xdr:nvSpPr>
      <xdr:spPr>
        <a:xfrm>
          <a:off x="4622800" y="248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10973</xdr:rowOff>
    </xdr:from>
    <xdr:to>
      <xdr:col>22</xdr:col>
      <xdr:colOff>165100</xdr:colOff>
      <xdr:row>16</xdr:row>
      <xdr:rowOff>112573</xdr:rowOff>
    </xdr:to>
    <xdr:sp macro="" textlink="">
      <xdr:nvSpPr>
        <xdr:cNvPr id="73" name="楕円 72"/>
        <xdr:cNvSpPr/>
      </xdr:nvSpPr>
      <xdr:spPr bwMode="auto">
        <a:xfrm>
          <a:off x="4254500" y="280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122750</xdr:rowOff>
    </xdr:from>
    <xdr:ext cx="762000" cy="259045"/>
    <xdr:sp macro="" textlink="">
      <xdr:nvSpPr>
        <xdr:cNvPr id="74" name="テキスト ボックス 73"/>
        <xdr:cNvSpPr txBox="1"/>
      </xdr:nvSpPr>
      <xdr:spPr>
        <a:xfrm>
          <a:off x="3924300" y="257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6629</xdr:rowOff>
    </xdr:from>
    <xdr:to>
      <xdr:col>19</xdr:col>
      <xdr:colOff>38100</xdr:colOff>
      <xdr:row>16</xdr:row>
      <xdr:rowOff>108229</xdr:rowOff>
    </xdr:to>
    <xdr:sp macro="" textlink="">
      <xdr:nvSpPr>
        <xdr:cNvPr id="75" name="楕円 74"/>
        <xdr:cNvSpPr/>
      </xdr:nvSpPr>
      <xdr:spPr bwMode="auto">
        <a:xfrm>
          <a:off x="3556000" y="279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93006</xdr:rowOff>
    </xdr:from>
    <xdr:ext cx="762000" cy="259045"/>
    <xdr:sp macro="" textlink="">
      <xdr:nvSpPr>
        <xdr:cNvPr id="76" name="テキスト ボックス 75"/>
        <xdr:cNvSpPr txBox="1"/>
      </xdr:nvSpPr>
      <xdr:spPr>
        <a:xfrm>
          <a:off x="3225800" y="288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22003</xdr:rowOff>
    </xdr:from>
    <xdr:to>
      <xdr:col>15</xdr:col>
      <xdr:colOff>101600</xdr:colOff>
      <xdr:row>16</xdr:row>
      <xdr:rowOff>123603</xdr:rowOff>
    </xdr:to>
    <xdr:sp macro="" textlink="">
      <xdr:nvSpPr>
        <xdr:cNvPr id="77" name="楕円 76"/>
        <xdr:cNvSpPr/>
      </xdr:nvSpPr>
      <xdr:spPr bwMode="auto">
        <a:xfrm>
          <a:off x="2857500" y="281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133780</xdr:rowOff>
    </xdr:from>
    <xdr:ext cx="762000" cy="259045"/>
    <xdr:sp macro="" textlink="">
      <xdr:nvSpPr>
        <xdr:cNvPr id="78" name="テキスト ボックス 77"/>
        <xdr:cNvSpPr txBox="1"/>
      </xdr:nvSpPr>
      <xdr:spPr>
        <a:xfrm>
          <a:off x="2527300" y="258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140678</xdr:rowOff>
    </xdr:from>
    <xdr:to>
      <xdr:col>29</xdr:col>
      <xdr:colOff>127000</xdr:colOff>
      <xdr:row>35</xdr:row>
      <xdr:rowOff>154470</xdr:rowOff>
    </xdr:to>
    <xdr:cxnSp macro="">
      <xdr:nvCxnSpPr>
        <xdr:cNvPr id="111" name="直線コネクタ 110"/>
        <xdr:cNvCxnSpPr/>
      </xdr:nvCxnSpPr>
      <xdr:spPr bwMode="auto">
        <a:xfrm flipV="1">
          <a:off x="5003800" y="6751028"/>
          <a:ext cx="6477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154470</xdr:rowOff>
    </xdr:from>
    <xdr:to>
      <xdr:col>26</xdr:col>
      <xdr:colOff>50800</xdr:colOff>
      <xdr:row>35</xdr:row>
      <xdr:rowOff>190303</xdr:rowOff>
    </xdr:to>
    <xdr:cxnSp macro="">
      <xdr:nvCxnSpPr>
        <xdr:cNvPr id="114" name="直線コネクタ 113"/>
        <xdr:cNvCxnSpPr/>
      </xdr:nvCxnSpPr>
      <xdr:spPr bwMode="auto">
        <a:xfrm flipV="1">
          <a:off x="4305300" y="6764820"/>
          <a:ext cx="698500" cy="35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190303</xdr:rowOff>
    </xdr:from>
    <xdr:to>
      <xdr:col>22</xdr:col>
      <xdr:colOff>114300</xdr:colOff>
      <xdr:row>35</xdr:row>
      <xdr:rowOff>248234</xdr:rowOff>
    </xdr:to>
    <xdr:cxnSp macro="">
      <xdr:nvCxnSpPr>
        <xdr:cNvPr id="117" name="直線コネクタ 116"/>
        <xdr:cNvCxnSpPr/>
      </xdr:nvCxnSpPr>
      <xdr:spPr bwMode="auto">
        <a:xfrm flipV="1">
          <a:off x="3606800" y="6800653"/>
          <a:ext cx="698500" cy="57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248234</xdr:rowOff>
    </xdr:from>
    <xdr:to>
      <xdr:col>18</xdr:col>
      <xdr:colOff>177800</xdr:colOff>
      <xdr:row>35</xdr:row>
      <xdr:rowOff>294583</xdr:rowOff>
    </xdr:to>
    <xdr:cxnSp macro="">
      <xdr:nvCxnSpPr>
        <xdr:cNvPr id="120" name="直線コネクタ 119"/>
        <xdr:cNvCxnSpPr/>
      </xdr:nvCxnSpPr>
      <xdr:spPr bwMode="auto">
        <a:xfrm flipV="1">
          <a:off x="2908300" y="6858584"/>
          <a:ext cx="698500" cy="46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89878</xdr:rowOff>
    </xdr:from>
    <xdr:to>
      <xdr:col>29</xdr:col>
      <xdr:colOff>177800</xdr:colOff>
      <xdr:row>35</xdr:row>
      <xdr:rowOff>191478</xdr:rowOff>
    </xdr:to>
    <xdr:sp macro="" textlink="">
      <xdr:nvSpPr>
        <xdr:cNvPr id="130" name="楕円 129"/>
        <xdr:cNvSpPr/>
      </xdr:nvSpPr>
      <xdr:spPr bwMode="auto">
        <a:xfrm>
          <a:off x="5600700" y="670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61955</xdr:rowOff>
    </xdr:from>
    <xdr:ext cx="762000" cy="259045"/>
    <xdr:sp macro="" textlink="">
      <xdr:nvSpPr>
        <xdr:cNvPr id="131" name="人口1人当たり決算額の推移該当値テキスト445"/>
        <xdr:cNvSpPr txBox="1"/>
      </xdr:nvSpPr>
      <xdr:spPr>
        <a:xfrm>
          <a:off x="5740400" y="667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103670</xdr:rowOff>
    </xdr:from>
    <xdr:to>
      <xdr:col>26</xdr:col>
      <xdr:colOff>101600</xdr:colOff>
      <xdr:row>35</xdr:row>
      <xdr:rowOff>205270</xdr:rowOff>
    </xdr:to>
    <xdr:sp macro="" textlink="">
      <xdr:nvSpPr>
        <xdr:cNvPr id="132" name="楕円 131"/>
        <xdr:cNvSpPr/>
      </xdr:nvSpPr>
      <xdr:spPr bwMode="auto">
        <a:xfrm>
          <a:off x="4953000" y="671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190047</xdr:rowOff>
    </xdr:from>
    <xdr:ext cx="736600" cy="259045"/>
    <xdr:sp macro="" textlink="">
      <xdr:nvSpPr>
        <xdr:cNvPr id="133" name="テキスト ボックス 132"/>
        <xdr:cNvSpPr txBox="1"/>
      </xdr:nvSpPr>
      <xdr:spPr>
        <a:xfrm>
          <a:off x="4622800" y="68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139503</xdr:rowOff>
    </xdr:from>
    <xdr:to>
      <xdr:col>22</xdr:col>
      <xdr:colOff>165100</xdr:colOff>
      <xdr:row>35</xdr:row>
      <xdr:rowOff>241103</xdr:rowOff>
    </xdr:to>
    <xdr:sp macro="" textlink="">
      <xdr:nvSpPr>
        <xdr:cNvPr id="134" name="楕円 133"/>
        <xdr:cNvSpPr/>
      </xdr:nvSpPr>
      <xdr:spPr bwMode="auto">
        <a:xfrm>
          <a:off x="4254500" y="674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225880</xdr:rowOff>
    </xdr:from>
    <xdr:ext cx="762000" cy="259045"/>
    <xdr:sp macro="" textlink="">
      <xdr:nvSpPr>
        <xdr:cNvPr id="135" name="テキスト ボックス 134"/>
        <xdr:cNvSpPr txBox="1"/>
      </xdr:nvSpPr>
      <xdr:spPr>
        <a:xfrm>
          <a:off x="3924300" y="683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197434</xdr:rowOff>
    </xdr:from>
    <xdr:to>
      <xdr:col>19</xdr:col>
      <xdr:colOff>38100</xdr:colOff>
      <xdr:row>35</xdr:row>
      <xdr:rowOff>299034</xdr:rowOff>
    </xdr:to>
    <xdr:sp macro="" textlink="">
      <xdr:nvSpPr>
        <xdr:cNvPr id="136" name="楕円 135"/>
        <xdr:cNvSpPr/>
      </xdr:nvSpPr>
      <xdr:spPr bwMode="auto">
        <a:xfrm>
          <a:off x="3556000" y="680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283811</xdr:rowOff>
    </xdr:from>
    <xdr:ext cx="762000" cy="259045"/>
    <xdr:sp macro="" textlink="">
      <xdr:nvSpPr>
        <xdr:cNvPr id="137" name="テキスト ボックス 136"/>
        <xdr:cNvSpPr txBox="1"/>
      </xdr:nvSpPr>
      <xdr:spPr>
        <a:xfrm>
          <a:off x="3225800" y="689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243783</xdr:rowOff>
    </xdr:from>
    <xdr:to>
      <xdr:col>15</xdr:col>
      <xdr:colOff>101600</xdr:colOff>
      <xdr:row>36</xdr:row>
      <xdr:rowOff>2483</xdr:rowOff>
    </xdr:to>
    <xdr:sp macro="" textlink="">
      <xdr:nvSpPr>
        <xdr:cNvPr id="138" name="楕円 137"/>
        <xdr:cNvSpPr/>
      </xdr:nvSpPr>
      <xdr:spPr bwMode="auto">
        <a:xfrm>
          <a:off x="2857500" y="6854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330160</xdr:rowOff>
    </xdr:from>
    <xdr:ext cx="762000" cy="259045"/>
    <xdr:sp macro="" textlink="">
      <xdr:nvSpPr>
        <xdr:cNvPr id="139" name="テキスト ボックス 138"/>
        <xdr:cNvSpPr txBox="1"/>
      </xdr:nvSpPr>
      <xdr:spPr>
        <a:xfrm>
          <a:off x="2527300" y="694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37,246
191.11
20,514,722
19,797,748
521,412
12,375,242
20,565,138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101671</xdr:rowOff>
    </xdr:from>
    <xdr:to>
      <xdr:col>24</xdr:col>
      <xdr:colOff>63500</xdr:colOff>
      <xdr:row>35</xdr:row>
      <xdr:rowOff>103287</xdr:rowOff>
    </xdr:to>
    <xdr:cxnSp macro="">
      <xdr:nvCxnSpPr>
        <xdr:cNvPr id="63" name="直線コネクタ 62"/>
        <xdr:cNvCxnSpPr/>
      </xdr:nvCxnSpPr>
      <xdr:spPr>
        <a:xfrm flipV="1">
          <a:off x="3797300" y="6102421"/>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103287</xdr:rowOff>
    </xdr:from>
    <xdr:to>
      <xdr:col>19</xdr:col>
      <xdr:colOff>177800</xdr:colOff>
      <xdr:row>35</xdr:row>
      <xdr:rowOff>156437</xdr:rowOff>
    </xdr:to>
    <xdr:cxnSp macro="">
      <xdr:nvCxnSpPr>
        <xdr:cNvPr id="66" name="直線コネクタ 65"/>
        <xdr:cNvCxnSpPr/>
      </xdr:nvCxnSpPr>
      <xdr:spPr>
        <a:xfrm flipV="1">
          <a:off x="2908300" y="6104037"/>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117624</xdr:rowOff>
    </xdr:from>
    <xdr:to>
      <xdr:col>15</xdr:col>
      <xdr:colOff>50800</xdr:colOff>
      <xdr:row>35</xdr:row>
      <xdr:rowOff>156437</xdr:rowOff>
    </xdr:to>
    <xdr:cxnSp macro="">
      <xdr:nvCxnSpPr>
        <xdr:cNvPr id="69" name="直線コネクタ 68"/>
        <xdr:cNvCxnSpPr/>
      </xdr:nvCxnSpPr>
      <xdr:spPr>
        <a:xfrm>
          <a:off x="2019300" y="6118374"/>
          <a:ext cx="889000" cy="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117624</xdr:rowOff>
    </xdr:from>
    <xdr:to>
      <xdr:col>10</xdr:col>
      <xdr:colOff>114300</xdr:colOff>
      <xdr:row>35</xdr:row>
      <xdr:rowOff>146868</xdr:rowOff>
    </xdr:to>
    <xdr:cxnSp macro="">
      <xdr:nvCxnSpPr>
        <xdr:cNvPr id="72" name="直線コネクタ 71"/>
        <xdr:cNvCxnSpPr/>
      </xdr:nvCxnSpPr>
      <xdr:spPr>
        <a:xfrm flipV="1">
          <a:off x="1130300" y="6118374"/>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50871</xdr:rowOff>
    </xdr:from>
    <xdr:to>
      <xdr:col>24</xdr:col>
      <xdr:colOff>114300</xdr:colOff>
      <xdr:row>35</xdr:row>
      <xdr:rowOff>152471</xdr:rowOff>
    </xdr:to>
    <xdr:sp macro="" textlink="">
      <xdr:nvSpPr>
        <xdr:cNvPr id="82" name="楕円 81"/>
        <xdr:cNvSpPr/>
      </xdr:nvSpPr>
      <xdr:spPr>
        <a:xfrm>
          <a:off x="4584700" y="605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29298</xdr:rowOff>
    </xdr:from>
    <xdr:ext cx="534377" cy="259045"/>
    <xdr:sp macro="" textlink="">
      <xdr:nvSpPr>
        <xdr:cNvPr id="83" name="人件費該当値テキスト"/>
        <xdr:cNvSpPr txBox="1"/>
      </xdr:nvSpPr>
      <xdr:spPr>
        <a:xfrm>
          <a:off x="4686300" y="60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52487</xdr:rowOff>
    </xdr:from>
    <xdr:to>
      <xdr:col>20</xdr:col>
      <xdr:colOff>38100</xdr:colOff>
      <xdr:row>35</xdr:row>
      <xdr:rowOff>154087</xdr:rowOff>
    </xdr:to>
    <xdr:sp macro="" textlink="">
      <xdr:nvSpPr>
        <xdr:cNvPr id="84" name="楕円 83"/>
        <xdr:cNvSpPr/>
      </xdr:nvSpPr>
      <xdr:spPr>
        <a:xfrm>
          <a:off x="3746500" y="60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145214</xdr:rowOff>
    </xdr:from>
    <xdr:ext cx="534377" cy="259045"/>
    <xdr:sp macro="" textlink="">
      <xdr:nvSpPr>
        <xdr:cNvPr id="85" name="テキスト ボックス 84"/>
        <xdr:cNvSpPr txBox="1"/>
      </xdr:nvSpPr>
      <xdr:spPr>
        <a:xfrm>
          <a:off x="3530111" y="61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105637</xdr:rowOff>
    </xdr:from>
    <xdr:to>
      <xdr:col>15</xdr:col>
      <xdr:colOff>101600</xdr:colOff>
      <xdr:row>36</xdr:row>
      <xdr:rowOff>35787</xdr:rowOff>
    </xdr:to>
    <xdr:sp macro="" textlink="">
      <xdr:nvSpPr>
        <xdr:cNvPr id="86" name="楕円 85"/>
        <xdr:cNvSpPr/>
      </xdr:nvSpPr>
      <xdr:spPr>
        <a:xfrm>
          <a:off x="2857500" y="61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26914</xdr:rowOff>
    </xdr:from>
    <xdr:ext cx="534377" cy="259045"/>
    <xdr:sp macro="" textlink="">
      <xdr:nvSpPr>
        <xdr:cNvPr id="87" name="テキスト ボックス 86"/>
        <xdr:cNvSpPr txBox="1"/>
      </xdr:nvSpPr>
      <xdr:spPr>
        <a:xfrm>
          <a:off x="2641111" y="61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66824</xdr:rowOff>
    </xdr:from>
    <xdr:to>
      <xdr:col>10</xdr:col>
      <xdr:colOff>165100</xdr:colOff>
      <xdr:row>35</xdr:row>
      <xdr:rowOff>168424</xdr:rowOff>
    </xdr:to>
    <xdr:sp macro="" textlink="">
      <xdr:nvSpPr>
        <xdr:cNvPr id="88" name="楕円 87"/>
        <xdr:cNvSpPr/>
      </xdr:nvSpPr>
      <xdr:spPr>
        <a:xfrm>
          <a:off x="1968500" y="60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159551</xdr:rowOff>
    </xdr:from>
    <xdr:ext cx="534377" cy="259045"/>
    <xdr:sp macro="" textlink="">
      <xdr:nvSpPr>
        <xdr:cNvPr id="89" name="テキスト ボックス 88"/>
        <xdr:cNvSpPr txBox="1"/>
      </xdr:nvSpPr>
      <xdr:spPr>
        <a:xfrm>
          <a:off x="1752111" y="61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96068</xdr:rowOff>
    </xdr:from>
    <xdr:to>
      <xdr:col>6</xdr:col>
      <xdr:colOff>38100</xdr:colOff>
      <xdr:row>36</xdr:row>
      <xdr:rowOff>26218</xdr:rowOff>
    </xdr:to>
    <xdr:sp macro="" textlink="">
      <xdr:nvSpPr>
        <xdr:cNvPr id="90" name="楕円 89"/>
        <xdr:cNvSpPr/>
      </xdr:nvSpPr>
      <xdr:spPr>
        <a:xfrm>
          <a:off x="1079500" y="6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17345</xdr:rowOff>
    </xdr:from>
    <xdr:ext cx="534377" cy="259045"/>
    <xdr:sp macro="" textlink="">
      <xdr:nvSpPr>
        <xdr:cNvPr id="91" name="テキスト ボックス 90"/>
        <xdr:cNvSpPr txBox="1"/>
      </xdr:nvSpPr>
      <xdr:spPr>
        <a:xfrm>
          <a:off x="863111" y="61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71882</xdr:rowOff>
    </xdr:from>
    <xdr:to>
      <xdr:col>24</xdr:col>
      <xdr:colOff>63500</xdr:colOff>
      <xdr:row>57</xdr:row>
      <xdr:rowOff>72901</xdr:rowOff>
    </xdr:to>
    <xdr:cxnSp macro="">
      <xdr:nvCxnSpPr>
        <xdr:cNvPr id="125" name="直線コネクタ 124"/>
        <xdr:cNvCxnSpPr/>
      </xdr:nvCxnSpPr>
      <xdr:spPr>
        <a:xfrm flipV="1">
          <a:off x="3797300" y="9844532"/>
          <a:ext cx="8382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72901</xdr:rowOff>
    </xdr:from>
    <xdr:to>
      <xdr:col>19</xdr:col>
      <xdr:colOff>177800</xdr:colOff>
      <xdr:row>57</xdr:row>
      <xdr:rowOff>78425</xdr:rowOff>
    </xdr:to>
    <xdr:cxnSp macro="">
      <xdr:nvCxnSpPr>
        <xdr:cNvPr id="128" name="直線コネクタ 127"/>
        <xdr:cNvCxnSpPr/>
      </xdr:nvCxnSpPr>
      <xdr:spPr>
        <a:xfrm flipV="1">
          <a:off x="2908300" y="9845551"/>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78425</xdr:rowOff>
    </xdr:from>
    <xdr:to>
      <xdr:col>15</xdr:col>
      <xdr:colOff>50800</xdr:colOff>
      <xdr:row>57</xdr:row>
      <xdr:rowOff>117402</xdr:rowOff>
    </xdr:to>
    <xdr:cxnSp macro="">
      <xdr:nvCxnSpPr>
        <xdr:cNvPr id="131" name="直線コネクタ 130"/>
        <xdr:cNvCxnSpPr/>
      </xdr:nvCxnSpPr>
      <xdr:spPr>
        <a:xfrm flipV="1">
          <a:off x="2019300" y="9851075"/>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117402</xdr:rowOff>
    </xdr:from>
    <xdr:to>
      <xdr:col>10</xdr:col>
      <xdr:colOff>114300</xdr:colOff>
      <xdr:row>57</xdr:row>
      <xdr:rowOff>130270</xdr:rowOff>
    </xdr:to>
    <xdr:cxnSp macro="">
      <xdr:nvCxnSpPr>
        <xdr:cNvPr id="134" name="直線コネクタ 133"/>
        <xdr:cNvCxnSpPr/>
      </xdr:nvCxnSpPr>
      <xdr:spPr>
        <a:xfrm flipV="1">
          <a:off x="1130300" y="9890052"/>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21082</xdr:rowOff>
    </xdr:from>
    <xdr:to>
      <xdr:col>24</xdr:col>
      <xdr:colOff>114300</xdr:colOff>
      <xdr:row>57</xdr:row>
      <xdr:rowOff>122682</xdr:rowOff>
    </xdr:to>
    <xdr:sp macro="" textlink="">
      <xdr:nvSpPr>
        <xdr:cNvPr id="144" name="楕円 143"/>
        <xdr:cNvSpPr/>
      </xdr:nvSpPr>
      <xdr:spPr>
        <a:xfrm>
          <a:off x="4584700" y="97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170959</xdr:rowOff>
    </xdr:from>
    <xdr:ext cx="534377" cy="259045"/>
    <xdr:sp macro="" textlink="">
      <xdr:nvSpPr>
        <xdr:cNvPr id="145" name="物件費該当値テキスト"/>
        <xdr:cNvSpPr txBox="1"/>
      </xdr:nvSpPr>
      <xdr:spPr>
        <a:xfrm>
          <a:off x="4686300" y="977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22101</xdr:rowOff>
    </xdr:from>
    <xdr:to>
      <xdr:col>20</xdr:col>
      <xdr:colOff>38100</xdr:colOff>
      <xdr:row>57</xdr:row>
      <xdr:rowOff>123701</xdr:rowOff>
    </xdr:to>
    <xdr:sp macro="" textlink="">
      <xdr:nvSpPr>
        <xdr:cNvPr id="146" name="楕円 145"/>
        <xdr:cNvSpPr/>
      </xdr:nvSpPr>
      <xdr:spPr>
        <a:xfrm>
          <a:off x="3746500" y="97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114828</xdr:rowOff>
    </xdr:from>
    <xdr:ext cx="534377" cy="259045"/>
    <xdr:sp macro="" textlink="">
      <xdr:nvSpPr>
        <xdr:cNvPr id="147" name="テキスト ボックス 146"/>
        <xdr:cNvSpPr txBox="1"/>
      </xdr:nvSpPr>
      <xdr:spPr>
        <a:xfrm>
          <a:off x="3530111" y="988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27625</xdr:rowOff>
    </xdr:from>
    <xdr:to>
      <xdr:col>15</xdr:col>
      <xdr:colOff>101600</xdr:colOff>
      <xdr:row>57</xdr:row>
      <xdr:rowOff>129225</xdr:rowOff>
    </xdr:to>
    <xdr:sp macro="" textlink="">
      <xdr:nvSpPr>
        <xdr:cNvPr id="148" name="楕円 147"/>
        <xdr:cNvSpPr/>
      </xdr:nvSpPr>
      <xdr:spPr>
        <a:xfrm>
          <a:off x="2857500" y="98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120352</xdr:rowOff>
    </xdr:from>
    <xdr:ext cx="534377" cy="259045"/>
    <xdr:sp macro="" textlink="">
      <xdr:nvSpPr>
        <xdr:cNvPr id="149" name="テキスト ボックス 148"/>
        <xdr:cNvSpPr txBox="1"/>
      </xdr:nvSpPr>
      <xdr:spPr>
        <a:xfrm>
          <a:off x="2641111" y="989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66602</xdr:rowOff>
    </xdr:from>
    <xdr:to>
      <xdr:col>10</xdr:col>
      <xdr:colOff>165100</xdr:colOff>
      <xdr:row>57</xdr:row>
      <xdr:rowOff>168202</xdr:rowOff>
    </xdr:to>
    <xdr:sp macro="" textlink="">
      <xdr:nvSpPr>
        <xdr:cNvPr id="150" name="楕円 149"/>
        <xdr:cNvSpPr/>
      </xdr:nvSpPr>
      <xdr:spPr>
        <a:xfrm>
          <a:off x="1968500" y="9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159329</xdr:rowOff>
    </xdr:from>
    <xdr:ext cx="534377" cy="259045"/>
    <xdr:sp macro="" textlink="">
      <xdr:nvSpPr>
        <xdr:cNvPr id="151" name="テキスト ボックス 150"/>
        <xdr:cNvSpPr txBox="1"/>
      </xdr:nvSpPr>
      <xdr:spPr>
        <a:xfrm>
          <a:off x="1752111" y="993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79470</xdr:rowOff>
    </xdr:from>
    <xdr:to>
      <xdr:col>6</xdr:col>
      <xdr:colOff>38100</xdr:colOff>
      <xdr:row>58</xdr:row>
      <xdr:rowOff>9620</xdr:rowOff>
    </xdr:to>
    <xdr:sp macro="" textlink="">
      <xdr:nvSpPr>
        <xdr:cNvPr id="152" name="楕円 151"/>
        <xdr:cNvSpPr/>
      </xdr:nvSpPr>
      <xdr:spPr>
        <a:xfrm>
          <a:off x="1079500" y="98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747</xdr:rowOff>
    </xdr:from>
    <xdr:ext cx="534377" cy="259045"/>
    <xdr:sp macro="" textlink="">
      <xdr:nvSpPr>
        <xdr:cNvPr id="153" name="テキスト ボックス 152"/>
        <xdr:cNvSpPr txBox="1"/>
      </xdr:nvSpPr>
      <xdr:spPr>
        <a:xfrm>
          <a:off x="863111" y="99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59736</xdr:rowOff>
    </xdr:from>
    <xdr:to>
      <xdr:col>24</xdr:col>
      <xdr:colOff>63500</xdr:colOff>
      <xdr:row>78</xdr:row>
      <xdr:rowOff>60261</xdr:rowOff>
    </xdr:to>
    <xdr:cxnSp macro="">
      <xdr:nvCxnSpPr>
        <xdr:cNvPr id="180" name="直線コネクタ 179"/>
        <xdr:cNvCxnSpPr/>
      </xdr:nvCxnSpPr>
      <xdr:spPr>
        <a:xfrm flipV="1">
          <a:off x="3797300" y="13432836"/>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60261</xdr:rowOff>
    </xdr:from>
    <xdr:to>
      <xdr:col>19</xdr:col>
      <xdr:colOff>177800</xdr:colOff>
      <xdr:row>78</xdr:row>
      <xdr:rowOff>69475</xdr:rowOff>
    </xdr:to>
    <xdr:cxnSp macro="">
      <xdr:nvCxnSpPr>
        <xdr:cNvPr id="183" name="直線コネクタ 182"/>
        <xdr:cNvCxnSpPr/>
      </xdr:nvCxnSpPr>
      <xdr:spPr>
        <a:xfrm flipV="1">
          <a:off x="2908300" y="13433361"/>
          <a:ext cx="8890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63897</xdr:rowOff>
    </xdr:from>
    <xdr:to>
      <xdr:col>15</xdr:col>
      <xdr:colOff>50800</xdr:colOff>
      <xdr:row>78</xdr:row>
      <xdr:rowOff>69475</xdr:rowOff>
    </xdr:to>
    <xdr:cxnSp macro="">
      <xdr:nvCxnSpPr>
        <xdr:cNvPr id="186" name="直線コネクタ 185"/>
        <xdr:cNvCxnSpPr/>
      </xdr:nvCxnSpPr>
      <xdr:spPr>
        <a:xfrm>
          <a:off x="2019300" y="1343699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63897</xdr:rowOff>
    </xdr:from>
    <xdr:to>
      <xdr:col>10</xdr:col>
      <xdr:colOff>114300</xdr:colOff>
      <xdr:row>78</xdr:row>
      <xdr:rowOff>65701</xdr:rowOff>
    </xdr:to>
    <xdr:cxnSp macro="">
      <xdr:nvCxnSpPr>
        <xdr:cNvPr id="189" name="直線コネクタ 188"/>
        <xdr:cNvCxnSpPr/>
      </xdr:nvCxnSpPr>
      <xdr:spPr>
        <a:xfrm flipV="1">
          <a:off x="1130300" y="13436997"/>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8936</xdr:rowOff>
    </xdr:from>
    <xdr:to>
      <xdr:col>24</xdr:col>
      <xdr:colOff>114300</xdr:colOff>
      <xdr:row>78</xdr:row>
      <xdr:rowOff>110536</xdr:rowOff>
    </xdr:to>
    <xdr:sp macro="" textlink="">
      <xdr:nvSpPr>
        <xdr:cNvPr id="199" name="楕円 198"/>
        <xdr:cNvSpPr/>
      </xdr:nvSpPr>
      <xdr:spPr>
        <a:xfrm>
          <a:off x="4584700" y="133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95313</xdr:rowOff>
    </xdr:from>
    <xdr:ext cx="469744" cy="259045"/>
    <xdr:sp macro="" textlink="">
      <xdr:nvSpPr>
        <xdr:cNvPr id="200" name="維持補修費該当値テキスト"/>
        <xdr:cNvSpPr txBox="1"/>
      </xdr:nvSpPr>
      <xdr:spPr>
        <a:xfrm>
          <a:off x="4686300" y="1329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9461</xdr:rowOff>
    </xdr:from>
    <xdr:to>
      <xdr:col>20</xdr:col>
      <xdr:colOff>38100</xdr:colOff>
      <xdr:row>78</xdr:row>
      <xdr:rowOff>111061</xdr:rowOff>
    </xdr:to>
    <xdr:sp macro="" textlink="">
      <xdr:nvSpPr>
        <xdr:cNvPr id="201" name="楕円 200"/>
        <xdr:cNvSpPr/>
      </xdr:nvSpPr>
      <xdr:spPr>
        <a:xfrm>
          <a:off x="3746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102188</xdr:rowOff>
    </xdr:from>
    <xdr:ext cx="469744" cy="259045"/>
    <xdr:sp macro="" textlink="">
      <xdr:nvSpPr>
        <xdr:cNvPr id="202" name="テキスト ボックス 201"/>
        <xdr:cNvSpPr txBox="1"/>
      </xdr:nvSpPr>
      <xdr:spPr>
        <a:xfrm>
          <a:off x="3562428" y="134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18675</xdr:rowOff>
    </xdr:from>
    <xdr:to>
      <xdr:col>15</xdr:col>
      <xdr:colOff>101600</xdr:colOff>
      <xdr:row>78</xdr:row>
      <xdr:rowOff>120275</xdr:rowOff>
    </xdr:to>
    <xdr:sp macro="" textlink="">
      <xdr:nvSpPr>
        <xdr:cNvPr id="203" name="楕円 202"/>
        <xdr:cNvSpPr/>
      </xdr:nvSpPr>
      <xdr:spPr>
        <a:xfrm>
          <a:off x="2857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111402</xdr:rowOff>
    </xdr:from>
    <xdr:ext cx="469744" cy="259045"/>
    <xdr:sp macro="" textlink="">
      <xdr:nvSpPr>
        <xdr:cNvPr id="204" name="テキスト ボックス 203"/>
        <xdr:cNvSpPr txBox="1"/>
      </xdr:nvSpPr>
      <xdr:spPr>
        <a:xfrm>
          <a:off x="2673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13097</xdr:rowOff>
    </xdr:from>
    <xdr:to>
      <xdr:col>10</xdr:col>
      <xdr:colOff>165100</xdr:colOff>
      <xdr:row>78</xdr:row>
      <xdr:rowOff>114697</xdr:rowOff>
    </xdr:to>
    <xdr:sp macro="" textlink="">
      <xdr:nvSpPr>
        <xdr:cNvPr id="205" name="楕円 204"/>
        <xdr:cNvSpPr/>
      </xdr:nvSpPr>
      <xdr:spPr>
        <a:xfrm>
          <a:off x="1968500" y="133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105824</xdr:rowOff>
    </xdr:from>
    <xdr:ext cx="469744" cy="259045"/>
    <xdr:sp macro="" textlink="">
      <xdr:nvSpPr>
        <xdr:cNvPr id="206" name="テキスト ボックス 205"/>
        <xdr:cNvSpPr txBox="1"/>
      </xdr:nvSpPr>
      <xdr:spPr>
        <a:xfrm>
          <a:off x="1784428" y="1347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14901</xdr:rowOff>
    </xdr:from>
    <xdr:to>
      <xdr:col>6</xdr:col>
      <xdr:colOff>38100</xdr:colOff>
      <xdr:row>78</xdr:row>
      <xdr:rowOff>116501</xdr:rowOff>
    </xdr:to>
    <xdr:sp macro="" textlink="">
      <xdr:nvSpPr>
        <xdr:cNvPr id="207" name="楕円 206"/>
        <xdr:cNvSpPr/>
      </xdr:nvSpPr>
      <xdr:spPr>
        <a:xfrm>
          <a:off x="1079500" y="1338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107628</xdr:rowOff>
    </xdr:from>
    <xdr:ext cx="469744" cy="259045"/>
    <xdr:sp macro="" textlink="">
      <xdr:nvSpPr>
        <xdr:cNvPr id="208" name="テキスト ボックス 207"/>
        <xdr:cNvSpPr txBox="1"/>
      </xdr:nvSpPr>
      <xdr:spPr>
        <a:xfrm>
          <a:off x="895428" y="134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108513</xdr:rowOff>
    </xdr:from>
    <xdr:to>
      <xdr:col>24</xdr:col>
      <xdr:colOff>63500</xdr:colOff>
      <xdr:row>97</xdr:row>
      <xdr:rowOff>2589</xdr:rowOff>
    </xdr:to>
    <xdr:cxnSp macro="">
      <xdr:nvCxnSpPr>
        <xdr:cNvPr id="240" name="直線コネクタ 239"/>
        <xdr:cNvCxnSpPr/>
      </xdr:nvCxnSpPr>
      <xdr:spPr>
        <a:xfrm flipV="1">
          <a:off x="3797300" y="16567713"/>
          <a:ext cx="838200" cy="6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154282</xdr:rowOff>
    </xdr:from>
    <xdr:to>
      <xdr:col>19</xdr:col>
      <xdr:colOff>177800</xdr:colOff>
      <xdr:row>97</xdr:row>
      <xdr:rowOff>2589</xdr:rowOff>
    </xdr:to>
    <xdr:cxnSp macro="">
      <xdr:nvCxnSpPr>
        <xdr:cNvPr id="243" name="直線コネクタ 242"/>
        <xdr:cNvCxnSpPr/>
      </xdr:nvCxnSpPr>
      <xdr:spPr>
        <a:xfrm>
          <a:off x="2908300" y="16613482"/>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154282</xdr:rowOff>
    </xdr:from>
    <xdr:to>
      <xdr:col>15</xdr:col>
      <xdr:colOff>50800</xdr:colOff>
      <xdr:row>97</xdr:row>
      <xdr:rowOff>86992</xdr:rowOff>
    </xdr:to>
    <xdr:cxnSp macro="">
      <xdr:nvCxnSpPr>
        <xdr:cNvPr id="246" name="直線コネクタ 245"/>
        <xdr:cNvCxnSpPr/>
      </xdr:nvCxnSpPr>
      <xdr:spPr>
        <a:xfrm flipV="1">
          <a:off x="2019300" y="16613482"/>
          <a:ext cx="889000" cy="10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73309</xdr:rowOff>
    </xdr:from>
    <xdr:to>
      <xdr:col>10</xdr:col>
      <xdr:colOff>114300</xdr:colOff>
      <xdr:row>97</xdr:row>
      <xdr:rowOff>86992</xdr:rowOff>
    </xdr:to>
    <xdr:cxnSp macro="">
      <xdr:nvCxnSpPr>
        <xdr:cNvPr id="249" name="直線コネクタ 248"/>
        <xdr:cNvCxnSpPr/>
      </xdr:nvCxnSpPr>
      <xdr:spPr>
        <a:xfrm>
          <a:off x="1130300" y="16703959"/>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57713</xdr:rowOff>
    </xdr:from>
    <xdr:to>
      <xdr:col>24</xdr:col>
      <xdr:colOff>114300</xdr:colOff>
      <xdr:row>96</xdr:row>
      <xdr:rowOff>159313</xdr:rowOff>
    </xdr:to>
    <xdr:sp macro="" textlink="">
      <xdr:nvSpPr>
        <xdr:cNvPr id="259" name="楕円 258"/>
        <xdr:cNvSpPr/>
      </xdr:nvSpPr>
      <xdr:spPr>
        <a:xfrm>
          <a:off x="4584700" y="165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80590</xdr:rowOff>
    </xdr:from>
    <xdr:ext cx="534377" cy="259045"/>
    <xdr:sp macro="" textlink="">
      <xdr:nvSpPr>
        <xdr:cNvPr id="260" name="扶助費該当値テキスト"/>
        <xdr:cNvSpPr txBox="1"/>
      </xdr:nvSpPr>
      <xdr:spPr>
        <a:xfrm>
          <a:off x="4686300" y="163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123239</xdr:rowOff>
    </xdr:from>
    <xdr:to>
      <xdr:col>20</xdr:col>
      <xdr:colOff>38100</xdr:colOff>
      <xdr:row>97</xdr:row>
      <xdr:rowOff>53389</xdr:rowOff>
    </xdr:to>
    <xdr:sp macro="" textlink="">
      <xdr:nvSpPr>
        <xdr:cNvPr id="261" name="楕円 260"/>
        <xdr:cNvSpPr/>
      </xdr:nvSpPr>
      <xdr:spPr>
        <a:xfrm>
          <a:off x="3746500" y="165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69916</xdr:rowOff>
    </xdr:from>
    <xdr:ext cx="534377" cy="259045"/>
    <xdr:sp macro="" textlink="">
      <xdr:nvSpPr>
        <xdr:cNvPr id="262" name="テキスト ボックス 261"/>
        <xdr:cNvSpPr txBox="1"/>
      </xdr:nvSpPr>
      <xdr:spPr>
        <a:xfrm>
          <a:off x="3530111" y="163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103482</xdr:rowOff>
    </xdr:from>
    <xdr:to>
      <xdr:col>15</xdr:col>
      <xdr:colOff>101600</xdr:colOff>
      <xdr:row>97</xdr:row>
      <xdr:rowOff>33632</xdr:rowOff>
    </xdr:to>
    <xdr:sp macro="" textlink="">
      <xdr:nvSpPr>
        <xdr:cNvPr id="263" name="楕円 262"/>
        <xdr:cNvSpPr/>
      </xdr:nvSpPr>
      <xdr:spPr>
        <a:xfrm>
          <a:off x="2857500" y="16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50159</xdr:rowOff>
    </xdr:from>
    <xdr:ext cx="534377" cy="259045"/>
    <xdr:sp macro="" textlink="">
      <xdr:nvSpPr>
        <xdr:cNvPr id="264" name="テキスト ボックス 263"/>
        <xdr:cNvSpPr txBox="1"/>
      </xdr:nvSpPr>
      <xdr:spPr>
        <a:xfrm>
          <a:off x="2641111" y="1633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36192</xdr:rowOff>
    </xdr:from>
    <xdr:to>
      <xdr:col>10</xdr:col>
      <xdr:colOff>165100</xdr:colOff>
      <xdr:row>97</xdr:row>
      <xdr:rowOff>137792</xdr:rowOff>
    </xdr:to>
    <xdr:sp macro="" textlink="">
      <xdr:nvSpPr>
        <xdr:cNvPr id="265" name="楕円 264"/>
        <xdr:cNvSpPr/>
      </xdr:nvSpPr>
      <xdr:spPr>
        <a:xfrm>
          <a:off x="1968500" y="166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128919</xdr:rowOff>
    </xdr:from>
    <xdr:ext cx="534377" cy="259045"/>
    <xdr:sp macro="" textlink="">
      <xdr:nvSpPr>
        <xdr:cNvPr id="266" name="テキスト ボックス 265"/>
        <xdr:cNvSpPr txBox="1"/>
      </xdr:nvSpPr>
      <xdr:spPr>
        <a:xfrm>
          <a:off x="1752111" y="167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22509</xdr:rowOff>
    </xdr:from>
    <xdr:to>
      <xdr:col>6</xdr:col>
      <xdr:colOff>38100</xdr:colOff>
      <xdr:row>97</xdr:row>
      <xdr:rowOff>124109</xdr:rowOff>
    </xdr:to>
    <xdr:sp macro="" textlink="">
      <xdr:nvSpPr>
        <xdr:cNvPr id="267" name="楕円 266"/>
        <xdr:cNvSpPr/>
      </xdr:nvSpPr>
      <xdr:spPr>
        <a:xfrm>
          <a:off x="1079500" y="1665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140636</xdr:rowOff>
    </xdr:from>
    <xdr:ext cx="534377" cy="259045"/>
    <xdr:sp macro="" textlink="">
      <xdr:nvSpPr>
        <xdr:cNvPr id="268" name="テキスト ボックス 267"/>
        <xdr:cNvSpPr txBox="1"/>
      </xdr:nvSpPr>
      <xdr:spPr>
        <a:xfrm>
          <a:off x="863111" y="164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50089</xdr:rowOff>
    </xdr:from>
    <xdr:to>
      <xdr:col>55</xdr:col>
      <xdr:colOff>0</xdr:colOff>
      <xdr:row>35</xdr:row>
      <xdr:rowOff>144827</xdr:rowOff>
    </xdr:to>
    <xdr:cxnSp macro="">
      <xdr:nvCxnSpPr>
        <xdr:cNvPr id="300" name="直線コネクタ 299"/>
        <xdr:cNvCxnSpPr/>
      </xdr:nvCxnSpPr>
      <xdr:spPr>
        <a:xfrm flipV="1">
          <a:off x="9639300" y="6050839"/>
          <a:ext cx="8382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144827</xdr:rowOff>
    </xdr:from>
    <xdr:to>
      <xdr:col>50</xdr:col>
      <xdr:colOff>114300</xdr:colOff>
      <xdr:row>35</xdr:row>
      <xdr:rowOff>156649</xdr:rowOff>
    </xdr:to>
    <xdr:cxnSp macro="">
      <xdr:nvCxnSpPr>
        <xdr:cNvPr id="303" name="直線コネクタ 302"/>
        <xdr:cNvCxnSpPr/>
      </xdr:nvCxnSpPr>
      <xdr:spPr>
        <a:xfrm flipV="1">
          <a:off x="8750300" y="6145577"/>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141186</xdr:rowOff>
    </xdr:from>
    <xdr:to>
      <xdr:col>45</xdr:col>
      <xdr:colOff>177800</xdr:colOff>
      <xdr:row>35</xdr:row>
      <xdr:rowOff>156649</xdr:rowOff>
    </xdr:to>
    <xdr:cxnSp macro="">
      <xdr:nvCxnSpPr>
        <xdr:cNvPr id="306" name="直線コネクタ 305"/>
        <xdr:cNvCxnSpPr/>
      </xdr:nvCxnSpPr>
      <xdr:spPr>
        <a:xfrm>
          <a:off x="7861300" y="6141936"/>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141186</xdr:rowOff>
    </xdr:from>
    <xdr:to>
      <xdr:col>41</xdr:col>
      <xdr:colOff>50800</xdr:colOff>
      <xdr:row>36</xdr:row>
      <xdr:rowOff>48978</xdr:rowOff>
    </xdr:to>
    <xdr:cxnSp macro="">
      <xdr:nvCxnSpPr>
        <xdr:cNvPr id="309" name="直線コネクタ 308"/>
        <xdr:cNvCxnSpPr/>
      </xdr:nvCxnSpPr>
      <xdr:spPr>
        <a:xfrm flipV="1">
          <a:off x="6972300" y="6141936"/>
          <a:ext cx="889000" cy="7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170739</xdr:rowOff>
    </xdr:from>
    <xdr:to>
      <xdr:col>55</xdr:col>
      <xdr:colOff>50800</xdr:colOff>
      <xdr:row>35</xdr:row>
      <xdr:rowOff>100889</xdr:rowOff>
    </xdr:to>
    <xdr:sp macro="" textlink="">
      <xdr:nvSpPr>
        <xdr:cNvPr id="319" name="楕円 318"/>
        <xdr:cNvSpPr/>
      </xdr:nvSpPr>
      <xdr:spPr>
        <a:xfrm>
          <a:off x="104267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149166</xdr:rowOff>
    </xdr:from>
    <xdr:ext cx="534377" cy="259045"/>
    <xdr:sp macro="" textlink="">
      <xdr:nvSpPr>
        <xdr:cNvPr id="320" name="補助費等該当値テキスト"/>
        <xdr:cNvSpPr txBox="1"/>
      </xdr:nvSpPr>
      <xdr:spPr>
        <a:xfrm>
          <a:off x="10528300" y="597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94027</xdr:rowOff>
    </xdr:from>
    <xdr:to>
      <xdr:col>50</xdr:col>
      <xdr:colOff>165100</xdr:colOff>
      <xdr:row>36</xdr:row>
      <xdr:rowOff>24177</xdr:rowOff>
    </xdr:to>
    <xdr:sp macro="" textlink="">
      <xdr:nvSpPr>
        <xdr:cNvPr id="321" name="楕円 320"/>
        <xdr:cNvSpPr/>
      </xdr:nvSpPr>
      <xdr:spPr>
        <a:xfrm>
          <a:off x="9588500" y="60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15304</xdr:rowOff>
    </xdr:from>
    <xdr:ext cx="534377" cy="259045"/>
    <xdr:sp macro="" textlink="">
      <xdr:nvSpPr>
        <xdr:cNvPr id="322" name="テキスト ボックス 321"/>
        <xdr:cNvSpPr txBox="1"/>
      </xdr:nvSpPr>
      <xdr:spPr>
        <a:xfrm>
          <a:off x="9372111" y="61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105849</xdr:rowOff>
    </xdr:from>
    <xdr:to>
      <xdr:col>46</xdr:col>
      <xdr:colOff>38100</xdr:colOff>
      <xdr:row>36</xdr:row>
      <xdr:rowOff>35999</xdr:rowOff>
    </xdr:to>
    <xdr:sp macro="" textlink="">
      <xdr:nvSpPr>
        <xdr:cNvPr id="323" name="楕円 322"/>
        <xdr:cNvSpPr/>
      </xdr:nvSpPr>
      <xdr:spPr>
        <a:xfrm>
          <a:off x="8699500" y="61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27126</xdr:rowOff>
    </xdr:from>
    <xdr:ext cx="534377" cy="259045"/>
    <xdr:sp macro="" textlink="">
      <xdr:nvSpPr>
        <xdr:cNvPr id="324" name="テキスト ボックス 323"/>
        <xdr:cNvSpPr txBox="1"/>
      </xdr:nvSpPr>
      <xdr:spPr>
        <a:xfrm>
          <a:off x="8483111" y="61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90386</xdr:rowOff>
    </xdr:from>
    <xdr:to>
      <xdr:col>41</xdr:col>
      <xdr:colOff>101600</xdr:colOff>
      <xdr:row>36</xdr:row>
      <xdr:rowOff>20536</xdr:rowOff>
    </xdr:to>
    <xdr:sp macro="" textlink="">
      <xdr:nvSpPr>
        <xdr:cNvPr id="325" name="楕円 324"/>
        <xdr:cNvSpPr/>
      </xdr:nvSpPr>
      <xdr:spPr>
        <a:xfrm>
          <a:off x="7810500" y="60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11663</xdr:rowOff>
    </xdr:from>
    <xdr:ext cx="534377" cy="259045"/>
    <xdr:sp macro="" textlink="">
      <xdr:nvSpPr>
        <xdr:cNvPr id="326" name="テキスト ボックス 325"/>
        <xdr:cNvSpPr txBox="1"/>
      </xdr:nvSpPr>
      <xdr:spPr>
        <a:xfrm>
          <a:off x="7594111" y="61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169628</xdr:rowOff>
    </xdr:from>
    <xdr:to>
      <xdr:col>36</xdr:col>
      <xdr:colOff>165100</xdr:colOff>
      <xdr:row>36</xdr:row>
      <xdr:rowOff>99778</xdr:rowOff>
    </xdr:to>
    <xdr:sp macro="" textlink="">
      <xdr:nvSpPr>
        <xdr:cNvPr id="327" name="楕円 326"/>
        <xdr:cNvSpPr/>
      </xdr:nvSpPr>
      <xdr:spPr>
        <a:xfrm>
          <a:off x="6921500" y="61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90905</xdr:rowOff>
    </xdr:from>
    <xdr:ext cx="534377" cy="259045"/>
    <xdr:sp macro="" textlink="">
      <xdr:nvSpPr>
        <xdr:cNvPr id="328" name="テキスト ボックス 327"/>
        <xdr:cNvSpPr txBox="1"/>
      </xdr:nvSpPr>
      <xdr:spPr>
        <a:xfrm>
          <a:off x="6705111" y="62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161422</xdr:rowOff>
    </xdr:from>
    <xdr:to>
      <xdr:col>55</xdr:col>
      <xdr:colOff>0</xdr:colOff>
      <xdr:row>57</xdr:row>
      <xdr:rowOff>169549</xdr:rowOff>
    </xdr:to>
    <xdr:cxnSp macro="">
      <xdr:nvCxnSpPr>
        <xdr:cNvPr id="353" name="直線コネクタ 352"/>
        <xdr:cNvCxnSpPr/>
      </xdr:nvCxnSpPr>
      <xdr:spPr>
        <a:xfrm>
          <a:off x="9639300" y="9934072"/>
          <a:ext cx="8382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161422</xdr:rowOff>
    </xdr:from>
    <xdr:to>
      <xdr:col>50</xdr:col>
      <xdr:colOff>114300</xdr:colOff>
      <xdr:row>58</xdr:row>
      <xdr:rowOff>822</xdr:rowOff>
    </xdr:to>
    <xdr:cxnSp macro="">
      <xdr:nvCxnSpPr>
        <xdr:cNvPr id="356" name="直線コネクタ 355"/>
        <xdr:cNvCxnSpPr/>
      </xdr:nvCxnSpPr>
      <xdr:spPr>
        <a:xfrm flipV="1">
          <a:off x="8750300" y="9934072"/>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164394</xdr:rowOff>
    </xdr:from>
    <xdr:to>
      <xdr:col>45</xdr:col>
      <xdr:colOff>177800</xdr:colOff>
      <xdr:row>58</xdr:row>
      <xdr:rowOff>822</xdr:rowOff>
    </xdr:to>
    <xdr:cxnSp macro="">
      <xdr:nvCxnSpPr>
        <xdr:cNvPr id="359" name="直線コネクタ 358"/>
        <xdr:cNvCxnSpPr/>
      </xdr:nvCxnSpPr>
      <xdr:spPr>
        <a:xfrm>
          <a:off x="7861300" y="9937044"/>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88873</xdr:rowOff>
    </xdr:from>
    <xdr:to>
      <xdr:col>41</xdr:col>
      <xdr:colOff>50800</xdr:colOff>
      <xdr:row>57</xdr:row>
      <xdr:rowOff>164394</xdr:rowOff>
    </xdr:to>
    <xdr:cxnSp macro="">
      <xdr:nvCxnSpPr>
        <xdr:cNvPr id="362" name="直線コネクタ 361"/>
        <xdr:cNvCxnSpPr/>
      </xdr:nvCxnSpPr>
      <xdr:spPr>
        <a:xfrm>
          <a:off x="6972300" y="9861523"/>
          <a:ext cx="889000" cy="7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118749</xdr:rowOff>
    </xdr:from>
    <xdr:to>
      <xdr:col>55</xdr:col>
      <xdr:colOff>50800</xdr:colOff>
      <xdr:row>58</xdr:row>
      <xdr:rowOff>48899</xdr:rowOff>
    </xdr:to>
    <xdr:sp macro="" textlink="">
      <xdr:nvSpPr>
        <xdr:cNvPr id="372" name="楕円 371"/>
        <xdr:cNvSpPr/>
      </xdr:nvSpPr>
      <xdr:spPr>
        <a:xfrm>
          <a:off x="10426700" y="989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76601</xdr:rowOff>
    </xdr:from>
    <xdr:ext cx="534377" cy="259045"/>
    <xdr:sp macro="" textlink="">
      <xdr:nvSpPr>
        <xdr:cNvPr id="373" name="普通建設事業費該当値テキスト"/>
        <xdr:cNvSpPr txBox="1"/>
      </xdr:nvSpPr>
      <xdr:spPr>
        <a:xfrm>
          <a:off x="10528300" y="98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110622</xdr:rowOff>
    </xdr:from>
    <xdr:to>
      <xdr:col>50</xdr:col>
      <xdr:colOff>165100</xdr:colOff>
      <xdr:row>58</xdr:row>
      <xdr:rowOff>40772</xdr:rowOff>
    </xdr:to>
    <xdr:sp macro="" textlink="">
      <xdr:nvSpPr>
        <xdr:cNvPr id="374" name="楕円 373"/>
        <xdr:cNvSpPr/>
      </xdr:nvSpPr>
      <xdr:spPr>
        <a:xfrm>
          <a:off x="9588500" y="98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31899</xdr:rowOff>
    </xdr:from>
    <xdr:ext cx="534377" cy="259045"/>
    <xdr:sp macro="" textlink="">
      <xdr:nvSpPr>
        <xdr:cNvPr id="375" name="テキスト ボックス 374"/>
        <xdr:cNvSpPr txBox="1"/>
      </xdr:nvSpPr>
      <xdr:spPr>
        <a:xfrm>
          <a:off x="9372111" y="99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121472</xdr:rowOff>
    </xdr:from>
    <xdr:to>
      <xdr:col>46</xdr:col>
      <xdr:colOff>38100</xdr:colOff>
      <xdr:row>58</xdr:row>
      <xdr:rowOff>51622</xdr:rowOff>
    </xdr:to>
    <xdr:sp macro="" textlink="">
      <xdr:nvSpPr>
        <xdr:cNvPr id="376" name="楕円 375"/>
        <xdr:cNvSpPr/>
      </xdr:nvSpPr>
      <xdr:spPr>
        <a:xfrm>
          <a:off x="8699500" y="98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42749</xdr:rowOff>
    </xdr:from>
    <xdr:ext cx="534377" cy="259045"/>
    <xdr:sp macro="" textlink="">
      <xdr:nvSpPr>
        <xdr:cNvPr id="377" name="テキスト ボックス 376"/>
        <xdr:cNvSpPr txBox="1"/>
      </xdr:nvSpPr>
      <xdr:spPr>
        <a:xfrm>
          <a:off x="8483111" y="9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113594</xdr:rowOff>
    </xdr:from>
    <xdr:to>
      <xdr:col>41</xdr:col>
      <xdr:colOff>101600</xdr:colOff>
      <xdr:row>58</xdr:row>
      <xdr:rowOff>43744</xdr:rowOff>
    </xdr:to>
    <xdr:sp macro="" textlink="">
      <xdr:nvSpPr>
        <xdr:cNvPr id="378" name="楕円 377"/>
        <xdr:cNvSpPr/>
      </xdr:nvSpPr>
      <xdr:spPr>
        <a:xfrm>
          <a:off x="7810500" y="988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34871</xdr:rowOff>
    </xdr:from>
    <xdr:ext cx="534377" cy="259045"/>
    <xdr:sp macro="" textlink="">
      <xdr:nvSpPr>
        <xdr:cNvPr id="379" name="テキスト ボックス 378"/>
        <xdr:cNvSpPr txBox="1"/>
      </xdr:nvSpPr>
      <xdr:spPr>
        <a:xfrm>
          <a:off x="7594111" y="997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38073</xdr:rowOff>
    </xdr:from>
    <xdr:to>
      <xdr:col>36</xdr:col>
      <xdr:colOff>165100</xdr:colOff>
      <xdr:row>57</xdr:row>
      <xdr:rowOff>139673</xdr:rowOff>
    </xdr:to>
    <xdr:sp macro="" textlink="">
      <xdr:nvSpPr>
        <xdr:cNvPr id="380" name="楕円 379"/>
        <xdr:cNvSpPr/>
      </xdr:nvSpPr>
      <xdr:spPr>
        <a:xfrm>
          <a:off x="6921500" y="98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156200</xdr:rowOff>
    </xdr:from>
    <xdr:ext cx="599010" cy="259045"/>
    <xdr:sp macro="" textlink="">
      <xdr:nvSpPr>
        <xdr:cNvPr id="381" name="テキスト ボックス 380"/>
        <xdr:cNvSpPr txBox="1"/>
      </xdr:nvSpPr>
      <xdr:spPr>
        <a:xfrm>
          <a:off x="6672795" y="95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16601</xdr:rowOff>
    </xdr:from>
    <xdr:to>
      <xdr:col>55</xdr:col>
      <xdr:colOff>0</xdr:colOff>
      <xdr:row>78</xdr:row>
      <xdr:rowOff>23535</xdr:rowOff>
    </xdr:to>
    <xdr:cxnSp macro="">
      <xdr:nvCxnSpPr>
        <xdr:cNvPr id="406" name="直線コネクタ 405"/>
        <xdr:cNvCxnSpPr/>
      </xdr:nvCxnSpPr>
      <xdr:spPr>
        <a:xfrm>
          <a:off x="9639300" y="13389701"/>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16601</xdr:rowOff>
    </xdr:from>
    <xdr:to>
      <xdr:col>50</xdr:col>
      <xdr:colOff>114300</xdr:colOff>
      <xdr:row>78</xdr:row>
      <xdr:rowOff>22275</xdr:rowOff>
    </xdr:to>
    <xdr:cxnSp macro="">
      <xdr:nvCxnSpPr>
        <xdr:cNvPr id="409" name="直線コネクタ 408"/>
        <xdr:cNvCxnSpPr/>
      </xdr:nvCxnSpPr>
      <xdr:spPr>
        <a:xfrm flipV="1">
          <a:off x="8750300" y="13389701"/>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16780</xdr:rowOff>
    </xdr:from>
    <xdr:to>
      <xdr:col>45</xdr:col>
      <xdr:colOff>177800</xdr:colOff>
      <xdr:row>78</xdr:row>
      <xdr:rowOff>22275</xdr:rowOff>
    </xdr:to>
    <xdr:cxnSp macro="">
      <xdr:nvCxnSpPr>
        <xdr:cNvPr id="412" name="直線コネクタ 411"/>
        <xdr:cNvCxnSpPr/>
      </xdr:nvCxnSpPr>
      <xdr:spPr>
        <a:xfrm>
          <a:off x="7861300" y="13389880"/>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16235</xdr:rowOff>
    </xdr:from>
    <xdr:to>
      <xdr:col>41</xdr:col>
      <xdr:colOff>50800</xdr:colOff>
      <xdr:row>78</xdr:row>
      <xdr:rowOff>16780</xdr:rowOff>
    </xdr:to>
    <xdr:cxnSp macro="">
      <xdr:nvCxnSpPr>
        <xdr:cNvPr id="415" name="直線コネクタ 414"/>
        <xdr:cNvCxnSpPr/>
      </xdr:nvCxnSpPr>
      <xdr:spPr>
        <a:xfrm>
          <a:off x="6972300" y="1338933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144185</xdr:rowOff>
    </xdr:from>
    <xdr:to>
      <xdr:col>55</xdr:col>
      <xdr:colOff>50800</xdr:colOff>
      <xdr:row>78</xdr:row>
      <xdr:rowOff>74335</xdr:rowOff>
    </xdr:to>
    <xdr:sp macro="" textlink="">
      <xdr:nvSpPr>
        <xdr:cNvPr id="425" name="楕円 424"/>
        <xdr:cNvSpPr/>
      </xdr:nvSpPr>
      <xdr:spPr>
        <a:xfrm>
          <a:off x="10426700" y="133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6" name="普通建設事業費 （ うち新規整備　）該当値テキスト"/>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137251</xdr:rowOff>
    </xdr:from>
    <xdr:to>
      <xdr:col>50</xdr:col>
      <xdr:colOff>165100</xdr:colOff>
      <xdr:row>78</xdr:row>
      <xdr:rowOff>67401</xdr:rowOff>
    </xdr:to>
    <xdr:sp macro="" textlink="">
      <xdr:nvSpPr>
        <xdr:cNvPr id="427" name="楕円 426"/>
        <xdr:cNvSpPr/>
      </xdr:nvSpPr>
      <xdr:spPr>
        <a:xfrm>
          <a:off x="9588500" y="133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58528</xdr:rowOff>
    </xdr:from>
    <xdr:ext cx="534377" cy="259045"/>
    <xdr:sp macro="" textlink="">
      <xdr:nvSpPr>
        <xdr:cNvPr id="428" name="テキスト ボックス 427"/>
        <xdr:cNvSpPr txBox="1"/>
      </xdr:nvSpPr>
      <xdr:spPr>
        <a:xfrm>
          <a:off x="9372111" y="134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142925</xdr:rowOff>
    </xdr:from>
    <xdr:to>
      <xdr:col>46</xdr:col>
      <xdr:colOff>38100</xdr:colOff>
      <xdr:row>78</xdr:row>
      <xdr:rowOff>73075</xdr:rowOff>
    </xdr:to>
    <xdr:sp macro="" textlink="">
      <xdr:nvSpPr>
        <xdr:cNvPr id="429" name="楕円 428"/>
        <xdr:cNvSpPr/>
      </xdr:nvSpPr>
      <xdr:spPr>
        <a:xfrm>
          <a:off x="8699500" y="133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64202</xdr:rowOff>
    </xdr:from>
    <xdr:ext cx="469744" cy="259045"/>
    <xdr:sp macro="" textlink="">
      <xdr:nvSpPr>
        <xdr:cNvPr id="430" name="テキスト ボックス 429"/>
        <xdr:cNvSpPr txBox="1"/>
      </xdr:nvSpPr>
      <xdr:spPr>
        <a:xfrm>
          <a:off x="8515428" y="1343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137430</xdr:rowOff>
    </xdr:from>
    <xdr:to>
      <xdr:col>41</xdr:col>
      <xdr:colOff>101600</xdr:colOff>
      <xdr:row>78</xdr:row>
      <xdr:rowOff>67580</xdr:rowOff>
    </xdr:to>
    <xdr:sp macro="" textlink="">
      <xdr:nvSpPr>
        <xdr:cNvPr id="431" name="楕円 430"/>
        <xdr:cNvSpPr/>
      </xdr:nvSpPr>
      <xdr:spPr>
        <a:xfrm>
          <a:off x="7810500" y="133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58707</xdr:rowOff>
    </xdr:from>
    <xdr:ext cx="534377" cy="259045"/>
    <xdr:sp macro="" textlink="">
      <xdr:nvSpPr>
        <xdr:cNvPr id="432" name="テキスト ボックス 431"/>
        <xdr:cNvSpPr txBox="1"/>
      </xdr:nvSpPr>
      <xdr:spPr>
        <a:xfrm>
          <a:off x="7594111" y="1343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136885</xdr:rowOff>
    </xdr:from>
    <xdr:to>
      <xdr:col>36</xdr:col>
      <xdr:colOff>165100</xdr:colOff>
      <xdr:row>78</xdr:row>
      <xdr:rowOff>67035</xdr:rowOff>
    </xdr:to>
    <xdr:sp macro="" textlink="">
      <xdr:nvSpPr>
        <xdr:cNvPr id="433" name="楕円 432"/>
        <xdr:cNvSpPr/>
      </xdr:nvSpPr>
      <xdr:spPr>
        <a:xfrm>
          <a:off x="6921500" y="133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58162</xdr:rowOff>
    </xdr:from>
    <xdr:ext cx="534377" cy="259045"/>
    <xdr:sp macro="" textlink="">
      <xdr:nvSpPr>
        <xdr:cNvPr id="434" name="テキスト ボックス 433"/>
        <xdr:cNvSpPr txBox="1"/>
      </xdr:nvSpPr>
      <xdr:spPr>
        <a:xfrm>
          <a:off x="6705111" y="134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82414</xdr:rowOff>
    </xdr:from>
    <xdr:to>
      <xdr:col>54</xdr:col>
      <xdr:colOff>189865</xdr:colOff>
      <xdr:row>98</xdr:row>
      <xdr:rowOff>167787</xdr:rowOff>
    </xdr:to>
    <xdr:cxnSp macro="">
      <xdr:nvCxnSpPr>
        <xdr:cNvPr id="458" name="直線コネクタ 457"/>
        <xdr:cNvCxnSpPr/>
      </xdr:nvCxnSpPr>
      <xdr:spPr>
        <a:xfrm flipV="1">
          <a:off x="10475595" y="16027264"/>
          <a:ext cx="1270" cy="94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164</xdr:rowOff>
    </xdr:from>
    <xdr:ext cx="469744" cy="259045"/>
    <xdr:sp macro="" textlink="">
      <xdr:nvSpPr>
        <xdr:cNvPr id="459" name="普通建設事業費 （ うち更新整備　）最小値テキスト"/>
        <xdr:cNvSpPr txBox="1"/>
      </xdr:nvSpPr>
      <xdr:spPr>
        <a:xfrm>
          <a:off x="10528300" y="169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167787</xdr:rowOff>
    </xdr:from>
    <xdr:to>
      <xdr:col>55</xdr:col>
      <xdr:colOff>88900</xdr:colOff>
      <xdr:row>98</xdr:row>
      <xdr:rowOff>167787</xdr:rowOff>
    </xdr:to>
    <xdr:cxnSp macro="">
      <xdr:nvCxnSpPr>
        <xdr:cNvPr id="460" name="直線コネクタ 459"/>
        <xdr:cNvCxnSpPr/>
      </xdr:nvCxnSpPr>
      <xdr:spPr>
        <a:xfrm>
          <a:off x="10388600" y="1696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29091</xdr:rowOff>
    </xdr:from>
    <xdr:ext cx="599010" cy="259045"/>
    <xdr:sp macro="" textlink="">
      <xdr:nvSpPr>
        <xdr:cNvPr id="461" name="普通建設事業費 （ うち更新整備　）最大値テキスト"/>
        <xdr:cNvSpPr txBox="1"/>
      </xdr:nvSpPr>
      <xdr:spPr>
        <a:xfrm>
          <a:off x="10528300" y="1580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82414</xdr:rowOff>
    </xdr:from>
    <xdr:to>
      <xdr:col>55</xdr:col>
      <xdr:colOff>88900</xdr:colOff>
      <xdr:row>93</xdr:row>
      <xdr:rowOff>82414</xdr:rowOff>
    </xdr:to>
    <xdr:cxnSp macro="">
      <xdr:nvCxnSpPr>
        <xdr:cNvPr id="462" name="直線コネクタ 461"/>
        <xdr:cNvCxnSpPr/>
      </xdr:nvCxnSpPr>
      <xdr:spPr>
        <a:xfrm>
          <a:off x="10388600" y="1602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53115</xdr:rowOff>
    </xdr:from>
    <xdr:to>
      <xdr:col>55</xdr:col>
      <xdr:colOff>0</xdr:colOff>
      <xdr:row>97</xdr:row>
      <xdr:rowOff>83114</xdr:rowOff>
    </xdr:to>
    <xdr:cxnSp macro="">
      <xdr:nvCxnSpPr>
        <xdr:cNvPr id="463" name="直線コネクタ 462"/>
        <xdr:cNvCxnSpPr/>
      </xdr:nvCxnSpPr>
      <xdr:spPr>
        <a:xfrm>
          <a:off x="9639300" y="16683765"/>
          <a:ext cx="838200" cy="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164271</xdr:rowOff>
    </xdr:from>
    <xdr:ext cx="534377" cy="259045"/>
    <xdr:sp macro="" textlink="">
      <xdr:nvSpPr>
        <xdr:cNvPr id="464" name="普通建設事業費 （ うち更新整備　）平均値テキスト"/>
        <xdr:cNvSpPr txBox="1"/>
      </xdr:nvSpPr>
      <xdr:spPr>
        <a:xfrm>
          <a:off x="10528300" y="1645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141394</xdr:rowOff>
    </xdr:from>
    <xdr:to>
      <xdr:col>55</xdr:col>
      <xdr:colOff>50800</xdr:colOff>
      <xdr:row>97</xdr:row>
      <xdr:rowOff>71544</xdr:rowOff>
    </xdr:to>
    <xdr:sp macro="" textlink="">
      <xdr:nvSpPr>
        <xdr:cNvPr id="465" name="フローチャート: 判断 464"/>
        <xdr:cNvSpPr/>
      </xdr:nvSpPr>
      <xdr:spPr>
        <a:xfrm>
          <a:off x="104267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53115</xdr:rowOff>
    </xdr:from>
    <xdr:to>
      <xdr:col>50</xdr:col>
      <xdr:colOff>114300</xdr:colOff>
      <xdr:row>97</xdr:row>
      <xdr:rowOff>131654</xdr:rowOff>
    </xdr:to>
    <xdr:cxnSp macro="">
      <xdr:nvCxnSpPr>
        <xdr:cNvPr id="466" name="直線コネクタ 465"/>
        <xdr:cNvCxnSpPr/>
      </xdr:nvCxnSpPr>
      <xdr:spPr>
        <a:xfrm flipV="1">
          <a:off x="8750300" y="16683765"/>
          <a:ext cx="889000" cy="7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161999</xdr:rowOff>
    </xdr:from>
    <xdr:to>
      <xdr:col>50</xdr:col>
      <xdr:colOff>165100</xdr:colOff>
      <xdr:row>97</xdr:row>
      <xdr:rowOff>92149</xdr:rowOff>
    </xdr:to>
    <xdr:sp macro="" textlink="">
      <xdr:nvSpPr>
        <xdr:cNvPr id="467" name="フローチャート: 判断 466"/>
        <xdr:cNvSpPr/>
      </xdr:nvSpPr>
      <xdr:spPr>
        <a:xfrm>
          <a:off x="9588500" y="1662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108676</xdr:rowOff>
    </xdr:from>
    <xdr:ext cx="534377" cy="259045"/>
    <xdr:sp macro="" textlink="">
      <xdr:nvSpPr>
        <xdr:cNvPr id="468" name="テキスト ボックス 467"/>
        <xdr:cNvSpPr txBox="1"/>
      </xdr:nvSpPr>
      <xdr:spPr>
        <a:xfrm>
          <a:off x="9372111" y="1639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130290</xdr:rowOff>
    </xdr:from>
    <xdr:to>
      <xdr:col>45</xdr:col>
      <xdr:colOff>177800</xdr:colOff>
      <xdr:row>97</xdr:row>
      <xdr:rowOff>131654</xdr:rowOff>
    </xdr:to>
    <xdr:cxnSp macro="">
      <xdr:nvCxnSpPr>
        <xdr:cNvPr id="469" name="直線コネクタ 468"/>
        <xdr:cNvCxnSpPr/>
      </xdr:nvCxnSpPr>
      <xdr:spPr>
        <a:xfrm>
          <a:off x="7861300" y="16760940"/>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79694</xdr:rowOff>
    </xdr:from>
    <xdr:to>
      <xdr:col>46</xdr:col>
      <xdr:colOff>38100</xdr:colOff>
      <xdr:row>98</xdr:row>
      <xdr:rowOff>9844</xdr:rowOff>
    </xdr:to>
    <xdr:sp macro="" textlink="">
      <xdr:nvSpPr>
        <xdr:cNvPr id="470" name="フローチャート: 判断 469"/>
        <xdr:cNvSpPr/>
      </xdr:nvSpPr>
      <xdr:spPr>
        <a:xfrm>
          <a:off x="8699500" y="1671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26371</xdr:rowOff>
    </xdr:from>
    <xdr:ext cx="534377" cy="259045"/>
    <xdr:sp macro="" textlink="">
      <xdr:nvSpPr>
        <xdr:cNvPr id="471" name="テキスト ボックス 470"/>
        <xdr:cNvSpPr txBox="1"/>
      </xdr:nvSpPr>
      <xdr:spPr>
        <a:xfrm>
          <a:off x="8483111" y="164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123820</xdr:rowOff>
    </xdr:from>
    <xdr:to>
      <xdr:col>41</xdr:col>
      <xdr:colOff>50800</xdr:colOff>
      <xdr:row>97</xdr:row>
      <xdr:rowOff>130290</xdr:rowOff>
    </xdr:to>
    <xdr:cxnSp macro="">
      <xdr:nvCxnSpPr>
        <xdr:cNvPr id="472" name="直線コネクタ 471"/>
        <xdr:cNvCxnSpPr/>
      </xdr:nvCxnSpPr>
      <xdr:spPr>
        <a:xfrm>
          <a:off x="6972300" y="15725770"/>
          <a:ext cx="889000" cy="103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153243</xdr:rowOff>
    </xdr:from>
    <xdr:to>
      <xdr:col>41</xdr:col>
      <xdr:colOff>101600</xdr:colOff>
      <xdr:row>98</xdr:row>
      <xdr:rowOff>83393</xdr:rowOff>
    </xdr:to>
    <xdr:sp macro="" textlink="">
      <xdr:nvSpPr>
        <xdr:cNvPr id="473" name="フローチャート: 判断 472"/>
        <xdr:cNvSpPr/>
      </xdr:nvSpPr>
      <xdr:spPr>
        <a:xfrm>
          <a:off x="7810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74520</xdr:rowOff>
    </xdr:from>
    <xdr:ext cx="534377" cy="259045"/>
    <xdr:sp macro="" textlink="">
      <xdr:nvSpPr>
        <xdr:cNvPr id="474" name="テキスト ボックス 473"/>
        <xdr:cNvSpPr txBox="1"/>
      </xdr:nvSpPr>
      <xdr:spPr>
        <a:xfrm>
          <a:off x="7594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75" name="フローチャート: 判断 474"/>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652</xdr:rowOff>
    </xdr:from>
    <xdr:ext cx="534377" cy="259045"/>
    <xdr:sp macro="" textlink="">
      <xdr:nvSpPr>
        <xdr:cNvPr id="476" name="テキスト ボックス 475"/>
        <xdr:cNvSpPr txBox="1"/>
      </xdr:nvSpPr>
      <xdr:spPr>
        <a:xfrm>
          <a:off x="6705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32314</xdr:rowOff>
    </xdr:from>
    <xdr:to>
      <xdr:col>55</xdr:col>
      <xdr:colOff>50800</xdr:colOff>
      <xdr:row>97</xdr:row>
      <xdr:rowOff>133914</xdr:rowOff>
    </xdr:to>
    <xdr:sp macro="" textlink="">
      <xdr:nvSpPr>
        <xdr:cNvPr id="482" name="楕円 481"/>
        <xdr:cNvSpPr/>
      </xdr:nvSpPr>
      <xdr:spPr>
        <a:xfrm>
          <a:off x="10426700" y="166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10741</xdr:rowOff>
    </xdr:from>
    <xdr:ext cx="534377" cy="259045"/>
    <xdr:sp macro="" textlink="">
      <xdr:nvSpPr>
        <xdr:cNvPr id="483" name="普通建設事業費 （ うち更新整備　）該当値テキスト"/>
        <xdr:cNvSpPr txBox="1"/>
      </xdr:nvSpPr>
      <xdr:spPr>
        <a:xfrm>
          <a:off x="10528300" y="166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2315</xdr:rowOff>
    </xdr:from>
    <xdr:to>
      <xdr:col>50</xdr:col>
      <xdr:colOff>165100</xdr:colOff>
      <xdr:row>97</xdr:row>
      <xdr:rowOff>103915</xdr:rowOff>
    </xdr:to>
    <xdr:sp macro="" textlink="">
      <xdr:nvSpPr>
        <xdr:cNvPr id="484" name="楕円 483"/>
        <xdr:cNvSpPr/>
      </xdr:nvSpPr>
      <xdr:spPr>
        <a:xfrm>
          <a:off x="9588500" y="166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95042</xdr:rowOff>
    </xdr:from>
    <xdr:ext cx="534377" cy="259045"/>
    <xdr:sp macro="" textlink="">
      <xdr:nvSpPr>
        <xdr:cNvPr id="485" name="テキスト ボックス 484"/>
        <xdr:cNvSpPr txBox="1"/>
      </xdr:nvSpPr>
      <xdr:spPr>
        <a:xfrm>
          <a:off x="9372111" y="1672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80854</xdr:rowOff>
    </xdr:from>
    <xdr:to>
      <xdr:col>46</xdr:col>
      <xdr:colOff>38100</xdr:colOff>
      <xdr:row>98</xdr:row>
      <xdr:rowOff>11004</xdr:rowOff>
    </xdr:to>
    <xdr:sp macro="" textlink="">
      <xdr:nvSpPr>
        <xdr:cNvPr id="486" name="楕円 485"/>
        <xdr:cNvSpPr/>
      </xdr:nvSpPr>
      <xdr:spPr>
        <a:xfrm>
          <a:off x="8699500" y="16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2131</xdr:rowOff>
    </xdr:from>
    <xdr:ext cx="534377" cy="259045"/>
    <xdr:sp macro="" textlink="">
      <xdr:nvSpPr>
        <xdr:cNvPr id="487" name="テキスト ボックス 486"/>
        <xdr:cNvSpPr txBox="1"/>
      </xdr:nvSpPr>
      <xdr:spPr>
        <a:xfrm>
          <a:off x="8483111" y="168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79490</xdr:rowOff>
    </xdr:from>
    <xdr:to>
      <xdr:col>41</xdr:col>
      <xdr:colOff>101600</xdr:colOff>
      <xdr:row>98</xdr:row>
      <xdr:rowOff>9640</xdr:rowOff>
    </xdr:to>
    <xdr:sp macro="" textlink="">
      <xdr:nvSpPr>
        <xdr:cNvPr id="488" name="楕円 487"/>
        <xdr:cNvSpPr/>
      </xdr:nvSpPr>
      <xdr:spPr>
        <a:xfrm>
          <a:off x="7810500" y="167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26167</xdr:rowOff>
    </xdr:from>
    <xdr:ext cx="534377" cy="259045"/>
    <xdr:sp macro="" textlink="">
      <xdr:nvSpPr>
        <xdr:cNvPr id="489" name="テキスト ボックス 488"/>
        <xdr:cNvSpPr txBox="1"/>
      </xdr:nvSpPr>
      <xdr:spPr>
        <a:xfrm>
          <a:off x="7594111" y="1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73020</xdr:rowOff>
    </xdr:from>
    <xdr:to>
      <xdr:col>36</xdr:col>
      <xdr:colOff>165100</xdr:colOff>
      <xdr:row>92</xdr:row>
      <xdr:rowOff>3170</xdr:rowOff>
    </xdr:to>
    <xdr:sp macro="" textlink="">
      <xdr:nvSpPr>
        <xdr:cNvPr id="490" name="楕円 489"/>
        <xdr:cNvSpPr/>
      </xdr:nvSpPr>
      <xdr:spPr>
        <a:xfrm>
          <a:off x="6921500" y="156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19697</xdr:rowOff>
    </xdr:from>
    <xdr:ext cx="599010" cy="259045"/>
    <xdr:sp macro="" textlink="">
      <xdr:nvSpPr>
        <xdr:cNvPr id="491" name="テキスト ボックス 490"/>
        <xdr:cNvSpPr txBox="1"/>
      </xdr:nvSpPr>
      <xdr:spPr>
        <a:xfrm>
          <a:off x="6672795" y="1545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3" name="直線コネクタ 512"/>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4"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6"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7" name="直線コネクタ 516"/>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138253</xdr:rowOff>
    </xdr:from>
    <xdr:to>
      <xdr:col>85</xdr:col>
      <xdr:colOff>127000</xdr:colOff>
      <xdr:row>38</xdr:row>
      <xdr:rowOff>139497</xdr:rowOff>
    </xdr:to>
    <xdr:cxnSp macro="">
      <xdr:nvCxnSpPr>
        <xdr:cNvPr id="518" name="直線コネクタ 517"/>
        <xdr:cNvCxnSpPr/>
      </xdr:nvCxnSpPr>
      <xdr:spPr>
        <a:xfrm flipV="1">
          <a:off x="15481300" y="6653353"/>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19"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0" name="フローチャート: 判断 519"/>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139325</xdr:rowOff>
    </xdr:from>
    <xdr:to>
      <xdr:col>81</xdr:col>
      <xdr:colOff>50800</xdr:colOff>
      <xdr:row>38</xdr:row>
      <xdr:rowOff>139497</xdr:rowOff>
    </xdr:to>
    <xdr:cxnSp macro="">
      <xdr:nvCxnSpPr>
        <xdr:cNvPr id="521" name="直線コネクタ 520"/>
        <xdr:cNvCxnSpPr/>
      </xdr:nvCxnSpPr>
      <xdr:spPr>
        <a:xfrm>
          <a:off x="14592300" y="665442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2" name="フローチャート: 判断 521"/>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3" name="テキスト ボックス 522"/>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137896</xdr:rowOff>
    </xdr:from>
    <xdr:to>
      <xdr:col>76</xdr:col>
      <xdr:colOff>114300</xdr:colOff>
      <xdr:row>38</xdr:row>
      <xdr:rowOff>139325</xdr:rowOff>
    </xdr:to>
    <xdr:cxnSp macro="">
      <xdr:nvCxnSpPr>
        <xdr:cNvPr id="524" name="直線コネクタ 523"/>
        <xdr:cNvCxnSpPr/>
      </xdr:nvCxnSpPr>
      <xdr:spPr>
        <a:xfrm>
          <a:off x="13703300" y="6652996"/>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5" name="フローチャート: 判断 524"/>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6" name="テキスト ボックス 525"/>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137896</xdr:rowOff>
    </xdr:from>
    <xdr:to>
      <xdr:col>71</xdr:col>
      <xdr:colOff>177800</xdr:colOff>
      <xdr:row>38</xdr:row>
      <xdr:rowOff>138575</xdr:rowOff>
    </xdr:to>
    <xdr:cxnSp macro="">
      <xdr:nvCxnSpPr>
        <xdr:cNvPr id="527" name="直線コネクタ 526"/>
        <xdr:cNvCxnSpPr/>
      </xdr:nvCxnSpPr>
      <xdr:spPr>
        <a:xfrm flipV="1">
          <a:off x="12814300" y="6652996"/>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28" name="フローチャート: 判断 527"/>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29" name="テキスト ボックス 528"/>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0" name="フローチャート: 判断 529"/>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1" name="テキスト ボックス 530"/>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87453</xdr:rowOff>
    </xdr:from>
    <xdr:to>
      <xdr:col>85</xdr:col>
      <xdr:colOff>177800</xdr:colOff>
      <xdr:row>39</xdr:row>
      <xdr:rowOff>17603</xdr:rowOff>
    </xdr:to>
    <xdr:sp macro="" textlink="">
      <xdr:nvSpPr>
        <xdr:cNvPr id="537" name="楕円 536"/>
        <xdr:cNvSpPr/>
      </xdr:nvSpPr>
      <xdr:spPr>
        <a:xfrm>
          <a:off x="16268700" y="66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378565" cy="259045"/>
    <xdr:sp macro="" textlink="">
      <xdr:nvSpPr>
        <xdr:cNvPr id="538" name="災害復旧事業費該当値テキスト"/>
        <xdr:cNvSpPr txBox="1"/>
      </xdr:nvSpPr>
      <xdr:spPr>
        <a:xfrm>
          <a:off x="16370300" y="657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88697</xdr:rowOff>
    </xdr:from>
    <xdr:to>
      <xdr:col>81</xdr:col>
      <xdr:colOff>101600</xdr:colOff>
      <xdr:row>39</xdr:row>
      <xdr:rowOff>18847</xdr:rowOff>
    </xdr:to>
    <xdr:sp macro="" textlink="">
      <xdr:nvSpPr>
        <xdr:cNvPr id="539" name="楕円 538"/>
        <xdr:cNvSpPr/>
      </xdr:nvSpPr>
      <xdr:spPr>
        <a:xfrm>
          <a:off x="15430500" y="66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9974</xdr:rowOff>
    </xdr:from>
    <xdr:ext cx="313932" cy="259045"/>
    <xdr:sp macro="" textlink="">
      <xdr:nvSpPr>
        <xdr:cNvPr id="540" name="テキスト ボックス 539"/>
        <xdr:cNvSpPr txBox="1"/>
      </xdr:nvSpPr>
      <xdr:spPr>
        <a:xfrm>
          <a:off x="15324333" y="669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88525</xdr:rowOff>
    </xdr:from>
    <xdr:to>
      <xdr:col>76</xdr:col>
      <xdr:colOff>165100</xdr:colOff>
      <xdr:row>39</xdr:row>
      <xdr:rowOff>18675</xdr:rowOff>
    </xdr:to>
    <xdr:sp macro="" textlink="">
      <xdr:nvSpPr>
        <xdr:cNvPr id="541" name="楕円 540"/>
        <xdr:cNvSpPr/>
      </xdr:nvSpPr>
      <xdr:spPr>
        <a:xfrm>
          <a:off x="14541500" y="66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9802</xdr:rowOff>
    </xdr:from>
    <xdr:ext cx="378565" cy="259045"/>
    <xdr:sp macro="" textlink="">
      <xdr:nvSpPr>
        <xdr:cNvPr id="542" name="テキスト ボックス 541"/>
        <xdr:cNvSpPr txBox="1"/>
      </xdr:nvSpPr>
      <xdr:spPr>
        <a:xfrm>
          <a:off x="14403017" y="6696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87096</xdr:rowOff>
    </xdr:from>
    <xdr:to>
      <xdr:col>72</xdr:col>
      <xdr:colOff>38100</xdr:colOff>
      <xdr:row>39</xdr:row>
      <xdr:rowOff>17246</xdr:rowOff>
    </xdr:to>
    <xdr:sp macro="" textlink="">
      <xdr:nvSpPr>
        <xdr:cNvPr id="543" name="楕円 542"/>
        <xdr:cNvSpPr/>
      </xdr:nvSpPr>
      <xdr:spPr>
        <a:xfrm>
          <a:off x="13652500" y="66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8373</xdr:rowOff>
    </xdr:from>
    <xdr:ext cx="378565" cy="259045"/>
    <xdr:sp macro="" textlink="">
      <xdr:nvSpPr>
        <xdr:cNvPr id="544" name="テキスト ボックス 543"/>
        <xdr:cNvSpPr txBox="1"/>
      </xdr:nvSpPr>
      <xdr:spPr>
        <a:xfrm>
          <a:off x="13514017" y="669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87775</xdr:rowOff>
    </xdr:from>
    <xdr:to>
      <xdr:col>67</xdr:col>
      <xdr:colOff>101600</xdr:colOff>
      <xdr:row>39</xdr:row>
      <xdr:rowOff>17925</xdr:rowOff>
    </xdr:to>
    <xdr:sp macro="" textlink="">
      <xdr:nvSpPr>
        <xdr:cNvPr id="545" name="楕円 544"/>
        <xdr:cNvSpPr/>
      </xdr:nvSpPr>
      <xdr:spPr>
        <a:xfrm>
          <a:off x="12763500" y="66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9052</xdr:rowOff>
    </xdr:from>
    <xdr:ext cx="378565" cy="259045"/>
    <xdr:sp macro="" textlink="">
      <xdr:nvSpPr>
        <xdr:cNvPr id="546" name="テキスト ボックス 545"/>
        <xdr:cNvSpPr txBox="1"/>
      </xdr:nvSpPr>
      <xdr:spPr>
        <a:xfrm>
          <a:off x="12625017" y="669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1" name="直線コネクタ 620"/>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2"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3" name="直線コネクタ 622"/>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4"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5" name="直線コネクタ 624"/>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11096</xdr:rowOff>
    </xdr:from>
    <xdr:to>
      <xdr:col>85</xdr:col>
      <xdr:colOff>127000</xdr:colOff>
      <xdr:row>75</xdr:row>
      <xdr:rowOff>13839</xdr:rowOff>
    </xdr:to>
    <xdr:cxnSp macro="">
      <xdr:nvCxnSpPr>
        <xdr:cNvPr id="626" name="直線コネクタ 625"/>
        <xdr:cNvCxnSpPr/>
      </xdr:nvCxnSpPr>
      <xdr:spPr>
        <a:xfrm flipV="1">
          <a:off x="15481300" y="1286984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7"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28" name="フローチャート: 判断 627"/>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13839</xdr:rowOff>
    </xdr:from>
    <xdr:to>
      <xdr:col>81</xdr:col>
      <xdr:colOff>50800</xdr:colOff>
      <xdr:row>75</xdr:row>
      <xdr:rowOff>29036</xdr:rowOff>
    </xdr:to>
    <xdr:cxnSp macro="">
      <xdr:nvCxnSpPr>
        <xdr:cNvPr id="629" name="直線コネクタ 628"/>
        <xdr:cNvCxnSpPr/>
      </xdr:nvCxnSpPr>
      <xdr:spPr>
        <a:xfrm flipV="1">
          <a:off x="14592300" y="12872589"/>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0" name="フローチャート: 判断 629"/>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1" name="テキスト ボックス 630"/>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29036</xdr:rowOff>
    </xdr:from>
    <xdr:to>
      <xdr:col>76</xdr:col>
      <xdr:colOff>114300</xdr:colOff>
      <xdr:row>75</xdr:row>
      <xdr:rowOff>115925</xdr:rowOff>
    </xdr:to>
    <xdr:cxnSp macro="">
      <xdr:nvCxnSpPr>
        <xdr:cNvPr id="632" name="直線コネクタ 631"/>
        <xdr:cNvCxnSpPr/>
      </xdr:nvCxnSpPr>
      <xdr:spPr>
        <a:xfrm flipV="1">
          <a:off x="13703300" y="12887786"/>
          <a:ext cx="889000" cy="8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3" name="フローチャート: 判断 632"/>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4" name="テキスト ボックス 633"/>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115925</xdr:rowOff>
    </xdr:from>
    <xdr:to>
      <xdr:col>71</xdr:col>
      <xdr:colOff>177800</xdr:colOff>
      <xdr:row>76</xdr:row>
      <xdr:rowOff>40149</xdr:rowOff>
    </xdr:to>
    <xdr:cxnSp macro="">
      <xdr:nvCxnSpPr>
        <xdr:cNvPr id="635" name="直線コネクタ 634"/>
        <xdr:cNvCxnSpPr/>
      </xdr:nvCxnSpPr>
      <xdr:spPr>
        <a:xfrm flipV="1">
          <a:off x="12814300" y="12974675"/>
          <a:ext cx="889000" cy="9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6" name="フローチャート: 判断 635"/>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7" name="テキスト ボックス 636"/>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8" name="フローチャート: 判断 637"/>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9" name="テキスト ボックス 638"/>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131746</xdr:rowOff>
    </xdr:from>
    <xdr:to>
      <xdr:col>85</xdr:col>
      <xdr:colOff>177800</xdr:colOff>
      <xdr:row>75</xdr:row>
      <xdr:rowOff>61896</xdr:rowOff>
    </xdr:to>
    <xdr:sp macro="" textlink="">
      <xdr:nvSpPr>
        <xdr:cNvPr id="645" name="楕円 644"/>
        <xdr:cNvSpPr/>
      </xdr:nvSpPr>
      <xdr:spPr>
        <a:xfrm>
          <a:off x="16268700" y="128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154623</xdr:rowOff>
    </xdr:from>
    <xdr:ext cx="534377" cy="259045"/>
    <xdr:sp macro="" textlink="">
      <xdr:nvSpPr>
        <xdr:cNvPr id="646" name="公債費該当値テキスト"/>
        <xdr:cNvSpPr txBox="1"/>
      </xdr:nvSpPr>
      <xdr:spPr>
        <a:xfrm>
          <a:off x="16370300" y="126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134489</xdr:rowOff>
    </xdr:from>
    <xdr:to>
      <xdr:col>81</xdr:col>
      <xdr:colOff>101600</xdr:colOff>
      <xdr:row>75</xdr:row>
      <xdr:rowOff>64639</xdr:rowOff>
    </xdr:to>
    <xdr:sp macro="" textlink="">
      <xdr:nvSpPr>
        <xdr:cNvPr id="647" name="楕円 646"/>
        <xdr:cNvSpPr/>
      </xdr:nvSpPr>
      <xdr:spPr>
        <a:xfrm>
          <a:off x="15430500" y="128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81166</xdr:rowOff>
    </xdr:from>
    <xdr:ext cx="534377" cy="259045"/>
    <xdr:sp macro="" textlink="">
      <xdr:nvSpPr>
        <xdr:cNvPr id="648" name="テキスト ボックス 647"/>
        <xdr:cNvSpPr txBox="1"/>
      </xdr:nvSpPr>
      <xdr:spPr>
        <a:xfrm>
          <a:off x="15214111" y="125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149686</xdr:rowOff>
    </xdr:from>
    <xdr:to>
      <xdr:col>76</xdr:col>
      <xdr:colOff>165100</xdr:colOff>
      <xdr:row>75</xdr:row>
      <xdr:rowOff>79836</xdr:rowOff>
    </xdr:to>
    <xdr:sp macro="" textlink="">
      <xdr:nvSpPr>
        <xdr:cNvPr id="649" name="楕円 648"/>
        <xdr:cNvSpPr/>
      </xdr:nvSpPr>
      <xdr:spPr>
        <a:xfrm>
          <a:off x="14541500" y="128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96363</xdr:rowOff>
    </xdr:from>
    <xdr:ext cx="534377" cy="259045"/>
    <xdr:sp macro="" textlink="">
      <xdr:nvSpPr>
        <xdr:cNvPr id="650" name="テキスト ボックス 649"/>
        <xdr:cNvSpPr txBox="1"/>
      </xdr:nvSpPr>
      <xdr:spPr>
        <a:xfrm>
          <a:off x="14325111" y="126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65125</xdr:rowOff>
    </xdr:from>
    <xdr:to>
      <xdr:col>72</xdr:col>
      <xdr:colOff>38100</xdr:colOff>
      <xdr:row>75</xdr:row>
      <xdr:rowOff>166725</xdr:rowOff>
    </xdr:to>
    <xdr:sp macro="" textlink="">
      <xdr:nvSpPr>
        <xdr:cNvPr id="651" name="楕円 650"/>
        <xdr:cNvSpPr/>
      </xdr:nvSpPr>
      <xdr:spPr>
        <a:xfrm>
          <a:off x="13652500" y="129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157853</xdr:rowOff>
    </xdr:from>
    <xdr:ext cx="534377" cy="259045"/>
    <xdr:sp macro="" textlink="">
      <xdr:nvSpPr>
        <xdr:cNvPr id="652" name="テキスト ボックス 651"/>
        <xdr:cNvSpPr txBox="1"/>
      </xdr:nvSpPr>
      <xdr:spPr>
        <a:xfrm>
          <a:off x="13436111" y="130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160799</xdr:rowOff>
    </xdr:from>
    <xdr:to>
      <xdr:col>67</xdr:col>
      <xdr:colOff>101600</xdr:colOff>
      <xdr:row>76</xdr:row>
      <xdr:rowOff>90949</xdr:rowOff>
    </xdr:to>
    <xdr:sp macro="" textlink="">
      <xdr:nvSpPr>
        <xdr:cNvPr id="653" name="楕円 652"/>
        <xdr:cNvSpPr/>
      </xdr:nvSpPr>
      <xdr:spPr>
        <a:xfrm>
          <a:off x="12763500" y="130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82076</xdr:rowOff>
    </xdr:from>
    <xdr:ext cx="534377" cy="259045"/>
    <xdr:sp macro="" textlink="">
      <xdr:nvSpPr>
        <xdr:cNvPr id="654" name="テキスト ボックス 653"/>
        <xdr:cNvSpPr txBox="1"/>
      </xdr:nvSpPr>
      <xdr:spPr>
        <a:xfrm>
          <a:off x="12547111" y="131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6" name="直線コネクタ 675"/>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7"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78" name="直線コネクタ 677"/>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79"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0" name="直線コネクタ 679"/>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39956</xdr:rowOff>
    </xdr:from>
    <xdr:to>
      <xdr:col>85</xdr:col>
      <xdr:colOff>127000</xdr:colOff>
      <xdr:row>98</xdr:row>
      <xdr:rowOff>55290</xdr:rowOff>
    </xdr:to>
    <xdr:cxnSp macro="">
      <xdr:nvCxnSpPr>
        <xdr:cNvPr id="681" name="直線コネクタ 680"/>
        <xdr:cNvCxnSpPr/>
      </xdr:nvCxnSpPr>
      <xdr:spPr>
        <a:xfrm>
          <a:off x="15481300" y="16842056"/>
          <a:ext cx="8382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2"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3" name="フローチャート: 判断 682"/>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39024</xdr:rowOff>
    </xdr:from>
    <xdr:to>
      <xdr:col>81</xdr:col>
      <xdr:colOff>50800</xdr:colOff>
      <xdr:row>98</xdr:row>
      <xdr:rowOff>39956</xdr:rowOff>
    </xdr:to>
    <xdr:cxnSp macro="">
      <xdr:nvCxnSpPr>
        <xdr:cNvPr id="684" name="直線コネクタ 683"/>
        <xdr:cNvCxnSpPr/>
      </xdr:nvCxnSpPr>
      <xdr:spPr>
        <a:xfrm>
          <a:off x="14592300" y="16841124"/>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5" name="フローチャート: 判断 684"/>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6" name="テキスト ボックス 685"/>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15382</xdr:rowOff>
    </xdr:from>
    <xdr:to>
      <xdr:col>76</xdr:col>
      <xdr:colOff>114300</xdr:colOff>
      <xdr:row>98</xdr:row>
      <xdr:rowOff>39024</xdr:rowOff>
    </xdr:to>
    <xdr:cxnSp macro="">
      <xdr:nvCxnSpPr>
        <xdr:cNvPr id="687" name="直線コネクタ 686"/>
        <xdr:cNvCxnSpPr/>
      </xdr:nvCxnSpPr>
      <xdr:spPr>
        <a:xfrm>
          <a:off x="13703300" y="16817482"/>
          <a:ext cx="8890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88" name="フローチャート: 判断 687"/>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89" name="テキスト ボックス 688"/>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13812</xdr:rowOff>
    </xdr:from>
    <xdr:to>
      <xdr:col>71</xdr:col>
      <xdr:colOff>177800</xdr:colOff>
      <xdr:row>98</xdr:row>
      <xdr:rowOff>15382</xdr:rowOff>
    </xdr:to>
    <xdr:cxnSp macro="">
      <xdr:nvCxnSpPr>
        <xdr:cNvPr id="690" name="直線コネクタ 689"/>
        <xdr:cNvCxnSpPr/>
      </xdr:nvCxnSpPr>
      <xdr:spPr>
        <a:xfrm>
          <a:off x="12814300" y="16815912"/>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1" name="フローチャート: 判断 690"/>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2" name="テキスト ボックス 691"/>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3" name="フローチャート: 判断 692"/>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4" name="テキスト ボックス 693"/>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4490</xdr:rowOff>
    </xdr:from>
    <xdr:to>
      <xdr:col>85</xdr:col>
      <xdr:colOff>177800</xdr:colOff>
      <xdr:row>98</xdr:row>
      <xdr:rowOff>106090</xdr:rowOff>
    </xdr:to>
    <xdr:sp macro="" textlink="">
      <xdr:nvSpPr>
        <xdr:cNvPr id="700" name="楕円 699"/>
        <xdr:cNvSpPr/>
      </xdr:nvSpPr>
      <xdr:spPr>
        <a:xfrm>
          <a:off x="16268700" y="168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135317</xdr:rowOff>
    </xdr:from>
    <xdr:ext cx="534377" cy="259045"/>
    <xdr:sp macro="" textlink="">
      <xdr:nvSpPr>
        <xdr:cNvPr id="701" name="積立金該当値テキスト"/>
        <xdr:cNvSpPr txBox="1"/>
      </xdr:nvSpPr>
      <xdr:spPr>
        <a:xfrm>
          <a:off x="16370300" y="165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160606</xdr:rowOff>
    </xdr:from>
    <xdr:to>
      <xdr:col>81</xdr:col>
      <xdr:colOff>101600</xdr:colOff>
      <xdr:row>98</xdr:row>
      <xdr:rowOff>90756</xdr:rowOff>
    </xdr:to>
    <xdr:sp macro="" textlink="">
      <xdr:nvSpPr>
        <xdr:cNvPr id="702" name="楕円 701"/>
        <xdr:cNvSpPr/>
      </xdr:nvSpPr>
      <xdr:spPr>
        <a:xfrm>
          <a:off x="15430500" y="167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107283</xdr:rowOff>
    </xdr:from>
    <xdr:ext cx="534377" cy="259045"/>
    <xdr:sp macro="" textlink="">
      <xdr:nvSpPr>
        <xdr:cNvPr id="703" name="テキスト ボックス 702"/>
        <xdr:cNvSpPr txBox="1"/>
      </xdr:nvSpPr>
      <xdr:spPr>
        <a:xfrm>
          <a:off x="15214111" y="165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159674</xdr:rowOff>
    </xdr:from>
    <xdr:to>
      <xdr:col>76</xdr:col>
      <xdr:colOff>165100</xdr:colOff>
      <xdr:row>98</xdr:row>
      <xdr:rowOff>89824</xdr:rowOff>
    </xdr:to>
    <xdr:sp macro="" textlink="">
      <xdr:nvSpPr>
        <xdr:cNvPr id="704" name="楕円 703"/>
        <xdr:cNvSpPr/>
      </xdr:nvSpPr>
      <xdr:spPr>
        <a:xfrm>
          <a:off x="14541500" y="167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106351</xdr:rowOff>
    </xdr:from>
    <xdr:ext cx="534377" cy="259045"/>
    <xdr:sp macro="" textlink="">
      <xdr:nvSpPr>
        <xdr:cNvPr id="705" name="テキスト ボックス 704"/>
        <xdr:cNvSpPr txBox="1"/>
      </xdr:nvSpPr>
      <xdr:spPr>
        <a:xfrm>
          <a:off x="14325111" y="165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136032</xdr:rowOff>
    </xdr:from>
    <xdr:to>
      <xdr:col>72</xdr:col>
      <xdr:colOff>38100</xdr:colOff>
      <xdr:row>98</xdr:row>
      <xdr:rowOff>66182</xdr:rowOff>
    </xdr:to>
    <xdr:sp macro="" textlink="">
      <xdr:nvSpPr>
        <xdr:cNvPr id="706" name="楕円 705"/>
        <xdr:cNvSpPr/>
      </xdr:nvSpPr>
      <xdr:spPr>
        <a:xfrm>
          <a:off x="13652500" y="167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82709</xdr:rowOff>
    </xdr:from>
    <xdr:ext cx="534377" cy="259045"/>
    <xdr:sp macro="" textlink="">
      <xdr:nvSpPr>
        <xdr:cNvPr id="707" name="テキスト ボックス 706"/>
        <xdr:cNvSpPr txBox="1"/>
      </xdr:nvSpPr>
      <xdr:spPr>
        <a:xfrm>
          <a:off x="13436111" y="1654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134462</xdr:rowOff>
    </xdr:from>
    <xdr:to>
      <xdr:col>67</xdr:col>
      <xdr:colOff>101600</xdr:colOff>
      <xdr:row>98</xdr:row>
      <xdr:rowOff>64612</xdr:rowOff>
    </xdr:to>
    <xdr:sp macro="" textlink="">
      <xdr:nvSpPr>
        <xdr:cNvPr id="708" name="楕円 707"/>
        <xdr:cNvSpPr/>
      </xdr:nvSpPr>
      <xdr:spPr>
        <a:xfrm>
          <a:off x="12763500" y="167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81139</xdr:rowOff>
    </xdr:from>
    <xdr:ext cx="534377" cy="259045"/>
    <xdr:sp macro="" textlink="">
      <xdr:nvSpPr>
        <xdr:cNvPr id="709" name="テキスト ボックス 708"/>
        <xdr:cNvSpPr txBox="1"/>
      </xdr:nvSpPr>
      <xdr:spPr>
        <a:xfrm>
          <a:off x="12547111" y="16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1" name="直線コネクタ 730"/>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4"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5" name="直線コネクタ 734"/>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73452</xdr:rowOff>
    </xdr:from>
    <xdr:to>
      <xdr:col>116</xdr:col>
      <xdr:colOff>63500</xdr:colOff>
      <xdr:row>38</xdr:row>
      <xdr:rowOff>83053</xdr:rowOff>
    </xdr:to>
    <xdr:cxnSp macro="">
      <xdr:nvCxnSpPr>
        <xdr:cNvPr id="736" name="直線コネクタ 735"/>
        <xdr:cNvCxnSpPr/>
      </xdr:nvCxnSpPr>
      <xdr:spPr>
        <a:xfrm>
          <a:off x="21323300" y="6588552"/>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7"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38" name="フローチャート: 判断 737"/>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170104</xdr:rowOff>
    </xdr:from>
    <xdr:to>
      <xdr:col>111</xdr:col>
      <xdr:colOff>177800</xdr:colOff>
      <xdr:row>38</xdr:row>
      <xdr:rowOff>73452</xdr:rowOff>
    </xdr:to>
    <xdr:cxnSp macro="">
      <xdr:nvCxnSpPr>
        <xdr:cNvPr id="739" name="直線コネクタ 738"/>
        <xdr:cNvCxnSpPr/>
      </xdr:nvCxnSpPr>
      <xdr:spPr>
        <a:xfrm>
          <a:off x="20434300" y="6513754"/>
          <a:ext cx="8890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0" name="フローチャート: 判断 739"/>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1" name="テキスト ボックス 740"/>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170104</xdr:rowOff>
    </xdr:from>
    <xdr:to>
      <xdr:col>107</xdr:col>
      <xdr:colOff>50800</xdr:colOff>
      <xdr:row>38</xdr:row>
      <xdr:rowOff>94483</xdr:rowOff>
    </xdr:to>
    <xdr:cxnSp macro="">
      <xdr:nvCxnSpPr>
        <xdr:cNvPr id="742" name="直線コネクタ 741"/>
        <xdr:cNvCxnSpPr/>
      </xdr:nvCxnSpPr>
      <xdr:spPr>
        <a:xfrm flipV="1">
          <a:off x="19545300" y="6513754"/>
          <a:ext cx="889000" cy="9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3" name="フローチャート: 判断 742"/>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4" name="テキスト ボックス 743"/>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156937</xdr:rowOff>
    </xdr:from>
    <xdr:to>
      <xdr:col>102</xdr:col>
      <xdr:colOff>114300</xdr:colOff>
      <xdr:row>38</xdr:row>
      <xdr:rowOff>94483</xdr:rowOff>
    </xdr:to>
    <xdr:cxnSp macro="">
      <xdr:nvCxnSpPr>
        <xdr:cNvPr id="745" name="直線コネクタ 744"/>
        <xdr:cNvCxnSpPr/>
      </xdr:nvCxnSpPr>
      <xdr:spPr>
        <a:xfrm>
          <a:off x="18656300" y="6500587"/>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6" name="フローチャート: 判断 745"/>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7" name="テキスト ボックス 746"/>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8" name="フローチャート: 判断 747"/>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49" name="テキスト ボックス 748"/>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32253</xdr:rowOff>
    </xdr:from>
    <xdr:to>
      <xdr:col>116</xdr:col>
      <xdr:colOff>114300</xdr:colOff>
      <xdr:row>38</xdr:row>
      <xdr:rowOff>133853</xdr:rowOff>
    </xdr:to>
    <xdr:sp macro="" textlink="">
      <xdr:nvSpPr>
        <xdr:cNvPr id="755" name="楕円 754"/>
        <xdr:cNvSpPr/>
      </xdr:nvSpPr>
      <xdr:spPr>
        <a:xfrm>
          <a:off x="22110700" y="65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118630</xdr:rowOff>
    </xdr:from>
    <xdr:ext cx="469744" cy="259045"/>
    <xdr:sp macro="" textlink="">
      <xdr:nvSpPr>
        <xdr:cNvPr id="756" name="投資及び出資金該当値テキスト"/>
        <xdr:cNvSpPr txBox="1"/>
      </xdr:nvSpPr>
      <xdr:spPr>
        <a:xfrm>
          <a:off x="22212300" y="64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22652</xdr:rowOff>
    </xdr:from>
    <xdr:to>
      <xdr:col>112</xdr:col>
      <xdr:colOff>38100</xdr:colOff>
      <xdr:row>38</xdr:row>
      <xdr:rowOff>124252</xdr:rowOff>
    </xdr:to>
    <xdr:sp macro="" textlink="">
      <xdr:nvSpPr>
        <xdr:cNvPr id="757" name="楕円 756"/>
        <xdr:cNvSpPr/>
      </xdr:nvSpPr>
      <xdr:spPr>
        <a:xfrm>
          <a:off x="21272500" y="65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115379</xdr:rowOff>
    </xdr:from>
    <xdr:ext cx="469744" cy="259045"/>
    <xdr:sp macro="" textlink="">
      <xdr:nvSpPr>
        <xdr:cNvPr id="758" name="テキスト ボックス 757"/>
        <xdr:cNvSpPr txBox="1"/>
      </xdr:nvSpPr>
      <xdr:spPr>
        <a:xfrm>
          <a:off x="21088428" y="663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119304</xdr:rowOff>
    </xdr:from>
    <xdr:to>
      <xdr:col>107</xdr:col>
      <xdr:colOff>101600</xdr:colOff>
      <xdr:row>38</xdr:row>
      <xdr:rowOff>49454</xdr:rowOff>
    </xdr:to>
    <xdr:sp macro="" textlink="">
      <xdr:nvSpPr>
        <xdr:cNvPr id="759" name="楕円 758"/>
        <xdr:cNvSpPr/>
      </xdr:nvSpPr>
      <xdr:spPr>
        <a:xfrm>
          <a:off x="20383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40581</xdr:rowOff>
    </xdr:from>
    <xdr:ext cx="469744" cy="259045"/>
    <xdr:sp macro="" textlink="">
      <xdr:nvSpPr>
        <xdr:cNvPr id="760" name="テキスト ボックス 759"/>
        <xdr:cNvSpPr txBox="1"/>
      </xdr:nvSpPr>
      <xdr:spPr>
        <a:xfrm>
          <a:off x="20199428" y="65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43683</xdr:rowOff>
    </xdr:from>
    <xdr:to>
      <xdr:col>102</xdr:col>
      <xdr:colOff>165100</xdr:colOff>
      <xdr:row>38</xdr:row>
      <xdr:rowOff>145283</xdr:rowOff>
    </xdr:to>
    <xdr:sp macro="" textlink="">
      <xdr:nvSpPr>
        <xdr:cNvPr id="761" name="楕円 760"/>
        <xdr:cNvSpPr/>
      </xdr:nvSpPr>
      <xdr:spPr>
        <a:xfrm>
          <a:off x="19494500" y="65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136410</xdr:rowOff>
    </xdr:from>
    <xdr:ext cx="378565" cy="259045"/>
    <xdr:sp macro="" textlink="">
      <xdr:nvSpPr>
        <xdr:cNvPr id="762" name="テキスト ボックス 761"/>
        <xdr:cNvSpPr txBox="1"/>
      </xdr:nvSpPr>
      <xdr:spPr>
        <a:xfrm>
          <a:off x="19356017" y="665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106137</xdr:rowOff>
    </xdr:from>
    <xdr:to>
      <xdr:col>98</xdr:col>
      <xdr:colOff>38100</xdr:colOff>
      <xdr:row>38</xdr:row>
      <xdr:rowOff>36286</xdr:rowOff>
    </xdr:to>
    <xdr:sp macro="" textlink="">
      <xdr:nvSpPr>
        <xdr:cNvPr id="763" name="楕円 762"/>
        <xdr:cNvSpPr/>
      </xdr:nvSpPr>
      <xdr:spPr>
        <a:xfrm>
          <a:off x="18605500" y="6449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52814</xdr:rowOff>
    </xdr:from>
    <xdr:ext cx="469744" cy="259045"/>
    <xdr:sp macro="" textlink="">
      <xdr:nvSpPr>
        <xdr:cNvPr id="764" name="テキスト ボックス 763"/>
        <xdr:cNvSpPr txBox="1"/>
      </xdr:nvSpPr>
      <xdr:spPr>
        <a:xfrm>
          <a:off x="18421428" y="622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8" name="テキスト ボックス 77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6" name="直線コネクタ 785"/>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89"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0" name="直線コネクタ 789"/>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128087</xdr:rowOff>
    </xdr:from>
    <xdr:to>
      <xdr:col>116</xdr:col>
      <xdr:colOff>63500</xdr:colOff>
      <xdr:row>58</xdr:row>
      <xdr:rowOff>129459</xdr:rowOff>
    </xdr:to>
    <xdr:cxnSp macro="">
      <xdr:nvCxnSpPr>
        <xdr:cNvPr id="791" name="直線コネクタ 790"/>
        <xdr:cNvCxnSpPr/>
      </xdr:nvCxnSpPr>
      <xdr:spPr>
        <a:xfrm>
          <a:off x="21323300" y="1007218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2"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3" name="フローチャート: 判断 792"/>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126533</xdr:rowOff>
    </xdr:from>
    <xdr:to>
      <xdr:col>111</xdr:col>
      <xdr:colOff>177800</xdr:colOff>
      <xdr:row>58</xdr:row>
      <xdr:rowOff>128087</xdr:rowOff>
    </xdr:to>
    <xdr:cxnSp macro="">
      <xdr:nvCxnSpPr>
        <xdr:cNvPr id="794" name="直線コネクタ 793"/>
        <xdr:cNvCxnSpPr/>
      </xdr:nvCxnSpPr>
      <xdr:spPr>
        <a:xfrm>
          <a:off x="20434300" y="1007063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5" name="フローチャート: 判断 794"/>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6" name="テキスト ボックス 795"/>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126533</xdr:rowOff>
    </xdr:from>
    <xdr:to>
      <xdr:col>107</xdr:col>
      <xdr:colOff>50800</xdr:colOff>
      <xdr:row>58</xdr:row>
      <xdr:rowOff>128544</xdr:rowOff>
    </xdr:to>
    <xdr:cxnSp macro="">
      <xdr:nvCxnSpPr>
        <xdr:cNvPr id="797" name="直線コネクタ 796"/>
        <xdr:cNvCxnSpPr/>
      </xdr:nvCxnSpPr>
      <xdr:spPr>
        <a:xfrm flipV="1">
          <a:off x="19545300" y="1007063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798" name="フローチャート: 判断 797"/>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799" name="テキスト ボックス 798"/>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128544</xdr:rowOff>
    </xdr:from>
    <xdr:to>
      <xdr:col>102</xdr:col>
      <xdr:colOff>114300</xdr:colOff>
      <xdr:row>58</xdr:row>
      <xdr:rowOff>131104</xdr:rowOff>
    </xdr:to>
    <xdr:cxnSp macro="">
      <xdr:nvCxnSpPr>
        <xdr:cNvPr id="800" name="直線コネクタ 799"/>
        <xdr:cNvCxnSpPr/>
      </xdr:nvCxnSpPr>
      <xdr:spPr>
        <a:xfrm flipV="1">
          <a:off x="18656300" y="10072644"/>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1" name="フローチャート: 判断 800"/>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2" name="テキスト ボックス 801"/>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3" name="フローチャート: 判断 802"/>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4" name="テキスト ボックス 803"/>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78659</xdr:rowOff>
    </xdr:from>
    <xdr:to>
      <xdr:col>116</xdr:col>
      <xdr:colOff>114300</xdr:colOff>
      <xdr:row>59</xdr:row>
      <xdr:rowOff>8809</xdr:rowOff>
    </xdr:to>
    <xdr:sp macro="" textlink="">
      <xdr:nvSpPr>
        <xdr:cNvPr id="810" name="楕円 809"/>
        <xdr:cNvSpPr/>
      </xdr:nvSpPr>
      <xdr:spPr>
        <a:xfrm>
          <a:off x="22110700" y="100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165036</xdr:rowOff>
    </xdr:from>
    <xdr:ext cx="378565" cy="259045"/>
    <xdr:sp macro="" textlink="">
      <xdr:nvSpPr>
        <xdr:cNvPr id="811" name="貸付金該当値テキスト"/>
        <xdr:cNvSpPr txBox="1"/>
      </xdr:nvSpPr>
      <xdr:spPr>
        <a:xfrm>
          <a:off x="22212300" y="993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77287</xdr:rowOff>
    </xdr:from>
    <xdr:to>
      <xdr:col>112</xdr:col>
      <xdr:colOff>38100</xdr:colOff>
      <xdr:row>59</xdr:row>
      <xdr:rowOff>7437</xdr:rowOff>
    </xdr:to>
    <xdr:sp macro="" textlink="">
      <xdr:nvSpPr>
        <xdr:cNvPr id="812" name="楕円 811"/>
        <xdr:cNvSpPr/>
      </xdr:nvSpPr>
      <xdr:spPr>
        <a:xfrm>
          <a:off x="21272500" y="100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170014</xdr:rowOff>
    </xdr:from>
    <xdr:ext cx="378565" cy="259045"/>
    <xdr:sp macro="" textlink="">
      <xdr:nvSpPr>
        <xdr:cNvPr id="813" name="テキスト ボックス 812"/>
        <xdr:cNvSpPr txBox="1"/>
      </xdr:nvSpPr>
      <xdr:spPr>
        <a:xfrm>
          <a:off x="21134017" y="1011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75733</xdr:rowOff>
    </xdr:from>
    <xdr:to>
      <xdr:col>107</xdr:col>
      <xdr:colOff>101600</xdr:colOff>
      <xdr:row>59</xdr:row>
      <xdr:rowOff>5883</xdr:rowOff>
    </xdr:to>
    <xdr:sp macro="" textlink="">
      <xdr:nvSpPr>
        <xdr:cNvPr id="814" name="楕円 813"/>
        <xdr:cNvSpPr/>
      </xdr:nvSpPr>
      <xdr:spPr>
        <a:xfrm>
          <a:off x="20383500" y="100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168460</xdr:rowOff>
    </xdr:from>
    <xdr:ext cx="378565" cy="259045"/>
    <xdr:sp macro="" textlink="">
      <xdr:nvSpPr>
        <xdr:cNvPr id="815" name="テキスト ボックス 814"/>
        <xdr:cNvSpPr txBox="1"/>
      </xdr:nvSpPr>
      <xdr:spPr>
        <a:xfrm>
          <a:off x="20245017" y="1011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77744</xdr:rowOff>
    </xdr:from>
    <xdr:to>
      <xdr:col>102</xdr:col>
      <xdr:colOff>165100</xdr:colOff>
      <xdr:row>59</xdr:row>
      <xdr:rowOff>7894</xdr:rowOff>
    </xdr:to>
    <xdr:sp macro="" textlink="">
      <xdr:nvSpPr>
        <xdr:cNvPr id="816" name="楕円 815"/>
        <xdr:cNvSpPr/>
      </xdr:nvSpPr>
      <xdr:spPr>
        <a:xfrm>
          <a:off x="19494500" y="10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170471</xdr:rowOff>
    </xdr:from>
    <xdr:ext cx="378565" cy="259045"/>
    <xdr:sp macro="" textlink="">
      <xdr:nvSpPr>
        <xdr:cNvPr id="817" name="テキスト ボックス 816"/>
        <xdr:cNvSpPr txBox="1"/>
      </xdr:nvSpPr>
      <xdr:spPr>
        <a:xfrm>
          <a:off x="19356017" y="1011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80304</xdr:rowOff>
    </xdr:from>
    <xdr:to>
      <xdr:col>98</xdr:col>
      <xdr:colOff>38100</xdr:colOff>
      <xdr:row>59</xdr:row>
      <xdr:rowOff>10454</xdr:rowOff>
    </xdr:to>
    <xdr:sp macro="" textlink="">
      <xdr:nvSpPr>
        <xdr:cNvPr id="818" name="楕円 817"/>
        <xdr:cNvSpPr/>
      </xdr:nvSpPr>
      <xdr:spPr>
        <a:xfrm>
          <a:off x="18605500" y="100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1581</xdr:rowOff>
    </xdr:from>
    <xdr:ext cx="313932" cy="259045"/>
    <xdr:sp macro="" textlink="">
      <xdr:nvSpPr>
        <xdr:cNvPr id="819" name="テキスト ボックス 818"/>
        <xdr:cNvSpPr txBox="1"/>
      </xdr:nvSpPr>
      <xdr:spPr>
        <a:xfrm>
          <a:off x="18499333" y="101171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4" name="直線コネクタ 843"/>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5"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6" name="直線コネクタ 845"/>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7"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48" name="直線コネクタ 847"/>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116859</xdr:rowOff>
    </xdr:from>
    <xdr:to>
      <xdr:col>116</xdr:col>
      <xdr:colOff>63500</xdr:colOff>
      <xdr:row>75</xdr:row>
      <xdr:rowOff>134233</xdr:rowOff>
    </xdr:to>
    <xdr:cxnSp macro="">
      <xdr:nvCxnSpPr>
        <xdr:cNvPr id="849" name="直線コネクタ 848"/>
        <xdr:cNvCxnSpPr/>
      </xdr:nvCxnSpPr>
      <xdr:spPr>
        <a:xfrm flipV="1">
          <a:off x="21323300" y="1297560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0"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1" name="フローチャート: 判断 850"/>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134233</xdr:rowOff>
    </xdr:from>
    <xdr:to>
      <xdr:col>111</xdr:col>
      <xdr:colOff>177800</xdr:colOff>
      <xdr:row>75</xdr:row>
      <xdr:rowOff>161913</xdr:rowOff>
    </xdr:to>
    <xdr:cxnSp macro="">
      <xdr:nvCxnSpPr>
        <xdr:cNvPr id="852" name="直線コネクタ 851"/>
        <xdr:cNvCxnSpPr/>
      </xdr:nvCxnSpPr>
      <xdr:spPr>
        <a:xfrm flipV="1">
          <a:off x="20434300" y="12992983"/>
          <a:ext cx="8890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3" name="フローチャート: 判断 852"/>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4" name="テキスト ボックス 853"/>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161913</xdr:rowOff>
    </xdr:from>
    <xdr:to>
      <xdr:col>107</xdr:col>
      <xdr:colOff>50800</xdr:colOff>
      <xdr:row>76</xdr:row>
      <xdr:rowOff>4998</xdr:rowOff>
    </xdr:to>
    <xdr:cxnSp macro="">
      <xdr:nvCxnSpPr>
        <xdr:cNvPr id="855" name="直線コネクタ 854"/>
        <xdr:cNvCxnSpPr/>
      </xdr:nvCxnSpPr>
      <xdr:spPr>
        <a:xfrm flipV="1">
          <a:off x="19545300" y="13020663"/>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6" name="フローチャート: 判断 855"/>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7" name="テキスト ボックス 856"/>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4998</xdr:rowOff>
    </xdr:from>
    <xdr:to>
      <xdr:col>102</xdr:col>
      <xdr:colOff>114300</xdr:colOff>
      <xdr:row>76</xdr:row>
      <xdr:rowOff>50927</xdr:rowOff>
    </xdr:to>
    <xdr:cxnSp macro="">
      <xdr:nvCxnSpPr>
        <xdr:cNvPr id="858" name="直線コネクタ 857"/>
        <xdr:cNvCxnSpPr/>
      </xdr:nvCxnSpPr>
      <xdr:spPr>
        <a:xfrm flipV="1">
          <a:off x="18656300" y="13035198"/>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59" name="フローチャート: 判断 858"/>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0" name="テキスト ボックス 859"/>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1" name="フローチャート: 判断 860"/>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2" name="テキスト ボックス 861"/>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66059</xdr:rowOff>
    </xdr:from>
    <xdr:to>
      <xdr:col>116</xdr:col>
      <xdr:colOff>114300</xdr:colOff>
      <xdr:row>75</xdr:row>
      <xdr:rowOff>167658</xdr:rowOff>
    </xdr:to>
    <xdr:sp macro="" textlink="">
      <xdr:nvSpPr>
        <xdr:cNvPr id="868" name="楕円 867"/>
        <xdr:cNvSpPr/>
      </xdr:nvSpPr>
      <xdr:spPr>
        <a:xfrm>
          <a:off x="22110700" y="12924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44486</xdr:rowOff>
    </xdr:from>
    <xdr:ext cx="534377" cy="259045"/>
    <xdr:sp macro="" textlink="">
      <xdr:nvSpPr>
        <xdr:cNvPr id="869" name="繰出金該当値テキスト"/>
        <xdr:cNvSpPr txBox="1"/>
      </xdr:nvSpPr>
      <xdr:spPr>
        <a:xfrm>
          <a:off x="22212300" y="1290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83433</xdr:rowOff>
    </xdr:from>
    <xdr:to>
      <xdr:col>112</xdr:col>
      <xdr:colOff>38100</xdr:colOff>
      <xdr:row>76</xdr:row>
      <xdr:rowOff>13584</xdr:rowOff>
    </xdr:to>
    <xdr:sp macro="" textlink="">
      <xdr:nvSpPr>
        <xdr:cNvPr id="870" name="楕円 869"/>
        <xdr:cNvSpPr/>
      </xdr:nvSpPr>
      <xdr:spPr>
        <a:xfrm>
          <a:off x="21272500" y="129421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4709</xdr:rowOff>
    </xdr:from>
    <xdr:ext cx="534377" cy="259045"/>
    <xdr:sp macro="" textlink="">
      <xdr:nvSpPr>
        <xdr:cNvPr id="871" name="テキスト ボックス 870"/>
        <xdr:cNvSpPr txBox="1"/>
      </xdr:nvSpPr>
      <xdr:spPr>
        <a:xfrm>
          <a:off x="21056111" y="1303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111113</xdr:rowOff>
    </xdr:from>
    <xdr:to>
      <xdr:col>107</xdr:col>
      <xdr:colOff>101600</xdr:colOff>
      <xdr:row>76</xdr:row>
      <xdr:rowOff>41263</xdr:rowOff>
    </xdr:to>
    <xdr:sp macro="" textlink="">
      <xdr:nvSpPr>
        <xdr:cNvPr id="872" name="楕円 871"/>
        <xdr:cNvSpPr/>
      </xdr:nvSpPr>
      <xdr:spPr>
        <a:xfrm>
          <a:off x="20383500" y="129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32390</xdr:rowOff>
    </xdr:from>
    <xdr:ext cx="534377" cy="259045"/>
    <xdr:sp macro="" textlink="">
      <xdr:nvSpPr>
        <xdr:cNvPr id="873" name="テキスト ボックス 872"/>
        <xdr:cNvSpPr txBox="1"/>
      </xdr:nvSpPr>
      <xdr:spPr>
        <a:xfrm>
          <a:off x="20167111" y="130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125647</xdr:rowOff>
    </xdr:from>
    <xdr:to>
      <xdr:col>102</xdr:col>
      <xdr:colOff>165100</xdr:colOff>
      <xdr:row>76</xdr:row>
      <xdr:rowOff>55798</xdr:rowOff>
    </xdr:to>
    <xdr:sp macro="" textlink="">
      <xdr:nvSpPr>
        <xdr:cNvPr id="874" name="楕円 873"/>
        <xdr:cNvSpPr/>
      </xdr:nvSpPr>
      <xdr:spPr>
        <a:xfrm>
          <a:off x="19494500" y="12984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46925</xdr:rowOff>
    </xdr:from>
    <xdr:ext cx="534377" cy="259045"/>
    <xdr:sp macro="" textlink="">
      <xdr:nvSpPr>
        <xdr:cNvPr id="875" name="テキスト ボックス 874"/>
        <xdr:cNvSpPr txBox="1"/>
      </xdr:nvSpPr>
      <xdr:spPr>
        <a:xfrm>
          <a:off x="19278111" y="130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127</xdr:rowOff>
    </xdr:from>
    <xdr:to>
      <xdr:col>98</xdr:col>
      <xdr:colOff>38100</xdr:colOff>
      <xdr:row>76</xdr:row>
      <xdr:rowOff>101727</xdr:rowOff>
    </xdr:to>
    <xdr:sp macro="" textlink="">
      <xdr:nvSpPr>
        <xdr:cNvPr id="876" name="楕円 875"/>
        <xdr:cNvSpPr/>
      </xdr:nvSpPr>
      <xdr:spPr>
        <a:xfrm>
          <a:off x="18605500" y="130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92854</xdr:rowOff>
    </xdr:from>
    <xdr:ext cx="534377" cy="259045"/>
    <xdr:sp macro="" textlink="">
      <xdr:nvSpPr>
        <xdr:cNvPr id="877" name="テキスト ボックス 876"/>
        <xdr:cNvSpPr txBox="1"/>
      </xdr:nvSpPr>
      <xdr:spPr>
        <a:xfrm>
          <a:off x="18389111" y="1312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3" name="テキスト ボックス 892"/>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7" name="直線コネクタ 896"/>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8"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0"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3"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4" name="フローチャート: 判断 903"/>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6" name="フローチャート: 判断 905"/>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7" name="テキスト ボックス 906"/>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2" name="フローチャート: 判断 911"/>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3" name="テキスト ボックス 912"/>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4" name="フローチャート: 判断 913"/>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5" name="テキスト ボックス 914"/>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2"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8" name="テキスト ボックス 927"/>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0" name="テキスト ボックス 929"/>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歳出の総額は、住民一人当たり５</a:t>
          </a:r>
          <a:r>
            <a:rPr kumimoji="1" lang="ja-JP" altLang="en-US" sz="1100">
              <a:solidFill>
                <a:schemeClr val="dk1"/>
              </a:solidFill>
              <a:effectLst/>
              <a:latin typeface="+mn-lt"/>
              <a:ea typeface="+mn-ea"/>
              <a:cs typeface="+mn-cs"/>
            </a:rPr>
            <a:t>２４，２９１</a:t>
          </a:r>
          <a:r>
            <a:rPr kumimoji="1" lang="ja-JP" altLang="ja-JP" sz="1100">
              <a:solidFill>
                <a:schemeClr val="dk1"/>
              </a:solidFill>
              <a:effectLst/>
              <a:latin typeface="+mn-lt"/>
              <a:ea typeface="+mn-ea"/>
              <a:cs typeface="+mn-cs"/>
            </a:rPr>
            <a:t>円となっており、類似団体と性質別を比較すると、ほとんどの項目で同水準又は低くなっている。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私立保育所運営委託料、社会保障関連経費などの増により前年度比より増加し、</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今後も公立の</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施設が、私立認定こども園に移行することにより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徳島中央広域連合負担金（西消防署整備事業）、中央広域環境施設組合負担金などの</a:t>
          </a:r>
          <a:r>
            <a:rPr kumimoji="1" lang="ja-JP" altLang="ja-JP" sz="1100">
              <a:solidFill>
                <a:schemeClr val="dk1"/>
              </a:solidFill>
              <a:effectLst/>
              <a:latin typeface="+mn-lt"/>
              <a:ea typeface="+mn-ea"/>
              <a:cs typeface="+mn-cs"/>
            </a:rPr>
            <a:t>増により</a:t>
          </a:r>
          <a:r>
            <a:rPr kumimoji="1" lang="ja-JP" altLang="en-US" sz="1100">
              <a:solidFill>
                <a:schemeClr val="dk1"/>
              </a:solidFill>
              <a:effectLst/>
              <a:latin typeface="+mn-lt"/>
              <a:ea typeface="+mn-ea"/>
              <a:cs typeface="+mn-cs"/>
            </a:rPr>
            <a:t>前年度比より増加し、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普通建設事業費は、市場中学校屋内運動場改築事業、ＡＣＮ施設整備事業などの減により前年度比より減少し、</a:t>
          </a:r>
          <a:r>
            <a:rPr kumimoji="1" lang="ja-JP" altLang="ja-JP" sz="1100">
              <a:solidFill>
                <a:schemeClr val="dk1"/>
              </a:solidFill>
              <a:effectLst/>
              <a:latin typeface="+mn-lt"/>
              <a:ea typeface="+mn-ea"/>
              <a:cs typeface="+mn-cs"/>
            </a:rPr>
            <a:t>類似団体平均を下回っている。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37,246
191.11
20,514,722
19,797,748
521,412
12,375,242
20,565,138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38545</xdr:rowOff>
    </xdr:from>
    <xdr:to>
      <xdr:col>24</xdr:col>
      <xdr:colOff>63500</xdr:colOff>
      <xdr:row>36</xdr:row>
      <xdr:rowOff>43497</xdr:rowOff>
    </xdr:to>
    <xdr:cxnSp macro="">
      <xdr:nvCxnSpPr>
        <xdr:cNvPr id="61" name="直線コネクタ 60"/>
        <xdr:cNvCxnSpPr/>
      </xdr:nvCxnSpPr>
      <xdr:spPr>
        <a:xfrm>
          <a:off x="3797300" y="6210745"/>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38545</xdr:rowOff>
    </xdr:from>
    <xdr:to>
      <xdr:col>19</xdr:col>
      <xdr:colOff>177800</xdr:colOff>
      <xdr:row>36</xdr:row>
      <xdr:rowOff>56071</xdr:rowOff>
    </xdr:to>
    <xdr:cxnSp macro="">
      <xdr:nvCxnSpPr>
        <xdr:cNvPr id="64" name="直線コネクタ 63"/>
        <xdr:cNvCxnSpPr/>
      </xdr:nvCxnSpPr>
      <xdr:spPr>
        <a:xfrm flipV="1">
          <a:off x="2908300" y="621074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139319</xdr:rowOff>
    </xdr:from>
    <xdr:to>
      <xdr:col>15</xdr:col>
      <xdr:colOff>50800</xdr:colOff>
      <xdr:row>36</xdr:row>
      <xdr:rowOff>56071</xdr:rowOff>
    </xdr:to>
    <xdr:cxnSp macro="">
      <xdr:nvCxnSpPr>
        <xdr:cNvPr id="67" name="直線コネクタ 66"/>
        <xdr:cNvCxnSpPr/>
      </xdr:nvCxnSpPr>
      <xdr:spPr>
        <a:xfrm>
          <a:off x="2019300" y="6140069"/>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139319</xdr:rowOff>
    </xdr:from>
    <xdr:to>
      <xdr:col>10</xdr:col>
      <xdr:colOff>114300</xdr:colOff>
      <xdr:row>36</xdr:row>
      <xdr:rowOff>38164</xdr:rowOff>
    </xdr:to>
    <xdr:cxnSp macro="">
      <xdr:nvCxnSpPr>
        <xdr:cNvPr id="70" name="直線コネクタ 69"/>
        <xdr:cNvCxnSpPr/>
      </xdr:nvCxnSpPr>
      <xdr:spPr>
        <a:xfrm flipV="1">
          <a:off x="1130300" y="6140069"/>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164147</xdr:rowOff>
    </xdr:from>
    <xdr:to>
      <xdr:col>24</xdr:col>
      <xdr:colOff>114300</xdr:colOff>
      <xdr:row>36</xdr:row>
      <xdr:rowOff>94297</xdr:rowOff>
    </xdr:to>
    <xdr:sp macro="" textlink="">
      <xdr:nvSpPr>
        <xdr:cNvPr id="80" name="楕円 79"/>
        <xdr:cNvSpPr/>
      </xdr:nvSpPr>
      <xdr:spPr>
        <a:xfrm>
          <a:off x="4584700" y="61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142574</xdr:rowOff>
    </xdr:from>
    <xdr:ext cx="469744" cy="259045"/>
    <xdr:sp macro="" textlink="">
      <xdr:nvSpPr>
        <xdr:cNvPr id="81" name="議会費該当値テキスト"/>
        <xdr:cNvSpPr txBox="1"/>
      </xdr:nvSpPr>
      <xdr:spPr>
        <a:xfrm>
          <a:off x="4686300" y="614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159195</xdr:rowOff>
    </xdr:from>
    <xdr:to>
      <xdr:col>20</xdr:col>
      <xdr:colOff>38100</xdr:colOff>
      <xdr:row>36</xdr:row>
      <xdr:rowOff>89345</xdr:rowOff>
    </xdr:to>
    <xdr:sp macro="" textlink="">
      <xdr:nvSpPr>
        <xdr:cNvPr id="82" name="楕円 81"/>
        <xdr:cNvSpPr/>
      </xdr:nvSpPr>
      <xdr:spPr>
        <a:xfrm>
          <a:off x="3746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80472</xdr:rowOff>
    </xdr:from>
    <xdr:ext cx="469744" cy="259045"/>
    <xdr:sp macro="" textlink="">
      <xdr:nvSpPr>
        <xdr:cNvPr id="83" name="テキスト ボックス 82"/>
        <xdr:cNvSpPr txBox="1"/>
      </xdr:nvSpPr>
      <xdr:spPr>
        <a:xfrm>
          <a:off x="3562428"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5271</xdr:rowOff>
    </xdr:from>
    <xdr:to>
      <xdr:col>15</xdr:col>
      <xdr:colOff>101600</xdr:colOff>
      <xdr:row>36</xdr:row>
      <xdr:rowOff>106871</xdr:rowOff>
    </xdr:to>
    <xdr:sp macro="" textlink="">
      <xdr:nvSpPr>
        <xdr:cNvPr id="84" name="楕円 83"/>
        <xdr:cNvSpPr/>
      </xdr:nvSpPr>
      <xdr:spPr>
        <a:xfrm>
          <a:off x="2857500" y="61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97998</xdr:rowOff>
    </xdr:from>
    <xdr:ext cx="469744" cy="259045"/>
    <xdr:sp macro="" textlink="">
      <xdr:nvSpPr>
        <xdr:cNvPr id="85" name="テキスト ボックス 84"/>
        <xdr:cNvSpPr txBox="1"/>
      </xdr:nvSpPr>
      <xdr:spPr>
        <a:xfrm>
          <a:off x="2673428" y="627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88519</xdr:rowOff>
    </xdr:from>
    <xdr:to>
      <xdr:col>10</xdr:col>
      <xdr:colOff>165100</xdr:colOff>
      <xdr:row>36</xdr:row>
      <xdr:rowOff>18669</xdr:rowOff>
    </xdr:to>
    <xdr:sp macro="" textlink="">
      <xdr:nvSpPr>
        <xdr:cNvPr id="86" name="楕円 85"/>
        <xdr:cNvSpPr/>
      </xdr:nvSpPr>
      <xdr:spPr>
        <a:xfrm>
          <a:off x="1968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9796</xdr:rowOff>
    </xdr:from>
    <xdr:ext cx="469744" cy="259045"/>
    <xdr:sp macro="" textlink="">
      <xdr:nvSpPr>
        <xdr:cNvPr id="87" name="テキスト ボックス 86"/>
        <xdr:cNvSpPr txBox="1"/>
      </xdr:nvSpPr>
      <xdr:spPr>
        <a:xfrm>
          <a:off x="1784428" y="61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158814</xdr:rowOff>
    </xdr:from>
    <xdr:to>
      <xdr:col>6</xdr:col>
      <xdr:colOff>38100</xdr:colOff>
      <xdr:row>36</xdr:row>
      <xdr:rowOff>88964</xdr:rowOff>
    </xdr:to>
    <xdr:sp macro="" textlink="">
      <xdr:nvSpPr>
        <xdr:cNvPr id="88" name="楕円 87"/>
        <xdr:cNvSpPr/>
      </xdr:nvSpPr>
      <xdr:spPr>
        <a:xfrm>
          <a:off x="1079500" y="61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80091</xdr:rowOff>
    </xdr:from>
    <xdr:ext cx="469744" cy="259045"/>
    <xdr:sp macro="" textlink="">
      <xdr:nvSpPr>
        <xdr:cNvPr id="89" name="テキスト ボックス 88"/>
        <xdr:cNvSpPr txBox="1"/>
      </xdr:nvSpPr>
      <xdr:spPr>
        <a:xfrm>
          <a:off x="895428" y="625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47755</xdr:rowOff>
    </xdr:from>
    <xdr:to>
      <xdr:col>24</xdr:col>
      <xdr:colOff>63500</xdr:colOff>
      <xdr:row>58</xdr:row>
      <xdr:rowOff>49376</xdr:rowOff>
    </xdr:to>
    <xdr:cxnSp macro="">
      <xdr:nvCxnSpPr>
        <xdr:cNvPr id="118" name="直線コネクタ 117"/>
        <xdr:cNvCxnSpPr/>
      </xdr:nvCxnSpPr>
      <xdr:spPr>
        <a:xfrm flipV="1">
          <a:off x="3797300" y="9991855"/>
          <a:ext cx="8382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38804</xdr:rowOff>
    </xdr:from>
    <xdr:to>
      <xdr:col>19</xdr:col>
      <xdr:colOff>177800</xdr:colOff>
      <xdr:row>58</xdr:row>
      <xdr:rowOff>49376</xdr:rowOff>
    </xdr:to>
    <xdr:cxnSp macro="">
      <xdr:nvCxnSpPr>
        <xdr:cNvPr id="121" name="直線コネクタ 120"/>
        <xdr:cNvCxnSpPr/>
      </xdr:nvCxnSpPr>
      <xdr:spPr>
        <a:xfrm>
          <a:off x="2908300" y="9982904"/>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26339</xdr:rowOff>
    </xdr:from>
    <xdr:to>
      <xdr:col>15</xdr:col>
      <xdr:colOff>50800</xdr:colOff>
      <xdr:row>58</xdr:row>
      <xdr:rowOff>38804</xdr:rowOff>
    </xdr:to>
    <xdr:cxnSp macro="">
      <xdr:nvCxnSpPr>
        <xdr:cNvPr id="124" name="直線コネクタ 123"/>
        <xdr:cNvCxnSpPr/>
      </xdr:nvCxnSpPr>
      <xdr:spPr>
        <a:xfrm>
          <a:off x="2019300" y="9970439"/>
          <a:ext cx="889000" cy="1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161144</xdr:rowOff>
    </xdr:from>
    <xdr:to>
      <xdr:col>10</xdr:col>
      <xdr:colOff>114300</xdr:colOff>
      <xdr:row>58</xdr:row>
      <xdr:rowOff>26339</xdr:rowOff>
    </xdr:to>
    <xdr:cxnSp macro="">
      <xdr:nvCxnSpPr>
        <xdr:cNvPr id="127" name="直線コネクタ 126"/>
        <xdr:cNvCxnSpPr/>
      </xdr:nvCxnSpPr>
      <xdr:spPr>
        <a:xfrm>
          <a:off x="1130300" y="9762344"/>
          <a:ext cx="889000" cy="2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168405</xdr:rowOff>
    </xdr:from>
    <xdr:to>
      <xdr:col>24</xdr:col>
      <xdr:colOff>114300</xdr:colOff>
      <xdr:row>58</xdr:row>
      <xdr:rowOff>98555</xdr:rowOff>
    </xdr:to>
    <xdr:sp macro="" textlink="">
      <xdr:nvSpPr>
        <xdr:cNvPr id="137" name="楕円 136"/>
        <xdr:cNvSpPr/>
      </xdr:nvSpPr>
      <xdr:spPr>
        <a:xfrm>
          <a:off x="4584700" y="99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127782</xdr:rowOff>
    </xdr:from>
    <xdr:ext cx="534377" cy="259045"/>
    <xdr:sp macro="" textlink="">
      <xdr:nvSpPr>
        <xdr:cNvPr id="138" name="総務費該当値テキスト"/>
        <xdr:cNvSpPr txBox="1"/>
      </xdr:nvSpPr>
      <xdr:spPr>
        <a:xfrm>
          <a:off x="4686300" y="97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170026</xdr:rowOff>
    </xdr:from>
    <xdr:to>
      <xdr:col>20</xdr:col>
      <xdr:colOff>38100</xdr:colOff>
      <xdr:row>58</xdr:row>
      <xdr:rowOff>100176</xdr:rowOff>
    </xdr:to>
    <xdr:sp macro="" textlink="">
      <xdr:nvSpPr>
        <xdr:cNvPr id="139" name="楕円 138"/>
        <xdr:cNvSpPr/>
      </xdr:nvSpPr>
      <xdr:spPr>
        <a:xfrm>
          <a:off x="3746500" y="99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91303</xdr:rowOff>
    </xdr:from>
    <xdr:ext cx="534377" cy="259045"/>
    <xdr:sp macro="" textlink="">
      <xdr:nvSpPr>
        <xdr:cNvPr id="140" name="テキスト ボックス 139"/>
        <xdr:cNvSpPr txBox="1"/>
      </xdr:nvSpPr>
      <xdr:spPr>
        <a:xfrm>
          <a:off x="3530111" y="1003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159454</xdr:rowOff>
    </xdr:from>
    <xdr:to>
      <xdr:col>15</xdr:col>
      <xdr:colOff>101600</xdr:colOff>
      <xdr:row>58</xdr:row>
      <xdr:rowOff>89604</xdr:rowOff>
    </xdr:to>
    <xdr:sp macro="" textlink="">
      <xdr:nvSpPr>
        <xdr:cNvPr id="141" name="楕円 140"/>
        <xdr:cNvSpPr/>
      </xdr:nvSpPr>
      <xdr:spPr>
        <a:xfrm>
          <a:off x="2857500" y="99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106131</xdr:rowOff>
    </xdr:from>
    <xdr:ext cx="534377" cy="259045"/>
    <xdr:sp macro="" textlink="">
      <xdr:nvSpPr>
        <xdr:cNvPr id="142" name="テキスト ボックス 141"/>
        <xdr:cNvSpPr txBox="1"/>
      </xdr:nvSpPr>
      <xdr:spPr>
        <a:xfrm>
          <a:off x="2641111" y="97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146989</xdr:rowOff>
    </xdr:from>
    <xdr:to>
      <xdr:col>10</xdr:col>
      <xdr:colOff>165100</xdr:colOff>
      <xdr:row>58</xdr:row>
      <xdr:rowOff>77139</xdr:rowOff>
    </xdr:to>
    <xdr:sp macro="" textlink="">
      <xdr:nvSpPr>
        <xdr:cNvPr id="143" name="楕円 142"/>
        <xdr:cNvSpPr/>
      </xdr:nvSpPr>
      <xdr:spPr>
        <a:xfrm>
          <a:off x="1968500" y="99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93666</xdr:rowOff>
    </xdr:from>
    <xdr:ext cx="534377" cy="259045"/>
    <xdr:sp macro="" textlink="">
      <xdr:nvSpPr>
        <xdr:cNvPr id="144" name="テキスト ボックス 143"/>
        <xdr:cNvSpPr txBox="1"/>
      </xdr:nvSpPr>
      <xdr:spPr>
        <a:xfrm>
          <a:off x="1752111" y="96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110344</xdr:rowOff>
    </xdr:from>
    <xdr:to>
      <xdr:col>6</xdr:col>
      <xdr:colOff>38100</xdr:colOff>
      <xdr:row>57</xdr:row>
      <xdr:rowOff>40494</xdr:rowOff>
    </xdr:to>
    <xdr:sp macro="" textlink="">
      <xdr:nvSpPr>
        <xdr:cNvPr id="145" name="楕円 144"/>
        <xdr:cNvSpPr/>
      </xdr:nvSpPr>
      <xdr:spPr>
        <a:xfrm>
          <a:off x="1079500" y="97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57021</xdr:rowOff>
    </xdr:from>
    <xdr:ext cx="599010" cy="259045"/>
    <xdr:sp macro="" textlink="">
      <xdr:nvSpPr>
        <xdr:cNvPr id="146" name="テキスト ボックス 145"/>
        <xdr:cNvSpPr txBox="1"/>
      </xdr:nvSpPr>
      <xdr:spPr>
        <a:xfrm>
          <a:off x="830795" y="94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160490</xdr:rowOff>
    </xdr:from>
    <xdr:to>
      <xdr:col>24</xdr:col>
      <xdr:colOff>63500</xdr:colOff>
      <xdr:row>75</xdr:row>
      <xdr:rowOff>60452</xdr:rowOff>
    </xdr:to>
    <xdr:cxnSp macro="">
      <xdr:nvCxnSpPr>
        <xdr:cNvPr id="176" name="直線コネクタ 175"/>
        <xdr:cNvCxnSpPr/>
      </xdr:nvCxnSpPr>
      <xdr:spPr>
        <a:xfrm flipV="1">
          <a:off x="3797300" y="12847790"/>
          <a:ext cx="838200" cy="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60452</xdr:rowOff>
    </xdr:from>
    <xdr:to>
      <xdr:col>19</xdr:col>
      <xdr:colOff>177800</xdr:colOff>
      <xdr:row>75</xdr:row>
      <xdr:rowOff>87084</xdr:rowOff>
    </xdr:to>
    <xdr:cxnSp macro="">
      <xdr:nvCxnSpPr>
        <xdr:cNvPr id="179" name="直線コネクタ 178"/>
        <xdr:cNvCxnSpPr/>
      </xdr:nvCxnSpPr>
      <xdr:spPr>
        <a:xfrm flipV="1">
          <a:off x="2908300" y="12919202"/>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87084</xdr:rowOff>
    </xdr:from>
    <xdr:to>
      <xdr:col>15</xdr:col>
      <xdr:colOff>50800</xdr:colOff>
      <xdr:row>75</xdr:row>
      <xdr:rowOff>169926</xdr:rowOff>
    </xdr:to>
    <xdr:cxnSp macro="">
      <xdr:nvCxnSpPr>
        <xdr:cNvPr id="182" name="直線コネクタ 181"/>
        <xdr:cNvCxnSpPr/>
      </xdr:nvCxnSpPr>
      <xdr:spPr>
        <a:xfrm flipV="1">
          <a:off x="2019300" y="12945834"/>
          <a:ext cx="889000" cy="8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169926</xdr:rowOff>
    </xdr:from>
    <xdr:to>
      <xdr:col>10</xdr:col>
      <xdr:colOff>114300</xdr:colOff>
      <xdr:row>76</xdr:row>
      <xdr:rowOff>16193</xdr:rowOff>
    </xdr:to>
    <xdr:cxnSp macro="">
      <xdr:nvCxnSpPr>
        <xdr:cNvPr id="185" name="直線コネクタ 184"/>
        <xdr:cNvCxnSpPr/>
      </xdr:nvCxnSpPr>
      <xdr:spPr>
        <a:xfrm flipV="1">
          <a:off x="1130300" y="13028676"/>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109690</xdr:rowOff>
    </xdr:from>
    <xdr:to>
      <xdr:col>24</xdr:col>
      <xdr:colOff>114300</xdr:colOff>
      <xdr:row>75</xdr:row>
      <xdr:rowOff>39840</xdr:rowOff>
    </xdr:to>
    <xdr:sp macro="" textlink="">
      <xdr:nvSpPr>
        <xdr:cNvPr id="195" name="楕円 194"/>
        <xdr:cNvSpPr/>
      </xdr:nvSpPr>
      <xdr:spPr>
        <a:xfrm>
          <a:off x="4584700" y="127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132567</xdr:rowOff>
    </xdr:from>
    <xdr:ext cx="599010" cy="259045"/>
    <xdr:sp macro="" textlink="">
      <xdr:nvSpPr>
        <xdr:cNvPr id="196" name="民生費該当値テキスト"/>
        <xdr:cNvSpPr txBox="1"/>
      </xdr:nvSpPr>
      <xdr:spPr>
        <a:xfrm>
          <a:off x="4686300" y="1264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9652</xdr:rowOff>
    </xdr:from>
    <xdr:to>
      <xdr:col>20</xdr:col>
      <xdr:colOff>38100</xdr:colOff>
      <xdr:row>75</xdr:row>
      <xdr:rowOff>111252</xdr:rowOff>
    </xdr:to>
    <xdr:sp macro="" textlink="">
      <xdr:nvSpPr>
        <xdr:cNvPr id="197" name="楕円 196"/>
        <xdr:cNvSpPr/>
      </xdr:nvSpPr>
      <xdr:spPr>
        <a:xfrm>
          <a:off x="3746500" y="1286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127779</xdr:rowOff>
    </xdr:from>
    <xdr:ext cx="599010" cy="259045"/>
    <xdr:sp macro="" textlink="">
      <xdr:nvSpPr>
        <xdr:cNvPr id="198" name="テキスト ボックス 197"/>
        <xdr:cNvSpPr txBox="1"/>
      </xdr:nvSpPr>
      <xdr:spPr>
        <a:xfrm>
          <a:off x="3497795" y="1264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36284</xdr:rowOff>
    </xdr:from>
    <xdr:to>
      <xdr:col>15</xdr:col>
      <xdr:colOff>101600</xdr:colOff>
      <xdr:row>75</xdr:row>
      <xdr:rowOff>137884</xdr:rowOff>
    </xdr:to>
    <xdr:sp macro="" textlink="">
      <xdr:nvSpPr>
        <xdr:cNvPr id="199" name="楕円 198"/>
        <xdr:cNvSpPr/>
      </xdr:nvSpPr>
      <xdr:spPr>
        <a:xfrm>
          <a:off x="2857500" y="128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154411</xdr:rowOff>
    </xdr:from>
    <xdr:ext cx="599010" cy="259045"/>
    <xdr:sp macro="" textlink="">
      <xdr:nvSpPr>
        <xdr:cNvPr id="200" name="テキスト ボックス 199"/>
        <xdr:cNvSpPr txBox="1"/>
      </xdr:nvSpPr>
      <xdr:spPr>
        <a:xfrm>
          <a:off x="2608795" y="1267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119126</xdr:rowOff>
    </xdr:from>
    <xdr:to>
      <xdr:col>10</xdr:col>
      <xdr:colOff>165100</xdr:colOff>
      <xdr:row>76</xdr:row>
      <xdr:rowOff>49276</xdr:rowOff>
    </xdr:to>
    <xdr:sp macro="" textlink="">
      <xdr:nvSpPr>
        <xdr:cNvPr id="201" name="楕円 200"/>
        <xdr:cNvSpPr/>
      </xdr:nvSpPr>
      <xdr:spPr>
        <a:xfrm>
          <a:off x="1968500" y="129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65803</xdr:rowOff>
    </xdr:from>
    <xdr:ext cx="599010" cy="259045"/>
    <xdr:sp macro="" textlink="">
      <xdr:nvSpPr>
        <xdr:cNvPr id="202" name="テキスト ボックス 201"/>
        <xdr:cNvSpPr txBox="1"/>
      </xdr:nvSpPr>
      <xdr:spPr>
        <a:xfrm>
          <a:off x="1719795" y="1275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136843</xdr:rowOff>
    </xdr:from>
    <xdr:to>
      <xdr:col>6</xdr:col>
      <xdr:colOff>38100</xdr:colOff>
      <xdr:row>76</xdr:row>
      <xdr:rowOff>66993</xdr:rowOff>
    </xdr:to>
    <xdr:sp macro="" textlink="">
      <xdr:nvSpPr>
        <xdr:cNvPr id="203" name="楕円 202"/>
        <xdr:cNvSpPr/>
      </xdr:nvSpPr>
      <xdr:spPr>
        <a:xfrm>
          <a:off x="1079500" y="129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83520</xdr:rowOff>
    </xdr:from>
    <xdr:ext cx="599010" cy="259045"/>
    <xdr:sp macro="" textlink="">
      <xdr:nvSpPr>
        <xdr:cNvPr id="204" name="テキスト ボックス 203"/>
        <xdr:cNvSpPr txBox="1"/>
      </xdr:nvSpPr>
      <xdr:spPr>
        <a:xfrm>
          <a:off x="830795" y="1277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125413</xdr:rowOff>
    </xdr:from>
    <xdr:to>
      <xdr:col>24</xdr:col>
      <xdr:colOff>63500</xdr:colOff>
      <xdr:row>96</xdr:row>
      <xdr:rowOff>128890</xdr:rowOff>
    </xdr:to>
    <xdr:cxnSp macro="">
      <xdr:nvCxnSpPr>
        <xdr:cNvPr id="236" name="直線コネクタ 235"/>
        <xdr:cNvCxnSpPr/>
      </xdr:nvCxnSpPr>
      <xdr:spPr>
        <a:xfrm>
          <a:off x="3797300" y="16584613"/>
          <a:ext cx="838200" cy="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123143</xdr:rowOff>
    </xdr:from>
    <xdr:to>
      <xdr:col>19</xdr:col>
      <xdr:colOff>177800</xdr:colOff>
      <xdr:row>96</xdr:row>
      <xdr:rowOff>125413</xdr:rowOff>
    </xdr:to>
    <xdr:cxnSp macro="">
      <xdr:nvCxnSpPr>
        <xdr:cNvPr id="239" name="直線コネクタ 238"/>
        <xdr:cNvCxnSpPr/>
      </xdr:nvCxnSpPr>
      <xdr:spPr>
        <a:xfrm>
          <a:off x="2908300" y="16582343"/>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123143</xdr:rowOff>
    </xdr:from>
    <xdr:to>
      <xdr:col>15</xdr:col>
      <xdr:colOff>50800</xdr:colOff>
      <xdr:row>96</xdr:row>
      <xdr:rowOff>149563</xdr:rowOff>
    </xdr:to>
    <xdr:cxnSp macro="">
      <xdr:nvCxnSpPr>
        <xdr:cNvPr id="242" name="直線コネクタ 241"/>
        <xdr:cNvCxnSpPr/>
      </xdr:nvCxnSpPr>
      <xdr:spPr>
        <a:xfrm flipV="1">
          <a:off x="2019300" y="16582343"/>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149563</xdr:rowOff>
    </xdr:from>
    <xdr:to>
      <xdr:col>10</xdr:col>
      <xdr:colOff>114300</xdr:colOff>
      <xdr:row>96</xdr:row>
      <xdr:rowOff>163474</xdr:rowOff>
    </xdr:to>
    <xdr:cxnSp macro="">
      <xdr:nvCxnSpPr>
        <xdr:cNvPr id="245" name="直線コネクタ 244"/>
        <xdr:cNvCxnSpPr/>
      </xdr:nvCxnSpPr>
      <xdr:spPr>
        <a:xfrm flipV="1">
          <a:off x="1130300" y="16608763"/>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78090</xdr:rowOff>
    </xdr:from>
    <xdr:to>
      <xdr:col>24</xdr:col>
      <xdr:colOff>114300</xdr:colOff>
      <xdr:row>97</xdr:row>
      <xdr:rowOff>8240</xdr:rowOff>
    </xdr:to>
    <xdr:sp macro="" textlink="">
      <xdr:nvSpPr>
        <xdr:cNvPr id="255" name="楕円 254"/>
        <xdr:cNvSpPr/>
      </xdr:nvSpPr>
      <xdr:spPr>
        <a:xfrm>
          <a:off x="4584700" y="165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100967</xdr:rowOff>
    </xdr:from>
    <xdr:ext cx="534377" cy="259045"/>
    <xdr:sp macro="" textlink="">
      <xdr:nvSpPr>
        <xdr:cNvPr id="256" name="衛生費該当値テキスト"/>
        <xdr:cNvSpPr txBox="1"/>
      </xdr:nvSpPr>
      <xdr:spPr>
        <a:xfrm>
          <a:off x="4686300" y="163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74613</xdr:rowOff>
    </xdr:from>
    <xdr:to>
      <xdr:col>20</xdr:col>
      <xdr:colOff>38100</xdr:colOff>
      <xdr:row>97</xdr:row>
      <xdr:rowOff>4763</xdr:rowOff>
    </xdr:to>
    <xdr:sp macro="" textlink="">
      <xdr:nvSpPr>
        <xdr:cNvPr id="257" name="楕円 256"/>
        <xdr:cNvSpPr/>
      </xdr:nvSpPr>
      <xdr:spPr>
        <a:xfrm>
          <a:off x="3746500" y="165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21290</xdr:rowOff>
    </xdr:from>
    <xdr:ext cx="534377" cy="259045"/>
    <xdr:sp macro="" textlink="">
      <xdr:nvSpPr>
        <xdr:cNvPr id="258" name="テキスト ボックス 257"/>
        <xdr:cNvSpPr txBox="1"/>
      </xdr:nvSpPr>
      <xdr:spPr>
        <a:xfrm>
          <a:off x="3530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72343</xdr:rowOff>
    </xdr:from>
    <xdr:to>
      <xdr:col>15</xdr:col>
      <xdr:colOff>101600</xdr:colOff>
      <xdr:row>97</xdr:row>
      <xdr:rowOff>2493</xdr:rowOff>
    </xdr:to>
    <xdr:sp macro="" textlink="">
      <xdr:nvSpPr>
        <xdr:cNvPr id="259" name="楕円 258"/>
        <xdr:cNvSpPr/>
      </xdr:nvSpPr>
      <xdr:spPr>
        <a:xfrm>
          <a:off x="2857500" y="165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19020</xdr:rowOff>
    </xdr:from>
    <xdr:ext cx="534377" cy="259045"/>
    <xdr:sp macro="" textlink="">
      <xdr:nvSpPr>
        <xdr:cNvPr id="260" name="テキスト ボックス 259"/>
        <xdr:cNvSpPr txBox="1"/>
      </xdr:nvSpPr>
      <xdr:spPr>
        <a:xfrm>
          <a:off x="2641111" y="163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98763</xdr:rowOff>
    </xdr:from>
    <xdr:to>
      <xdr:col>10</xdr:col>
      <xdr:colOff>165100</xdr:colOff>
      <xdr:row>97</xdr:row>
      <xdr:rowOff>28913</xdr:rowOff>
    </xdr:to>
    <xdr:sp macro="" textlink="">
      <xdr:nvSpPr>
        <xdr:cNvPr id="261" name="楕円 260"/>
        <xdr:cNvSpPr/>
      </xdr:nvSpPr>
      <xdr:spPr>
        <a:xfrm>
          <a:off x="1968500" y="165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20040</xdr:rowOff>
    </xdr:from>
    <xdr:ext cx="534377" cy="259045"/>
    <xdr:sp macro="" textlink="">
      <xdr:nvSpPr>
        <xdr:cNvPr id="262" name="テキスト ボックス 261"/>
        <xdr:cNvSpPr txBox="1"/>
      </xdr:nvSpPr>
      <xdr:spPr>
        <a:xfrm>
          <a:off x="1752111" y="166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112674</xdr:rowOff>
    </xdr:from>
    <xdr:to>
      <xdr:col>6</xdr:col>
      <xdr:colOff>38100</xdr:colOff>
      <xdr:row>97</xdr:row>
      <xdr:rowOff>42824</xdr:rowOff>
    </xdr:to>
    <xdr:sp macro="" textlink="">
      <xdr:nvSpPr>
        <xdr:cNvPr id="263" name="楕円 262"/>
        <xdr:cNvSpPr/>
      </xdr:nvSpPr>
      <xdr:spPr>
        <a:xfrm>
          <a:off x="1079500" y="165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59351</xdr:rowOff>
    </xdr:from>
    <xdr:ext cx="534377" cy="259045"/>
    <xdr:sp macro="" textlink="">
      <xdr:nvSpPr>
        <xdr:cNvPr id="264" name="テキスト ボックス 263"/>
        <xdr:cNvSpPr txBox="1"/>
      </xdr:nvSpPr>
      <xdr:spPr>
        <a:xfrm>
          <a:off x="863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78631</xdr:rowOff>
    </xdr:from>
    <xdr:to>
      <xdr:col>55</xdr:col>
      <xdr:colOff>0</xdr:colOff>
      <xdr:row>39</xdr:row>
      <xdr:rowOff>79284</xdr:rowOff>
    </xdr:to>
    <xdr:cxnSp macro="">
      <xdr:nvCxnSpPr>
        <xdr:cNvPr id="295" name="直線コネクタ 294"/>
        <xdr:cNvCxnSpPr/>
      </xdr:nvCxnSpPr>
      <xdr:spPr>
        <a:xfrm flipV="1">
          <a:off x="9639300" y="676518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75039</xdr:rowOff>
    </xdr:from>
    <xdr:to>
      <xdr:col>50</xdr:col>
      <xdr:colOff>114300</xdr:colOff>
      <xdr:row>39</xdr:row>
      <xdr:rowOff>79284</xdr:rowOff>
    </xdr:to>
    <xdr:cxnSp macro="">
      <xdr:nvCxnSpPr>
        <xdr:cNvPr id="298" name="直線コネクタ 297"/>
        <xdr:cNvCxnSpPr/>
      </xdr:nvCxnSpPr>
      <xdr:spPr>
        <a:xfrm>
          <a:off x="8750300" y="676158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75039</xdr:rowOff>
    </xdr:from>
    <xdr:to>
      <xdr:col>45</xdr:col>
      <xdr:colOff>177800</xdr:colOff>
      <xdr:row>39</xdr:row>
      <xdr:rowOff>77815</xdr:rowOff>
    </xdr:to>
    <xdr:cxnSp macro="">
      <xdr:nvCxnSpPr>
        <xdr:cNvPr id="301" name="直線コネクタ 300"/>
        <xdr:cNvCxnSpPr/>
      </xdr:nvCxnSpPr>
      <xdr:spPr>
        <a:xfrm flipV="1">
          <a:off x="7861300" y="6761589"/>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66874</xdr:rowOff>
    </xdr:from>
    <xdr:to>
      <xdr:col>41</xdr:col>
      <xdr:colOff>50800</xdr:colOff>
      <xdr:row>39</xdr:row>
      <xdr:rowOff>77815</xdr:rowOff>
    </xdr:to>
    <xdr:cxnSp macro="">
      <xdr:nvCxnSpPr>
        <xdr:cNvPr id="304" name="直線コネクタ 303"/>
        <xdr:cNvCxnSpPr/>
      </xdr:nvCxnSpPr>
      <xdr:spPr>
        <a:xfrm>
          <a:off x="6972300" y="6753424"/>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27831</xdr:rowOff>
    </xdr:from>
    <xdr:to>
      <xdr:col>55</xdr:col>
      <xdr:colOff>50800</xdr:colOff>
      <xdr:row>39</xdr:row>
      <xdr:rowOff>129431</xdr:rowOff>
    </xdr:to>
    <xdr:sp macro="" textlink="">
      <xdr:nvSpPr>
        <xdr:cNvPr id="314" name="楕円 313"/>
        <xdr:cNvSpPr/>
      </xdr:nvSpPr>
      <xdr:spPr>
        <a:xfrm>
          <a:off x="104267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114208</xdr:rowOff>
    </xdr:from>
    <xdr:ext cx="378565" cy="259045"/>
    <xdr:sp macro="" textlink="">
      <xdr:nvSpPr>
        <xdr:cNvPr id="315" name="労働費該当値テキスト"/>
        <xdr:cNvSpPr txBox="1"/>
      </xdr:nvSpPr>
      <xdr:spPr>
        <a:xfrm>
          <a:off x="10528300" y="662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28484</xdr:rowOff>
    </xdr:from>
    <xdr:to>
      <xdr:col>50</xdr:col>
      <xdr:colOff>165100</xdr:colOff>
      <xdr:row>39</xdr:row>
      <xdr:rowOff>130084</xdr:rowOff>
    </xdr:to>
    <xdr:sp macro="" textlink="">
      <xdr:nvSpPr>
        <xdr:cNvPr id="316" name="楕円 315"/>
        <xdr:cNvSpPr/>
      </xdr:nvSpPr>
      <xdr:spPr>
        <a:xfrm>
          <a:off x="9588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121211</xdr:rowOff>
    </xdr:from>
    <xdr:ext cx="378565" cy="259045"/>
    <xdr:sp macro="" textlink="">
      <xdr:nvSpPr>
        <xdr:cNvPr id="317" name="テキスト ボックス 316"/>
        <xdr:cNvSpPr txBox="1"/>
      </xdr:nvSpPr>
      <xdr:spPr>
        <a:xfrm>
          <a:off x="9450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24239</xdr:rowOff>
    </xdr:from>
    <xdr:to>
      <xdr:col>46</xdr:col>
      <xdr:colOff>38100</xdr:colOff>
      <xdr:row>39</xdr:row>
      <xdr:rowOff>125839</xdr:rowOff>
    </xdr:to>
    <xdr:sp macro="" textlink="">
      <xdr:nvSpPr>
        <xdr:cNvPr id="318" name="楕円 317"/>
        <xdr:cNvSpPr/>
      </xdr:nvSpPr>
      <xdr:spPr>
        <a:xfrm>
          <a:off x="8699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116966</xdr:rowOff>
    </xdr:from>
    <xdr:ext cx="378565" cy="259045"/>
    <xdr:sp macro="" textlink="">
      <xdr:nvSpPr>
        <xdr:cNvPr id="319" name="テキスト ボックス 318"/>
        <xdr:cNvSpPr txBox="1"/>
      </xdr:nvSpPr>
      <xdr:spPr>
        <a:xfrm>
          <a:off x="8561017" y="680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27015</xdr:rowOff>
    </xdr:from>
    <xdr:to>
      <xdr:col>41</xdr:col>
      <xdr:colOff>101600</xdr:colOff>
      <xdr:row>39</xdr:row>
      <xdr:rowOff>128615</xdr:rowOff>
    </xdr:to>
    <xdr:sp macro="" textlink="">
      <xdr:nvSpPr>
        <xdr:cNvPr id="320" name="楕円 319"/>
        <xdr:cNvSpPr/>
      </xdr:nvSpPr>
      <xdr:spPr>
        <a:xfrm>
          <a:off x="7810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119742</xdr:rowOff>
    </xdr:from>
    <xdr:ext cx="378565" cy="259045"/>
    <xdr:sp macro="" textlink="">
      <xdr:nvSpPr>
        <xdr:cNvPr id="321" name="テキスト ボックス 320"/>
        <xdr:cNvSpPr txBox="1"/>
      </xdr:nvSpPr>
      <xdr:spPr>
        <a:xfrm>
          <a:off x="7672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16074</xdr:rowOff>
    </xdr:from>
    <xdr:to>
      <xdr:col>36</xdr:col>
      <xdr:colOff>165100</xdr:colOff>
      <xdr:row>39</xdr:row>
      <xdr:rowOff>117674</xdr:rowOff>
    </xdr:to>
    <xdr:sp macro="" textlink="">
      <xdr:nvSpPr>
        <xdr:cNvPr id="322" name="楕円 321"/>
        <xdr:cNvSpPr/>
      </xdr:nvSpPr>
      <xdr:spPr>
        <a:xfrm>
          <a:off x="6921500" y="67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108801</xdr:rowOff>
    </xdr:from>
    <xdr:ext cx="378565" cy="259045"/>
    <xdr:sp macro="" textlink="">
      <xdr:nvSpPr>
        <xdr:cNvPr id="323" name="テキスト ボックス 322"/>
        <xdr:cNvSpPr txBox="1"/>
      </xdr:nvSpPr>
      <xdr:spPr>
        <a:xfrm>
          <a:off x="6783017" y="679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35557</xdr:rowOff>
    </xdr:from>
    <xdr:to>
      <xdr:col>55</xdr:col>
      <xdr:colOff>0</xdr:colOff>
      <xdr:row>58</xdr:row>
      <xdr:rowOff>45593</xdr:rowOff>
    </xdr:to>
    <xdr:cxnSp macro="">
      <xdr:nvCxnSpPr>
        <xdr:cNvPr id="354" name="直線コネクタ 353"/>
        <xdr:cNvCxnSpPr/>
      </xdr:nvCxnSpPr>
      <xdr:spPr>
        <a:xfrm flipV="1">
          <a:off x="9639300" y="9979657"/>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37548</xdr:rowOff>
    </xdr:from>
    <xdr:to>
      <xdr:col>50</xdr:col>
      <xdr:colOff>114300</xdr:colOff>
      <xdr:row>58</xdr:row>
      <xdr:rowOff>45593</xdr:rowOff>
    </xdr:to>
    <xdr:cxnSp macro="">
      <xdr:nvCxnSpPr>
        <xdr:cNvPr id="357" name="直線コネクタ 356"/>
        <xdr:cNvCxnSpPr/>
      </xdr:nvCxnSpPr>
      <xdr:spPr>
        <a:xfrm>
          <a:off x="8750300" y="9981648"/>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10106</xdr:rowOff>
    </xdr:from>
    <xdr:to>
      <xdr:col>45</xdr:col>
      <xdr:colOff>177800</xdr:colOff>
      <xdr:row>58</xdr:row>
      <xdr:rowOff>37548</xdr:rowOff>
    </xdr:to>
    <xdr:cxnSp macro="">
      <xdr:nvCxnSpPr>
        <xdr:cNvPr id="360" name="直線コネクタ 359"/>
        <xdr:cNvCxnSpPr/>
      </xdr:nvCxnSpPr>
      <xdr:spPr>
        <a:xfrm>
          <a:off x="7861300" y="9954206"/>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10106</xdr:rowOff>
    </xdr:from>
    <xdr:to>
      <xdr:col>41</xdr:col>
      <xdr:colOff>50800</xdr:colOff>
      <xdr:row>58</xdr:row>
      <xdr:rowOff>12402</xdr:rowOff>
    </xdr:to>
    <xdr:cxnSp macro="">
      <xdr:nvCxnSpPr>
        <xdr:cNvPr id="363" name="直線コネクタ 362"/>
        <xdr:cNvCxnSpPr/>
      </xdr:nvCxnSpPr>
      <xdr:spPr>
        <a:xfrm flipV="1">
          <a:off x="6972300" y="9954206"/>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156207</xdr:rowOff>
    </xdr:from>
    <xdr:to>
      <xdr:col>55</xdr:col>
      <xdr:colOff>50800</xdr:colOff>
      <xdr:row>58</xdr:row>
      <xdr:rowOff>86357</xdr:rowOff>
    </xdr:to>
    <xdr:sp macro="" textlink="">
      <xdr:nvSpPr>
        <xdr:cNvPr id="373" name="楕円 372"/>
        <xdr:cNvSpPr/>
      </xdr:nvSpPr>
      <xdr:spPr>
        <a:xfrm>
          <a:off x="10426700" y="992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71134</xdr:rowOff>
    </xdr:from>
    <xdr:ext cx="534377" cy="259045"/>
    <xdr:sp macro="" textlink="">
      <xdr:nvSpPr>
        <xdr:cNvPr id="374" name="農林水産業費該当値テキスト"/>
        <xdr:cNvSpPr txBox="1"/>
      </xdr:nvSpPr>
      <xdr:spPr>
        <a:xfrm>
          <a:off x="10528300" y="984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166243</xdr:rowOff>
    </xdr:from>
    <xdr:to>
      <xdr:col>50</xdr:col>
      <xdr:colOff>165100</xdr:colOff>
      <xdr:row>58</xdr:row>
      <xdr:rowOff>96393</xdr:rowOff>
    </xdr:to>
    <xdr:sp macro="" textlink="">
      <xdr:nvSpPr>
        <xdr:cNvPr id="375" name="楕円 374"/>
        <xdr:cNvSpPr/>
      </xdr:nvSpPr>
      <xdr:spPr>
        <a:xfrm>
          <a:off x="9588500" y="99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87520</xdr:rowOff>
    </xdr:from>
    <xdr:ext cx="534377" cy="259045"/>
    <xdr:sp macro="" textlink="">
      <xdr:nvSpPr>
        <xdr:cNvPr id="376" name="テキスト ボックス 375"/>
        <xdr:cNvSpPr txBox="1"/>
      </xdr:nvSpPr>
      <xdr:spPr>
        <a:xfrm>
          <a:off x="9372111" y="100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158198</xdr:rowOff>
    </xdr:from>
    <xdr:to>
      <xdr:col>46</xdr:col>
      <xdr:colOff>38100</xdr:colOff>
      <xdr:row>58</xdr:row>
      <xdr:rowOff>88348</xdr:rowOff>
    </xdr:to>
    <xdr:sp macro="" textlink="">
      <xdr:nvSpPr>
        <xdr:cNvPr id="377" name="楕円 376"/>
        <xdr:cNvSpPr/>
      </xdr:nvSpPr>
      <xdr:spPr>
        <a:xfrm>
          <a:off x="8699500" y="9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79475</xdr:rowOff>
    </xdr:from>
    <xdr:ext cx="534377" cy="259045"/>
    <xdr:sp macro="" textlink="">
      <xdr:nvSpPr>
        <xdr:cNvPr id="378" name="テキスト ボックス 377"/>
        <xdr:cNvSpPr txBox="1"/>
      </xdr:nvSpPr>
      <xdr:spPr>
        <a:xfrm>
          <a:off x="8483111" y="100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130756</xdr:rowOff>
    </xdr:from>
    <xdr:to>
      <xdr:col>41</xdr:col>
      <xdr:colOff>101600</xdr:colOff>
      <xdr:row>58</xdr:row>
      <xdr:rowOff>60906</xdr:rowOff>
    </xdr:to>
    <xdr:sp macro="" textlink="">
      <xdr:nvSpPr>
        <xdr:cNvPr id="379" name="楕円 378"/>
        <xdr:cNvSpPr/>
      </xdr:nvSpPr>
      <xdr:spPr>
        <a:xfrm>
          <a:off x="7810500" y="99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52033</xdr:rowOff>
    </xdr:from>
    <xdr:ext cx="534377" cy="259045"/>
    <xdr:sp macro="" textlink="">
      <xdr:nvSpPr>
        <xdr:cNvPr id="380" name="テキスト ボックス 379"/>
        <xdr:cNvSpPr txBox="1"/>
      </xdr:nvSpPr>
      <xdr:spPr>
        <a:xfrm>
          <a:off x="7594111" y="999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133052</xdr:rowOff>
    </xdr:from>
    <xdr:to>
      <xdr:col>36</xdr:col>
      <xdr:colOff>165100</xdr:colOff>
      <xdr:row>58</xdr:row>
      <xdr:rowOff>63202</xdr:rowOff>
    </xdr:to>
    <xdr:sp macro="" textlink="">
      <xdr:nvSpPr>
        <xdr:cNvPr id="381" name="楕円 380"/>
        <xdr:cNvSpPr/>
      </xdr:nvSpPr>
      <xdr:spPr>
        <a:xfrm>
          <a:off x="6921500" y="99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54329</xdr:rowOff>
    </xdr:from>
    <xdr:ext cx="534377" cy="259045"/>
    <xdr:sp macro="" textlink="">
      <xdr:nvSpPr>
        <xdr:cNvPr id="382" name="テキスト ボックス 381"/>
        <xdr:cNvSpPr txBox="1"/>
      </xdr:nvSpPr>
      <xdr:spPr>
        <a:xfrm>
          <a:off x="6705111" y="99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166804</xdr:rowOff>
    </xdr:from>
    <xdr:to>
      <xdr:col>55</xdr:col>
      <xdr:colOff>0</xdr:colOff>
      <xdr:row>79</xdr:row>
      <xdr:rowOff>4316</xdr:rowOff>
    </xdr:to>
    <xdr:cxnSp macro="">
      <xdr:nvCxnSpPr>
        <xdr:cNvPr id="411" name="直線コネクタ 410"/>
        <xdr:cNvCxnSpPr/>
      </xdr:nvCxnSpPr>
      <xdr:spPr>
        <a:xfrm flipV="1">
          <a:off x="9639300" y="13539904"/>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955</xdr:rowOff>
    </xdr:from>
    <xdr:to>
      <xdr:col>50</xdr:col>
      <xdr:colOff>114300</xdr:colOff>
      <xdr:row>79</xdr:row>
      <xdr:rowOff>4316</xdr:rowOff>
    </xdr:to>
    <xdr:cxnSp macro="">
      <xdr:nvCxnSpPr>
        <xdr:cNvPr id="414" name="直線コネクタ 413"/>
        <xdr:cNvCxnSpPr/>
      </xdr:nvCxnSpPr>
      <xdr:spPr>
        <a:xfrm>
          <a:off x="8750300" y="13545505"/>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955</xdr:rowOff>
    </xdr:from>
    <xdr:to>
      <xdr:col>45</xdr:col>
      <xdr:colOff>177800</xdr:colOff>
      <xdr:row>79</xdr:row>
      <xdr:rowOff>8475</xdr:rowOff>
    </xdr:to>
    <xdr:cxnSp macro="">
      <xdr:nvCxnSpPr>
        <xdr:cNvPr id="417" name="直線コネクタ 416"/>
        <xdr:cNvCxnSpPr/>
      </xdr:nvCxnSpPr>
      <xdr:spPr>
        <a:xfrm flipV="1">
          <a:off x="7861300" y="13545505"/>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8475</xdr:rowOff>
    </xdr:from>
    <xdr:to>
      <xdr:col>41</xdr:col>
      <xdr:colOff>50800</xdr:colOff>
      <xdr:row>79</xdr:row>
      <xdr:rowOff>14991</xdr:rowOff>
    </xdr:to>
    <xdr:cxnSp macro="">
      <xdr:nvCxnSpPr>
        <xdr:cNvPr id="420" name="直線コネクタ 419"/>
        <xdr:cNvCxnSpPr/>
      </xdr:nvCxnSpPr>
      <xdr:spPr>
        <a:xfrm flipV="1">
          <a:off x="6972300" y="13553025"/>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116004</xdr:rowOff>
    </xdr:from>
    <xdr:to>
      <xdr:col>55</xdr:col>
      <xdr:colOff>50800</xdr:colOff>
      <xdr:row>79</xdr:row>
      <xdr:rowOff>46154</xdr:rowOff>
    </xdr:to>
    <xdr:sp macro="" textlink="">
      <xdr:nvSpPr>
        <xdr:cNvPr id="430" name="楕円 429"/>
        <xdr:cNvSpPr/>
      </xdr:nvSpPr>
      <xdr:spPr>
        <a:xfrm>
          <a:off x="10426700" y="134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30931</xdr:rowOff>
    </xdr:from>
    <xdr:ext cx="469744" cy="259045"/>
    <xdr:sp macro="" textlink="">
      <xdr:nvSpPr>
        <xdr:cNvPr id="431" name="商工費該当値テキスト"/>
        <xdr:cNvSpPr txBox="1"/>
      </xdr:nvSpPr>
      <xdr:spPr>
        <a:xfrm>
          <a:off x="10528300" y="134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124966</xdr:rowOff>
    </xdr:from>
    <xdr:to>
      <xdr:col>50</xdr:col>
      <xdr:colOff>165100</xdr:colOff>
      <xdr:row>79</xdr:row>
      <xdr:rowOff>55116</xdr:rowOff>
    </xdr:to>
    <xdr:sp macro="" textlink="">
      <xdr:nvSpPr>
        <xdr:cNvPr id="432" name="楕円 431"/>
        <xdr:cNvSpPr/>
      </xdr:nvSpPr>
      <xdr:spPr>
        <a:xfrm>
          <a:off x="9588500" y="134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46243</xdr:rowOff>
    </xdr:from>
    <xdr:ext cx="469744" cy="259045"/>
    <xdr:sp macro="" textlink="">
      <xdr:nvSpPr>
        <xdr:cNvPr id="433" name="テキスト ボックス 432"/>
        <xdr:cNvSpPr txBox="1"/>
      </xdr:nvSpPr>
      <xdr:spPr>
        <a:xfrm>
          <a:off x="9404428" y="1359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121605</xdr:rowOff>
    </xdr:from>
    <xdr:to>
      <xdr:col>46</xdr:col>
      <xdr:colOff>38100</xdr:colOff>
      <xdr:row>79</xdr:row>
      <xdr:rowOff>51755</xdr:rowOff>
    </xdr:to>
    <xdr:sp macro="" textlink="">
      <xdr:nvSpPr>
        <xdr:cNvPr id="434" name="楕円 433"/>
        <xdr:cNvSpPr/>
      </xdr:nvSpPr>
      <xdr:spPr>
        <a:xfrm>
          <a:off x="8699500" y="134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42882</xdr:rowOff>
    </xdr:from>
    <xdr:ext cx="469744" cy="259045"/>
    <xdr:sp macro="" textlink="">
      <xdr:nvSpPr>
        <xdr:cNvPr id="435" name="テキスト ボックス 434"/>
        <xdr:cNvSpPr txBox="1"/>
      </xdr:nvSpPr>
      <xdr:spPr>
        <a:xfrm>
          <a:off x="8515428" y="1358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129125</xdr:rowOff>
    </xdr:from>
    <xdr:to>
      <xdr:col>41</xdr:col>
      <xdr:colOff>101600</xdr:colOff>
      <xdr:row>79</xdr:row>
      <xdr:rowOff>59275</xdr:rowOff>
    </xdr:to>
    <xdr:sp macro="" textlink="">
      <xdr:nvSpPr>
        <xdr:cNvPr id="436" name="楕円 435"/>
        <xdr:cNvSpPr/>
      </xdr:nvSpPr>
      <xdr:spPr>
        <a:xfrm>
          <a:off x="7810500" y="135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50402</xdr:rowOff>
    </xdr:from>
    <xdr:ext cx="469744" cy="259045"/>
    <xdr:sp macro="" textlink="">
      <xdr:nvSpPr>
        <xdr:cNvPr id="437" name="テキスト ボックス 436"/>
        <xdr:cNvSpPr txBox="1"/>
      </xdr:nvSpPr>
      <xdr:spPr>
        <a:xfrm>
          <a:off x="7626428" y="1359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135641</xdr:rowOff>
    </xdr:from>
    <xdr:to>
      <xdr:col>36</xdr:col>
      <xdr:colOff>165100</xdr:colOff>
      <xdr:row>79</xdr:row>
      <xdr:rowOff>65791</xdr:rowOff>
    </xdr:to>
    <xdr:sp macro="" textlink="">
      <xdr:nvSpPr>
        <xdr:cNvPr id="438" name="楕円 437"/>
        <xdr:cNvSpPr/>
      </xdr:nvSpPr>
      <xdr:spPr>
        <a:xfrm>
          <a:off x="6921500" y="135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56918</xdr:rowOff>
    </xdr:from>
    <xdr:ext cx="469744" cy="259045"/>
    <xdr:sp macro="" textlink="">
      <xdr:nvSpPr>
        <xdr:cNvPr id="439" name="テキスト ボックス 438"/>
        <xdr:cNvSpPr txBox="1"/>
      </xdr:nvSpPr>
      <xdr:spPr>
        <a:xfrm>
          <a:off x="6737428" y="1360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6860</xdr:rowOff>
    </xdr:from>
    <xdr:to>
      <xdr:col>55</xdr:col>
      <xdr:colOff>0</xdr:colOff>
      <xdr:row>98</xdr:row>
      <xdr:rowOff>6899</xdr:rowOff>
    </xdr:to>
    <xdr:cxnSp macro="">
      <xdr:nvCxnSpPr>
        <xdr:cNvPr id="464" name="直線コネクタ 463"/>
        <xdr:cNvCxnSpPr/>
      </xdr:nvCxnSpPr>
      <xdr:spPr>
        <a:xfrm>
          <a:off x="9639300" y="1680896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6860</xdr:rowOff>
    </xdr:from>
    <xdr:to>
      <xdr:col>50</xdr:col>
      <xdr:colOff>114300</xdr:colOff>
      <xdr:row>98</xdr:row>
      <xdr:rowOff>7778</xdr:rowOff>
    </xdr:to>
    <xdr:cxnSp macro="">
      <xdr:nvCxnSpPr>
        <xdr:cNvPr id="467" name="直線コネクタ 466"/>
        <xdr:cNvCxnSpPr/>
      </xdr:nvCxnSpPr>
      <xdr:spPr>
        <a:xfrm flipV="1">
          <a:off x="8750300" y="16808960"/>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168630</xdr:rowOff>
    </xdr:from>
    <xdr:to>
      <xdr:col>45</xdr:col>
      <xdr:colOff>177800</xdr:colOff>
      <xdr:row>98</xdr:row>
      <xdr:rowOff>7778</xdr:rowOff>
    </xdr:to>
    <xdr:cxnSp macro="">
      <xdr:nvCxnSpPr>
        <xdr:cNvPr id="470" name="直線コネクタ 469"/>
        <xdr:cNvCxnSpPr/>
      </xdr:nvCxnSpPr>
      <xdr:spPr>
        <a:xfrm>
          <a:off x="7861300" y="16799280"/>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168630</xdr:rowOff>
    </xdr:from>
    <xdr:to>
      <xdr:col>41</xdr:col>
      <xdr:colOff>50800</xdr:colOff>
      <xdr:row>98</xdr:row>
      <xdr:rowOff>3287</xdr:rowOff>
    </xdr:to>
    <xdr:cxnSp macro="">
      <xdr:nvCxnSpPr>
        <xdr:cNvPr id="473" name="直線コネクタ 472"/>
        <xdr:cNvCxnSpPr/>
      </xdr:nvCxnSpPr>
      <xdr:spPr>
        <a:xfrm flipV="1">
          <a:off x="6972300" y="16799280"/>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127549</xdr:rowOff>
    </xdr:from>
    <xdr:to>
      <xdr:col>55</xdr:col>
      <xdr:colOff>50800</xdr:colOff>
      <xdr:row>98</xdr:row>
      <xdr:rowOff>57699</xdr:rowOff>
    </xdr:to>
    <xdr:sp macro="" textlink="">
      <xdr:nvSpPr>
        <xdr:cNvPr id="483" name="楕円 482"/>
        <xdr:cNvSpPr/>
      </xdr:nvSpPr>
      <xdr:spPr>
        <a:xfrm>
          <a:off x="10426700" y="167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94744</xdr:rowOff>
    </xdr:from>
    <xdr:ext cx="534377" cy="259045"/>
    <xdr:sp macro="" textlink="">
      <xdr:nvSpPr>
        <xdr:cNvPr id="484" name="土木費該当値テキスト"/>
        <xdr:cNvSpPr txBox="1"/>
      </xdr:nvSpPr>
      <xdr:spPr>
        <a:xfrm>
          <a:off x="10528300" y="167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127510</xdr:rowOff>
    </xdr:from>
    <xdr:to>
      <xdr:col>50</xdr:col>
      <xdr:colOff>165100</xdr:colOff>
      <xdr:row>98</xdr:row>
      <xdr:rowOff>57660</xdr:rowOff>
    </xdr:to>
    <xdr:sp macro="" textlink="">
      <xdr:nvSpPr>
        <xdr:cNvPr id="485" name="楕円 484"/>
        <xdr:cNvSpPr/>
      </xdr:nvSpPr>
      <xdr:spPr>
        <a:xfrm>
          <a:off x="9588500" y="167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48787</xdr:rowOff>
    </xdr:from>
    <xdr:ext cx="534377" cy="259045"/>
    <xdr:sp macro="" textlink="">
      <xdr:nvSpPr>
        <xdr:cNvPr id="486" name="テキスト ボックス 485"/>
        <xdr:cNvSpPr txBox="1"/>
      </xdr:nvSpPr>
      <xdr:spPr>
        <a:xfrm>
          <a:off x="9372111" y="16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128428</xdr:rowOff>
    </xdr:from>
    <xdr:to>
      <xdr:col>46</xdr:col>
      <xdr:colOff>38100</xdr:colOff>
      <xdr:row>98</xdr:row>
      <xdr:rowOff>58578</xdr:rowOff>
    </xdr:to>
    <xdr:sp macro="" textlink="">
      <xdr:nvSpPr>
        <xdr:cNvPr id="487" name="楕円 486"/>
        <xdr:cNvSpPr/>
      </xdr:nvSpPr>
      <xdr:spPr>
        <a:xfrm>
          <a:off x="8699500" y="167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49705</xdr:rowOff>
    </xdr:from>
    <xdr:ext cx="534377" cy="259045"/>
    <xdr:sp macro="" textlink="">
      <xdr:nvSpPr>
        <xdr:cNvPr id="488" name="テキスト ボックス 487"/>
        <xdr:cNvSpPr txBox="1"/>
      </xdr:nvSpPr>
      <xdr:spPr>
        <a:xfrm>
          <a:off x="8483111" y="168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117830</xdr:rowOff>
    </xdr:from>
    <xdr:to>
      <xdr:col>41</xdr:col>
      <xdr:colOff>101600</xdr:colOff>
      <xdr:row>98</xdr:row>
      <xdr:rowOff>47980</xdr:rowOff>
    </xdr:to>
    <xdr:sp macro="" textlink="">
      <xdr:nvSpPr>
        <xdr:cNvPr id="489" name="楕円 488"/>
        <xdr:cNvSpPr/>
      </xdr:nvSpPr>
      <xdr:spPr>
        <a:xfrm>
          <a:off x="7810500" y="167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39107</xdr:rowOff>
    </xdr:from>
    <xdr:ext cx="534377" cy="259045"/>
    <xdr:sp macro="" textlink="">
      <xdr:nvSpPr>
        <xdr:cNvPr id="490" name="テキスト ボックス 489"/>
        <xdr:cNvSpPr txBox="1"/>
      </xdr:nvSpPr>
      <xdr:spPr>
        <a:xfrm>
          <a:off x="7594111" y="168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123937</xdr:rowOff>
    </xdr:from>
    <xdr:to>
      <xdr:col>36</xdr:col>
      <xdr:colOff>165100</xdr:colOff>
      <xdr:row>98</xdr:row>
      <xdr:rowOff>54087</xdr:rowOff>
    </xdr:to>
    <xdr:sp macro="" textlink="">
      <xdr:nvSpPr>
        <xdr:cNvPr id="491" name="楕円 490"/>
        <xdr:cNvSpPr/>
      </xdr:nvSpPr>
      <xdr:spPr>
        <a:xfrm>
          <a:off x="6921500" y="167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45214</xdr:rowOff>
    </xdr:from>
    <xdr:ext cx="534377" cy="259045"/>
    <xdr:sp macro="" textlink="">
      <xdr:nvSpPr>
        <xdr:cNvPr id="492" name="テキスト ボックス 491"/>
        <xdr:cNvSpPr txBox="1"/>
      </xdr:nvSpPr>
      <xdr:spPr>
        <a:xfrm>
          <a:off x="6705111" y="1684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84869</xdr:rowOff>
    </xdr:from>
    <xdr:to>
      <xdr:col>85</xdr:col>
      <xdr:colOff>127000</xdr:colOff>
      <xdr:row>38</xdr:row>
      <xdr:rowOff>63478</xdr:rowOff>
    </xdr:to>
    <xdr:cxnSp macro="">
      <xdr:nvCxnSpPr>
        <xdr:cNvPr id="524" name="直線コネクタ 523"/>
        <xdr:cNvCxnSpPr/>
      </xdr:nvCxnSpPr>
      <xdr:spPr>
        <a:xfrm flipV="1">
          <a:off x="15481300" y="6428519"/>
          <a:ext cx="838200" cy="15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63478</xdr:rowOff>
    </xdr:from>
    <xdr:to>
      <xdr:col>81</xdr:col>
      <xdr:colOff>50800</xdr:colOff>
      <xdr:row>38</xdr:row>
      <xdr:rowOff>90225</xdr:rowOff>
    </xdr:to>
    <xdr:cxnSp macro="">
      <xdr:nvCxnSpPr>
        <xdr:cNvPr id="527" name="直線コネクタ 526"/>
        <xdr:cNvCxnSpPr/>
      </xdr:nvCxnSpPr>
      <xdr:spPr>
        <a:xfrm flipV="1">
          <a:off x="14592300" y="6578578"/>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87873</xdr:rowOff>
    </xdr:from>
    <xdr:to>
      <xdr:col>76</xdr:col>
      <xdr:colOff>114300</xdr:colOff>
      <xdr:row>38</xdr:row>
      <xdr:rowOff>90225</xdr:rowOff>
    </xdr:to>
    <xdr:cxnSp macro="">
      <xdr:nvCxnSpPr>
        <xdr:cNvPr id="530" name="直線コネクタ 529"/>
        <xdr:cNvCxnSpPr/>
      </xdr:nvCxnSpPr>
      <xdr:spPr>
        <a:xfrm>
          <a:off x="13703300" y="6602973"/>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87873</xdr:rowOff>
    </xdr:from>
    <xdr:to>
      <xdr:col>71</xdr:col>
      <xdr:colOff>177800</xdr:colOff>
      <xdr:row>38</xdr:row>
      <xdr:rowOff>119845</xdr:rowOff>
    </xdr:to>
    <xdr:cxnSp macro="">
      <xdr:nvCxnSpPr>
        <xdr:cNvPr id="533" name="直線コネクタ 532"/>
        <xdr:cNvCxnSpPr/>
      </xdr:nvCxnSpPr>
      <xdr:spPr>
        <a:xfrm flipV="1">
          <a:off x="12814300" y="6602973"/>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34069</xdr:rowOff>
    </xdr:from>
    <xdr:to>
      <xdr:col>85</xdr:col>
      <xdr:colOff>177800</xdr:colOff>
      <xdr:row>37</xdr:row>
      <xdr:rowOff>135669</xdr:rowOff>
    </xdr:to>
    <xdr:sp macro="" textlink="">
      <xdr:nvSpPr>
        <xdr:cNvPr id="543" name="楕円 542"/>
        <xdr:cNvSpPr/>
      </xdr:nvSpPr>
      <xdr:spPr>
        <a:xfrm>
          <a:off x="16268700" y="63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12496</xdr:rowOff>
    </xdr:from>
    <xdr:ext cx="534377" cy="259045"/>
    <xdr:sp macro="" textlink="">
      <xdr:nvSpPr>
        <xdr:cNvPr id="544" name="消防費該当値テキスト"/>
        <xdr:cNvSpPr txBox="1"/>
      </xdr:nvSpPr>
      <xdr:spPr>
        <a:xfrm>
          <a:off x="16370300" y="63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12678</xdr:rowOff>
    </xdr:from>
    <xdr:to>
      <xdr:col>81</xdr:col>
      <xdr:colOff>101600</xdr:colOff>
      <xdr:row>38</xdr:row>
      <xdr:rowOff>114278</xdr:rowOff>
    </xdr:to>
    <xdr:sp macro="" textlink="">
      <xdr:nvSpPr>
        <xdr:cNvPr id="545" name="楕円 544"/>
        <xdr:cNvSpPr/>
      </xdr:nvSpPr>
      <xdr:spPr>
        <a:xfrm>
          <a:off x="15430500" y="65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105405</xdr:rowOff>
    </xdr:from>
    <xdr:ext cx="534377" cy="259045"/>
    <xdr:sp macro="" textlink="">
      <xdr:nvSpPr>
        <xdr:cNvPr id="546" name="テキスト ボックス 545"/>
        <xdr:cNvSpPr txBox="1"/>
      </xdr:nvSpPr>
      <xdr:spPr>
        <a:xfrm>
          <a:off x="15214111" y="66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39425</xdr:rowOff>
    </xdr:from>
    <xdr:to>
      <xdr:col>76</xdr:col>
      <xdr:colOff>165100</xdr:colOff>
      <xdr:row>38</xdr:row>
      <xdr:rowOff>141025</xdr:rowOff>
    </xdr:to>
    <xdr:sp macro="" textlink="">
      <xdr:nvSpPr>
        <xdr:cNvPr id="547" name="楕円 546"/>
        <xdr:cNvSpPr/>
      </xdr:nvSpPr>
      <xdr:spPr>
        <a:xfrm>
          <a:off x="14541500" y="65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132152</xdr:rowOff>
    </xdr:from>
    <xdr:ext cx="534377" cy="259045"/>
    <xdr:sp macro="" textlink="">
      <xdr:nvSpPr>
        <xdr:cNvPr id="548" name="テキスト ボックス 547"/>
        <xdr:cNvSpPr txBox="1"/>
      </xdr:nvSpPr>
      <xdr:spPr>
        <a:xfrm>
          <a:off x="14325111" y="66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37073</xdr:rowOff>
    </xdr:from>
    <xdr:to>
      <xdr:col>72</xdr:col>
      <xdr:colOff>38100</xdr:colOff>
      <xdr:row>38</xdr:row>
      <xdr:rowOff>138673</xdr:rowOff>
    </xdr:to>
    <xdr:sp macro="" textlink="">
      <xdr:nvSpPr>
        <xdr:cNvPr id="549" name="楕円 548"/>
        <xdr:cNvSpPr/>
      </xdr:nvSpPr>
      <xdr:spPr>
        <a:xfrm>
          <a:off x="13652500" y="65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129800</xdr:rowOff>
    </xdr:from>
    <xdr:ext cx="534377" cy="259045"/>
    <xdr:sp macro="" textlink="">
      <xdr:nvSpPr>
        <xdr:cNvPr id="550" name="テキスト ボックス 549"/>
        <xdr:cNvSpPr txBox="1"/>
      </xdr:nvSpPr>
      <xdr:spPr>
        <a:xfrm>
          <a:off x="13436111" y="66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69045</xdr:rowOff>
    </xdr:from>
    <xdr:to>
      <xdr:col>67</xdr:col>
      <xdr:colOff>101600</xdr:colOff>
      <xdr:row>38</xdr:row>
      <xdr:rowOff>170645</xdr:rowOff>
    </xdr:to>
    <xdr:sp macro="" textlink="">
      <xdr:nvSpPr>
        <xdr:cNvPr id="551" name="楕円 550"/>
        <xdr:cNvSpPr/>
      </xdr:nvSpPr>
      <xdr:spPr>
        <a:xfrm>
          <a:off x="12763500" y="65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161772</xdr:rowOff>
    </xdr:from>
    <xdr:ext cx="534377" cy="259045"/>
    <xdr:sp macro="" textlink="">
      <xdr:nvSpPr>
        <xdr:cNvPr id="552" name="テキスト ボックス 551"/>
        <xdr:cNvSpPr txBox="1"/>
      </xdr:nvSpPr>
      <xdr:spPr>
        <a:xfrm>
          <a:off x="12547111" y="667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142726</xdr:rowOff>
    </xdr:from>
    <xdr:to>
      <xdr:col>85</xdr:col>
      <xdr:colOff>127000</xdr:colOff>
      <xdr:row>58</xdr:row>
      <xdr:rowOff>50862</xdr:rowOff>
    </xdr:to>
    <xdr:cxnSp macro="">
      <xdr:nvCxnSpPr>
        <xdr:cNvPr id="584" name="直線コネクタ 583"/>
        <xdr:cNvCxnSpPr/>
      </xdr:nvCxnSpPr>
      <xdr:spPr>
        <a:xfrm>
          <a:off x="15481300" y="9743926"/>
          <a:ext cx="838200" cy="25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142726</xdr:rowOff>
    </xdr:from>
    <xdr:to>
      <xdr:col>81</xdr:col>
      <xdr:colOff>50800</xdr:colOff>
      <xdr:row>58</xdr:row>
      <xdr:rowOff>65590</xdr:rowOff>
    </xdr:to>
    <xdr:cxnSp macro="">
      <xdr:nvCxnSpPr>
        <xdr:cNvPr id="587" name="直線コネクタ 586"/>
        <xdr:cNvCxnSpPr/>
      </xdr:nvCxnSpPr>
      <xdr:spPr>
        <a:xfrm flipV="1">
          <a:off x="14592300" y="9743926"/>
          <a:ext cx="889000" cy="26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65590</xdr:rowOff>
    </xdr:from>
    <xdr:to>
      <xdr:col>76</xdr:col>
      <xdr:colOff>114300</xdr:colOff>
      <xdr:row>58</xdr:row>
      <xdr:rowOff>116230</xdr:rowOff>
    </xdr:to>
    <xdr:cxnSp macro="">
      <xdr:nvCxnSpPr>
        <xdr:cNvPr id="590" name="直線コネクタ 589"/>
        <xdr:cNvCxnSpPr/>
      </xdr:nvCxnSpPr>
      <xdr:spPr>
        <a:xfrm flipV="1">
          <a:off x="13703300" y="10009690"/>
          <a:ext cx="889000" cy="5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115295</xdr:rowOff>
    </xdr:from>
    <xdr:to>
      <xdr:col>71</xdr:col>
      <xdr:colOff>177800</xdr:colOff>
      <xdr:row>58</xdr:row>
      <xdr:rowOff>116230</xdr:rowOff>
    </xdr:to>
    <xdr:cxnSp macro="">
      <xdr:nvCxnSpPr>
        <xdr:cNvPr id="593" name="直線コネクタ 592"/>
        <xdr:cNvCxnSpPr/>
      </xdr:nvCxnSpPr>
      <xdr:spPr>
        <a:xfrm>
          <a:off x="12814300" y="9716495"/>
          <a:ext cx="889000" cy="34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xdr:rowOff>
    </xdr:from>
    <xdr:to>
      <xdr:col>85</xdr:col>
      <xdr:colOff>177800</xdr:colOff>
      <xdr:row>58</xdr:row>
      <xdr:rowOff>101662</xdr:rowOff>
    </xdr:to>
    <xdr:sp macro="" textlink="">
      <xdr:nvSpPr>
        <xdr:cNvPr id="603" name="楕円 602"/>
        <xdr:cNvSpPr/>
      </xdr:nvSpPr>
      <xdr:spPr>
        <a:xfrm>
          <a:off x="16268700" y="99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149939</xdr:rowOff>
    </xdr:from>
    <xdr:ext cx="534377" cy="259045"/>
    <xdr:sp macro="" textlink="">
      <xdr:nvSpPr>
        <xdr:cNvPr id="604" name="教育費該当値テキスト"/>
        <xdr:cNvSpPr txBox="1"/>
      </xdr:nvSpPr>
      <xdr:spPr>
        <a:xfrm>
          <a:off x="16370300" y="99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91926</xdr:rowOff>
    </xdr:from>
    <xdr:to>
      <xdr:col>81</xdr:col>
      <xdr:colOff>101600</xdr:colOff>
      <xdr:row>57</xdr:row>
      <xdr:rowOff>22076</xdr:rowOff>
    </xdr:to>
    <xdr:sp macro="" textlink="">
      <xdr:nvSpPr>
        <xdr:cNvPr id="605" name="楕円 604"/>
        <xdr:cNvSpPr/>
      </xdr:nvSpPr>
      <xdr:spPr>
        <a:xfrm>
          <a:off x="15430500" y="969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38603</xdr:rowOff>
    </xdr:from>
    <xdr:ext cx="534377" cy="259045"/>
    <xdr:sp macro="" textlink="">
      <xdr:nvSpPr>
        <xdr:cNvPr id="606" name="テキスト ボックス 605"/>
        <xdr:cNvSpPr txBox="1"/>
      </xdr:nvSpPr>
      <xdr:spPr>
        <a:xfrm>
          <a:off x="15214111" y="946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14790</xdr:rowOff>
    </xdr:from>
    <xdr:to>
      <xdr:col>76</xdr:col>
      <xdr:colOff>165100</xdr:colOff>
      <xdr:row>58</xdr:row>
      <xdr:rowOff>116390</xdr:rowOff>
    </xdr:to>
    <xdr:sp macro="" textlink="">
      <xdr:nvSpPr>
        <xdr:cNvPr id="607" name="楕円 606"/>
        <xdr:cNvSpPr/>
      </xdr:nvSpPr>
      <xdr:spPr>
        <a:xfrm>
          <a:off x="14541500" y="99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107517</xdr:rowOff>
    </xdr:from>
    <xdr:ext cx="534377" cy="259045"/>
    <xdr:sp macro="" textlink="">
      <xdr:nvSpPr>
        <xdr:cNvPr id="608" name="テキスト ボックス 607"/>
        <xdr:cNvSpPr txBox="1"/>
      </xdr:nvSpPr>
      <xdr:spPr>
        <a:xfrm>
          <a:off x="14325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65430</xdr:rowOff>
    </xdr:from>
    <xdr:to>
      <xdr:col>72</xdr:col>
      <xdr:colOff>38100</xdr:colOff>
      <xdr:row>58</xdr:row>
      <xdr:rowOff>167030</xdr:rowOff>
    </xdr:to>
    <xdr:sp macro="" textlink="">
      <xdr:nvSpPr>
        <xdr:cNvPr id="609" name="楕円 608"/>
        <xdr:cNvSpPr/>
      </xdr:nvSpPr>
      <xdr:spPr>
        <a:xfrm>
          <a:off x="13652500" y="100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158157</xdr:rowOff>
    </xdr:from>
    <xdr:ext cx="534377" cy="259045"/>
    <xdr:sp macro="" textlink="">
      <xdr:nvSpPr>
        <xdr:cNvPr id="610" name="テキスト ボックス 609"/>
        <xdr:cNvSpPr txBox="1"/>
      </xdr:nvSpPr>
      <xdr:spPr>
        <a:xfrm>
          <a:off x="13436111" y="101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64495</xdr:rowOff>
    </xdr:from>
    <xdr:to>
      <xdr:col>67</xdr:col>
      <xdr:colOff>101600</xdr:colOff>
      <xdr:row>56</xdr:row>
      <xdr:rowOff>166095</xdr:rowOff>
    </xdr:to>
    <xdr:sp macro="" textlink="">
      <xdr:nvSpPr>
        <xdr:cNvPr id="611" name="楕円 610"/>
        <xdr:cNvSpPr/>
      </xdr:nvSpPr>
      <xdr:spPr>
        <a:xfrm>
          <a:off x="12763500" y="96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11172</xdr:rowOff>
    </xdr:from>
    <xdr:ext cx="534377" cy="259045"/>
    <xdr:sp macro="" textlink="">
      <xdr:nvSpPr>
        <xdr:cNvPr id="612" name="テキスト ボックス 611"/>
        <xdr:cNvSpPr txBox="1"/>
      </xdr:nvSpPr>
      <xdr:spPr>
        <a:xfrm>
          <a:off x="12547111" y="94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138254</xdr:rowOff>
    </xdr:from>
    <xdr:to>
      <xdr:col>85</xdr:col>
      <xdr:colOff>127000</xdr:colOff>
      <xdr:row>78</xdr:row>
      <xdr:rowOff>139497</xdr:rowOff>
    </xdr:to>
    <xdr:cxnSp macro="">
      <xdr:nvCxnSpPr>
        <xdr:cNvPr id="639" name="直線コネクタ 638"/>
        <xdr:cNvCxnSpPr/>
      </xdr:nvCxnSpPr>
      <xdr:spPr>
        <a:xfrm flipV="1">
          <a:off x="15481300" y="13511354"/>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139325</xdr:rowOff>
    </xdr:from>
    <xdr:to>
      <xdr:col>81</xdr:col>
      <xdr:colOff>50800</xdr:colOff>
      <xdr:row>78</xdr:row>
      <xdr:rowOff>139497</xdr:rowOff>
    </xdr:to>
    <xdr:cxnSp macro="">
      <xdr:nvCxnSpPr>
        <xdr:cNvPr id="642" name="直線コネクタ 641"/>
        <xdr:cNvCxnSpPr/>
      </xdr:nvCxnSpPr>
      <xdr:spPr>
        <a:xfrm>
          <a:off x="14592300" y="1351242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137897</xdr:rowOff>
    </xdr:from>
    <xdr:to>
      <xdr:col>76</xdr:col>
      <xdr:colOff>114300</xdr:colOff>
      <xdr:row>78</xdr:row>
      <xdr:rowOff>139325</xdr:rowOff>
    </xdr:to>
    <xdr:cxnSp macro="">
      <xdr:nvCxnSpPr>
        <xdr:cNvPr id="645" name="直線コネクタ 644"/>
        <xdr:cNvCxnSpPr/>
      </xdr:nvCxnSpPr>
      <xdr:spPr>
        <a:xfrm>
          <a:off x="13703300" y="1351099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137897</xdr:rowOff>
    </xdr:from>
    <xdr:to>
      <xdr:col>71</xdr:col>
      <xdr:colOff>177800</xdr:colOff>
      <xdr:row>78</xdr:row>
      <xdr:rowOff>138576</xdr:rowOff>
    </xdr:to>
    <xdr:cxnSp macro="">
      <xdr:nvCxnSpPr>
        <xdr:cNvPr id="648" name="直線コネクタ 647"/>
        <xdr:cNvCxnSpPr/>
      </xdr:nvCxnSpPr>
      <xdr:spPr>
        <a:xfrm flipV="1">
          <a:off x="12814300" y="13510997"/>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87454</xdr:rowOff>
    </xdr:from>
    <xdr:to>
      <xdr:col>85</xdr:col>
      <xdr:colOff>177800</xdr:colOff>
      <xdr:row>79</xdr:row>
      <xdr:rowOff>17604</xdr:rowOff>
    </xdr:to>
    <xdr:sp macro="" textlink="">
      <xdr:nvSpPr>
        <xdr:cNvPr id="658" name="楕円 657"/>
        <xdr:cNvSpPr/>
      </xdr:nvSpPr>
      <xdr:spPr>
        <a:xfrm>
          <a:off x="16268700" y="134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59789</xdr:rowOff>
    </xdr:from>
    <xdr:ext cx="378565" cy="259045"/>
    <xdr:sp macro="" textlink="">
      <xdr:nvSpPr>
        <xdr:cNvPr id="659" name="災害復旧費該当値テキスト"/>
        <xdr:cNvSpPr txBox="1"/>
      </xdr:nvSpPr>
      <xdr:spPr>
        <a:xfrm>
          <a:off x="16370300" y="13432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88697</xdr:rowOff>
    </xdr:from>
    <xdr:to>
      <xdr:col>81</xdr:col>
      <xdr:colOff>101600</xdr:colOff>
      <xdr:row>79</xdr:row>
      <xdr:rowOff>18847</xdr:rowOff>
    </xdr:to>
    <xdr:sp macro="" textlink="">
      <xdr:nvSpPr>
        <xdr:cNvPr id="660" name="楕円 659"/>
        <xdr:cNvSpPr/>
      </xdr:nvSpPr>
      <xdr:spPr>
        <a:xfrm>
          <a:off x="15430500" y="134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9974</xdr:rowOff>
    </xdr:from>
    <xdr:ext cx="313932" cy="259045"/>
    <xdr:sp macro="" textlink="">
      <xdr:nvSpPr>
        <xdr:cNvPr id="661" name="テキスト ボックス 660"/>
        <xdr:cNvSpPr txBox="1"/>
      </xdr:nvSpPr>
      <xdr:spPr>
        <a:xfrm>
          <a:off x="15324333" y="13554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88525</xdr:rowOff>
    </xdr:from>
    <xdr:to>
      <xdr:col>76</xdr:col>
      <xdr:colOff>165100</xdr:colOff>
      <xdr:row>79</xdr:row>
      <xdr:rowOff>18675</xdr:rowOff>
    </xdr:to>
    <xdr:sp macro="" textlink="">
      <xdr:nvSpPr>
        <xdr:cNvPr id="662" name="楕円 661"/>
        <xdr:cNvSpPr/>
      </xdr:nvSpPr>
      <xdr:spPr>
        <a:xfrm>
          <a:off x="14541500" y="13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9802</xdr:rowOff>
    </xdr:from>
    <xdr:ext cx="378565" cy="259045"/>
    <xdr:sp macro="" textlink="">
      <xdr:nvSpPr>
        <xdr:cNvPr id="663" name="テキスト ボックス 662"/>
        <xdr:cNvSpPr txBox="1"/>
      </xdr:nvSpPr>
      <xdr:spPr>
        <a:xfrm>
          <a:off x="14403017" y="1355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87097</xdr:rowOff>
    </xdr:from>
    <xdr:to>
      <xdr:col>72</xdr:col>
      <xdr:colOff>38100</xdr:colOff>
      <xdr:row>79</xdr:row>
      <xdr:rowOff>17247</xdr:rowOff>
    </xdr:to>
    <xdr:sp macro="" textlink="">
      <xdr:nvSpPr>
        <xdr:cNvPr id="664" name="楕円 663"/>
        <xdr:cNvSpPr/>
      </xdr:nvSpPr>
      <xdr:spPr>
        <a:xfrm>
          <a:off x="13652500" y="134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8374</xdr:rowOff>
    </xdr:from>
    <xdr:ext cx="378565" cy="259045"/>
    <xdr:sp macro="" textlink="">
      <xdr:nvSpPr>
        <xdr:cNvPr id="665" name="テキスト ボックス 664"/>
        <xdr:cNvSpPr txBox="1"/>
      </xdr:nvSpPr>
      <xdr:spPr>
        <a:xfrm>
          <a:off x="13514017" y="135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87776</xdr:rowOff>
    </xdr:from>
    <xdr:to>
      <xdr:col>67</xdr:col>
      <xdr:colOff>101600</xdr:colOff>
      <xdr:row>79</xdr:row>
      <xdr:rowOff>17926</xdr:rowOff>
    </xdr:to>
    <xdr:sp macro="" textlink="">
      <xdr:nvSpPr>
        <xdr:cNvPr id="666" name="楕円 665"/>
        <xdr:cNvSpPr/>
      </xdr:nvSpPr>
      <xdr:spPr>
        <a:xfrm>
          <a:off x="12763500" y="134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9053</xdr:rowOff>
    </xdr:from>
    <xdr:ext cx="378565" cy="259045"/>
    <xdr:sp macro="" textlink="">
      <xdr:nvSpPr>
        <xdr:cNvPr id="667" name="テキスト ボックス 666"/>
        <xdr:cNvSpPr txBox="1"/>
      </xdr:nvSpPr>
      <xdr:spPr>
        <a:xfrm>
          <a:off x="12625017" y="1355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11095</xdr:rowOff>
    </xdr:from>
    <xdr:to>
      <xdr:col>85</xdr:col>
      <xdr:colOff>127000</xdr:colOff>
      <xdr:row>95</xdr:row>
      <xdr:rowOff>13839</xdr:rowOff>
    </xdr:to>
    <xdr:cxnSp macro="">
      <xdr:nvCxnSpPr>
        <xdr:cNvPr id="698" name="直線コネクタ 697"/>
        <xdr:cNvCxnSpPr/>
      </xdr:nvCxnSpPr>
      <xdr:spPr>
        <a:xfrm flipV="1">
          <a:off x="15481300" y="1629884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13839</xdr:rowOff>
    </xdr:from>
    <xdr:to>
      <xdr:col>81</xdr:col>
      <xdr:colOff>50800</xdr:colOff>
      <xdr:row>95</xdr:row>
      <xdr:rowOff>29035</xdr:rowOff>
    </xdr:to>
    <xdr:cxnSp macro="">
      <xdr:nvCxnSpPr>
        <xdr:cNvPr id="701" name="直線コネクタ 700"/>
        <xdr:cNvCxnSpPr/>
      </xdr:nvCxnSpPr>
      <xdr:spPr>
        <a:xfrm flipV="1">
          <a:off x="14592300" y="16301589"/>
          <a:ext cx="889000" cy="1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29035</xdr:rowOff>
    </xdr:from>
    <xdr:to>
      <xdr:col>76</xdr:col>
      <xdr:colOff>114300</xdr:colOff>
      <xdr:row>95</xdr:row>
      <xdr:rowOff>115926</xdr:rowOff>
    </xdr:to>
    <xdr:cxnSp macro="">
      <xdr:nvCxnSpPr>
        <xdr:cNvPr id="704" name="直線コネクタ 703"/>
        <xdr:cNvCxnSpPr/>
      </xdr:nvCxnSpPr>
      <xdr:spPr>
        <a:xfrm flipV="1">
          <a:off x="13703300" y="16316785"/>
          <a:ext cx="889000" cy="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115926</xdr:rowOff>
    </xdr:from>
    <xdr:to>
      <xdr:col>71</xdr:col>
      <xdr:colOff>177800</xdr:colOff>
      <xdr:row>96</xdr:row>
      <xdr:rowOff>40149</xdr:rowOff>
    </xdr:to>
    <xdr:cxnSp macro="">
      <xdr:nvCxnSpPr>
        <xdr:cNvPr id="707" name="直線コネクタ 706"/>
        <xdr:cNvCxnSpPr/>
      </xdr:nvCxnSpPr>
      <xdr:spPr>
        <a:xfrm flipV="1">
          <a:off x="12814300" y="16403676"/>
          <a:ext cx="889000" cy="9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131745</xdr:rowOff>
    </xdr:from>
    <xdr:to>
      <xdr:col>85</xdr:col>
      <xdr:colOff>177800</xdr:colOff>
      <xdr:row>95</xdr:row>
      <xdr:rowOff>61895</xdr:rowOff>
    </xdr:to>
    <xdr:sp macro="" textlink="">
      <xdr:nvSpPr>
        <xdr:cNvPr id="717" name="楕円 716"/>
        <xdr:cNvSpPr/>
      </xdr:nvSpPr>
      <xdr:spPr>
        <a:xfrm>
          <a:off x="16268700" y="162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154622</xdr:rowOff>
    </xdr:from>
    <xdr:ext cx="534377" cy="259045"/>
    <xdr:sp macro="" textlink="">
      <xdr:nvSpPr>
        <xdr:cNvPr id="718" name="公債費該当値テキスト"/>
        <xdr:cNvSpPr txBox="1"/>
      </xdr:nvSpPr>
      <xdr:spPr>
        <a:xfrm>
          <a:off x="16370300" y="160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134489</xdr:rowOff>
    </xdr:from>
    <xdr:to>
      <xdr:col>81</xdr:col>
      <xdr:colOff>101600</xdr:colOff>
      <xdr:row>95</xdr:row>
      <xdr:rowOff>64639</xdr:rowOff>
    </xdr:to>
    <xdr:sp macro="" textlink="">
      <xdr:nvSpPr>
        <xdr:cNvPr id="719" name="楕円 718"/>
        <xdr:cNvSpPr/>
      </xdr:nvSpPr>
      <xdr:spPr>
        <a:xfrm>
          <a:off x="15430500" y="162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81166</xdr:rowOff>
    </xdr:from>
    <xdr:ext cx="534377" cy="259045"/>
    <xdr:sp macro="" textlink="">
      <xdr:nvSpPr>
        <xdr:cNvPr id="720" name="テキスト ボックス 719"/>
        <xdr:cNvSpPr txBox="1"/>
      </xdr:nvSpPr>
      <xdr:spPr>
        <a:xfrm>
          <a:off x="15214111" y="1602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149685</xdr:rowOff>
    </xdr:from>
    <xdr:to>
      <xdr:col>76</xdr:col>
      <xdr:colOff>165100</xdr:colOff>
      <xdr:row>95</xdr:row>
      <xdr:rowOff>79835</xdr:rowOff>
    </xdr:to>
    <xdr:sp macro="" textlink="">
      <xdr:nvSpPr>
        <xdr:cNvPr id="721" name="楕円 720"/>
        <xdr:cNvSpPr/>
      </xdr:nvSpPr>
      <xdr:spPr>
        <a:xfrm>
          <a:off x="14541500" y="162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96362</xdr:rowOff>
    </xdr:from>
    <xdr:ext cx="534377" cy="259045"/>
    <xdr:sp macro="" textlink="">
      <xdr:nvSpPr>
        <xdr:cNvPr id="722" name="テキスト ボックス 721"/>
        <xdr:cNvSpPr txBox="1"/>
      </xdr:nvSpPr>
      <xdr:spPr>
        <a:xfrm>
          <a:off x="14325111" y="1604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65126</xdr:rowOff>
    </xdr:from>
    <xdr:to>
      <xdr:col>72</xdr:col>
      <xdr:colOff>38100</xdr:colOff>
      <xdr:row>95</xdr:row>
      <xdr:rowOff>166726</xdr:rowOff>
    </xdr:to>
    <xdr:sp macro="" textlink="">
      <xdr:nvSpPr>
        <xdr:cNvPr id="723" name="楕円 722"/>
        <xdr:cNvSpPr/>
      </xdr:nvSpPr>
      <xdr:spPr>
        <a:xfrm>
          <a:off x="13652500" y="163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157853</xdr:rowOff>
    </xdr:from>
    <xdr:ext cx="534377" cy="259045"/>
    <xdr:sp macro="" textlink="">
      <xdr:nvSpPr>
        <xdr:cNvPr id="724" name="テキスト ボックス 723"/>
        <xdr:cNvSpPr txBox="1"/>
      </xdr:nvSpPr>
      <xdr:spPr>
        <a:xfrm>
          <a:off x="13436111" y="164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160799</xdr:rowOff>
    </xdr:from>
    <xdr:to>
      <xdr:col>67</xdr:col>
      <xdr:colOff>101600</xdr:colOff>
      <xdr:row>96</xdr:row>
      <xdr:rowOff>90949</xdr:rowOff>
    </xdr:to>
    <xdr:sp macro="" textlink="">
      <xdr:nvSpPr>
        <xdr:cNvPr id="725" name="楕円 724"/>
        <xdr:cNvSpPr/>
      </xdr:nvSpPr>
      <xdr:spPr>
        <a:xfrm>
          <a:off x="12763500" y="1644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82076</xdr:rowOff>
    </xdr:from>
    <xdr:ext cx="534377" cy="259045"/>
    <xdr:sp macro="" textlink="">
      <xdr:nvSpPr>
        <xdr:cNvPr id="726" name="テキスト ボックス 725"/>
        <xdr:cNvSpPr txBox="1"/>
      </xdr:nvSpPr>
      <xdr:spPr>
        <a:xfrm>
          <a:off x="12547111" y="1654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民生費は、住民一人当たり１７</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３６３</a:t>
          </a:r>
          <a:r>
            <a:rPr kumimoji="1" lang="ja-JP" altLang="ja-JP" sz="1100" baseline="0">
              <a:solidFill>
                <a:schemeClr val="dk1"/>
              </a:solidFill>
              <a:effectLst/>
              <a:latin typeface="+mn-lt"/>
              <a:ea typeface="+mn-ea"/>
              <a:cs typeface="+mn-cs"/>
            </a:rPr>
            <a:t>円となっており、</a:t>
          </a:r>
          <a:r>
            <a:rPr kumimoji="1" lang="ja-JP" altLang="en-US" sz="1100" baseline="0">
              <a:solidFill>
                <a:schemeClr val="dk1"/>
              </a:solidFill>
              <a:effectLst/>
              <a:latin typeface="+mn-lt"/>
              <a:ea typeface="+mn-ea"/>
              <a:cs typeface="+mn-cs"/>
            </a:rPr>
            <a:t>私立保育所運営委託料、社会保障関連経費など</a:t>
          </a:r>
          <a:r>
            <a:rPr kumimoji="1" lang="ja-JP" altLang="ja-JP" sz="1100" baseline="0">
              <a:solidFill>
                <a:schemeClr val="dk1"/>
              </a:solidFill>
              <a:effectLst/>
              <a:latin typeface="+mn-lt"/>
              <a:ea typeface="+mn-ea"/>
              <a:cs typeface="+mn-cs"/>
            </a:rPr>
            <a:t>の増により前年度と比べて</a:t>
          </a:r>
          <a:r>
            <a:rPr kumimoji="1" lang="ja-JP" altLang="en-US" sz="1100" baseline="0">
              <a:solidFill>
                <a:schemeClr val="dk1"/>
              </a:solidFill>
              <a:effectLst/>
              <a:latin typeface="+mn-lt"/>
              <a:ea typeface="+mn-ea"/>
              <a:cs typeface="+mn-cs"/>
            </a:rPr>
            <a:t>増加した</a:t>
          </a:r>
          <a:r>
            <a:rPr kumimoji="1" lang="ja-JP" altLang="ja-JP" sz="1100" baseline="0">
              <a:solidFill>
                <a:schemeClr val="dk1"/>
              </a:solidFill>
              <a:effectLst/>
              <a:latin typeface="+mn-lt"/>
              <a:ea typeface="+mn-ea"/>
              <a:cs typeface="+mn-cs"/>
            </a:rPr>
            <a:t>。認定こども園整備事業などに取り組んでいることから、今後増加することが見込まれる。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商工費は、住民一人当たり</a:t>
          </a:r>
          <a:r>
            <a:rPr kumimoji="1" lang="ja-JP" altLang="en-US" sz="1100" baseline="0">
              <a:solidFill>
                <a:schemeClr val="dk1"/>
              </a:solidFill>
              <a:effectLst/>
              <a:latin typeface="+mn-lt"/>
              <a:ea typeface="+mn-ea"/>
              <a:cs typeface="+mn-cs"/>
            </a:rPr>
            <a:t>６</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４４３</a:t>
          </a:r>
          <a:r>
            <a:rPr kumimoji="1" lang="ja-JP" altLang="ja-JP" sz="1100" baseline="0">
              <a:solidFill>
                <a:schemeClr val="dk1"/>
              </a:solidFill>
              <a:effectLst/>
              <a:latin typeface="+mn-lt"/>
              <a:ea typeface="+mn-ea"/>
              <a:cs typeface="+mn-cs"/>
            </a:rPr>
            <a:t>円となっており、</a:t>
          </a:r>
          <a:r>
            <a:rPr kumimoji="1" lang="ja-JP" altLang="en-US" sz="1100" baseline="0">
              <a:solidFill>
                <a:schemeClr val="dk1"/>
              </a:solidFill>
              <a:effectLst/>
              <a:latin typeface="+mn-lt"/>
              <a:ea typeface="+mn-ea"/>
              <a:cs typeface="+mn-cs"/>
            </a:rPr>
            <a:t>金清自然公園整備事業などの増により前年度と比べて増加した。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教育費は、住民一人当たり</a:t>
          </a:r>
          <a:r>
            <a:rPr kumimoji="1" lang="ja-JP" altLang="en-US" sz="1100" baseline="0">
              <a:solidFill>
                <a:schemeClr val="dk1"/>
              </a:solidFill>
              <a:effectLst/>
              <a:latin typeface="+mn-lt"/>
              <a:ea typeface="+mn-ea"/>
              <a:cs typeface="+mn-cs"/>
            </a:rPr>
            <a:t>５０</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１６１</a:t>
          </a:r>
          <a:r>
            <a:rPr kumimoji="1" lang="ja-JP" altLang="ja-JP" sz="1100" baseline="0">
              <a:solidFill>
                <a:schemeClr val="dk1"/>
              </a:solidFill>
              <a:effectLst/>
              <a:latin typeface="+mn-lt"/>
              <a:ea typeface="+mn-ea"/>
              <a:cs typeface="+mn-cs"/>
            </a:rPr>
            <a:t>円となっており、</a:t>
          </a:r>
          <a:r>
            <a:rPr kumimoji="1" lang="ja-JP" altLang="en-US" sz="1100" baseline="0">
              <a:solidFill>
                <a:schemeClr val="dk1"/>
              </a:solidFill>
              <a:effectLst/>
              <a:latin typeface="+mn-lt"/>
              <a:ea typeface="+mn-ea"/>
              <a:cs typeface="+mn-cs"/>
            </a:rPr>
            <a:t>市場中学校屋内運動場改築事業、小中学校空調機器設置事業などの減により前年度と比べて減少した</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eaLnBrk="1" fontAlgn="auto" latinLnBrk="0" hangingPunct="1"/>
          <a:r>
            <a:rPr kumimoji="1" lang="ja-JP" altLang="ja-JP" sz="1100" baseline="0">
              <a:solidFill>
                <a:schemeClr val="dk1"/>
              </a:solidFill>
              <a:effectLst/>
              <a:latin typeface="+mn-lt"/>
              <a:ea typeface="+mn-ea"/>
              <a:cs typeface="+mn-cs"/>
            </a:rPr>
            <a:t>公債費は、住民一人当たり７</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０６４</a:t>
          </a:r>
          <a:r>
            <a:rPr kumimoji="1" lang="ja-JP" altLang="ja-JP" sz="1100" baseline="0">
              <a:solidFill>
                <a:schemeClr val="dk1"/>
              </a:solidFill>
              <a:effectLst/>
              <a:latin typeface="+mn-lt"/>
              <a:ea typeface="+mn-ea"/>
              <a:cs typeface="+mn-cs"/>
            </a:rPr>
            <a:t>円となっており、</a:t>
          </a:r>
          <a:r>
            <a:rPr kumimoji="1" lang="ja-JP" altLang="en-US" sz="1100" baseline="0">
              <a:solidFill>
                <a:schemeClr val="dk1"/>
              </a:solidFill>
              <a:effectLst/>
              <a:latin typeface="+mn-lt"/>
              <a:ea typeface="+mn-ea"/>
              <a:cs typeface="+mn-cs"/>
            </a:rPr>
            <a:t>公債費の総額は、</a:t>
          </a:r>
          <a:r>
            <a:rPr kumimoji="1" lang="ja-JP" altLang="en-US" sz="1100">
              <a:solidFill>
                <a:schemeClr val="dk1"/>
              </a:solidFill>
              <a:effectLst/>
              <a:latin typeface="+mn-lt"/>
              <a:ea typeface="+mn-ea"/>
              <a:cs typeface="+mn-cs"/>
            </a:rPr>
            <a:t>利率見直しによる利子の減に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前年度より市の人口の減少により、住民一人当たりのコストは増加した。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財政調整基金は、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百万円の積立金に対して</a:t>
          </a:r>
          <a:r>
            <a:rPr kumimoji="1" lang="en-US" altLang="ja-JP" sz="1100">
              <a:solidFill>
                <a:schemeClr val="dk1"/>
              </a:solidFill>
              <a:effectLst/>
              <a:latin typeface="+mn-lt"/>
              <a:ea typeface="+mn-ea"/>
              <a:cs typeface="+mn-cs"/>
            </a:rPr>
            <a:t>840</a:t>
          </a:r>
          <a:r>
            <a:rPr kumimoji="1" lang="ja-JP" altLang="en-US" sz="1100">
              <a:solidFill>
                <a:schemeClr val="dk1"/>
              </a:solidFill>
              <a:effectLst/>
              <a:latin typeface="+mn-lt"/>
              <a:ea typeface="+mn-ea"/>
              <a:cs typeface="+mn-cs"/>
            </a:rPr>
            <a:t>百万円の取崩額があったため、残高が減少した。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実質収支額については、前年度</a:t>
          </a:r>
          <a:r>
            <a:rPr kumimoji="1" lang="en-US" altLang="ja-JP" sz="1100">
              <a:solidFill>
                <a:schemeClr val="dk1"/>
              </a:solidFill>
              <a:effectLst/>
              <a:latin typeface="+mn-lt"/>
              <a:ea typeface="+mn-ea"/>
              <a:cs typeface="+mn-cs"/>
            </a:rPr>
            <a:t>539</a:t>
          </a:r>
          <a:r>
            <a:rPr kumimoji="1" lang="ja-JP" altLang="en-US" sz="1100">
              <a:solidFill>
                <a:schemeClr val="dk1"/>
              </a:solidFill>
              <a:effectLst/>
              <a:latin typeface="+mn-lt"/>
              <a:ea typeface="+mn-ea"/>
              <a:cs typeface="+mn-cs"/>
            </a:rPr>
            <a:t>百万円から</a:t>
          </a:r>
          <a:r>
            <a:rPr kumimoji="1" lang="en-US" altLang="ja-JP" sz="1100">
              <a:solidFill>
                <a:schemeClr val="dk1"/>
              </a:solidFill>
              <a:effectLst/>
              <a:latin typeface="+mn-lt"/>
              <a:ea typeface="+mn-ea"/>
              <a:cs typeface="+mn-cs"/>
            </a:rPr>
            <a:t>521</a:t>
          </a:r>
          <a:r>
            <a:rPr kumimoji="1" lang="ja-JP" altLang="en-US" sz="1100">
              <a:solidFill>
                <a:schemeClr val="dk1"/>
              </a:solidFill>
              <a:effectLst/>
              <a:latin typeface="+mn-lt"/>
              <a:ea typeface="+mn-ea"/>
              <a:cs typeface="+mn-cs"/>
            </a:rPr>
            <a:t>百万円と減少したため、実質収支比率も</a:t>
          </a:r>
          <a:r>
            <a:rPr kumimoji="1" lang="en-US" altLang="ja-JP" sz="1100">
              <a:solidFill>
                <a:schemeClr val="dk1"/>
              </a:solidFill>
              <a:effectLst/>
              <a:latin typeface="+mn-lt"/>
              <a:ea typeface="+mn-ea"/>
              <a:cs typeface="+mn-cs"/>
            </a:rPr>
            <a:t>0.07</a:t>
          </a:r>
          <a:r>
            <a:rPr kumimoji="1" lang="ja-JP" altLang="en-US" sz="1100">
              <a:solidFill>
                <a:schemeClr val="dk1"/>
              </a:solidFill>
              <a:effectLst/>
              <a:latin typeface="+mn-lt"/>
              <a:ea typeface="+mn-ea"/>
              <a:cs typeface="+mn-cs"/>
            </a:rPr>
            <a:t>ポイント減少した。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今後も、伸び続ける社会保障費や大型建設事業等により厳しい財政運営が予想されるが中期財政計画を基に事業を精査し財政基盤の強化に努める。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年度決算においてもすべての会計において、連結実質赤字比率はない。しかしながら、農業集落排水事業会計については、一般会計からの基準外繰出を行って</a:t>
          </a:r>
          <a:r>
            <a:rPr kumimoji="1" lang="ja-JP" altLang="en-US" sz="1100">
              <a:solidFill>
                <a:schemeClr val="dk1"/>
              </a:solidFill>
              <a:effectLst/>
              <a:latin typeface="+mn-lt"/>
              <a:ea typeface="+mn-ea"/>
              <a:cs typeface="+mn-cs"/>
            </a:rPr>
            <a:t>いる。令和２年度中の経営戦略策定を目指し、</a:t>
          </a:r>
          <a:r>
            <a:rPr kumimoji="1" lang="ja-JP" altLang="ja-JP" sz="1100">
              <a:solidFill>
                <a:schemeClr val="dk1"/>
              </a:solidFill>
              <a:effectLst/>
              <a:latin typeface="+mn-lt"/>
              <a:ea typeface="+mn-ea"/>
              <a:cs typeface="+mn-cs"/>
            </a:rPr>
            <a:t>使用料の見直しや徴収率の向上など、財源の確保を図り、一般会計からの繰出金抑制に計画的に取り組んでいく。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20514722</v>
      </c>
      <c r="BO4" s="461"/>
      <c r="BP4" s="461"/>
      <c r="BQ4" s="461"/>
      <c r="BR4" s="461"/>
      <c r="BS4" s="461"/>
      <c r="BT4" s="461"/>
      <c r="BU4" s="462"/>
      <c r="BV4" s="460">
        <v>21210172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4.2</v>
      </c>
      <c r="CU4" s="642"/>
      <c r="CV4" s="642"/>
      <c r="CW4" s="642"/>
      <c r="CX4" s="642"/>
      <c r="CY4" s="642"/>
      <c r="CZ4" s="642"/>
      <c r="DA4" s="643"/>
      <c r="DB4" s="641">
        <v>4.3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19797748</v>
      </c>
      <c r="BO5" s="466"/>
      <c r="BP5" s="466"/>
      <c r="BQ5" s="466"/>
      <c r="BR5" s="466"/>
      <c r="BS5" s="466"/>
      <c r="BT5" s="466"/>
      <c r="BU5" s="467"/>
      <c r="BV5" s="465">
        <v>20444578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91.8</v>
      </c>
      <c r="CU5" s="436"/>
      <c r="CV5" s="436"/>
      <c r="CW5" s="436"/>
      <c r="CX5" s="436"/>
      <c r="CY5" s="436"/>
      <c r="CZ5" s="436"/>
      <c r="DA5" s="437"/>
      <c r="DB5" s="435">
        <v>89.8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716974</v>
      </c>
      <c r="BO6" s="466"/>
      <c r="BP6" s="466"/>
      <c r="BQ6" s="466"/>
      <c r="BR6" s="466"/>
      <c r="BS6" s="466"/>
      <c r="BT6" s="466"/>
      <c r="BU6" s="467"/>
      <c r="BV6" s="465">
        <v>765594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96.1</v>
      </c>
      <c r="CU6" s="616"/>
      <c r="CV6" s="616"/>
      <c r="CW6" s="616"/>
      <c r="CX6" s="616"/>
      <c r="CY6" s="616"/>
      <c r="CZ6" s="616"/>
      <c r="DA6" s="617"/>
      <c r="DB6" s="615">
        <v>94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195562</v>
      </c>
      <c r="BO7" s="466"/>
      <c r="BP7" s="466"/>
      <c r="BQ7" s="466"/>
      <c r="BR7" s="466"/>
      <c r="BS7" s="466"/>
      <c r="BT7" s="466"/>
      <c r="BU7" s="467"/>
      <c r="BV7" s="465">
        <v>227040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12375242</v>
      </c>
      <c r="CU7" s="466"/>
      <c r="CV7" s="466"/>
      <c r="CW7" s="466"/>
      <c r="CX7" s="466"/>
      <c r="CY7" s="466"/>
      <c r="CZ7" s="466"/>
      <c r="DA7" s="467"/>
      <c r="DB7" s="465">
        <v>12569333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521412</v>
      </c>
      <c r="BO8" s="466"/>
      <c r="BP8" s="466"/>
      <c r="BQ8" s="466"/>
      <c r="BR8" s="466"/>
      <c r="BS8" s="466"/>
      <c r="BT8" s="466"/>
      <c r="BU8" s="467"/>
      <c r="BV8" s="465">
        <v>538554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0.35</v>
      </c>
      <c r="CU8" s="579"/>
      <c r="CV8" s="579"/>
      <c r="CW8" s="579"/>
      <c r="CX8" s="579"/>
      <c r="CY8" s="579"/>
      <c r="CZ8" s="579"/>
      <c r="DA8" s="580"/>
      <c r="DB8" s="578">
        <v>0.35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37202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-17142</v>
      </c>
      <c r="BO9" s="466"/>
      <c r="BP9" s="466"/>
      <c r="BQ9" s="466"/>
      <c r="BR9" s="466"/>
      <c r="BS9" s="466"/>
      <c r="BT9" s="466"/>
      <c r="BU9" s="467"/>
      <c r="BV9" s="465">
        <v>53864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17.7</v>
      </c>
      <c r="CU9" s="436"/>
      <c r="CV9" s="436"/>
      <c r="CW9" s="436"/>
      <c r="CX9" s="436"/>
      <c r="CY9" s="436"/>
      <c r="CZ9" s="436"/>
      <c r="DA9" s="437"/>
      <c r="DB9" s="435">
        <v>17.5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39247</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9655</v>
      </c>
      <c r="BO10" s="466"/>
      <c r="BP10" s="466"/>
      <c r="BQ10" s="466"/>
      <c r="BR10" s="466"/>
      <c r="BS10" s="466"/>
      <c r="BT10" s="466"/>
      <c r="BU10" s="467"/>
      <c r="BV10" s="465">
        <v>459384</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37761</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840000</v>
      </c>
      <c r="BO12" s="466"/>
      <c r="BP12" s="466"/>
      <c r="BQ12" s="466"/>
      <c r="BR12" s="466"/>
      <c r="BS12" s="466"/>
      <c r="BT12" s="466"/>
      <c r="BU12" s="467"/>
      <c r="BV12" s="465">
        <v>565000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37246</v>
      </c>
      <c r="S13" s="569"/>
      <c r="T13" s="569"/>
      <c r="U13" s="569"/>
      <c r="V13" s="570"/>
      <c r="W13" s="556" t="s">
        <v>141</v>
      </c>
      <c r="X13" s="478"/>
      <c r="Y13" s="478"/>
      <c r="Z13" s="478"/>
      <c r="AA13" s="478"/>
      <c r="AB13" s="479"/>
      <c r="AC13" s="441">
        <v>3416</v>
      </c>
      <c r="AD13" s="442"/>
      <c r="AE13" s="442"/>
      <c r="AF13" s="442"/>
      <c r="AG13" s="443"/>
      <c r="AH13" s="441">
        <v>3255</v>
      </c>
      <c r="AI13" s="442"/>
      <c r="AJ13" s="442"/>
      <c r="AK13" s="442"/>
      <c r="AL13" s="444"/>
      <c r="AM13" s="534" t="s">
        <v>142</v>
      </c>
      <c r="AN13" s="439"/>
      <c r="AO13" s="439"/>
      <c r="AP13" s="439"/>
      <c r="AQ13" s="439"/>
      <c r="AR13" s="439"/>
      <c r="AS13" s="439"/>
      <c r="AT13" s="440"/>
      <c r="AU13" s="522" t="s">
        <v>127</v>
      </c>
      <c r="AV13" s="523"/>
      <c r="AW13" s="523"/>
      <c r="AX13" s="523"/>
      <c r="AY13" s="445" t="s">
        <v>143</v>
      </c>
      <c r="AZ13" s="446"/>
      <c r="BA13" s="446"/>
      <c r="BB13" s="446"/>
      <c r="BC13" s="446"/>
      <c r="BD13" s="446"/>
      <c r="BE13" s="446"/>
      <c r="BF13" s="446"/>
      <c r="BG13" s="446"/>
      <c r="BH13" s="446"/>
      <c r="BI13" s="446"/>
      <c r="BJ13" s="446"/>
      <c r="BK13" s="446"/>
      <c r="BL13" s="446"/>
      <c r="BM13" s="447"/>
      <c r="BN13" s="465">
        <v>-847487</v>
      </c>
      <c r="BO13" s="466"/>
      <c r="BP13" s="466"/>
      <c r="BQ13" s="466"/>
      <c r="BR13" s="466"/>
      <c r="BS13" s="466"/>
      <c r="BT13" s="466"/>
      <c r="BU13" s="467"/>
      <c r="BV13" s="465">
        <v>-51752</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7.8</v>
      </c>
      <c r="CU13" s="436"/>
      <c r="CV13" s="436"/>
      <c r="CW13" s="436"/>
      <c r="CX13" s="436"/>
      <c r="CY13" s="436"/>
      <c r="CZ13" s="436"/>
      <c r="DA13" s="437"/>
      <c r="DB13" s="435">
        <v>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38308</v>
      </c>
      <c r="S14" s="569"/>
      <c r="T14" s="569"/>
      <c r="U14" s="569"/>
      <c r="V14" s="570"/>
      <c r="W14" s="571"/>
      <c r="X14" s="481"/>
      <c r="Y14" s="481"/>
      <c r="Z14" s="481"/>
      <c r="AA14" s="481"/>
      <c r="AB14" s="482"/>
      <c r="AC14" s="561">
        <v>19.600000000000001</v>
      </c>
      <c r="AD14" s="562"/>
      <c r="AE14" s="562"/>
      <c r="AF14" s="562"/>
      <c r="AG14" s="563"/>
      <c r="AH14" s="561">
        <v>18.8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t="s">
        <v>130</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37839</v>
      </c>
      <c r="S15" s="569"/>
      <c r="T15" s="569"/>
      <c r="U15" s="569"/>
      <c r="V15" s="570"/>
      <c r="W15" s="556" t="s">
        <v>148</v>
      </c>
      <c r="X15" s="478"/>
      <c r="Y15" s="478"/>
      <c r="Z15" s="478"/>
      <c r="AA15" s="478"/>
      <c r="AB15" s="479"/>
      <c r="AC15" s="441">
        <v>4458</v>
      </c>
      <c r="AD15" s="442"/>
      <c r="AE15" s="442"/>
      <c r="AF15" s="442"/>
      <c r="AG15" s="443"/>
      <c r="AH15" s="441">
        <v>4583</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3618531</v>
      </c>
      <c r="BO15" s="461"/>
      <c r="BP15" s="461"/>
      <c r="BQ15" s="461"/>
      <c r="BR15" s="461"/>
      <c r="BS15" s="461"/>
      <c r="BT15" s="461"/>
      <c r="BU15" s="462"/>
      <c r="BV15" s="460">
        <v>3572631</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25.6</v>
      </c>
      <c r="AD16" s="562"/>
      <c r="AE16" s="562"/>
      <c r="AF16" s="562"/>
      <c r="AG16" s="563"/>
      <c r="AH16" s="561">
        <v>26.5</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10441077</v>
      </c>
      <c r="BO16" s="466"/>
      <c r="BP16" s="466"/>
      <c r="BQ16" s="466"/>
      <c r="BR16" s="466"/>
      <c r="BS16" s="466"/>
      <c r="BT16" s="466"/>
      <c r="BU16" s="467"/>
      <c r="BV16" s="465">
        <v>10420999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9573</v>
      </c>
      <c r="AD17" s="442"/>
      <c r="AE17" s="442"/>
      <c r="AF17" s="442"/>
      <c r="AG17" s="443"/>
      <c r="AH17" s="441">
        <v>9458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4566925</v>
      </c>
      <c r="BO17" s="466"/>
      <c r="BP17" s="466"/>
      <c r="BQ17" s="466"/>
      <c r="BR17" s="466"/>
      <c r="BS17" s="466"/>
      <c r="BT17" s="466"/>
      <c r="BU17" s="467"/>
      <c r="BV17" s="465">
        <v>4502291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191.11</v>
      </c>
      <c r="M18" s="530"/>
      <c r="N18" s="530"/>
      <c r="O18" s="530"/>
      <c r="P18" s="530"/>
      <c r="Q18" s="530"/>
      <c r="R18" s="531"/>
      <c r="S18" s="531"/>
      <c r="T18" s="531"/>
      <c r="U18" s="531"/>
      <c r="V18" s="532"/>
      <c r="W18" s="546"/>
      <c r="X18" s="547"/>
      <c r="Y18" s="547"/>
      <c r="Z18" s="547"/>
      <c r="AA18" s="547"/>
      <c r="AB18" s="557"/>
      <c r="AC18" s="429">
        <v>54.9</v>
      </c>
      <c r="AD18" s="430"/>
      <c r="AE18" s="430"/>
      <c r="AF18" s="430"/>
      <c r="AG18" s="533"/>
      <c r="AH18" s="429">
        <v>54.7</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11394470</v>
      </c>
      <c r="BO18" s="466"/>
      <c r="BP18" s="466"/>
      <c r="BQ18" s="466"/>
      <c r="BR18" s="466"/>
      <c r="BS18" s="466"/>
      <c r="BT18" s="466"/>
      <c r="BU18" s="467"/>
      <c r="BV18" s="465">
        <v>11393138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195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14950073</v>
      </c>
      <c r="BO19" s="466"/>
      <c r="BP19" s="466"/>
      <c r="BQ19" s="466"/>
      <c r="BR19" s="466"/>
      <c r="BS19" s="466"/>
      <c r="BT19" s="466"/>
      <c r="BU19" s="467"/>
      <c r="BV19" s="465">
        <v>15242519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13108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20565138</v>
      </c>
      <c r="BO23" s="466"/>
      <c r="BP23" s="466"/>
      <c r="BQ23" s="466"/>
      <c r="BR23" s="466"/>
      <c r="BS23" s="466"/>
      <c r="BT23" s="466"/>
      <c r="BU23" s="467"/>
      <c r="BV23" s="465">
        <v>21816865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8800</v>
      </c>
      <c r="R24" s="442"/>
      <c r="S24" s="442"/>
      <c r="T24" s="442"/>
      <c r="U24" s="442"/>
      <c r="V24" s="443"/>
      <c r="W24" s="507"/>
      <c r="X24" s="498"/>
      <c r="Y24" s="499"/>
      <c r="Z24" s="438" t="s">
        <v>172</v>
      </c>
      <c r="AA24" s="439"/>
      <c r="AB24" s="439"/>
      <c r="AC24" s="439"/>
      <c r="AD24" s="439"/>
      <c r="AE24" s="439"/>
      <c r="AF24" s="439"/>
      <c r="AG24" s="440"/>
      <c r="AH24" s="441">
        <v>320</v>
      </c>
      <c r="AI24" s="442"/>
      <c r="AJ24" s="442"/>
      <c r="AK24" s="442"/>
      <c r="AL24" s="443"/>
      <c r="AM24" s="441">
        <v>1033920</v>
      </c>
      <c r="AN24" s="442"/>
      <c r="AO24" s="442"/>
      <c r="AP24" s="442"/>
      <c r="AQ24" s="442"/>
      <c r="AR24" s="443"/>
      <c r="AS24" s="441">
        <v>3231</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10774705</v>
      </c>
      <c r="BO24" s="466"/>
      <c r="BP24" s="466"/>
      <c r="BQ24" s="466"/>
      <c r="BR24" s="466"/>
      <c r="BS24" s="466"/>
      <c r="BT24" s="466"/>
      <c r="BU24" s="467"/>
      <c r="BV24" s="465">
        <v>11116664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7040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176</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5290080</v>
      </c>
      <c r="BO25" s="461"/>
      <c r="BP25" s="461"/>
      <c r="BQ25" s="461"/>
      <c r="BR25" s="461"/>
      <c r="BS25" s="461"/>
      <c r="BT25" s="461"/>
      <c r="BU25" s="462"/>
      <c r="BV25" s="460">
        <v>3518714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6330</v>
      </c>
      <c r="R26" s="442"/>
      <c r="S26" s="442"/>
      <c r="T26" s="442"/>
      <c r="U26" s="442"/>
      <c r="V26" s="443"/>
      <c r="W26" s="507"/>
      <c r="X26" s="498"/>
      <c r="Y26" s="499"/>
      <c r="Z26" s="438" t="s">
        <v>179</v>
      </c>
      <c r="AA26" s="520"/>
      <c r="AB26" s="520"/>
      <c r="AC26" s="520"/>
      <c r="AD26" s="520"/>
      <c r="AE26" s="520"/>
      <c r="AF26" s="520"/>
      <c r="AG26" s="521"/>
      <c r="AH26" s="441">
        <v>16</v>
      </c>
      <c r="AI26" s="442"/>
      <c r="AJ26" s="442"/>
      <c r="AK26" s="442"/>
      <c r="AL26" s="443"/>
      <c r="AM26" s="441">
        <v>52576</v>
      </c>
      <c r="AN26" s="442"/>
      <c r="AO26" s="442"/>
      <c r="AP26" s="442"/>
      <c r="AQ26" s="442"/>
      <c r="AR26" s="443"/>
      <c r="AS26" s="441">
        <v>3286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182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4200</v>
      </c>
      <c r="R27" s="442"/>
      <c r="S27" s="442"/>
      <c r="T27" s="442"/>
      <c r="U27" s="442"/>
      <c r="V27" s="443"/>
      <c r="W27" s="507"/>
      <c r="X27" s="498"/>
      <c r="Y27" s="499"/>
      <c r="Z27" s="438" t="s">
        <v>184</v>
      </c>
      <c r="AA27" s="439"/>
      <c r="AB27" s="439"/>
      <c r="AC27" s="439"/>
      <c r="AD27" s="439"/>
      <c r="AE27" s="439"/>
      <c r="AF27" s="439"/>
      <c r="AG27" s="440"/>
      <c r="AH27" s="441">
        <v>15</v>
      </c>
      <c r="AI27" s="442"/>
      <c r="AJ27" s="442"/>
      <c r="AK27" s="442"/>
      <c r="AL27" s="443"/>
      <c r="AM27" s="441">
        <v>43785</v>
      </c>
      <c r="AN27" s="442"/>
      <c r="AO27" s="442"/>
      <c r="AP27" s="442"/>
      <c r="AQ27" s="442"/>
      <c r="AR27" s="443"/>
      <c r="AS27" s="441">
        <v>2919</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t="s">
        <v>139</v>
      </c>
      <c r="BO27" s="469"/>
      <c r="BP27" s="469"/>
      <c r="BQ27" s="469"/>
      <c r="BR27" s="469"/>
      <c r="BS27" s="469"/>
      <c r="BT27" s="469"/>
      <c r="BU27" s="470"/>
      <c r="BV27" s="468" t="s">
        <v>186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187</v>
      </c>
      <c r="F28" s="439"/>
      <c r="G28" s="439"/>
      <c r="H28" s="439"/>
      <c r="I28" s="439"/>
      <c r="J28" s="439"/>
      <c r="K28" s="440"/>
      <c r="L28" s="441">
        <v>1</v>
      </c>
      <c r="M28" s="442"/>
      <c r="N28" s="442"/>
      <c r="O28" s="442"/>
      <c r="P28" s="443"/>
      <c r="Q28" s="441">
        <v>3700</v>
      </c>
      <c r="R28" s="442"/>
      <c r="S28" s="442"/>
      <c r="T28" s="442"/>
      <c r="U28" s="442"/>
      <c r="V28" s="443"/>
      <c r="W28" s="507"/>
      <c r="X28" s="498"/>
      <c r="Y28" s="499"/>
      <c r="Z28" s="438" t="s">
        <v>188</v>
      </c>
      <c r="AA28" s="439"/>
      <c r="AB28" s="439"/>
      <c r="AC28" s="439"/>
      <c r="AD28" s="439"/>
      <c r="AE28" s="439"/>
      <c r="AF28" s="439"/>
      <c r="AG28" s="440"/>
      <c r="AH28" s="441" t="s">
        <v>139</v>
      </c>
      <c r="AI28" s="442"/>
      <c r="AJ28" s="442"/>
      <c r="AK28" s="442"/>
      <c r="AL28" s="443"/>
      <c r="AM28" s="441" t="s">
        <v>189</v>
      </c>
      <c r="AN28" s="442"/>
      <c r="AO28" s="442"/>
      <c r="AP28" s="442"/>
      <c r="AQ28" s="442"/>
      <c r="AR28" s="443"/>
      <c r="AS28" s="441" t="s">
        <v>190</v>
      </c>
      <c r="AT28" s="442"/>
      <c r="AU28" s="442"/>
      <c r="AV28" s="442"/>
      <c r="AW28" s="442"/>
      <c r="AX28" s="444"/>
      <c r="AY28" s="448" t="s">
        <v>191</v>
      </c>
      <c r="AZ28" s="449"/>
      <c r="BA28" s="449"/>
      <c r="BB28" s="450"/>
      <c r="BC28" s="457" t="s">
        <v>48</v>
      </c>
      <c r="BD28" s="458"/>
      <c r="BE28" s="458"/>
      <c r="BF28" s="458"/>
      <c r="BG28" s="458"/>
      <c r="BH28" s="458"/>
      <c r="BI28" s="458"/>
      <c r="BJ28" s="458"/>
      <c r="BK28" s="458"/>
      <c r="BL28" s="458"/>
      <c r="BM28" s="459"/>
      <c r="BN28" s="460">
        <v>3593075</v>
      </c>
      <c r="BO28" s="461"/>
      <c r="BP28" s="461"/>
      <c r="BQ28" s="461"/>
      <c r="BR28" s="461"/>
      <c r="BS28" s="461"/>
      <c r="BT28" s="461"/>
      <c r="BU28" s="462"/>
      <c r="BV28" s="460">
        <v>4423420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192</v>
      </c>
      <c r="F29" s="439"/>
      <c r="G29" s="439"/>
      <c r="H29" s="439"/>
      <c r="I29" s="439"/>
      <c r="J29" s="439"/>
      <c r="K29" s="440"/>
      <c r="L29" s="441">
        <v>18</v>
      </c>
      <c r="M29" s="442"/>
      <c r="N29" s="442"/>
      <c r="O29" s="442"/>
      <c r="P29" s="443"/>
      <c r="Q29" s="441">
        <v>3400</v>
      </c>
      <c r="R29" s="442"/>
      <c r="S29" s="442"/>
      <c r="T29" s="442"/>
      <c r="U29" s="442"/>
      <c r="V29" s="443"/>
      <c r="W29" s="508"/>
      <c r="X29" s="509"/>
      <c r="Y29" s="510"/>
      <c r="Z29" s="438" t="s">
        <v>193</v>
      </c>
      <c r="AA29" s="439"/>
      <c r="AB29" s="439"/>
      <c r="AC29" s="439"/>
      <c r="AD29" s="439"/>
      <c r="AE29" s="439"/>
      <c r="AF29" s="439"/>
      <c r="AG29" s="440"/>
      <c r="AH29" s="441">
        <v>335</v>
      </c>
      <c r="AI29" s="442"/>
      <c r="AJ29" s="442"/>
      <c r="AK29" s="442"/>
      <c r="AL29" s="443"/>
      <c r="AM29" s="441">
        <v>1077705</v>
      </c>
      <c r="AN29" s="442"/>
      <c r="AO29" s="442"/>
      <c r="AP29" s="442"/>
      <c r="AQ29" s="442"/>
      <c r="AR29" s="443"/>
      <c r="AS29" s="441">
        <v>3217</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v>3493400</v>
      </c>
      <c r="BO29" s="466"/>
      <c r="BP29" s="466"/>
      <c r="BQ29" s="466"/>
      <c r="BR29" s="466"/>
      <c r="BS29" s="466"/>
      <c r="BT29" s="466"/>
      <c r="BU29" s="467"/>
      <c r="BV29" s="465">
        <v>3577736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7042983</v>
      </c>
      <c r="BO30" s="469"/>
      <c r="BP30" s="469"/>
      <c r="BQ30" s="469"/>
      <c r="BR30" s="469"/>
      <c r="BS30" s="469"/>
      <c r="BT30" s="469"/>
      <c r="BU30" s="470"/>
      <c r="BV30" s="468">
        <v>6098466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202</v>
      </c>
      <c r="V33" s="428"/>
      <c r="W33" s="427" t="s">
        <v>204</v>
      </c>
      <c r="X33" s="427"/>
      <c r="Y33" s="427"/>
      <c r="Z33" s="427"/>
      <c r="AA33" s="427"/>
      <c r="AB33" s="427"/>
      <c r="AC33" s="427"/>
      <c r="AD33" s="427"/>
      <c r="AE33" s="427"/>
      <c r="AF33" s="427"/>
      <c r="AG33" s="427"/>
      <c r="AH33" s="427"/>
      <c r="AI33" s="427"/>
      <c r="AJ33" s="427"/>
      <c r="AK33" s="427"/>
      <c r="AL33" s="215"/>
      <c r="AM33" s="428" t="s">
        <v>205</v>
      </c>
      <c r="AN33" s="428"/>
      <c r="AO33" s="427" t="s">
        <v>206</v>
      </c>
      <c r="AP33" s="427"/>
      <c r="AQ33" s="427"/>
      <c r="AR33" s="427"/>
      <c r="AS33" s="427"/>
      <c r="AT33" s="427"/>
      <c r="AU33" s="427"/>
      <c r="AV33" s="427"/>
      <c r="AW33" s="427"/>
      <c r="AX33" s="427"/>
      <c r="AY33" s="427"/>
      <c r="AZ33" s="427"/>
      <c r="BA33" s="427"/>
      <c r="BB33" s="427"/>
      <c r="BC33" s="427"/>
      <c r="BD33" s="216"/>
      <c r="BE33" s="427" t="s">
        <v>207</v>
      </c>
      <c r="BF33" s="427"/>
      <c r="BG33" s="427" t="s">
        <v>208</v>
      </c>
      <c r="BH33" s="427"/>
      <c r="BI33" s="427"/>
      <c r="BJ33" s="427"/>
      <c r="BK33" s="427"/>
      <c r="BL33" s="427"/>
      <c r="BM33" s="427"/>
      <c r="BN33" s="427"/>
      <c r="BO33" s="427"/>
      <c r="BP33" s="427"/>
      <c r="BQ33" s="427"/>
      <c r="BR33" s="427"/>
      <c r="BS33" s="427"/>
      <c r="BT33" s="427"/>
      <c r="BU33" s="427"/>
      <c r="BV33" s="216"/>
      <c r="BW33" s="428" t="s">
        <v>207</v>
      </c>
      <c r="BX33" s="428"/>
      <c r="BY33" s="427" t="s">
        <v>209</v>
      </c>
      <c r="BZ33" s="427"/>
      <c r="CA33" s="427"/>
      <c r="CB33" s="427"/>
      <c r="CC33" s="427"/>
      <c r="CD33" s="427"/>
      <c r="CE33" s="427"/>
      <c r="CF33" s="427"/>
      <c r="CG33" s="427"/>
      <c r="CH33" s="427"/>
      <c r="CI33" s="427"/>
      <c r="CJ33" s="427"/>
      <c r="CK33" s="427"/>
      <c r="CL33" s="427"/>
      <c r="CM33" s="427"/>
      <c r="CN33" s="215"/>
      <c r="CO33" s="428" t="s">
        <v>210</v>
      </c>
      <c r="CP33" s="428"/>
      <c r="CQ33" s="427" t="s">
        <v>211</v>
      </c>
      <c r="CR33" s="427"/>
      <c r="CS33" s="427"/>
      <c r="CT33" s="427"/>
      <c r="CU33" s="427"/>
      <c r="CV33" s="427"/>
      <c r="CW33" s="427"/>
      <c r="CX33" s="427"/>
      <c r="CY33" s="427"/>
      <c r="CZ33" s="427"/>
      <c r="DA33" s="427"/>
      <c r="DB33" s="427"/>
      <c r="DC33" s="427"/>
      <c r="DD33" s="427"/>
      <c r="DE33" s="427"/>
      <c r="DF33" s="215"/>
      <c r="DG33" s="426" t="s">
        <v>212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伊沢谷簡易水道事業特別会計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徳島県後期高齢者医療広域連合（一般会計）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御所リゾート</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徳島県後期高齢者医療広域連合（後期高齢者医療事業会計）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阿北特別養護老人ホーム組合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中央広域環境施設組合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阿北環境整備組合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徳島県市町村総合事務組合（一般会計）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徳島県市町村総合事務組合（滞納整理機構特別会計）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徳島県市町村議会議員公務災害補償等組合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徳島中央広域連合（一般会計）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徳島中央広域連合（中央地区広域振興事業特別会計）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217</v>
      </c>
    </row>
    <row r="50" spans="5:5" x14ac:dyDescent="0.15">
      <c r="E50" s="187" t="s">
        <v>218</v>
      </c>
    </row>
    <row r="51" spans="5:5" x14ac:dyDescent="0.15">
      <c r="E51" s="187" t="s">
        <v>219</v>
      </c>
    </row>
    <row r="52" spans="5:5" x14ac:dyDescent="0.15">
      <c r="E52" s="187"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jmekYkQnLL2pxtDKD/FPgCZ9QRjM7e7kO8hMeXjD2y9yG57d7mi0x/XHV99k7uHwqq2CrKFZEhr1SL/tmJrdw==" saltValue="NChdyLRMBeNW4iIBvxBd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569</v>
      </c>
      <c r="D34" s="1244"/>
      <c r="E34" s="1245"/>
      <c r="F34" s="32">
        <v>8.83</v>
      </c>
      <c r="G34" s="33">
        <v>8.7799999999999994</v>
      </c>
      <c r="H34" s="33">
        <v>9.7799999999999994</v>
      </c>
      <c r="I34" s="33">
        <v>10.77</v>
      </c>
      <c r="J34" s="34">
        <v>11.84</v>
      </c>
      <c r="K34" s="22"/>
      <c r="L34" s="22"/>
      <c r="M34" s="22"/>
      <c r="N34" s="22"/>
      <c r="O34" s="22"/>
      <c r="P34" s="22"/>
    </row>
    <row r="35" spans="1:16" ht="39" customHeight="1" x14ac:dyDescent="0.15">
      <c r="A35" s="22"/>
      <c r="B35" s="35"/>
      <c r="C35" s="1238" t="s">
        <v>570</v>
      </c>
      <c r="D35" s="1239"/>
      <c r="E35" s="1240"/>
      <c r="F35" s="36">
        <v>3.24</v>
      </c>
      <c r="G35" s="37">
        <v>4.0599999999999996</v>
      </c>
      <c r="H35" s="37">
        <v>3.78</v>
      </c>
      <c r="I35" s="37">
        <v>4.2699999999999996</v>
      </c>
      <c r="J35" s="38">
        <v>4.2</v>
      </c>
      <c r="K35" s="22"/>
      <c r="L35" s="22"/>
      <c r="M35" s="22"/>
      <c r="N35" s="22"/>
      <c r="O35" s="22"/>
      <c r="P35" s="22"/>
    </row>
    <row r="36" spans="1:16" ht="39" customHeight="1" x14ac:dyDescent="0.15">
      <c r="A36" s="22"/>
      <c r="B36" s="35"/>
      <c r="C36" s="1238" t="s">
        <v>571</v>
      </c>
      <c r="D36" s="1239"/>
      <c r="E36" s="1240"/>
      <c r="F36" s="36">
        <v>1.26</v>
      </c>
      <c r="G36" s="37">
        <v>0.61</v>
      </c>
      <c r="H36" s="37">
        <v>0.87</v>
      </c>
      <c r="I36" s="37">
        <v>1.29</v>
      </c>
      <c r="J36" s="38">
        <v>1.1299999999999999</v>
      </c>
      <c r="K36" s="22"/>
      <c r="L36" s="22"/>
      <c r="M36" s="22"/>
      <c r="N36" s="22"/>
      <c r="O36" s="22"/>
      <c r="P36" s="22"/>
    </row>
    <row r="37" spans="1:16" ht="39" customHeight="1" x14ac:dyDescent="0.15">
      <c r="A37" s="22"/>
      <c r="B37" s="35"/>
      <c r="C37" s="1238" t="s">
        <v>572</v>
      </c>
      <c r="D37" s="1239"/>
      <c r="E37" s="1240"/>
      <c r="F37" s="36">
        <v>0.32</v>
      </c>
      <c r="G37" s="37">
        <v>0.49</v>
      </c>
      <c r="H37" s="37">
        <v>0.8</v>
      </c>
      <c r="I37" s="37">
        <v>0.54</v>
      </c>
      <c r="J37" s="38">
        <v>0.98</v>
      </c>
      <c r="K37" s="22"/>
      <c r="L37" s="22"/>
      <c r="M37" s="22"/>
      <c r="N37" s="22"/>
      <c r="O37" s="22"/>
      <c r="P37" s="22"/>
    </row>
    <row r="38" spans="1:16" ht="39" customHeight="1" x14ac:dyDescent="0.15">
      <c r="A38" s="22"/>
      <c r="B38" s="35"/>
      <c r="C38" s="1238" t="s">
        <v>573</v>
      </c>
      <c r="D38" s="1239"/>
      <c r="E38" s="1240"/>
      <c r="F38" s="36">
        <v>0.05</v>
      </c>
      <c r="G38" s="37">
        <v>0.05</v>
      </c>
      <c r="H38" s="37">
        <v>0.06</v>
      </c>
      <c r="I38" s="37">
        <v>0.05</v>
      </c>
      <c r="J38" s="38">
        <v>0.06</v>
      </c>
      <c r="K38" s="22"/>
      <c r="L38" s="22"/>
      <c r="M38" s="22"/>
      <c r="N38" s="22"/>
      <c r="O38" s="22"/>
      <c r="P38" s="22"/>
    </row>
    <row r="39" spans="1:16" ht="39" customHeight="1" x14ac:dyDescent="0.15">
      <c r="A39" s="22"/>
      <c r="B39" s="35"/>
      <c r="C39" s="1238" t="s">
        <v>574</v>
      </c>
      <c r="D39" s="1239"/>
      <c r="E39" s="1240"/>
      <c r="F39" s="36">
        <v>0.01</v>
      </c>
      <c r="G39" s="37">
        <v>0.01</v>
      </c>
      <c r="H39" s="37">
        <v>0.01</v>
      </c>
      <c r="I39" s="37">
        <v>0.03</v>
      </c>
      <c r="J39" s="38">
        <v>0</v>
      </c>
      <c r="K39" s="22"/>
      <c r="L39" s="22"/>
      <c r="M39" s="22"/>
      <c r="N39" s="22"/>
      <c r="O39" s="22"/>
      <c r="P39" s="22"/>
    </row>
    <row r="40" spans="1:16" ht="39" customHeight="1" x14ac:dyDescent="0.15">
      <c r="A40" s="22"/>
      <c r="B40" s="35"/>
      <c r="C40" s="1238" t="s">
        <v>575</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576</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577</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578</v>
      </c>
      <c r="D43" s="1242"/>
      <c r="E43" s="1243"/>
      <c r="F43" s="41">
        <v>0</v>
      </c>
      <c r="G43" s="42">
        <v>0</v>
      </c>
      <c r="H43" s="42">
        <v>0</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JXItdKl3KilT+6qRsoyrIJQ+6o4ve2bEmcMES/1sP6h+mdDluYYGbUQTMaDLA2NFavJIowS6h4N50S8m+W56A==" saltValue="D447a3jj6i8Cv/af/CMt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2094</v>
      </c>
      <c r="L45" s="60">
        <v>2410</v>
      </c>
      <c r="M45" s="60">
        <v>2686</v>
      </c>
      <c r="N45" s="60">
        <v>2713</v>
      </c>
      <c r="O45" s="61">
        <v>2683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85</v>
      </c>
      <c r="L48" s="64">
        <v>84</v>
      </c>
      <c r="M48" s="64">
        <v>83</v>
      </c>
      <c r="N48" s="64">
        <v>81</v>
      </c>
      <c r="O48" s="65">
        <v>82</v>
      </c>
      <c r="P48" s="48"/>
      <c r="Q48" s="48"/>
      <c r="R48" s="48"/>
      <c r="S48" s="48"/>
      <c r="T48" s="48"/>
      <c r="U48" s="48"/>
    </row>
    <row r="49" spans="1:21" ht="30.75" customHeight="1" x14ac:dyDescent="0.15">
      <c r="A49" s="48"/>
      <c r="B49" s="1266"/>
      <c r="C49" s="1267"/>
      <c r="D49" s="62"/>
      <c r="E49" s="1248" t="s">
        <v>16</v>
      </c>
      <c r="F49" s="1248"/>
      <c r="G49" s="1248"/>
      <c r="H49" s="1248"/>
      <c r="I49" s="1248"/>
      <c r="J49" s="1249"/>
      <c r="K49" s="63">
        <v>251</v>
      </c>
      <c r="L49" s="64">
        <v>251</v>
      </c>
      <c r="M49" s="64">
        <v>248</v>
      </c>
      <c r="N49" s="64">
        <v>244</v>
      </c>
      <c r="O49" s="65">
        <v>245</v>
      </c>
      <c r="P49" s="48"/>
      <c r="Q49" s="48"/>
      <c r="R49" s="48"/>
      <c r="S49" s="48"/>
      <c r="T49" s="48"/>
      <c r="U49" s="48"/>
    </row>
    <row r="50" spans="1:21" ht="30.75" customHeight="1" x14ac:dyDescent="0.15">
      <c r="A50" s="48"/>
      <c r="B50" s="1266"/>
      <c r="C50" s="1267"/>
      <c r="D50" s="62"/>
      <c r="E50" s="1248" t="s">
        <v>17</v>
      </c>
      <c r="F50" s="1248"/>
      <c r="G50" s="1248"/>
      <c r="H50" s="1248"/>
      <c r="I50" s="1248"/>
      <c r="J50" s="1249"/>
      <c r="K50" s="63">
        <v>112</v>
      </c>
      <c r="L50" s="64">
        <v>68</v>
      </c>
      <c r="M50" s="64">
        <v>62</v>
      </c>
      <c r="N50" s="64">
        <v>57</v>
      </c>
      <c r="O50" s="65">
        <v>49</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519</v>
      </c>
      <c r="M51" s="64" t="s">
        <v>519</v>
      </c>
      <c r="N51" s="64" t="s">
        <v>519</v>
      </c>
      <c r="O51" s="65" t="s">
        <v>519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1977</v>
      </c>
      <c r="L52" s="64">
        <v>2162</v>
      </c>
      <c r="M52" s="64">
        <v>2318</v>
      </c>
      <c r="N52" s="64">
        <v>2269</v>
      </c>
      <c r="O52" s="65">
        <v>2218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565</v>
      </c>
      <c r="L53" s="69">
        <v>651</v>
      </c>
      <c r="M53" s="69">
        <v>761</v>
      </c>
      <c r="N53" s="69">
        <v>826</v>
      </c>
      <c r="O53" s="70">
        <v>841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612</v>
      </c>
      <c r="L57" s="83" t="s">
        <v>612</v>
      </c>
      <c r="M57" s="83" t="s">
        <v>612</v>
      </c>
      <c r="N57" s="83" t="s">
        <v>612</v>
      </c>
      <c r="O57" s="84" t="s">
        <v>612</v>
      </c>
    </row>
    <row r="58" spans="1:21" ht="31.5" customHeight="1" thickBot="1" x14ac:dyDescent="0.2">
      <c r="B58" s="1256"/>
      <c r="C58" s="1257"/>
      <c r="D58" s="1261" t="s">
        <v>27</v>
      </c>
      <c r="E58" s="1262"/>
      <c r="F58" s="1262"/>
      <c r="G58" s="1262"/>
      <c r="H58" s="1262"/>
      <c r="I58" s="1262"/>
      <c r="J58" s="1263"/>
      <c r="K58" s="85" t="s">
        <v>612</v>
      </c>
      <c r="L58" s="86" t="s">
        <v>613</v>
      </c>
      <c r="M58" s="86" t="s">
        <v>612</v>
      </c>
      <c r="N58" s="86" t="s">
        <v>612</v>
      </c>
      <c r="O58" s="87" t="s">
        <v>612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fCQQrOGUbWZuWRlQD3BzzjGOGo86vAjdzJpUU8M5lFW9TmjkQ9gbt4Uuvbpart0g3W3Wtw3VF95kaCxmfxU8g==" saltValue="rynzVA/YlbXhLD4HQAwZ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4" t="s">
        <v>30</v>
      </c>
      <c r="C41" s="1285"/>
      <c r="D41" s="101"/>
      <c r="E41" s="1286" t="s">
        <v>31</v>
      </c>
      <c r="F41" s="1286"/>
      <c r="G41" s="1286"/>
      <c r="H41" s="1287"/>
      <c r="I41" s="102">
        <v>25332</v>
      </c>
      <c r="J41" s="103">
        <v>24378</v>
      </c>
      <c r="K41" s="103">
        <v>22841</v>
      </c>
      <c r="L41" s="103">
        <v>21817</v>
      </c>
      <c r="M41" s="104">
        <v>20565</v>
      </c>
    </row>
    <row r="42" spans="2:13" ht="27.75" customHeight="1" x14ac:dyDescent="0.15">
      <c r="B42" s="1274"/>
      <c r="C42" s="1275"/>
      <c r="D42" s="105"/>
      <c r="E42" s="1278" t="s">
        <v>32</v>
      </c>
      <c r="F42" s="1278"/>
      <c r="G42" s="1278"/>
      <c r="H42" s="1279"/>
      <c r="I42" s="106">
        <v>352</v>
      </c>
      <c r="J42" s="107">
        <v>293</v>
      </c>
      <c r="K42" s="107">
        <v>238</v>
      </c>
      <c r="L42" s="107">
        <v>187</v>
      </c>
      <c r="M42" s="108">
        <v>143</v>
      </c>
    </row>
    <row r="43" spans="2:13" ht="27.75" customHeight="1" x14ac:dyDescent="0.15">
      <c r="B43" s="1274"/>
      <c r="C43" s="1275"/>
      <c r="D43" s="105"/>
      <c r="E43" s="1278" t="s">
        <v>33</v>
      </c>
      <c r="F43" s="1278"/>
      <c r="G43" s="1278"/>
      <c r="H43" s="1279"/>
      <c r="I43" s="106">
        <v>850</v>
      </c>
      <c r="J43" s="107">
        <v>783</v>
      </c>
      <c r="K43" s="107">
        <v>709</v>
      </c>
      <c r="L43" s="107">
        <v>640</v>
      </c>
      <c r="M43" s="108">
        <v>580</v>
      </c>
    </row>
    <row r="44" spans="2:13" ht="27.75" customHeight="1" x14ac:dyDescent="0.15">
      <c r="B44" s="1274"/>
      <c r="C44" s="1275"/>
      <c r="D44" s="105"/>
      <c r="E44" s="1278" t="s">
        <v>34</v>
      </c>
      <c r="F44" s="1278"/>
      <c r="G44" s="1278"/>
      <c r="H44" s="1279"/>
      <c r="I44" s="106">
        <v>1176</v>
      </c>
      <c r="J44" s="107">
        <v>940</v>
      </c>
      <c r="K44" s="107">
        <v>715</v>
      </c>
      <c r="L44" s="107">
        <v>500</v>
      </c>
      <c r="M44" s="108">
        <v>271</v>
      </c>
    </row>
    <row r="45" spans="2:13" ht="27.75" customHeight="1" x14ac:dyDescent="0.15">
      <c r="B45" s="1274"/>
      <c r="C45" s="1275"/>
      <c r="D45" s="105"/>
      <c r="E45" s="1278" t="s">
        <v>35</v>
      </c>
      <c r="F45" s="1278"/>
      <c r="G45" s="1278"/>
      <c r="H45" s="1279"/>
      <c r="I45" s="106">
        <v>3484</v>
      </c>
      <c r="J45" s="107">
        <v>3368</v>
      </c>
      <c r="K45" s="107">
        <v>3094</v>
      </c>
      <c r="L45" s="107">
        <v>3079</v>
      </c>
      <c r="M45" s="108">
        <v>2893</v>
      </c>
    </row>
    <row r="46" spans="2:13" ht="27.75" customHeight="1" x14ac:dyDescent="0.15">
      <c r="B46" s="1274"/>
      <c r="C46" s="1275"/>
      <c r="D46" s="109"/>
      <c r="E46" s="1278" t="s">
        <v>36</v>
      </c>
      <c r="F46" s="1278"/>
      <c r="G46" s="1278"/>
      <c r="H46" s="1279"/>
      <c r="I46" s="106" t="s">
        <v>519</v>
      </c>
      <c r="J46" s="107" t="s">
        <v>519</v>
      </c>
      <c r="K46" s="107" t="s">
        <v>519</v>
      </c>
      <c r="L46" s="107" t="s">
        <v>519</v>
      </c>
      <c r="M46" s="108" t="s">
        <v>519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10342</v>
      </c>
      <c r="J50" s="107">
        <v>11556</v>
      </c>
      <c r="K50" s="107">
        <v>12228</v>
      </c>
      <c r="L50" s="107">
        <v>12251</v>
      </c>
      <c r="M50" s="108">
        <v>12363</v>
      </c>
    </row>
    <row r="51" spans="2:13" ht="27.75" customHeight="1" x14ac:dyDescent="0.15">
      <c r="B51" s="1274"/>
      <c r="C51" s="1275"/>
      <c r="D51" s="105"/>
      <c r="E51" s="1278" t="s">
        <v>42</v>
      </c>
      <c r="F51" s="1278"/>
      <c r="G51" s="1278"/>
      <c r="H51" s="1279"/>
      <c r="I51" s="106">
        <v>360</v>
      </c>
      <c r="J51" s="107">
        <v>337</v>
      </c>
      <c r="K51" s="107">
        <v>303</v>
      </c>
      <c r="L51" s="107">
        <v>264</v>
      </c>
      <c r="M51" s="108">
        <v>224</v>
      </c>
    </row>
    <row r="52" spans="2:13" ht="27.75" customHeight="1" x14ac:dyDescent="0.15">
      <c r="B52" s="1276"/>
      <c r="C52" s="1277"/>
      <c r="D52" s="105"/>
      <c r="E52" s="1278" t="s">
        <v>43</v>
      </c>
      <c r="F52" s="1278"/>
      <c r="G52" s="1278"/>
      <c r="H52" s="1279"/>
      <c r="I52" s="106">
        <v>20701</v>
      </c>
      <c r="J52" s="107">
        <v>19688</v>
      </c>
      <c r="K52" s="107">
        <v>18437</v>
      </c>
      <c r="L52" s="107">
        <v>17603</v>
      </c>
      <c r="M52" s="108">
        <v>16651</v>
      </c>
    </row>
    <row r="53" spans="2:13" ht="27.75" customHeight="1" thickBot="1" x14ac:dyDescent="0.2">
      <c r="B53" s="1280" t="s">
        <v>44</v>
      </c>
      <c r="C53" s="1281"/>
      <c r="D53" s="112"/>
      <c r="E53" s="1282" t="s">
        <v>45</v>
      </c>
      <c r="F53" s="1282"/>
      <c r="G53" s="1282"/>
      <c r="H53" s="1283"/>
      <c r="I53" s="113">
        <v>-210</v>
      </c>
      <c r="J53" s="114">
        <v>-1820</v>
      </c>
      <c r="K53" s="114">
        <v>-3370</v>
      </c>
      <c r="L53" s="114">
        <v>-3895</v>
      </c>
      <c r="M53" s="115">
        <v>-4786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vfbhz9nNOMPEy8MzpLZpX93hgKfHH+zV/tFn5SxTszMc956nPnf6+UMU4Ew15DKoXI/QPZdgAVrD2SawagIVg==" saltValue="IgbUx+4SpepP7BjzONQf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4529</v>
      </c>
      <c r="G55" s="127">
        <v>4423</v>
      </c>
      <c r="H55" s="128">
        <v>3593</v>
      </c>
    </row>
    <row r="56" spans="2:8" ht="52.5" customHeight="1" x14ac:dyDescent="0.15">
      <c r="B56" s="129"/>
      <c r="C56" s="1301" t="s">
        <v>49</v>
      </c>
      <c r="D56" s="1301"/>
      <c r="E56" s="1302"/>
      <c r="F56" s="130">
        <v>3573</v>
      </c>
      <c r="G56" s="130">
        <v>3578</v>
      </c>
      <c r="H56" s="131">
        <v>3493</v>
      </c>
    </row>
    <row r="57" spans="2:8" ht="53.25" customHeight="1" x14ac:dyDescent="0.15">
      <c r="B57" s="129"/>
      <c r="C57" s="1303" t="s">
        <v>50</v>
      </c>
      <c r="D57" s="1303"/>
      <c r="E57" s="1304"/>
      <c r="F57" s="132">
        <v>5738</v>
      </c>
      <c r="G57" s="132">
        <v>6098</v>
      </c>
      <c r="H57" s="133">
        <v>7043</v>
      </c>
    </row>
    <row r="58" spans="2:8" ht="45.75" customHeight="1" x14ac:dyDescent="0.15">
      <c r="B58" s="134"/>
      <c r="C58" s="1291" t="s">
        <v>607</v>
      </c>
      <c r="D58" s="1292"/>
      <c r="E58" s="1293"/>
      <c r="F58" s="135">
        <v>2327</v>
      </c>
      <c r="G58" s="135">
        <v>2337</v>
      </c>
      <c r="H58" s="136">
        <v>2341</v>
      </c>
    </row>
    <row r="59" spans="2:8" ht="45.75" customHeight="1" x14ac:dyDescent="0.15">
      <c r="B59" s="134"/>
      <c r="C59" s="1291" t="s">
        <v>611</v>
      </c>
      <c r="D59" s="1292"/>
      <c r="E59" s="1293"/>
      <c r="F59" s="135">
        <v>816</v>
      </c>
      <c r="G59" s="135">
        <v>1269</v>
      </c>
      <c r="H59" s="136">
        <v>1209</v>
      </c>
    </row>
    <row r="60" spans="2:8" ht="45.75" customHeight="1" x14ac:dyDescent="0.15">
      <c r="B60" s="134"/>
      <c r="C60" s="1291" t="s">
        <v>610</v>
      </c>
      <c r="D60" s="1292"/>
      <c r="E60" s="1293"/>
      <c r="F60" s="135">
        <v>0</v>
      </c>
      <c r="G60" s="135">
        <v>0</v>
      </c>
      <c r="H60" s="136">
        <v>1000</v>
      </c>
    </row>
    <row r="61" spans="2:8" ht="45.75" customHeight="1" x14ac:dyDescent="0.15">
      <c r="B61" s="134"/>
      <c r="C61" s="1291" t="s">
        <v>609</v>
      </c>
      <c r="D61" s="1292"/>
      <c r="E61" s="1293"/>
      <c r="F61" s="135">
        <v>809</v>
      </c>
      <c r="G61" s="135">
        <v>743</v>
      </c>
      <c r="H61" s="136">
        <v>754</v>
      </c>
    </row>
    <row r="62" spans="2:8" ht="45.75" customHeight="1" thickBot="1" x14ac:dyDescent="0.2">
      <c r="B62" s="137"/>
      <c r="C62" s="1294" t="s">
        <v>608</v>
      </c>
      <c r="D62" s="1295"/>
      <c r="E62" s="1296"/>
      <c r="F62" s="138">
        <v>588</v>
      </c>
      <c r="G62" s="138">
        <v>588</v>
      </c>
      <c r="H62" s="139">
        <v>588</v>
      </c>
    </row>
    <row r="63" spans="2:8" ht="52.5" customHeight="1" thickBot="1" x14ac:dyDescent="0.2">
      <c r="B63" s="140"/>
      <c r="C63" s="1297" t="s">
        <v>51</v>
      </c>
      <c r="D63" s="1297"/>
      <c r="E63" s="1298"/>
      <c r="F63" s="141">
        <v>13840</v>
      </c>
      <c r="G63" s="141">
        <v>14100</v>
      </c>
      <c r="H63" s="142">
        <v>14129</v>
      </c>
    </row>
    <row r="64" spans="2:8" ht="15" customHeight="1" x14ac:dyDescent="0.15"/>
    <row r="65" ht="0" hidden="1" customHeight="1" x14ac:dyDescent="0.15"/>
    <row r="66" ht="0" hidden="1" customHeight="1" x14ac:dyDescent="0.15"/>
  </sheetData>
  <sheetProtection algorithmName="SHA-512" hashValue="Mb7Yg1VuJ5UtAkrjw8Iudfwwl/eexg49in6ucS7E8ic4yFhek79qdgmsdNbI6M589zSZ/+NYdJyEfWWqDQ/GYQ==" saltValue="v5W5gv0nm73Sqb/CnmYM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561</v>
      </c>
      <c r="BQ50" s="1310"/>
      <c r="BR50" s="1310"/>
      <c r="BS50" s="1310"/>
      <c r="BT50" s="1310"/>
      <c r="BU50" s="1310"/>
      <c r="BV50" s="1310"/>
      <c r="BW50" s="1310"/>
      <c r="BX50" s="1310" t="s">
        <v>562</v>
      </c>
      <c r="BY50" s="1310"/>
      <c r="BZ50" s="1310"/>
      <c r="CA50" s="1310"/>
      <c r="CB50" s="1310"/>
      <c r="CC50" s="1310"/>
      <c r="CD50" s="1310"/>
      <c r="CE50" s="1310"/>
      <c r="CF50" s="1310" t="s">
        <v>563</v>
      </c>
      <c r="CG50" s="1310"/>
      <c r="CH50" s="1310"/>
      <c r="CI50" s="1310"/>
      <c r="CJ50" s="1310"/>
      <c r="CK50" s="1310"/>
      <c r="CL50" s="1310"/>
      <c r="CM50" s="1310"/>
      <c r="CN50" s="1310" t="s">
        <v>564</v>
      </c>
      <c r="CO50" s="1310"/>
      <c r="CP50" s="1310"/>
      <c r="CQ50" s="1310"/>
      <c r="CR50" s="1310"/>
      <c r="CS50" s="1310"/>
      <c r="CT50" s="1310"/>
      <c r="CU50" s="1310"/>
      <c r="CV50" s="1310" t="s">
        <v>565</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619</v>
      </c>
      <c r="AO51" s="1308"/>
      <c r="AP51" s="1308"/>
      <c r="AQ51" s="1308"/>
      <c r="AR51" s="1308"/>
      <c r="AS51" s="1308"/>
      <c r="AT51" s="1308"/>
      <c r="AU51" s="1308"/>
      <c r="AV51" s="1308"/>
      <c r="AW51" s="1308"/>
      <c r="AX51" s="1308"/>
      <c r="AY51" s="1308"/>
      <c r="AZ51" s="1308"/>
      <c r="BA51" s="1308"/>
      <c r="BB51" s="1308" t="s">
        <v>620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59.6</v>
      </c>
      <c r="BY53" s="1305"/>
      <c r="BZ53" s="1305"/>
      <c r="CA53" s="1305"/>
      <c r="CB53" s="1305"/>
      <c r="CC53" s="1305"/>
      <c r="CD53" s="1305"/>
      <c r="CE53" s="1305"/>
      <c r="CF53" s="1305">
        <v>60.9</v>
      </c>
      <c r="CG53" s="1305"/>
      <c r="CH53" s="1305"/>
      <c r="CI53" s="1305"/>
      <c r="CJ53" s="1305"/>
      <c r="CK53" s="1305"/>
      <c r="CL53" s="1305"/>
      <c r="CM53" s="1305"/>
      <c r="CN53" s="1305">
        <v>61.4</v>
      </c>
      <c r="CO53" s="1305"/>
      <c r="CP53" s="1305"/>
      <c r="CQ53" s="1305"/>
      <c r="CR53" s="1305"/>
      <c r="CS53" s="1305"/>
      <c r="CT53" s="1305"/>
      <c r="CU53" s="1305"/>
      <c r="CV53" s="1305">
        <v>62.6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622</v>
      </c>
      <c r="AO55" s="1310"/>
      <c r="AP55" s="1310"/>
      <c r="AQ55" s="1310"/>
      <c r="AR55" s="1310"/>
      <c r="AS55" s="1310"/>
      <c r="AT55" s="1310"/>
      <c r="AU55" s="1310"/>
      <c r="AV55" s="1310"/>
      <c r="AW55" s="1310"/>
      <c r="AX55" s="1310"/>
      <c r="AY55" s="1310"/>
      <c r="AZ55" s="1310"/>
      <c r="BA55" s="1310"/>
      <c r="BB55" s="1308" t="s">
        <v>620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32.799999999999997</v>
      </c>
      <c r="BY55" s="1305"/>
      <c r="BZ55" s="1305"/>
      <c r="CA55" s="1305"/>
      <c r="CB55" s="1305"/>
      <c r="CC55" s="1305"/>
      <c r="CD55" s="1305"/>
      <c r="CE55" s="1305"/>
      <c r="CF55" s="1305">
        <v>20.2</v>
      </c>
      <c r="CG55" s="1305"/>
      <c r="CH55" s="1305"/>
      <c r="CI55" s="1305"/>
      <c r="CJ55" s="1305"/>
      <c r="CK55" s="1305"/>
      <c r="CL55" s="1305"/>
      <c r="CM55" s="1305"/>
      <c r="CN55" s="1305">
        <v>19</v>
      </c>
      <c r="CO55" s="1305"/>
      <c r="CP55" s="1305"/>
      <c r="CQ55" s="1305"/>
      <c r="CR55" s="1305"/>
      <c r="CS55" s="1305"/>
      <c r="CT55" s="1305"/>
      <c r="CU55" s="1305"/>
      <c r="CV55" s="1305">
        <v>15.4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58.6</v>
      </c>
      <c r="BY57" s="1305"/>
      <c r="BZ57" s="1305"/>
      <c r="CA57" s="1305"/>
      <c r="CB57" s="1305"/>
      <c r="CC57" s="1305"/>
      <c r="CD57" s="1305"/>
      <c r="CE57" s="1305"/>
      <c r="CF57" s="1305">
        <v>53.6</v>
      </c>
      <c r="CG57" s="1305"/>
      <c r="CH57" s="1305"/>
      <c r="CI57" s="1305"/>
      <c r="CJ57" s="1305"/>
      <c r="CK57" s="1305"/>
      <c r="CL57" s="1305"/>
      <c r="CM57" s="1305"/>
      <c r="CN57" s="1305">
        <v>56.1</v>
      </c>
      <c r="CO57" s="1305"/>
      <c r="CP57" s="1305"/>
      <c r="CQ57" s="1305"/>
      <c r="CR57" s="1305"/>
      <c r="CS57" s="1305"/>
      <c r="CT57" s="1305"/>
      <c r="CU57" s="1305"/>
      <c r="CV57" s="1305">
        <v>57.5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561</v>
      </c>
      <c r="BQ72" s="1310"/>
      <c r="BR72" s="1310"/>
      <c r="BS72" s="1310"/>
      <c r="BT72" s="1310"/>
      <c r="BU72" s="1310"/>
      <c r="BV72" s="1310"/>
      <c r="BW72" s="1310"/>
      <c r="BX72" s="1310" t="s">
        <v>562</v>
      </c>
      <c r="BY72" s="1310"/>
      <c r="BZ72" s="1310"/>
      <c r="CA72" s="1310"/>
      <c r="CB72" s="1310"/>
      <c r="CC72" s="1310"/>
      <c r="CD72" s="1310"/>
      <c r="CE72" s="1310"/>
      <c r="CF72" s="1310" t="s">
        <v>563</v>
      </c>
      <c r="CG72" s="1310"/>
      <c r="CH72" s="1310"/>
      <c r="CI72" s="1310"/>
      <c r="CJ72" s="1310"/>
      <c r="CK72" s="1310"/>
      <c r="CL72" s="1310"/>
      <c r="CM72" s="1310"/>
      <c r="CN72" s="1310" t="s">
        <v>564</v>
      </c>
      <c r="CO72" s="1310"/>
      <c r="CP72" s="1310"/>
      <c r="CQ72" s="1310"/>
      <c r="CR72" s="1310"/>
      <c r="CS72" s="1310"/>
      <c r="CT72" s="1310"/>
      <c r="CU72" s="1310"/>
      <c r="CV72" s="1310" t="s">
        <v>565</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619</v>
      </c>
      <c r="AO73" s="1308"/>
      <c r="AP73" s="1308"/>
      <c r="AQ73" s="1308"/>
      <c r="AR73" s="1308"/>
      <c r="AS73" s="1308"/>
      <c r="AT73" s="1308"/>
      <c r="AU73" s="1308"/>
      <c r="AV73" s="1308"/>
      <c r="AW73" s="1308"/>
      <c r="AX73" s="1308"/>
      <c r="AY73" s="1308"/>
      <c r="AZ73" s="1308"/>
      <c r="BA73" s="1308"/>
      <c r="BB73" s="1308" t="s">
        <v>626</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627</v>
      </c>
      <c r="BC75" s="1308"/>
      <c r="BD75" s="1308"/>
      <c r="BE75" s="1308"/>
      <c r="BF75" s="1308"/>
      <c r="BG75" s="1308"/>
      <c r="BH75" s="1308"/>
      <c r="BI75" s="1308"/>
      <c r="BJ75" s="1308"/>
      <c r="BK75" s="1308"/>
      <c r="BL75" s="1308"/>
      <c r="BM75" s="1308"/>
      <c r="BN75" s="1308"/>
      <c r="BO75" s="1308"/>
      <c r="BP75" s="1305">
        <v>6.4</v>
      </c>
      <c r="BQ75" s="1305"/>
      <c r="BR75" s="1305"/>
      <c r="BS75" s="1305"/>
      <c r="BT75" s="1305"/>
      <c r="BU75" s="1305"/>
      <c r="BV75" s="1305"/>
      <c r="BW75" s="1305"/>
      <c r="BX75" s="1305">
        <v>5.9</v>
      </c>
      <c r="BY75" s="1305"/>
      <c r="BZ75" s="1305"/>
      <c r="CA75" s="1305"/>
      <c r="CB75" s="1305"/>
      <c r="CC75" s="1305"/>
      <c r="CD75" s="1305"/>
      <c r="CE75" s="1305"/>
      <c r="CF75" s="1305">
        <v>6.2</v>
      </c>
      <c r="CG75" s="1305"/>
      <c r="CH75" s="1305"/>
      <c r="CI75" s="1305"/>
      <c r="CJ75" s="1305"/>
      <c r="CK75" s="1305"/>
      <c r="CL75" s="1305"/>
      <c r="CM75" s="1305"/>
      <c r="CN75" s="1305">
        <v>7</v>
      </c>
      <c r="CO75" s="1305"/>
      <c r="CP75" s="1305"/>
      <c r="CQ75" s="1305"/>
      <c r="CR75" s="1305"/>
      <c r="CS75" s="1305"/>
      <c r="CT75" s="1305"/>
      <c r="CU75" s="1305"/>
      <c r="CV75" s="1305">
        <v>7.8</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628</v>
      </c>
      <c r="AO77" s="1310"/>
      <c r="AP77" s="1310"/>
      <c r="AQ77" s="1310"/>
      <c r="AR77" s="1310"/>
      <c r="AS77" s="1310"/>
      <c r="AT77" s="1310"/>
      <c r="AU77" s="1310"/>
      <c r="AV77" s="1310"/>
      <c r="AW77" s="1310"/>
      <c r="AX77" s="1310"/>
      <c r="AY77" s="1310"/>
      <c r="AZ77" s="1310"/>
      <c r="BA77" s="1310"/>
      <c r="BB77" s="1308" t="s">
        <v>629</v>
      </c>
      <c r="BC77" s="1308"/>
      <c r="BD77" s="1308"/>
      <c r="BE77" s="1308"/>
      <c r="BF77" s="1308"/>
      <c r="BG77" s="1308"/>
      <c r="BH77" s="1308"/>
      <c r="BI77" s="1308"/>
      <c r="BJ77" s="1308"/>
      <c r="BK77" s="1308"/>
      <c r="BL77" s="1308"/>
      <c r="BM77" s="1308"/>
      <c r="BN77" s="1308"/>
      <c r="BO77" s="1308"/>
      <c r="BP77" s="1305">
        <v>48.6</v>
      </c>
      <c r="BQ77" s="1305"/>
      <c r="BR77" s="1305"/>
      <c r="BS77" s="1305"/>
      <c r="BT77" s="1305"/>
      <c r="BU77" s="1305"/>
      <c r="BV77" s="1305"/>
      <c r="BW77" s="1305"/>
      <c r="BX77" s="1305">
        <v>32.799999999999997</v>
      </c>
      <c r="BY77" s="1305"/>
      <c r="BZ77" s="1305"/>
      <c r="CA77" s="1305"/>
      <c r="CB77" s="1305"/>
      <c r="CC77" s="1305"/>
      <c r="CD77" s="1305"/>
      <c r="CE77" s="1305"/>
      <c r="CF77" s="1305">
        <v>20.2</v>
      </c>
      <c r="CG77" s="1305"/>
      <c r="CH77" s="1305"/>
      <c r="CI77" s="1305"/>
      <c r="CJ77" s="1305"/>
      <c r="CK77" s="1305"/>
      <c r="CL77" s="1305"/>
      <c r="CM77" s="1305"/>
      <c r="CN77" s="1305">
        <v>19</v>
      </c>
      <c r="CO77" s="1305"/>
      <c r="CP77" s="1305"/>
      <c r="CQ77" s="1305"/>
      <c r="CR77" s="1305"/>
      <c r="CS77" s="1305"/>
      <c r="CT77" s="1305"/>
      <c r="CU77" s="1305"/>
      <c r="CV77" s="1305">
        <v>15.4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627</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9.5</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EvKcsZ18OnWr3zL2Ojop7SWzkOJdjz5B57e7HM69mVmSuHlop9QJutYlTxRCR1Uv5A+Pq7R/8H/FqbuTBzSNA==" saltValue="zJOhnPpfr/tiCkLR+tih0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xbNnlcrUW1EKhApN/1MrtKH7ONloTMO96gBRp0o87YtVtn59r/hrL/ocxzDa+Qp7RA4FfuYpLUG7/tutgHvyA==" saltValue="K+Kf0er4UcS42DqEVEt9C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uLlDxVsQE6VcwRti+4H+eZ76NRvUO29DYPIcKzMEV082815LiyWjOu5SaNNwnjiLFPbYk24TGcHMf3FzR+kIw==" saltValue="KUJ7Wh06IcBAcau4qdlg8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188936</v>
      </c>
      <c r="E3" s="161"/>
      <c r="F3" s="162">
        <v>83623</v>
      </c>
      <c r="G3" s="163"/>
      <c r="H3" s="164"/>
    </row>
    <row r="4" spans="1:8" x14ac:dyDescent="0.15">
      <c r="A4" s="165"/>
      <c r="B4" s="166"/>
      <c r="C4" s="167"/>
      <c r="D4" s="168">
        <v>158120</v>
      </c>
      <c r="E4" s="169"/>
      <c r="F4" s="170">
        <v>48787</v>
      </c>
      <c r="G4" s="171"/>
      <c r="H4" s="172"/>
    </row>
    <row r="5" spans="1:8" x14ac:dyDescent="0.15">
      <c r="A5" s="153" t="s">
        <v>553</v>
      </c>
      <c r="B5" s="158"/>
      <c r="C5" s="159"/>
      <c r="D5" s="160">
        <v>56791</v>
      </c>
      <c r="E5" s="161"/>
      <c r="F5" s="162">
        <v>87974</v>
      </c>
      <c r="G5" s="163"/>
      <c r="H5" s="164"/>
    </row>
    <row r="6" spans="1:8" x14ac:dyDescent="0.15">
      <c r="A6" s="165"/>
      <c r="B6" s="166"/>
      <c r="C6" s="167"/>
      <c r="D6" s="168">
        <v>23679</v>
      </c>
      <c r="E6" s="169"/>
      <c r="F6" s="170">
        <v>48183</v>
      </c>
      <c r="G6" s="171"/>
      <c r="H6" s="172"/>
    </row>
    <row r="7" spans="1:8" x14ac:dyDescent="0.15">
      <c r="A7" s="153" t="s">
        <v>554</v>
      </c>
      <c r="B7" s="158"/>
      <c r="C7" s="159"/>
      <c r="D7" s="160">
        <v>43006</v>
      </c>
      <c r="E7" s="161"/>
      <c r="F7" s="162">
        <v>78864</v>
      </c>
      <c r="G7" s="163"/>
      <c r="H7" s="164"/>
    </row>
    <row r="8" spans="1:8" x14ac:dyDescent="0.15">
      <c r="A8" s="165"/>
      <c r="B8" s="166"/>
      <c r="C8" s="167"/>
      <c r="D8" s="168">
        <v>32680</v>
      </c>
      <c r="E8" s="169"/>
      <c r="F8" s="170">
        <v>46136</v>
      </c>
      <c r="G8" s="171"/>
      <c r="H8" s="172"/>
    </row>
    <row r="9" spans="1:8" x14ac:dyDescent="0.15">
      <c r="A9" s="153" t="s">
        <v>555</v>
      </c>
      <c r="B9" s="158"/>
      <c r="C9" s="159"/>
      <c r="D9" s="160">
        <v>61992</v>
      </c>
      <c r="E9" s="161"/>
      <c r="F9" s="162">
        <v>85042</v>
      </c>
      <c r="G9" s="163"/>
      <c r="H9" s="164"/>
    </row>
    <row r="10" spans="1:8" x14ac:dyDescent="0.15">
      <c r="A10" s="165"/>
      <c r="B10" s="166"/>
      <c r="C10" s="167"/>
      <c r="D10" s="168">
        <v>46053</v>
      </c>
      <c r="E10" s="169"/>
      <c r="F10" s="170">
        <v>50806</v>
      </c>
      <c r="G10" s="171"/>
      <c r="H10" s="172"/>
    </row>
    <row r="11" spans="1:8" x14ac:dyDescent="0.15">
      <c r="A11" s="153" t="s">
        <v>556</v>
      </c>
      <c r="B11" s="158"/>
      <c r="C11" s="159"/>
      <c r="D11" s="160">
        <v>47772</v>
      </c>
      <c r="E11" s="161"/>
      <c r="F11" s="162">
        <v>83774</v>
      </c>
      <c r="G11" s="163"/>
      <c r="H11" s="164"/>
    </row>
    <row r="12" spans="1:8" x14ac:dyDescent="0.15">
      <c r="A12" s="165"/>
      <c r="B12" s="166"/>
      <c r="C12" s="173"/>
      <c r="D12" s="168">
        <v>32775</v>
      </c>
      <c r="E12" s="169"/>
      <c r="F12" s="170">
        <v>52179</v>
      </c>
      <c r="G12" s="171"/>
      <c r="H12" s="172"/>
    </row>
    <row r="13" spans="1:8" x14ac:dyDescent="0.15">
      <c r="A13" s="153"/>
      <c r="B13" s="158"/>
      <c r="C13" s="174"/>
      <c r="D13" s="175">
        <v>79699</v>
      </c>
      <c r="E13" s="176"/>
      <c r="F13" s="177">
        <v>83855</v>
      </c>
      <c r="G13" s="178"/>
      <c r="H13" s="164"/>
    </row>
    <row r="14" spans="1:8" x14ac:dyDescent="0.15">
      <c r="A14" s="165"/>
      <c r="B14" s="166"/>
      <c r="C14" s="167"/>
      <c r="D14" s="168">
        <v>58661</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3.25</v>
      </c>
      <c r="C19" s="179">
        <f>ROUND(VALUE(SUBSTITUTE(実質収支比率等に係る経年分析!G$48,"▲","-")),2)</f>
        <v>4.07</v>
      </c>
      <c r="D19" s="179">
        <f>ROUND(VALUE(SUBSTITUTE(実質収支比率等に係る経年分析!H$48,"▲","-")),2)</f>
        <v>3.79</v>
      </c>
      <c r="E19" s="179">
        <f>ROUND(VALUE(SUBSTITUTE(実質収支比率等に係る経年分析!I$48,"▲","-")),2)</f>
        <v>4.28</v>
      </c>
      <c r="F19" s="179">
        <f>ROUND(VALUE(SUBSTITUTE(実質収支比率等に係る経年分析!J$48,"▲","-")),2)</f>
        <v>4.21</v>
      </c>
    </row>
    <row r="20" spans="1:11" x14ac:dyDescent="0.15">
      <c r="A20" s="179" t="s">
        <v>55</v>
      </c>
      <c r="B20" s="179">
        <f>ROUND(VALUE(SUBSTITUTE(実質収支比率等に係る経年分析!F$47,"▲","-")),2)</f>
        <v>31.88</v>
      </c>
      <c r="C20" s="179">
        <f>ROUND(VALUE(SUBSTITUTE(実質収支比率等に係る経年分析!G$47,"▲","-")),2)</f>
        <v>34.89</v>
      </c>
      <c r="D20" s="179">
        <f>ROUND(VALUE(SUBSTITUTE(実質収支比率等に係る経年分析!H$47,"▲","-")),2)</f>
        <v>35.43</v>
      </c>
      <c r="E20" s="179">
        <f>ROUND(VALUE(SUBSTITUTE(実質収支比率等に係る経年分析!I$47,"▲","-")),2)</f>
        <v>35.19</v>
      </c>
      <c r="F20" s="179">
        <f>ROUND(VALUE(SUBSTITUTE(実質収支比率等に係る経年分析!J$47,"▲","-")),2)</f>
        <v>29.03</v>
      </c>
    </row>
    <row r="21" spans="1:11" x14ac:dyDescent="0.15">
      <c r="A21" s="179" t="s">
        <v>56</v>
      </c>
      <c r="B21" s="179">
        <f>IF(ISNUMBER(VALUE(SUBSTITUTE(実質収支比率等に係る経年分析!F$49,"▲","-"))),ROUND(VALUE(SUBSTITUTE(実質収支比率等に係る経年分析!F$49,"▲","-")),2),NA())</f>
        <v>2.37</v>
      </c>
      <c r="C21" s="179">
        <f>IF(ISNUMBER(VALUE(SUBSTITUTE(実質収支比率等に係る経年分析!G$49,"▲","-"))),ROUND(VALUE(SUBSTITUTE(実質収支比率等に係る経年分析!G$49,"▲","-")),2),NA())</f>
        <v>4.8600000000000003</v>
      </c>
      <c r="D21" s="179">
        <f>IF(ISNUMBER(VALUE(SUBSTITUTE(実質収支比率等に係る経年分析!H$49,"▲","-"))),ROUND(VALUE(SUBSTITUTE(実質収支比率等に係る経年分析!H$49,"▲","-")),2),NA())</f>
        <v>-0.13</v>
      </c>
      <c r="E21" s="179">
        <f>IF(ISNUMBER(VALUE(SUBSTITUTE(実質収支比率等に係る経年分析!I$49,"▲","-"))),ROUND(VALUE(SUBSTITUTE(実質収支比率等に係る経年分析!I$49,"▲","-")),2),NA())</f>
        <v>-0.41</v>
      </c>
      <c r="F21" s="179">
        <f>IF(ISNUMBER(VALUE(SUBSTITUTE(実質収支比率等に係る経年分析!J$49,"▲","-"))),ROUND(VALUE(SUBSTITUTE(実質収支比率等に係る経年分析!J$49,"▲","-")),2),NA())</f>
        <v>-6.85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伊沢谷簡易水道事業特別会計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4.2699999999999996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8.7799999999999994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9.7799999999999994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11.84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1977</v>
      </c>
      <c r="E42" s="181"/>
      <c r="F42" s="181"/>
      <c r="G42" s="181">
        <f>'実質公債費比率（分子）の構造'!L$52</f>
        <v>2162</v>
      </c>
      <c r="H42" s="181"/>
      <c r="I42" s="181"/>
      <c r="J42" s="181">
        <f>'実質公債費比率（分子）の構造'!M$52</f>
        <v>2318</v>
      </c>
      <c r="K42" s="181"/>
      <c r="L42" s="181"/>
      <c r="M42" s="181">
        <f>'実質公債費比率（分子）の構造'!N$52</f>
        <v>2269</v>
      </c>
      <c r="N42" s="181"/>
      <c r="O42" s="181"/>
      <c r="P42" s="181">
        <f>'実質公債費比率（分子）の構造'!O$52</f>
        <v>2218</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112</v>
      </c>
      <c r="C44" s="181"/>
      <c r="D44" s="181"/>
      <c r="E44" s="181">
        <f>'実質公債費比率（分子）の構造'!L$50</f>
        <v>68</v>
      </c>
      <c r="F44" s="181"/>
      <c r="G44" s="181"/>
      <c r="H44" s="181">
        <f>'実質公債費比率（分子）の構造'!M$50</f>
        <v>62</v>
      </c>
      <c r="I44" s="181"/>
      <c r="J44" s="181"/>
      <c r="K44" s="181">
        <f>'実質公債費比率（分子）の構造'!N$50</f>
        <v>57</v>
      </c>
      <c r="L44" s="181"/>
      <c r="M44" s="181"/>
      <c r="N44" s="181">
        <f>'実質公債費比率（分子）の構造'!O$50</f>
        <v>49</v>
      </c>
      <c r="O44" s="181"/>
      <c r="P44" s="181"/>
    </row>
    <row r="45" spans="1:16" x14ac:dyDescent="0.15">
      <c r="A45" s="181" t="s">
        <v>66</v>
      </c>
      <c r="B45" s="181">
        <f>'実質公債費比率（分子）の構造'!K$49</f>
        <v>251</v>
      </c>
      <c r="C45" s="181"/>
      <c r="D45" s="181"/>
      <c r="E45" s="181">
        <f>'実質公債費比率（分子）の構造'!L$49</f>
        <v>251</v>
      </c>
      <c r="F45" s="181"/>
      <c r="G45" s="181"/>
      <c r="H45" s="181">
        <f>'実質公債費比率（分子）の構造'!M$49</f>
        <v>248</v>
      </c>
      <c r="I45" s="181"/>
      <c r="J45" s="181"/>
      <c r="K45" s="181">
        <f>'実質公債費比率（分子）の構造'!N$49</f>
        <v>244</v>
      </c>
      <c r="L45" s="181"/>
      <c r="M45" s="181"/>
      <c r="N45" s="181">
        <f>'実質公債費比率（分子）の構造'!O$49</f>
        <v>245</v>
      </c>
      <c r="O45" s="181"/>
      <c r="P45" s="181"/>
    </row>
    <row r="46" spans="1:16" x14ac:dyDescent="0.15">
      <c r="A46" s="181" t="s">
        <v>67</v>
      </c>
      <c r="B46" s="181">
        <f>'実質公債費比率（分子）の構造'!K$48</f>
        <v>85</v>
      </c>
      <c r="C46" s="181"/>
      <c r="D46" s="181"/>
      <c r="E46" s="181">
        <f>'実質公債費比率（分子）の構造'!L$48</f>
        <v>84</v>
      </c>
      <c r="F46" s="181"/>
      <c r="G46" s="181"/>
      <c r="H46" s="181">
        <f>'実質公債費比率（分子）の構造'!M$48</f>
        <v>83</v>
      </c>
      <c r="I46" s="181"/>
      <c r="J46" s="181"/>
      <c r="K46" s="181">
        <f>'実質公債費比率（分子）の構造'!N$48</f>
        <v>81</v>
      </c>
      <c r="L46" s="181"/>
      <c r="M46" s="181"/>
      <c r="N46" s="181">
        <f>'実質公債費比率（分子）の構造'!O$48</f>
        <v>82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2094</v>
      </c>
      <c r="C49" s="181"/>
      <c r="D49" s="181"/>
      <c r="E49" s="181">
        <f>'実質公債費比率（分子）の構造'!L$45</f>
        <v>2410</v>
      </c>
      <c r="F49" s="181"/>
      <c r="G49" s="181"/>
      <c r="H49" s="181">
        <f>'実質公債費比率（分子）の構造'!M$45</f>
        <v>2686</v>
      </c>
      <c r="I49" s="181"/>
      <c r="J49" s="181"/>
      <c r="K49" s="181">
        <f>'実質公債費比率（分子）の構造'!N$45</f>
        <v>2713</v>
      </c>
      <c r="L49" s="181"/>
      <c r="M49" s="181"/>
      <c r="N49" s="181">
        <f>'実質公債費比率（分子）の構造'!O$45</f>
        <v>2683</v>
      </c>
      <c r="O49" s="181"/>
      <c r="P49" s="181"/>
    </row>
    <row r="50" spans="1:16" x14ac:dyDescent="0.15">
      <c r="A50" s="181" t="s">
        <v>71</v>
      </c>
      <c r="B50" s="181" t="e">
        <f>NA()</f>
        <v>#N/A</v>
      </c>
      <c r="C50" s="181">
        <f>IF(ISNUMBER('実質公債費比率（分子）の構造'!K$53),'実質公債費比率（分子）の構造'!K$53,NA())</f>
        <v>565</v>
      </c>
      <c r="D50" s="181" t="e">
        <f>NA()</f>
        <v>#N/A</v>
      </c>
      <c r="E50" s="181" t="e">
        <f>NA()</f>
        <v>#N/A</v>
      </c>
      <c r="F50" s="181">
        <f>IF(ISNUMBER('実質公債費比率（分子）の構造'!L$53),'実質公債費比率（分子）の構造'!L$53,NA())</f>
        <v>651</v>
      </c>
      <c r="G50" s="181" t="e">
        <f>NA()</f>
        <v>#N/A</v>
      </c>
      <c r="H50" s="181" t="e">
        <f>NA()</f>
        <v>#N/A</v>
      </c>
      <c r="I50" s="181">
        <f>IF(ISNUMBER('実質公債費比率（分子）の構造'!M$53),'実質公債費比率（分子）の構造'!M$53,NA())</f>
        <v>761</v>
      </c>
      <c r="J50" s="181" t="e">
        <f>NA()</f>
        <v>#N/A</v>
      </c>
      <c r="K50" s="181" t="e">
        <f>NA()</f>
        <v>#N/A</v>
      </c>
      <c r="L50" s="181">
        <f>IF(ISNUMBER('実質公債費比率（分子）の構造'!N$53),'実質公債費比率（分子）の構造'!N$53,NA())</f>
        <v>826</v>
      </c>
      <c r="M50" s="181" t="e">
        <f>NA()</f>
        <v>#N/A</v>
      </c>
      <c r="N50" s="181" t="e">
        <f>NA()</f>
        <v>#N/A</v>
      </c>
      <c r="O50" s="181">
        <f>IF(ISNUMBER('実質公債費比率（分子）の構造'!O$53),'実質公債費比率（分子）の構造'!O$53,NA())</f>
        <v>841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20701</v>
      </c>
      <c r="E56" s="180"/>
      <c r="F56" s="180"/>
      <c r="G56" s="180">
        <f>'将来負担比率（分子）の構造'!J$52</f>
        <v>19688</v>
      </c>
      <c r="H56" s="180"/>
      <c r="I56" s="180"/>
      <c r="J56" s="180">
        <f>'将来負担比率（分子）の構造'!K$52</f>
        <v>18437</v>
      </c>
      <c r="K56" s="180"/>
      <c r="L56" s="180"/>
      <c r="M56" s="180">
        <f>'将来負担比率（分子）の構造'!L$52</f>
        <v>17603</v>
      </c>
      <c r="N56" s="180"/>
      <c r="O56" s="180"/>
      <c r="P56" s="180">
        <f>'将来負担比率（分子）の構造'!M$52</f>
        <v>16651</v>
      </c>
    </row>
    <row r="57" spans="1:16" x14ac:dyDescent="0.15">
      <c r="A57" s="180" t="s">
        <v>42</v>
      </c>
      <c r="B57" s="180"/>
      <c r="C57" s="180"/>
      <c r="D57" s="180">
        <f>'将来負担比率（分子）の構造'!I$51</f>
        <v>360</v>
      </c>
      <c r="E57" s="180"/>
      <c r="F57" s="180"/>
      <c r="G57" s="180">
        <f>'将来負担比率（分子）の構造'!J$51</f>
        <v>337</v>
      </c>
      <c r="H57" s="180"/>
      <c r="I57" s="180"/>
      <c r="J57" s="180">
        <f>'将来負担比率（分子）の構造'!K$51</f>
        <v>303</v>
      </c>
      <c r="K57" s="180"/>
      <c r="L57" s="180"/>
      <c r="M57" s="180">
        <f>'将来負担比率（分子）の構造'!L$51</f>
        <v>264</v>
      </c>
      <c r="N57" s="180"/>
      <c r="O57" s="180"/>
      <c r="P57" s="180">
        <f>'将来負担比率（分子）の構造'!M$51</f>
        <v>224</v>
      </c>
    </row>
    <row r="58" spans="1:16" x14ac:dyDescent="0.15">
      <c r="A58" s="180" t="s">
        <v>41</v>
      </c>
      <c r="B58" s="180"/>
      <c r="C58" s="180"/>
      <c r="D58" s="180">
        <f>'将来負担比率（分子）の構造'!I$50</f>
        <v>10342</v>
      </c>
      <c r="E58" s="180"/>
      <c r="F58" s="180"/>
      <c r="G58" s="180">
        <f>'将来負担比率（分子）の構造'!J$50</f>
        <v>11556</v>
      </c>
      <c r="H58" s="180"/>
      <c r="I58" s="180"/>
      <c r="J58" s="180">
        <f>'将来負担比率（分子）の構造'!K$50</f>
        <v>12228</v>
      </c>
      <c r="K58" s="180"/>
      <c r="L58" s="180"/>
      <c r="M58" s="180">
        <f>'将来負担比率（分子）の構造'!L$50</f>
        <v>12251</v>
      </c>
      <c r="N58" s="180"/>
      <c r="O58" s="180"/>
      <c r="P58" s="180">
        <f>'将来負担比率（分子）の構造'!M$50</f>
        <v>12363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3484</v>
      </c>
      <c r="C62" s="180"/>
      <c r="D62" s="180"/>
      <c r="E62" s="180">
        <f>'将来負担比率（分子）の構造'!J$45</f>
        <v>3368</v>
      </c>
      <c r="F62" s="180"/>
      <c r="G62" s="180"/>
      <c r="H62" s="180">
        <f>'将来負担比率（分子）の構造'!K$45</f>
        <v>3094</v>
      </c>
      <c r="I62" s="180"/>
      <c r="J62" s="180"/>
      <c r="K62" s="180">
        <f>'将来負担比率（分子）の構造'!L$45</f>
        <v>3079</v>
      </c>
      <c r="L62" s="180"/>
      <c r="M62" s="180"/>
      <c r="N62" s="180">
        <f>'将来負担比率（分子）の構造'!M$45</f>
        <v>2893</v>
      </c>
      <c r="O62" s="180"/>
      <c r="P62" s="180"/>
    </row>
    <row r="63" spans="1:16" x14ac:dyDescent="0.15">
      <c r="A63" s="180" t="s">
        <v>34</v>
      </c>
      <c r="B63" s="180">
        <f>'将来負担比率（分子）の構造'!I$44</f>
        <v>1176</v>
      </c>
      <c r="C63" s="180"/>
      <c r="D63" s="180"/>
      <c r="E63" s="180">
        <f>'将来負担比率（分子）の構造'!J$44</f>
        <v>940</v>
      </c>
      <c r="F63" s="180"/>
      <c r="G63" s="180"/>
      <c r="H63" s="180">
        <f>'将来負担比率（分子）の構造'!K$44</f>
        <v>715</v>
      </c>
      <c r="I63" s="180"/>
      <c r="J63" s="180"/>
      <c r="K63" s="180">
        <f>'将来負担比率（分子）の構造'!L$44</f>
        <v>500</v>
      </c>
      <c r="L63" s="180"/>
      <c r="M63" s="180"/>
      <c r="N63" s="180">
        <f>'将来負担比率（分子）の構造'!M$44</f>
        <v>271</v>
      </c>
      <c r="O63" s="180"/>
      <c r="P63" s="180"/>
    </row>
    <row r="64" spans="1:16" x14ac:dyDescent="0.15">
      <c r="A64" s="180" t="s">
        <v>33</v>
      </c>
      <c r="B64" s="180">
        <f>'将来負担比率（分子）の構造'!I$43</f>
        <v>850</v>
      </c>
      <c r="C64" s="180"/>
      <c r="D64" s="180"/>
      <c r="E64" s="180">
        <f>'将来負担比率（分子）の構造'!J$43</f>
        <v>783</v>
      </c>
      <c r="F64" s="180"/>
      <c r="G64" s="180"/>
      <c r="H64" s="180">
        <f>'将来負担比率（分子）の構造'!K$43</f>
        <v>709</v>
      </c>
      <c r="I64" s="180"/>
      <c r="J64" s="180"/>
      <c r="K64" s="180">
        <f>'将来負担比率（分子）の構造'!L$43</f>
        <v>640</v>
      </c>
      <c r="L64" s="180"/>
      <c r="M64" s="180"/>
      <c r="N64" s="180">
        <f>'将来負担比率（分子）の構造'!M$43</f>
        <v>580</v>
      </c>
      <c r="O64" s="180"/>
      <c r="P64" s="180"/>
    </row>
    <row r="65" spans="1:16" x14ac:dyDescent="0.15">
      <c r="A65" s="180" t="s">
        <v>32</v>
      </c>
      <c r="B65" s="180">
        <f>'将来負担比率（分子）の構造'!I$42</f>
        <v>352</v>
      </c>
      <c r="C65" s="180"/>
      <c r="D65" s="180"/>
      <c r="E65" s="180">
        <f>'将来負担比率（分子）の構造'!J$42</f>
        <v>293</v>
      </c>
      <c r="F65" s="180"/>
      <c r="G65" s="180"/>
      <c r="H65" s="180">
        <f>'将来負担比率（分子）の構造'!K$42</f>
        <v>238</v>
      </c>
      <c r="I65" s="180"/>
      <c r="J65" s="180"/>
      <c r="K65" s="180">
        <f>'将来負担比率（分子）の構造'!L$42</f>
        <v>187</v>
      </c>
      <c r="L65" s="180"/>
      <c r="M65" s="180"/>
      <c r="N65" s="180">
        <f>'将来負担比率（分子）の構造'!M$42</f>
        <v>143</v>
      </c>
      <c r="O65" s="180"/>
      <c r="P65" s="180"/>
    </row>
    <row r="66" spans="1:16" x14ac:dyDescent="0.15">
      <c r="A66" s="180" t="s">
        <v>31</v>
      </c>
      <c r="B66" s="180">
        <f>'将来負担比率（分子）の構造'!I$41</f>
        <v>25332</v>
      </c>
      <c r="C66" s="180"/>
      <c r="D66" s="180"/>
      <c r="E66" s="180">
        <f>'将来負担比率（分子）の構造'!J$41</f>
        <v>24378</v>
      </c>
      <c r="F66" s="180"/>
      <c r="G66" s="180"/>
      <c r="H66" s="180">
        <f>'将来負担比率（分子）の構造'!K$41</f>
        <v>22841</v>
      </c>
      <c r="I66" s="180"/>
      <c r="J66" s="180"/>
      <c r="K66" s="180">
        <f>'将来負担比率（分子）の構造'!L$41</f>
        <v>21817</v>
      </c>
      <c r="L66" s="180"/>
      <c r="M66" s="180"/>
      <c r="N66" s="180">
        <f>'将来負担比率（分子）の構造'!M$41</f>
        <v>20565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4529</v>
      </c>
      <c r="C72" s="184">
        <f>基金残高に係る経年分析!G55</f>
        <v>4423</v>
      </c>
      <c r="D72" s="184">
        <f>基金残高に係る経年分析!H55</f>
        <v>3593</v>
      </c>
    </row>
    <row r="73" spans="1:16" x14ac:dyDescent="0.15">
      <c r="A73" s="183" t="s">
        <v>78</v>
      </c>
      <c r="B73" s="184">
        <f>基金残高に係る経年分析!F56</f>
        <v>3573</v>
      </c>
      <c r="C73" s="184">
        <f>基金残高に係る経年分析!G56</f>
        <v>3578</v>
      </c>
      <c r="D73" s="184">
        <f>基金残高に係る経年分析!H56</f>
        <v>3493</v>
      </c>
    </row>
    <row r="74" spans="1:16" x14ac:dyDescent="0.15">
      <c r="A74" s="183" t="s">
        <v>79</v>
      </c>
      <c r="B74" s="184">
        <f>基金残高に係る経年分析!F57</f>
        <v>5738</v>
      </c>
      <c r="C74" s="184">
        <f>基金残高に係る経年分析!G57</f>
        <v>6098</v>
      </c>
      <c r="D74" s="184">
        <f>基金残高に係る経年分析!H57</f>
        <v>7043</v>
      </c>
    </row>
  </sheetData>
  <sheetProtection algorithmName="SHA-512" hashValue="G8FHoERxf/AgILEh+jsI7L6diCKx3M5nf08SZk2QvroPc+gD+dYP+sdAhPl3UutPp4hDlECkzIUSB+xG+eQv+A==" saltValue="XvaaLIF+a58AVsLoa1SwC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221</v>
      </c>
      <c r="DI1" s="794"/>
      <c r="DJ1" s="794"/>
      <c r="DK1" s="794"/>
      <c r="DL1" s="794"/>
      <c r="DM1" s="794"/>
      <c r="DN1" s="795"/>
      <c r="DO1" s="225"/>
      <c r="DP1" s="793" t="s">
        <v>222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227</v>
      </c>
      <c r="S4" s="736"/>
      <c r="T4" s="736"/>
      <c r="U4" s="736"/>
      <c r="V4" s="736"/>
      <c r="W4" s="736"/>
      <c r="X4" s="736"/>
      <c r="Y4" s="737"/>
      <c r="Z4" s="735" t="s">
        <v>228</v>
      </c>
      <c r="AA4" s="736"/>
      <c r="AB4" s="736"/>
      <c r="AC4" s="737"/>
      <c r="AD4" s="735" t="s">
        <v>229</v>
      </c>
      <c r="AE4" s="736"/>
      <c r="AF4" s="736"/>
      <c r="AG4" s="736"/>
      <c r="AH4" s="736"/>
      <c r="AI4" s="736"/>
      <c r="AJ4" s="736"/>
      <c r="AK4" s="737"/>
      <c r="AL4" s="735" t="s">
        <v>228</v>
      </c>
      <c r="AM4" s="736"/>
      <c r="AN4" s="736"/>
      <c r="AO4" s="737"/>
      <c r="AP4" s="796" t="s">
        <v>230</v>
      </c>
      <c r="AQ4" s="796"/>
      <c r="AR4" s="796"/>
      <c r="AS4" s="796"/>
      <c r="AT4" s="796"/>
      <c r="AU4" s="796"/>
      <c r="AV4" s="796"/>
      <c r="AW4" s="796"/>
      <c r="AX4" s="796"/>
      <c r="AY4" s="796"/>
      <c r="AZ4" s="796"/>
      <c r="BA4" s="796"/>
      <c r="BB4" s="796"/>
      <c r="BC4" s="796"/>
      <c r="BD4" s="796"/>
      <c r="BE4" s="796"/>
      <c r="BF4" s="796"/>
      <c r="BG4" s="796" t="s">
        <v>231</v>
      </c>
      <c r="BH4" s="796"/>
      <c r="BI4" s="796"/>
      <c r="BJ4" s="796"/>
      <c r="BK4" s="796"/>
      <c r="BL4" s="796"/>
      <c r="BM4" s="796"/>
      <c r="BN4" s="796"/>
      <c r="BO4" s="796" t="s">
        <v>228</v>
      </c>
      <c r="BP4" s="796"/>
      <c r="BQ4" s="796"/>
      <c r="BR4" s="796"/>
      <c r="BS4" s="796" t="s">
        <v>232</v>
      </c>
      <c r="BT4" s="796"/>
      <c r="BU4" s="796"/>
      <c r="BV4" s="796"/>
      <c r="BW4" s="796"/>
      <c r="BX4" s="796"/>
      <c r="BY4" s="796"/>
      <c r="BZ4" s="796"/>
      <c r="CA4" s="796"/>
      <c r="CB4" s="796"/>
      <c r="CD4" s="778" t="s">
        <v>233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234</v>
      </c>
      <c r="C5" s="761"/>
      <c r="D5" s="761"/>
      <c r="E5" s="761"/>
      <c r="F5" s="761"/>
      <c r="G5" s="761"/>
      <c r="H5" s="761"/>
      <c r="I5" s="761"/>
      <c r="J5" s="761"/>
      <c r="K5" s="761"/>
      <c r="L5" s="761"/>
      <c r="M5" s="761"/>
      <c r="N5" s="761"/>
      <c r="O5" s="761"/>
      <c r="P5" s="761"/>
      <c r="Q5" s="762"/>
      <c r="R5" s="726">
        <v>3590588</v>
      </c>
      <c r="S5" s="727"/>
      <c r="T5" s="727"/>
      <c r="U5" s="727"/>
      <c r="V5" s="727"/>
      <c r="W5" s="727"/>
      <c r="X5" s="727"/>
      <c r="Y5" s="773"/>
      <c r="Z5" s="791">
        <v>17.5</v>
      </c>
      <c r="AA5" s="791"/>
      <c r="AB5" s="791"/>
      <c r="AC5" s="791"/>
      <c r="AD5" s="792">
        <v>3590588</v>
      </c>
      <c r="AE5" s="792"/>
      <c r="AF5" s="792"/>
      <c r="AG5" s="792"/>
      <c r="AH5" s="792"/>
      <c r="AI5" s="792"/>
      <c r="AJ5" s="792"/>
      <c r="AK5" s="792"/>
      <c r="AL5" s="774">
        <v>30.3</v>
      </c>
      <c r="AM5" s="743"/>
      <c r="AN5" s="743"/>
      <c r="AO5" s="775"/>
      <c r="AP5" s="760" t="s">
        <v>235</v>
      </c>
      <c r="AQ5" s="761"/>
      <c r="AR5" s="761"/>
      <c r="AS5" s="761"/>
      <c r="AT5" s="761"/>
      <c r="AU5" s="761"/>
      <c r="AV5" s="761"/>
      <c r="AW5" s="761"/>
      <c r="AX5" s="761"/>
      <c r="AY5" s="761"/>
      <c r="AZ5" s="761"/>
      <c r="BA5" s="761"/>
      <c r="BB5" s="761"/>
      <c r="BC5" s="761"/>
      <c r="BD5" s="761"/>
      <c r="BE5" s="761"/>
      <c r="BF5" s="762"/>
      <c r="BG5" s="661">
        <v>3590518</v>
      </c>
      <c r="BH5" s="664"/>
      <c r="BI5" s="664"/>
      <c r="BJ5" s="664"/>
      <c r="BK5" s="664"/>
      <c r="BL5" s="664"/>
      <c r="BM5" s="664"/>
      <c r="BN5" s="665"/>
      <c r="BO5" s="723">
        <v>100</v>
      </c>
      <c r="BP5" s="723"/>
      <c r="BQ5" s="723"/>
      <c r="BR5" s="723"/>
      <c r="BS5" s="724">
        <v>21361</v>
      </c>
      <c r="BT5" s="724"/>
      <c r="BU5" s="724"/>
      <c r="BV5" s="724"/>
      <c r="BW5" s="724"/>
      <c r="BX5" s="724"/>
      <c r="BY5" s="724"/>
      <c r="BZ5" s="724"/>
      <c r="CA5" s="724"/>
      <c r="CB5" s="765"/>
      <c r="CD5" s="778" t="s">
        <v>230</v>
      </c>
      <c r="CE5" s="779"/>
      <c r="CF5" s="779"/>
      <c r="CG5" s="779"/>
      <c r="CH5" s="779"/>
      <c r="CI5" s="779"/>
      <c r="CJ5" s="779"/>
      <c r="CK5" s="779"/>
      <c r="CL5" s="779"/>
      <c r="CM5" s="779"/>
      <c r="CN5" s="779"/>
      <c r="CO5" s="779"/>
      <c r="CP5" s="779"/>
      <c r="CQ5" s="780"/>
      <c r="CR5" s="778" t="s">
        <v>236</v>
      </c>
      <c r="CS5" s="779"/>
      <c r="CT5" s="779"/>
      <c r="CU5" s="779"/>
      <c r="CV5" s="779"/>
      <c r="CW5" s="779"/>
      <c r="CX5" s="779"/>
      <c r="CY5" s="780"/>
      <c r="CZ5" s="778" t="s">
        <v>228</v>
      </c>
      <c r="DA5" s="779"/>
      <c r="DB5" s="779"/>
      <c r="DC5" s="780"/>
      <c r="DD5" s="778" t="s">
        <v>237</v>
      </c>
      <c r="DE5" s="779"/>
      <c r="DF5" s="779"/>
      <c r="DG5" s="779"/>
      <c r="DH5" s="779"/>
      <c r="DI5" s="779"/>
      <c r="DJ5" s="779"/>
      <c r="DK5" s="779"/>
      <c r="DL5" s="779"/>
      <c r="DM5" s="779"/>
      <c r="DN5" s="779"/>
      <c r="DO5" s="779"/>
      <c r="DP5" s="780"/>
      <c r="DQ5" s="778" t="s">
        <v>238</v>
      </c>
      <c r="DR5" s="779"/>
      <c r="DS5" s="779"/>
      <c r="DT5" s="779"/>
      <c r="DU5" s="779"/>
      <c r="DV5" s="779"/>
      <c r="DW5" s="779"/>
      <c r="DX5" s="779"/>
      <c r="DY5" s="779"/>
      <c r="DZ5" s="779"/>
      <c r="EA5" s="779"/>
      <c r="EB5" s="779"/>
      <c r="EC5" s="780"/>
    </row>
    <row r="6" spans="2:143" ht="11.25" customHeight="1" x14ac:dyDescent="0.15">
      <c r="B6" s="658" t="s">
        <v>239</v>
      </c>
      <c r="C6" s="659"/>
      <c r="D6" s="659"/>
      <c r="E6" s="659"/>
      <c r="F6" s="659"/>
      <c r="G6" s="659"/>
      <c r="H6" s="659"/>
      <c r="I6" s="659"/>
      <c r="J6" s="659"/>
      <c r="K6" s="659"/>
      <c r="L6" s="659"/>
      <c r="M6" s="659"/>
      <c r="N6" s="659"/>
      <c r="O6" s="659"/>
      <c r="P6" s="659"/>
      <c r="Q6" s="660"/>
      <c r="R6" s="661">
        <v>235733</v>
      </c>
      <c r="S6" s="664"/>
      <c r="T6" s="664"/>
      <c r="U6" s="664"/>
      <c r="V6" s="664"/>
      <c r="W6" s="664"/>
      <c r="X6" s="664"/>
      <c r="Y6" s="665"/>
      <c r="Z6" s="723">
        <v>1.1000000000000001</v>
      </c>
      <c r="AA6" s="723"/>
      <c r="AB6" s="723"/>
      <c r="AC6" s="723"/>
      <c r="AD6" s="724">
        <v>235733</v>
      </c>
      <c r="AE6" s="724"/>
      <c r="AF6" s="724"/>
      <c r="AG6" s="724"/>
      <c r="AH6" s="724"/>
      <c r="AI6" s="724"/>
      <c r="AJ6" s="724"/>
      <c r="AK6" s="724"/>
      <c r="AL6" s="666">
        <v>2</v>
      </c>
      <c r="AM6" s="667"/>
      <c r="AN6" s="667"/>
      <c r="AO6" s="725"/>
      <c r="AP6" s="658" t="s">
        <v>240</v>
      </c>
      <c r="AQ6" s="659"/>
      <c r="AR6" s="659"/>
      <c r="AS6" s="659"/>
      <c r="AT6" s="659"/>
      <c r="AU6" s="659"/>
      <c r="AV6" s="659"/>
      <c r="AW6" s="659"/>
      <c r="AX6" s="659"/>
      <c r="AY6" s="659"/>
      <c r="AZ6" s="659"/>
      <c r="BA6" s="659"/>
      <c r="BB6" s="659"/>
      <c r="BC6" s="659"/>
      <c r="BD6" s="659"/>
      <c r="BE6" s="659"/>
      <c r="BF6" s="660"/>
      <c r="BG6" s="661">
        <v>3590518</v>
      </c>
      <c r="BH6" s="664"/>
      <c r="BI6" s="664"/>
      <c r="BJ6" s="664"/>
      <c r="BK6" s="664"/>
      <c r="BL6" s="664"/>
      <c r="BM6" s="664"/>
      <c r="BN6" s="665"/>
      <c r="BO6" s="723">
        <v>100</v>
      </c>
      <c r="BP6" s="723"/>
      <c r="BQ6" s="723"/>
      <c r="BR6" s="723"/>
      <c r="BS6" s="724">
        <v>21361</v>
      </c>
      <c r="BT6" s="724"/>
      <c r="BU6" s="724"/>
      <c r="BV6" s="724"/>
      <c r="BW6" s="724"/>
      <c r="BX6" s="724"/>
      <c r="BY6" s="724"/>
      <c r="BZ6" s="724"/>
      <c r="CA6" s="724"/>
      <c r="CB6" s="765"/>
      <c r="CD6" s="732" t="s">
        <v>241</v>
      </c>
      <c r="CE6" s="733"/>
      <c r="CF6" s="733"/>
      <c r="CG6" s="733"/>
      <c r="CH6" s="733"/>
      <c r="CI6" s="733"/>
      <c r="CJ6" s="733"/>
      <c r="CK6" s="733"/>
      <c r="CL6" s="733"/>
      <c r="CM6" s="733"/>
      <c r="CN6" s="733"/>
      <c r="CO6" s="733"/>
      <c r="CP6" s="733"/>
      <c r="CQ6" s="734"/>
      <c r="CR6" s="661">
        <v>177664</v>
      </c>
      <c r="CS6" s="664"/>
      <c r="CT6" s="664"/>
      <c r="CU6" s="664"/>
      <c r="CV6" s="664"/>
      <c r="CW6" s="664"/>
      <c r="CX6" s="664"/>
      <c r="CY6" s="665"/>
      <c r="CZ6" s="774">
        <v>0.9</v>
      </c>
      <c r="DA6" s="743"/>
      <c r="DB6" s="743"/>
      <c r="DC6" s="777"/>
      <c r="DD6" s="669" t="s">
        <v>130</v>
      </c>
      <c r="DE6" s="664"/>
      <c r="DF6" s="664"/>
      <c r="DG6" s="664"/>
      <c r="DH6" s="664"/>
      <c r="DI6" s="664"/>
      <c r="DJ6" s="664"/>
      <c r="DK6" s="664"/>
      <c r="DL6" s="664"/>
      <c r="DM6" s="664"/>
      <c r="DN6" s="664"/>
      <c r="DO6" s="664"/>
      <c r="DP6" s="665"/>
      <c r="DQ6" s="669">
        <v>177664</v>
      </c>
      <c r="DR6" s="664"/>
      <c r="DS6" s="664"/>
      <c r="DT6" s="664"/>
      <c r="DU6" s="664"/>
      <c r="DV6" s="664"/>
      <c r="DW6" s="664"/>
      <c r="DX6" s="664"/>
      <c r="DY6" s="664"/>
      <c r="DZ6" s="664"/>
      <c r="EA6" s="664"/>
      <c r="EB6" s="664"/>
      <c r="EC6" s="704"/>
    </row>
    <row r="7" spans="2:143" ht="11.25" customHeight="1" x14ac:dyDescent="0.15">
      <c r="B7" s="658" t="s">
        <v>242</v>
      </c>
      <c r="C7" s="659"/>
      <c r="D7" s="659"/>
      <c r="E7" s="659"/>
      <c r="F7" s="659"/>
      <c r="G7" s="659"/>
      <c r="H7" s="659"/>
      <c r="I7" s="659"/>
      <c r="J7" s="659"/>
      <c r="K7" s="659"/>
      <c r="L7" s="659"/>
      <c r="M7" s="659"/>
      <c r="N7" s="659"/>
      <c r="O7" s="659"/>
      <c r="P7" s="659"/>
      <c r="Q7" s="660"/>
      <c r="R7" s="661">
        <v>9092</v>
      </c>
      <c r="S7" s="664"/>
      <c r="T7" s="664"/>
      <c r="U7" s="664"/>
      <c r="V7" s="664"/>
      <c r="W7" s="664"/>
      <c r="X7" s="664"/>
      <c r="Y7" s="665"/>
      <c r="Z7" s="723">
        <v>0</v>
      </c>
      <c r="AA7" s="723"/>
      <c r="AB7" s="723"/>
      <c r="AC7" s="723"/>
      <c r="AD7" s="724">
        <v>9092</v>
      </c>
      <c r="AE7" s="724"/>
      <c r="AF7" s="724"/>
      <c r="AG7" s="724"/>
      <c r="AH7" s="724"/>
      <c r="AI7" s="724"/>
      <c r="AJ7" s="724"/>
      <c r="AK7" s="724"/>
      <c r="AL7" s="666">
        <v>0.1</v>
      </c>
      <c r="AM7" s="667"/>
      <c r="AN7" s="667"/>
      <c r="AO7" s="725"/>
      <c r="AP7" s="658" t="s">
        <v>243</v>
      </c>
      <c r="AQ7" s="659"/>
      <c r="AR7" s="659"/>
      <c r="AS7" s="659"/>
      <c r="AT7" s="659"/>
      <c r="AU7" s="659"/>
      <c r="AV7" s="659"/>
      <c r="AW7" s="659"/>
      <c r="AX7" s="659"/>
      <c r="AY7" s="659"/>
      <c r="AZ7" s="659"/>
      <c r="BA7" s="659"/>
      <c r="BB7" s="659"/>
      <c r="BC7" s="659"/>
      <c r="BD7" s="659"/>
      <c r="BE7" s="659"/>
      <c r="BF7" s="660"/>
      <c r="BG7" s="661">
        <v>1433956</v>
      </c>
      <c r="BH7" s="664"/>
      <c r="BI7" s="664"/>
      <c r="BJ7" s="664"/>
      <c r="BK7" s="664"/>
      <c r="BL7" s="664"/>
      <c r="BM7" s="664"/>
      <c r="BN7" s="665"/>
      <c r="BO7" s="723">
        <v>39.9</v>
      </c>
      <c r="BP7" s="723"/>
      <c r="BQ7" s="723"/>
      <c r="BR7" s="723"/>
      <c r="BS7" s="724">
        <v>21361</v>
      </c>
      <c r="BT7" s="724"/>
      <c r="BU7" s="724"/>
      <c r="BV7" s="724"/>
      <c r="BW7" s="724"/>
      <c r="BX7" s="724"/>
      <c r="BY7" s="724"/>
      <c r="BZ7" s="724"/>
      <c r="CA7" s="724"/>
      <c r="CB7" s="765"/>
      <c r="CD7" s="705" t="s">
        <v>244</v>
      </c>
      <c r="CE7" s="702"/>
      <c r="CF7" s="702"/>
      <c r="CG7" s="702"/>
      <c r="CH7" s="702"/>
      <c r="CI7" s="702"/>
      <c r="CJ7" s="702"/>
      <c r="CK7" s="702"/>
      <c r="CL7" s="702"/>
      <c r="CM7" s="702"/>
      <c r="CN7" s="702"/>
      <c r="CO7" s="702"/>
      <c r="CP7" s="702"/>
      <c r="CQ7" s="703"/>
      <c r="CR7" s="661">
        <v>3332966</v>
      </c>
      <c r="CS7" s="664"/>
      <c r="CT7" s="664"/>
      <c r="CU7" s="664"/>
      <c r="CV7" s="664"/>
      <c r="CW7" s="664"/>
      <c r="CX7" s="664"/>
      <c r="CY7" s="665"/>
      <c r="CZ7" s="723">
        <v>16.8</v>
      </c>
      <c r="DA7" s="723"/>
      <c r="DB7" s="723"/>
      <c r="DC7" s="723"/>
      <c r="DD7" s="669">
        <v>136905</v>
      </c>
      <c r="DE7" s="664"/>
      <c r="DF7" s="664"/>
      <c r="DG7" s="664"/>
      <c r="DH7" s="664"/>
      <c r="DI7" s="664"/>
      <c r="DJ7" s="664"/>
      <c r="DK7" s="664"/>
      <c r="DL7" s="664"/>
      <c r="DM7" s="664"/>
      <c r="DN7" s="664"/>
      <c r="DO7" s="664"/>
      <c r="DP7" s="665"/>
      <c r="DQ7" s="669">
        <v>2841217</v>
      </c>
      <c r="DR7" s="664"/>
      <c r="DS7" s="664"/>
      <c r="DT7" s="664"/>
      <c r="DU7" s="664"/>
      <c r="DV7" s="664"/>
      <c r="DW7" s="664"/>
      <c r="DX7" s="664"/>
      <c r="DY7" s="664"/>
      <c r="DZ7" s="664"/>
      <c r="EA7" s="664"/>
      <c r="EB7" s="664"/>
      <c r="EC7" s="704"/>
    </row>
    <row r="8" spans="2:143" ht="11.25" customHeight="1" x14ac:dyDescent="0.15">
      <c r="B8" s="658" t="s">
        <v>245</v>
      </c>
      <c r="C8" s="659"/>
      <c r="D8" s="659"/>
      <c r="E8" s="659"/>
      <c r="F8" s="659"/>
      <c r="G8" s="659"/>
      <c r="H8" s="659"/>
      <c r="I8" s="659"/>
      <c r="J8" s="659"/>
      <c r="K8" s="659"/>
      <c r="L8" s="659"/>
      <c r="M8" s="659"/>
      <c r="N8" s="659"/>
      <c r="O8" s="659"/>
      <c r="P8" s="659"/>
      <c r="Q8" s="660"/>
      <c r="R8" s="661">
        <v>24353</v>
      </c>
      <c r="S8" s="664"/>
      <c r="T8" s="664"/>
      <c r="U8" s="664"/>
      <c r="V8" s="664"/>
      <c r="W8" s="664"/>
      <c r="X8" s="664"/>
      <c r="Y8" s="665"/>
      <c r="Z8" s="723">
        <v>0.1</v>
      </c>
      <c r="AA8" s="723"/>
      <c r="AB8" s="723"/>
      <c r="AC8" s="723"/>
      <c r="AD8" s="724">
        <v>24353</v>
      </c>
      <c r="AE8" s="724"/>
      <c r="AF8" s="724"/>
      <c r="AG8" s="724"/>
      <c r="AH8" s="724"/>
      <c r="AI8" s="724"/>
      <c r="AJ8" s="724"/>
      <c r="AK8" s="724"/>
      <c r="AL8" s="666">
        <v>0.2</v>
      </c>
      <c r="AM8" s="667"/>
      <c r="AN8" s="667"/>
      <c r="AO8" s="725"/>
      <c r="AP8" s="658" t="s">
        <v>246</v>
      </c>
      <c r="AQ8" s="659"/>
      <c r="AR8" s="659"/>
      <c r="AS8" s="659"/>
      <c r="AT8" s="659"/>
      <c r="AU8" s="659"/>
      <c r="AV8" s="659"/>
      <c r="AW8" s="659"/>
      <c r="AX8" s="659"/>
      <c r="AY8" s="659"/>
      <c r="AZ8" s="659"/>
      <c r="BA8" s="659"/>
      <c r="BB8" s="659"/>
      <c r="BC8" s="659"/>
      <c r="BD8" s="659"/>
      <c r="BE8" s="659"/>
      <c r="BF8" s="660"/>
      <c r="BG8" s="661">
        <v>49176</v>
      </c>
      <c r="BH8" s="664"/>
      <c r="BI8" s="664"/>
      <c r="BJ8" s="664"/>
      <c r="BK8" s="664"/>
      <c r="BL8" s="664"/>
      <c r="BM8" s="664"/>
      <c r="BN8" s="665"/>
      <c r="BO8" s="723">
        <v>1.4</v>
      </c>
      <c r="BP8" s="723"/>
      <c r="BQ8" s="723"/>
      <c r="BR8" s="723"/>
      <c r="BS8" s="669" t="s">
        <v>130</v>
      </c>
      <c r="BT8" s="664"/>
      <c r="BU8" s="664"/>
      <c r="BV8" s="664"/>
      <c r="BW8" s="664"/>
      <c r="BX8" s="664"/>
      <c r="BY8" s="664"/>
      <c r="BZ8" s="664"/>
      <c r="CA8" s="664"/>
      <c r="CB8" s="704"/>
      <c r="CD8" s="705" t="s">
        <v>247</v>
      </c>
      <c r="CE8" s="702"/>
      <c r="CF8" s="702"/>
      <c r="CG8" s="702"/>
      <c r="CH8" s="702"/>
      <c r="CI8" s="702"/>
      <c r="CJ8" s="702"/>
      <c r="CK8" s="702"/>
      <c r="CL8" s="702"/>
      <c r="CM8" s="702"/>
      <c r="CN8" s="702"/>
      <c r="CO8" s="702"/>
      <c r="CP8" s="702"/>
      <c r="CQ8" s="703"/>
      <c r="CR8" s="661">
        <v>6735183</v>
      </c>
      <c r="CS8" s="664"/>
      <c r="CT8" s="664"/>
      <c r="CU8" s="664"/>
      <c r="CV8" s="664"/>
      <c r="CW8" s="664"/>
      <c r="CX8" s="664"/>
      <c r="CY8" s="665"/>
      <c r="CZ8" s="723">
        <v>34</v>
      </c>
      <c r="DA8" s="723"/>
      <c r="DB8" s="723"/>
      <c r="DC8" s="723"/>
      <c r="DD8" s="669">
        <v>100803</v>
      </c>
      <c r="DE8" s="664"/>
      <c r="DF8" s="664"/>
      <c r="DG8" s="664"/>
      <c r="DH8" s="664"/>
      <c r="DI8" s="664"/>
      <c r="DJ8" s="664"/>
      <c r="DK8" s="664"/>
      <c r="DL8" s="664"/>
      <c r="DM8" s="664"/>
      <c r="DN8" s="664"/>
      <c r="DO8" s="664"/>
      <c r="DP8" s="665"/>
      <c r="DQ8" s="669">
        <v>3853374</v>
      </c>
      <c r="DR8" s="664"/>
      <c r="DS8" s="664"/>
      <c r="DT8" s="664"/>
      <c r="DU8" s="664"/>
      <c r="DV8" s="664"/>
      <c r="DW8" s="664"/>
      <c r="DX8" s="664"/>
      <c r="DY8" s="664"/>
      <c r="DZ8" s="664"/>
      <c r="EA8" s="664"/>
      <c r="EB8" s="664"/>
      <c r="EC8" s="704"/>
    </row>
    <row r="9" spans="2:143" ht="11.25" customHeight="1" x14ac:dyDescent="0.15">
      <c r="B9" s="658" t="s">
        <v>248</v>
      </c>
      <c r="C9" s="659"/>
      <c r="D9" s="659"/>
      <c r="E9" s="659"/>
      <c r="F9" s="659"/>
      <c r="G9" s="659"/>
      <c r="H9" s="659"/>
      <c r="I9" s="659"/>
      <c r="J9" s="659"/>
      <c r="K9" s="659"/>
      <c r="L9" s="659"/>
      <c r="M9" s="659"/>
      <c r="N9" s="659"/>
      <c r="O9" s="659"/>
      <c r="P9" s="659"/>
      <c r="Q9" s="660"/>
      <c r="R9" s="661">
        <v>21084</v>
      </c>
      <c r="S9" s="664"/>
      <c r="T9" s="664"/>
      <c r="U9" s="664"/>
      <c r="V9" s="664"/>
      <c r="W9" s="664"/>
      <c r="X9" s="664"/>
      <c r="Y9" s="665"/>
      <c r="Z9" s="723">
        <v>0.1</v>
      </c>
      <c r="AA9" s="723"/>
      <c r="AB9" s="723"/>
      <c r="AC9" s="723"/>
      <c r="AD9" s="724">
        <v>21084</v>
      </c>
      <c r="AE9" s="724"/>
      <c r="AF9" s="724"/>
      <c r="AG9" s="724"/>
      <c r="AH9" s="724"/>
      <c r="AI9" s="724"/>
      <c r="AJ9" s="724"/>
      <c r="AK9" s="724"/>
      <c r="AL9" s="666">
        <v>0.2</v>
      </c>
      <c r="AM9" s="667"/>
      <c r="AN9" s="667"/>
      <c r="AO9" s="725"/>
      <c r="AP9" s="658" t="s">
        <v>249</v>
      </c>
      <c r="AQ9" s="659"/>
      <c r="AR9" s="659"/>
      <c r="AS9" s="659"/>
      <c r="AT9" s="659"/>
      <c r="AU9" s="659"/>
      <c r="AV9" s="659"/>
      <c r="AW9" s="659"/>
      <c r="AX9" s="659"/>
      <c r="AY9" s="659"/>
      <c r="AZ9" s="659"/>
      <c r="BA9" s="659"/>
      <c r="BB9" s="659"/>
      <c r="BC9" s="659"/>
      <c r="BD9" s="659"/>
      <c r="BE9" s="659"/>
      <c r="BF9" s="660"/>
      <c r="BG9" s="661">
        <v>1212047</v>
      </c>
      <c r="BH9" s="664"/>
      <c r="BI9" s="664"/>
      <c r="BJ9" s="664"/>
      <c r="BK9" s="664"/>
      <c r="BL9" s="664"/>
      <c r="BM9" s="664"/>
      <c r="BN9" s="665"/>
      <c r="BO9" s="723">
        <v>33.799999999999997</v>
      </c>
      <c r="BP9" s="723"/>
      <c r="BQ9" s="723"/>
      <c r="BR9" s="723"/>
      <c r="BS9" s="669" t="s">
        <v>130</v>
      </c>
      <c r="BT9" s="664"/>
      <c r="BU9" s="664"/>
      <c r="BV9" s="664"/>
      <c r="BW9" s="664"/>
      <c r="BX9" s="664"/>
      <c r="BY9" s="664"/>
      <c r="BZ9" s="664"/>
      <c r="CA9" s="664"/>
      <c r="CB9" s="704"/>
      <c r="CD9" s="705" t="s">
        <v>250</v>
      </c>
      <c r="CE9" s="702"/>
      <c r="CF9" s="702"/>
      <c r="CG9" s="702"/>
      <c r="CH9" s="702"/>
      <c r="CI9" s="702"/>
      <c r="CJ9" s="702"/>
      <c r="CK9" s="702"/>
      <c r="CL9" s="702"/>
      <c r="CM9" s="702"/>
      <c r="CN9" s="702"/>
      <c r="CO9" s="702"/>
      <c r="CP9" s="702"/>
      <c r="CQ9" s="703"/>
      <c r="CR9" s="661">
        <v>1875300</v>
      </c>
      <c r="CS9" s="664"/>
      <c r="CT9" s="664"/>
      <c r="CU9" s="664"/>
      <c r="CV9" s="664"/>
      <c r="CW9" s="664"/>
      <c r="CX9" s="664"/>
      <c r="CY9" s="665"/>
      <c r="CZ9" s="723">
        <v>9.5</v>
      </c>
      <c r="DA9" s="723"/>
      <c r="DB9" s="723"/>
      <c r="DC9" s="723"/>
      <c r="DD9" s="669">
        <v>29572</v>
      </c>
      <c r="DE9" s="664"/>
      <c r="DF9" s="664"/>
      <c r="DG9" s="664"/>
      <c r="DH9" s="664"/>
      <c r="DI9" s="664"/>
      <c r="DJ9" s="664"/>
      <c r="DK9" s="664"/>
      <c r="DL9" s="664"/>
      <c r="DM9" s="664"/>
      <c r="DN9" s="664"/>
      <c r="DO9" s="664"/>
      <c r="DP9" s="665"/>
      <c r="DQ9" s="669">
        <v>1660194</v>
      </c>
      <c r="DR9" s="664"/>
      <c r="DS9" s="664"/>
      <c r="DT9" s="664"/>
      <c r="DU9" s="664"/>
      <c r="DV9" s="664"/>
      <c r="DW9" s="664"/>
      <c r="DX9" s="664"/>
      <c r="DY9" s="664"/>
      <c r="DZ9" s="664"/>
      <c r="EA9" s="664"/>
      <c r="EB9" s="664"/>
      <c r="EC9" s="704"/>
    </row>
    <row r="10" spans="2:143" ht="11.25" customHeight="1" x14ac:dyDescent="0.15">
      <c r="B10" s="658" t="s">
        <v>251</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252</v>
      </c>
      <c r="AQ10" s="659"/>
      <c r="AR10" s="659"/>
      <c r="AS10" s="659"/>
      <c r="AT10" s="659"/>
      <c r="AU10" s="659"/>
      <c r="AV10" s="659"/>
      <c r="AW10" s="659"/>
      <c r="AX10" s="659"/>
      <c r="AY10" s="659"/>
      <c r="AZ10" s="659"/>
      <c r="BA10" s="659"/>
      <c r="BB10" s="659"/>
      <c r="BC10" s="659"/>
      <c r="BD10" s="659"/>
      <c r="BE10" s="659"/>
      <c r="BF10" s="660"/>
      <c r="BG10" s="661">
        <v>64928</v>
      </c>
      <c r="BH10" s="664"/>
      <c r="BI10" s="664"/>
      <c r="BJ10" s="664"/>
      <c r="BK10" s="664"/>
      <c r="BL10" s="664"/>
      <c r="BM10" s="664"/>
      <c r="BN10" s="665"/>
      <c r="BO10" s="723">
        <v>1.8</v>
      </c>
      <c r="BP10" s="723"/>
      <c r="BQ10" s="723"/>
      <c r="BR10" s="723"/>
      <c r="BS10" s="669" t="s">
        <v>130</v>
      </c>
      <c r="BT10" s="664"/>
      <c r="BU10" s="664"/>
      <c r="BV10" s="664"/>
      <c r="BW10" s="664"/>
      <c r="BX10" s="664"/>
      <c r="BY10" s="664"/>
      <c r="BZ10" s="664"/>
      <c r="CA10" s="664"/>
      <c r="CB10" s="704"/>
      <c r="CD10" s="705" t="s">
        <v>253</v>
      </c>
      <c r="CE10" s="702"/>
      <c r="CF10" s="702"/>
      <c r="CG10" s="702"/>
      <c r="CH10" s="702"/>
      <c r="CI10" s="702"/>
      <c r="CJ10" s="702"/>
      <c r="CK10" s="702"/>
      <c r="CL10" s="702"/>
      <c r="CM10" s="702"/>
      <c r="CN10" s="702"/>
      <c r="CO10" s="702"/>
      <c r="CP10" s="702"/>
      <c r="CQ10" s="703"/>
      <c r="CR10" s="661">
        <v>4687</v>
      </c>
      <c r="CS10" s="664"/>
      <c r="CT10" s="664"/>
      <c r="CU10" s="664"/>
      <c r="CV10" s="664"/>
      <c r="CW10" s="664"/>
      <c r="CX10" s="664"/>
      <c r="CY10" s="665"/>
      <c r="CZ10" s="723">
        <v>0</v>
      </c>
      <c r="DA10" s="723"/>
      <c r="DB10" s="723"/>
      <c r="DC10" s="723"/>
      <c r="DD10" s="669" t="s">
        <v>130</v>
      </c>
      <c r="DE10" s="664"/>
      <c r="DF10" s="664"/>
      <c r="DG10" s="664"/>
      <c r="DH10" s="664"/>
      <c r="DI10" s="664"/>
      <c r="DJ10" s="664"/>
      <c r="DK10" s="664"/>
      <c r="DL10" s="664"/>
      <c r="DM10" s="664"/>
      <c r="DN10" s="664"/>
      <c r="DO10" s="664"/>
      <c r="DP10" s="665"/>
      <c r="DQ10" s="669">
        <v>4168</v>
      </c>
      <c r="DR10" s="664"/>
      <c r="DS10" s="664"/>
      <c r="DT10" s="664"/>
      <c r="DU10" s="664"/>
      <c r="DV10" s="664"/>
      <c r="DW10" s="664"/>
      <c r="DX10" s="664"/>
      <c r="DY10" s="664"/>
      <c r="DZ10" s="664"/>
      <c r="EA10" s="664"/>
      <c r="EB10" s="664"/>
      <c r="EC10" s="704"/>
    </row>
    <row r="11" spans="2:143" ht="11.25" customHeight="1" x14ac:dyDescent="0.15">
      <c r="B11" s="658" t="s">
        <v>254</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130</v>
      </c>
      <c r="AM11" s="667"/>
      <c r="AN11" s="667"/>
      <c r="AO11" s="725"/>
      <c r="AP11" s="658" t="s">
        <v>255</v>
      </c>
      <c r="AQ11" s="659"/>
      <c r="AR11" s="659"/>
      <c r="AS11" s="659"/>
      <c r="AT11" s="659"/>
      <c r="AU11" s="659"/>
      <c r="AV11" s="659"/>
      <c r="AW11" s="659"/>
      <c r="AX11" s="659"/>
      <c r="AY11" s="659"/>
      <c r="AZ11" s="659"/>
      <c r="BA11" s="659"/>
      <c r="BB11" s="659"/>
      <c r="BC11" s="659"/>
      <c r="BD11" s="659"/>
      <c r="BE11" s="659"/>
      <c r="BF11" s="660"/>
      <c r="BG11" s="661">
        <v>107805</v>
      </c>
      <c r="BH11" s="664"/>
      <c r="BI11" s="664"/>
      <c r="BJ11" s="664"/>
      <c r="BK11" s="664"/>
      <c r="BL11" s="664"/>
      <c r="BM11" s="664"/>
      <c r="BN11" s="665"/>
      <c r="BO11" s="723">
        <v>3</v>
      </c>
      <c r="BP11" s="723"/>
      <c r="BQ11" s="723"/>
      <c r="BR11" s="723"/>
      <c r="BS11" s="669">
        <v>21361</v>
      </c>
      <c r="BT11" s="664"/>
      <c r="BU11" s="664"/>
      <c r="BV11" s="664"/>
      <c r="BW11" s="664"/>
      <c r="BX11" s="664"/>
      <c r="BY11" s="664"/>
      <c r="BZ11" s="664"/>
      <c r="CA11" s="664"/>
      <c r="CB11" s="704"/>
      <c r="CD11" s="705" t="s">
        <v>256</v>
      </c>
      <c r="CE11" s="702"/>
      <c r="CF11" s="702"/>
      <c r="CG11" s="702"/>
      <c r="CH11" s="702"/>
      <c r="CI11" s="702"/>
      <c r="CJ11" s="702"/>
      <c r="CK11" s="702"/>
      <c r="CL11" s="702"/>
      <c r="CM11" s="702"/>
      <c r="CN11" s="702"/>
      <c r="CO11" s="702"/>
      <c r="CP11" s="702"/>
      <c r="CQ11" s="703"/>
      <c r="CR11" s="661">
        <v>814394</v>
      </c>
      <c r="CS11" s="664"/>
      <c r="CT11" s="664"/>
      <c r="CU11" s="664"/>
      <c r="CV11" s="664"/>
      <c r="CW11" s="664"/>
      <c r="CX11" s="664"/>
      <c r="CY11" s="665"/>
      <c r="CZ11" s="723">
        <v>4.0999999999999996</v>
      </c>
      <c r="DA11" s="723"/>
      <c r="DB11" s="723"/>
      <c r="DC11" s="723"/>
      <c r="DD11" s="669">
        <v>67769</v>
      </c>
      <c r="DE11" s="664"/>
      <c r="DF11" s="664"/>
      <c r="DG11" s="664"/>
      <c r="DH11" s="664"/>
      <c r="DI11" s="664"/>
      <c r="DJ11" s="664"/>
      <c r="DK11" s="664"/>
      <c r="DL11" s="664"/>
      <c r="DM11" s="664"/>
      <c r="DN11" s="664"/>
      <c r="DO11" s="664"/>
      <c r="DP11" s="665"/>
      <c r="DQ11" s="669">
        <v>515644</v>
      </c>
      <c r="DR11" s="664"/>
      <c r="DS11" s="664"/>
      <c r="DT11" s="664"/>
      <c r="DU11" s="664"/>
      <c r="DV11" s="664"/>
      <c r="DW11" s="664"/>
      <c r="DX11" s="664"/>
      <c r="DY11" s="664"/>
      <c r="DZ11" s="664"/>
      <c r="EA11" s="664"/>
      <c r="EB11" s="664"/>
      <c r="EC11" s="704"/>
    </row>
    <row r="12" spans="2:143" ht="11.25" customHeight="1" x14ac:dyDescent="0.15">
      <c r="B12" s="658" t="s">
        <v>257</v>
      </c>
      <c r="C12" s="659"/>
      <c r="D12" s="659"/>
      <c r="E12" s="659"/>
      <c r="F12" s="659"/>
      <c r="G12" s="659"/>
      <c r="H12" s="659"/>
      <c r="I12" s="659"/>
      <c r="J12" s="659"/>
      <c r="K12" s="659"/>
      <c r="L12" s="659"/>
      <c r="M12" s="659"/>
      <c r="N12" s="659"/>
      <c r="O12" s="659"/>
      <c r="P12" s="659"/>
      <c r="Q12" s="660"/>
      <c r="R12" s="661">
        <v>595078</v>
      </c>
      <c r="S12" s="664"/>
      <c r="T12" s="664"/>
      <c r="U12" s="664"/>
      <c r="V12" s="664"/>
      <c r="W12" s="664"/>
      <c r="X12" s="664"/>
      <c r="Y12" s="665"/>
      <c r="Z12" s="723">
        <v>2.9</v>
      </c>
      <c r="AA12" s="723"/>
      <c r="AB12" s="723"/>
      <c r="AC12" s="723"/>
      <c r="AD12" s="724">
        <v>595078</v>
      </c>
      <c r="AE12" s="724"/>
      <c r="AF12" s="724"/>
      <c r="AG12" s="724"/>
      <c r="AH12" s="724"/>
      <c r="AI12" s="724"/>
      <c r="AJ12" s="724"/>
      <c r="AK12" s="724"/>
      <c r="AL12" s="666">
        <v>5</v>
      </c>
      <c r="AM12" s="667"/>
      <c r="AN12" s="667"/>
      <c r="AO12" s="725"/>
      <c r="AP12" s="658" t="s">
        <v>258</v>
      </c>
      <c r="AQ12" s="659"/>
      <c r="AR12" s="659"/>
      <c r="AS12" s="659"/>
      <c r="AT12" s="659"/>
      <c r="AU12" s="659"/>
      <c r="AV12" s="659"/>
      <c r="AW12" s="659"/>
      <c r="AX12" s="659"/>
      <c r="AY12" s="659"/>
      <c r="AZ12" s="659"/>
      <c r="BA12" s="659"/>
      <c r="BB12" s="659"/>
      <c r="BC12" s="659"/>
      <c r="BD12" s="659"/>
      <c r="BE12" s="659"/>
      <c r="BF12" s="660"/>
      <c r="BG12" s="661">
        <v>1797096</v>
      </c>
      <c r="BH12" s="664"/>
      <c r="BI12" s="664"/>
      <c r="BJ12" s="664"/>
      <c r="BK12" s="664"/>
      <c r="BL12" s="664"/>
      <c r="BM12" s="664"/>
      <c r="BN12" s="665"/>
      <c r="BO12" s="723">
        <v>50.1</v>
      </c>
      <c r="BP12" s="723"/>
      <c r="BQ12" s="723"/>
      <c r="BR12" s="723"/>
      <c r="BS12" s="669" t="s">
        <v>130</v>
      </c>
      <c r="BT12" s="664"/>
      <c r="BU12" s="664"/>
      <c r="BV12" s="664"/>
      <c r="BW12" s="664"/>
      <c r="BX12" s="664"/>
      <c r="BY12" s="664"/>
      <c r="BZ12" s="664"/>
      <c r="CA12" s="664"/>
      <c r="CB12" s="704"/>
      <c r="CD12" s="705" t="s">
        <v>259</v>
      </c>
      <c r="CE12" s="702"/>
      <c r="CF12" s="702"/>
      <c r="CG12" s="702"/>
      <c r="CH12" s="702"/>
      <c r="CI12" s="702"/>
      <c r="CJ12" s="702"/>
      <c r="CK12" s="702"/>
      <c r="CL12" s="702"/>
      <c r="CM12" s="702"/>
      <c r="CN12" s="702"/>
      <c r="CO12" s="702"/>
      <c r="CP12" s="702"/>
      <c r="CQ12" s="703"/>
      <c r="CR12" s="661">
        <v>243279</v>
      </c>
      <c r="CS12" s="664"/>
      <c r="CT12" s="664"/>
      <c r="CU12" s="664"/>
      <c r="CV12" s="664"/>
      <c r="CW12" s="664"/>
      <c r="CX12" s="664"/>
      <c r="CY12" s="665"/>
      <c r="CZ12" s="723">
        <v>1.2</v>
      </c>
      <c r="DA12" s="723"/>
      <c r="DB12" s="723"/>
      <c r="DC12" s="723"/>
      <c r="DD12" s="669">
        <v>91201</v>
      </c>
      <c r="DE12" s="664"/>
      <c r="DF12" s="664"/>
      <c r="DG12" s="664"/>
      <c r="DH12" s="664"/>
      <c r="DI12" s="664"/>
      <c r="DJ12" s="664"/>
      <c r="DK12" s="664"/>
      <c r="DL12" s="664"/>
      <c r="DM12" s="664"/>
      <c r="DN12" s="664"/>
      <c r="DO12" s="664"/>
      <c r="DP12" s="665"/>
      <c r="DQ12" s="669">
        <v>162125</v>
      </c>
      <c r="DR12" s="664"/>
      <c r="DS12" s="664"/>
      <c r="DT12" s="664"/>
      <c r="DU12" s="664"/>
      <c r="DV12" s="664"/>
      <c r="DW12" s="664"/>
      <c r="DX12" s="664"/>
      <c r="DY12" s="664"/>
      <c r="DZ12" s="664"/>
      <c r="EA12" s="664"/>
      <c r="EB12" s="664"/>
      <c r="EC12" s="704"/>
    </row>
    <row r="13" spans="2:143" ht="11.25" customHeight="1" x14ac:dyDescent="0.15">
      <c r="B13" s="658" t="s">
        <v>260</v>
      </c>
      <c r="C13" s="659"/>
      <c r="D13" s="659"/>
      <c r="E13" s="659"/>
      <c r="F13" s="659"/>
      <c r="G13" s="659"/>
      <c r="H13" s="659"/>
      <c r="I13" s="659"/>
      <c r="J13" s="659"/>
      <c r="K13" s="659"/>
      <c r="L13" s="659"/>
      <c r="M13" s="659"/>
      <c r="N13" s="659"/>
      <c r="O13" s="659"/>
      <c r="P13" s="659"/>
      <c r="Q13" s="660"/>
      <c r="R13" s="661">
        <v>31605</v>
      </c>
      <c r="S13" s="664"/>
      <c r="T13" s="664"/>
      <c r="U13" s="664"/>
      <c r="V13" s="664"/>
      <c r="W13" s="664"/>
      <c r="X13" s="664"/>
      <c r="Y13" s="665"/>
      <c r="Z13" s="723">
        <v>0.2</v>
      </c>
      <c r="AA13" s="723"/>
      <c r="AB13" s="723"/>
      <c r="AC13" s="723"/>
      <c r="AD13" s="724">
        <v>31605</v>
      </c>
      <c r="AE13" s="724"/>
      <c r="AF13" s="724"/>
      <c r="AG13" s="724"/>
      <c r="AH13" s="724"/>
      <c r="AI13" s="724"/>
      <c r="AJ13" s="724"/>
      <c r="AK13" s="724"/>
      <c r="AL13" s="666">
        <v>0.3</v>
      </c>
      <c r="AM13" s="667"/>
      <c r="AN13" s="667"/>
      <c r="AO13" s="725"/>
      <c r="AP13" s="658" t="s">
        <v>261</v>
      </c>
      <c r="AQ13" s="659"/>
      <c r="AR13" s="659"/>
      <c r="AS13" s="659"/>
      <c r="AT13" s="659"/>
      <c r="AU13" s="659"/>
      <c r="AV13" s="659"/>
      <c r="AW13" s="659"/>
      <c r="AX13" s="659"/>
      <c r="AY13" s="659"/>
      <c r="AZ13" s="659"/>
      <c r="BA13" s="659"/>
      <c r="BB13" s="659"/>
      <c r="BC13" s="659"/>
      <c r="BD13" s="659"/>
      <c r="BE13" s="659"/>
      <c r="BF13" s="660"/>
      <c r="BG13" s="661">
        <v>1795292</v>
      </c>
      <c r="BH13" s="664"/>
      <c r="BI13" s="664"/>
      <c r="BJ13" s="664"/>
      <c r="BK13" s="664"/>
      <c r="BL13" s="664"/>
      <c r="BM13" s="664"/>
      <c r="BN13" s="665"/>
      <c r="BO13" s="723">
        <v>50</v>
      </c>
      <c r="BP13" s="723"/>
      <c r="BQ13" s="723"/>
      <c r="BR13" s="723"/>
      <c r="BS13" s="669" t="s">
        <v>130</v>
      </c>
      <c r="BT13" s="664"/>
      <c r="BU13" s="664"/>
      <c r="BV13" s="664"/>
      <c r="BW13" s="664"/>
      <c r="BX13" s="664"/>
      <c r="BY13" s="664"/>
      <c r="BZ13" s="664"/>
      <c r="CA13" s="664"/>
      <c r="CB13" s="704"/>
      <c r="CD13" s="705" t="s">
        <v>262</v>
      </c>
      <c r="CE13" s="702"/>
      <c r="CF13" s="702"/>
      <c r="CG13" s="702"/>
      <c r="CH13" s="702"/>
      <c r="CI13" s="702"/>
      <c r="CJ13" s="702"/>
      <c r="CK13" s="702"/>
      <c r="CL13" s="702"/>
      <c r="CM13" s="702"/>
      <c r="CN13" s="702"/>
      <c r="CO13" s="702"/>
      <c r="CP13" s="702"/>
      <c r="CQ13" s="703"/>
      <c r="CR13" s="661">
        <v>1222468</v>
      </c>
      <c r="CS13" s="664"/>
      <c r="CT13" s="664"/>
      <c r="CU13" s="664"/>
      <c r="CV13" s="664"/>
      <c r="CW13" s="664"/>
      <c r="CX13" s="664"/>
      <c r="CY13" s="665"/>
      <c r="CZ13" s="723">
        <v>6.2</v>
      </c>
      <c r="DA13" s="723"/>
      <c r="DB13" s="723"/>
      <c r="DC13" s="723"/>
      <c r="DD13" s="669">
        <v>774506</v>
      </c>
      <c r="DE13" s="664"/>
      <c r="DF13" s="664"/>
      <c r="DG13" s="664"/>
      <c r="DH13" s="664"/>
      <c r="DI13" s="664"/>
      <c r="DJ13" s="664"/>
      <c r="DK13" s="664"/>
      <c r="DL13" s="664"/>
      <c r="DM13" s="664"/>
      <c r="DN13" s="664"/>
      <c r="DO13" s="664"/>
      <c r="DP13" s="665"/>
      <c r="DQ13" s="669">
        <v>582168</v>
      </c>
      <c r="DR13" s="664"/>
      <c r="DS13" s="664"/>
      <c r="DT13" s="664"/>
      <c r="DU13" s="664"/>
      <c r="DV13" s="664"/>
      <c r="DW13" s="664"/>
      <c r="DX13" s="664"/>
      <c r="DY13" s="664"/>
      <c r="DZ13" s="664"/>
      <c r="EA13" s="664"/>
      <c r="EB13" s="664"/>
      <c r="EC13" s="704"/>
    </row>
    <row r="14" spans="2:143" ht="11.25" customHeight="1" x14ac:dyDescent="0.15">
      <c r="B14" s="658" t="s">
        <v>263</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264</v>
      </c>
      <c r="AQ14" s="659"/>
      <c r="AR14" s="659"/>
      <c r="AS14" s="659"/>
      <c r="AT14" s="659"/>
      <c r="AU14" s="659"/>
      <c r="AV14" s="659"/>
      <c r="AW14" s="659"/>
      <c r="AX14" s="659"/>
      <c r="AY14" s="659"/>
      <c r="AZ14" s="659"/>
      <c r="BA14" s="659"/>
      <c r="BB14" s="659"/>
      <c r="BC14" s="659"/>
      <c r="BD14" s="659"/>
      <c r="BE14" s="659"/>
      <c r="BF14" s="660"/>
      <c r="BG14" s="661">
        <v>142479</v>
      </c>
      <c r="BH14" s="664"/>
      <c r="BI14" s="664"/>
      <c r="BJ14" s="664"/>
      <c r="BK14" s="664"/>
      <c r="BL14" s="664"/>
      <c r="BM14" s="664"/>
      <c r="BN14" s="665"/>
      <c r="BO14" s="723">
        <v>4</v>
      </c>
      <c r="BP14" s="723"/>
      <c r="BQ14" s="723"/>
      <c r="BR14" s="723"/>
      <c r="BS14" s="669" t="s">
        <v>130</v>
      </c>
      <c r="BT14" s="664"/>
      <c r="BU14" s="664"/>
      <c r="BV14" s="664"/>
      <c r="BW14" s="664"/>
      <c r="BX14" s="664"/>
      <c r="BY14" s="664"/>
      <c r="BZ14" s="664"/>
      <c r="CA14" s="664"/>
      <c r="CB14" s="704"/>
      <c r="CD14" s="705" t="s">
        <v>265</v>
      </c>
      <c r="CE14" s="702"/>
      <c r="CF14" s="702"/>
      <c r="CG14" s="702"/>
      <c r="CH14" s="702"/>
      <c r="CI14" s="702"/>
      <c r="CJ14" s="702"/>
      <c r="CK14" s="702"/>
      <c r="CL14" s="702"/>
      <c r="CM14" s="702"/>
      <c r="CN14" s="702"/>
      <c r="CO14" s="702"/>
      <c r="CP14" s="702"/>
      <c r="CQ14" s="703"/>
      <c r="CR14" s="661">
        <v>790315</v>
      </c>
      <c r="CS14" s="664"/>
      <c r="CT14" s="664"/>
      <c r="CU14" s="664"/>
      <c r="CV14" s="664"/>
      <c r="CW14" s="664"/>
      <c r="CX14" s="664"/>
      <c r="CY14" s="665"/>
      <c r="CZ14" s="723">
        <v>4</v>
      </c>
      <c r="DA14" s="723"/>
      <c r="DB14" s="723"/>
      <c r="DC14" s="723"/>
      <c r="DD14" s="669">
        <v>66711</v>
      </c>
      <c r="DE14" s="664"/>
      <c r="DF14" s="664"/>
      <c r="DG14" s="664"/>
      <c r="DH14" s="664"/>
      <c r="DI14" s="664"/>
      <c r="DJ14" s="664"/>
      <c r="DK14" s="664"/>
      <c r="DL14" s="664"/>
      <c r="DM14" s="664"/>
      <c r="DN14" s="664"/>
      <c r="DO14" s="664"/>
      <c r="DP14" s="665"/>
      <c r="DQ14" s="669">
        <v>583403</v>
      </c>
      <c r="DR14" s="664"/>
      <c r="DS14" s="664"/>
      <c r="DT14" s="664"/>
      <c r="DU14" s="664"/>
      <c r="DV14" s="664"/>
      <c r="DW14" s="664"/>
      <c r="DX14" s="664"/>
      <c r="DY14" s="664"/>
      <c r="DZ14" s="664"/>
      <c r="EA14" s="664"/>
      <c r="EB14" s="664"/>
      <c r="EC14" s="704"/>
    </row>
    <row r="15" spans="2:143" ht="11.25" customHeight="1" x14ac:dyDescent="0.15">
      <c r="B15" s="658" t="s">
        <v>266</v>
      </c>
      <c r="C15" s="659"/>
      <c r="D15" s="659"/>
      <c r="E15" s="659"/>
      <c r="F15" s="659"/>
      <c r="G15" s="659"/>
      <c r="H15" s="659"/>
      <c r="I15" s="659"/>
      <c r="J15" s="659"/>
      <c r="K15" s="659"/>
      <c r="L15" s="659"/>
      <c r="M15" s="659"/>
      <c r="N15" s="659"/>
      <c r="O15" s="659"/>
      <c r="P15" s="659"/>
      <c r="Q15" s="660"/>
      <c r="R15" s="661">
        <v>51783</v>
      </c>
      <c r="S15" s="664"/>
      <c r="T15" s="664"/>
      <c r="U15" s="664"/>
      <c r="V15" s="664"/>
      <c r="W15" s="664"/>
      <c r="X15" s="664"/>
      <c r="Y15" s="665"/>
      <c r="Z15" s="723">
        <v>0.3</v>
      </c>
      <c r="AA15" s="723"/>
      <c r="AB15" s="723"/>
      <c r="AC15" s="723"/>
      <c r="AD15" s="724">
        <v>51783</v>
      </c>
      <c r="AE15" s="724"/>
      <c r="AF15" s="724"/>
      <c r="AG15" s="724"/>
      <c r="AH15" s="724"/>
      <c r="AI15" s="724"/>
      <c r="AJ15" s="724"/>
      <c r="AK15" s="724"/>
      <c r="AL15" s="666">
        <v>0.4</v>
      </c>
      <c r="AM15" s="667"/>
      <c r="AN15" s="667"/>
      <c r="AO15" s="725"/>
      <c r="AP15" s="658" t="s">
        <v>267</v>
      </c>
      <c r="AQ15" s="659"/>
      <c r="AR15" s="659"/>
      <c r="AS15" s="659"/>
      <c r="AT15" s="659"/>
      <c r="AU15" s="659"/>
      <c r="AV15" s="659"/>
      <c r="AW15" s="659"/>
      <c r="AX15" s="659"/>
      <c r="AY15" s="659"/>
      <c r="AZ15" s="659"/>
      <c r="BA15" s="659"/>
      <c r="BB15" s="659"/>
      <c r="BC15" s="659"/>
      <c r="BD15" s="659"/>
      <c r="BE15" s="659"/>
      <c r="BF15" s="660"/>
      <c r="BG15" s="661">
        <v>216987</v>
      </c>
      <c r="BH15" s="664"/>
      <c r="BI15" s="664"/>
      <c r="BJ15" s="664"/>
      <c r="BK15" s="664"/>
      <c r="BL15" s="664"/>
      <c r="BM15" s="664"/>
      <c r="BN15" s="665"/>
      <c r="BO15" s="723">
        <v>6</v>
      </c>
      <c r="BP15" s="723"/>
      <c r="BQ15" s="723"/>
      <c r="BR15" s="723"/>
      <c r="BS15" s="669" t="s">
        <v>130</v>
      </c>
      <c r="BT15" s="664"/>
      <c r="BU15" s="664"/>
      <c r="BV15" s="664"/>
      <c r="BW15" s="664"/>
      <c r="BX15" s="664"/>
      <c r="BY15" s="664"/>
      <c r="BZ15" s="664"/>
      <c r="CA15" s="664"/>
      <c r="CB15" s="704"/>
      <c r="CD15" s="705" t="s">
        <v>268</v>
      </c>
      <c r="CE15" s="702"/>
      <c r="CF15" s="702"/>
      <c r="CG15" s="702"/>
      <c r="CH15" s="702"/>
      <c r="CI15" s="702"/>
      <c r="CJ15" s="702"/>
      <c r="CK15" s="702"/>
      <c r="CL15" s="702"/>
      <c r="CM15" s="702"/>
      <c r="CN15" s="702"/>
      <c r="CO15" s="702"/>
      <c r="CP15" s="702"/>
      <c r="CQ15" s="703"/>
      <c r="CR15" s="661">
        <v>1894129</v>
      </c>
      <c r="CS15" s="664"/>
      <c r="CT15" s="664"/>
      <c r="CU15" s="664"/>
      <c r="CV15" s="664"/>
      <c r="CW15" s="664"/>
      <c r="CX15" s="664"/>
      <c r="CY15" s="665"/>
      <c r="CZ15" s="723">
        <v>9.6</v>
      </c>
      <c r="DA15" s="723"/>
      <c r="DB15" s="723"/>
      <c r="DC15" s="723"/>
      <c r="DD15" s="669">
        <v>536453</v>
      </c>
      <c r="DE15" s="664"/>
      <c r="DF15" s="664"/>
      <c r="DG15" s="664"/>
      <c r="DH15" s="664"/>
      <c r="DI15" s="664"/>
      <c r="DJ15" s="664"/>
      <c r="DK15" s="664"/>
      <c r="DL15" s="664"/>
      <c r="DM15" s="664"/>
      <c r="DN15" s="664"/>
      <c r="DO15" s="664"/>
      <c r="DP15" s="665"/>
      <c r="DQ15" s="669">
        <v>1206432</v>
      </c>
      <c r="DR15" s="664"/>
      <c r="DS15" s="664"/>
      <c r="DT15" s="664"/>
      <c r="DU15" s="664"/>
      <c r="DV15" s="664"/>
      <c r="DW15" s="664"/>
      <c r="DX15" s="664"/>
      <c r="DY15" s="664"/>
      <c r="DZ15" s="664"/>
      <c r="EA15" s="664"/>
      <c r="EB15" s="664"/>
      <c r="EC15" s="704"/>
    </row>
    <row r="16" spans="2:143" ht="11.25" customHeight="1" x14ac:dyDescent="0.15">
      <c r="B16" s="658" t="s">
        <v>269</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270</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271</v>
      </c>
      <c r="CE16" s="702"/>
      <c r="CF16" s="702"/>
      <c r="CG16" s="702"/>
      <c r="CH16" s="702"/>
      <c r="CI16" s="702"/>
      <c r="CJ16" s="702"/>
      <c r="CK16" s="702"/>
      <c r="CL16" s="702"/>
      <c r="CM16" s="702"/>
      <c r="CN16" s="702"/>
      <c r="CO16" s="702"/>
      <c r="CP16" s="702"/>
      <c r="CQ16" s="703"/>
      <c r="CR16" s="661">
        <v>23920</v>
      </c>
      <c r="CS16" s="664"/>
      <c r="CT16" s="664"/>
      <c r="CU16" s="664"/>
      <c r="CV16" s="664"/>
      <c r="CW16" s="664"/>
      <c r="CX16" s="664"/>
      <c r="CY16" s="665"/>
      <c r="CZ16" s="723">
        <v>0.1</v>
      </c>
      <c r="DA16" s="723"/>
      <c r="DB16" s="723"/>
      <c r="DC16" s="723"/>
      <c r="DD16" s="669" t="s">
        <v>130</v>
      </c>
      <c r="DE16" s="664"/>
      <c r="DF16" s="664"/>
      <c r="DG16" s="664"/>
      <c r="DH16" s="664"/>
      <c r="DI16" s="664"/>
      <c r="DJ16" s="664"/>
      <c r="DK16" s="664"/>
      <c r="DL16" s="664"/>
      <c r="DM16" s="664"/>
      <c r="DN16" s="664"/>
      <c r="DO16" s="664"/>
      <c r="DP16" s="665"/>
      <c r="DQ16" s="669">
        <v>7070</v>
      </c>
      <c r="DR16" s="664"/>
      <c r="DS16" s="664"/>
      <c r="DT16" s="664"/>
      <c r="DU16" s="664"/>
      <c r="DV16" s="664"/>
      <c r="DW16" s="664"/>
      <c r="DX16" s="664"/>
      <c r="DY16" s="664"/>
      <c r="DZ16" s="664"/>
      <c r="EA16" s="664"/>
      <c r="EB16" s="664"/>
      <c r="EC16" s="704"/>
    </row>
    <row r="17" spans="2:133" ht="11.25" customHeight="1" x14ac:dyDescent="0.15">
      <c r="B17" s="658" t="s">
        <v>272</v>
      </c>
      <c r="C17" s="659"/>
      <c r="D17" s="659"/>
      <c r="E17" s="659"/>
      <c r="F17" s="659"/>
      <c r="G17" s="659"/>
      <c r="H17" s="659"/>
      <c r="I17" s="659"/>
      <c r="J17" s="659"/>
      <c r="K17" s="659"/>
      <c r="L17" s="659"/>
      <c r="M17" s="659"/>
      <c r="N17" s="659"/>
      <c r="O17" s="659"/>
      <c r="P17" s="659"/>
      <c r="Q17" s="660"/>
      <c r="R17" s="661">
        <v>13907</v>
      </c>
      <c r="S17" s="664"/>
      <c r="T17" s="664"/>
      <c r="U17" s="664"/>
      <c r="V17" s="664"/>
      <c r="W17" s="664"/>
      <c r="X17" s="664"/>
      <c r="Y17" s="665"/>
      <c r="Z17" s="723">
        <v>0.1</v>
      </c>
      <c r="AA17" s="723"/>
      <c r="AB17" s="723"/>
      <c r="AC17" s="723"/>
      <c r="AD17" s="724">
        <v>13907</v>
      </c>
      <c r="AE17" s="724"/>
      <c r="AF17" s="724"/>
      <c r="AG17" s="724"/>
      <c r="AH17" s="724"/>
      <c r="AI17" s="724"/>
      <c r="AJ17" s="724"/>
      <c r="AK17" s="724"/>
      <c r="AL17" s="666">
        <v>0.1</v>
      </c>
      <c r="AM17" s="667"/>
      <c r="AN17" s="667"/>
      <c r="AO17" s="725"/>
      <c r="AP17" s="658" t="s">
        <v>273</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274</v>
      </c>
      <c r="CE17" s="702"/>
      <c r="CF17" s="702"/>
      <c r="CG17" s="702"/>
      <c r="CH17" s="702"/>
      <c r="CI17" s="702"/>
      <c r="CJ17" s="702"/>
      <c r="CK17" s="702"/>
      <c r="CL17" s="702"/>
      <c r="CM17" s="702"/>
      <c r="CN17" s="702"/>
      <c r="CO17" s="702"/>
      <c r="CP17" s="702"/>
      <c r="CQ17" s="703"/>
      <c r="CR17" s="661">
        <v>2683443</v>
      </c>
      <c r="CS17" s="664"/>
      <c r="CT17" s="664"/>
      <c r="CU17" s="664"/>
      <c r="CV17" s="664"/>
      <c r="CW17" s="664"/>
      <c r="CX17" s="664"/>
      <c r="CY17" s="665"/>
      <c r="CZ17" s="723">
        <v>13.6</v>
      </c>
      <c r="DA17" s="723"/>
      <c r="DB17" s="723"/>
      <c r="DC17" s="723"/>
      <c r="DD17" s="669" t="s">
        <v>130</v>
      </c>
      <c r="DE17" s="664"/>
      <c r="DF17" s="664"/>
      <c r="DG17" s="664"/>
      <c r="DH17" s="664"/>
      <c r="DI17" s="664"/>
      <c r="DJ17" s="664"/>
      <c r="DK17" s="664"/>
      <c r="DL17" s="664"/>
      <c r="DM17" s="664"/>
      <c r="DN17" s="664"/>
      <c r="DO17" s="664"/>
      <c r="DP17" s="665"/>
      <c r="DQ17" s="669">
        <v>2639640</v>
      </c>
      <c r="DR17" s="664"/>
      <c r="DS17" s="664"/>
      <c r="DT17" s="664"/>
      <c r="DU17" s="664"/>
      <c r="DV17" s="664"/>
      <c r="DW17" s="664"/>
      <c r="DX17" s="664"/>
      <c r="DY17" s="664"/>
      <c r="DZ17" s="664"/>
      <c r="EA17" s="664"/>
      <c r="EB17" s="664"/>
      <c r="EC17" s="704"/>
    </row>
    <row r="18" spans="2:133" ht="11.25" customHeight="1" x14ac:dyDescent="0.15">
      <c r="B18" s="658" t="s">
        <v>275</v>
      </c>
      <c r="C18" s="659"/>
      <c r="D18" s="659"/>
      <c r="E18" s="659"/>
      <c r="F18" s="659"/>
      <c r="G18" s="659"/>
      <c r="H18" s="659"/>
      <c r="I18" s="659"/>
      <c r="J18" s="659"/>
      <c r="K18" s="659"/>
      <c r="L18" s="659"/>
      <c r="M18" s="659"/>
      <c r="N18" s="659"/>
      <c r="O18" s="659"/>
      <c r="P18" s="659"/>
      <c r="Q18" s="660"/>
      <c r="R18" s="661">
        <v>8059496</v>
      </c>
      <c r="S18" s="664"/>
      <c r="T18" s="664"/>
      <c r="U18" s="664"/>
      <c r="V18" s="664"/>
      <c r="W18" s="664"/>
      <c r="X18" s="664"/>
      <c r="Y18" s="665"/>
      <c r="Z18" s="723">
        <v>39.299999999999997</v>
      </c>
      <c r="AA18" s="723"/>
      <c r="AB18" s="723"/>
      <c r="AC18" s="723"/>
      <c r="AD18" s="724">
        <v>7261645</v>
      </c>
      <c r="AE18" s="724"/>
      <c r="AF18" s="724"/>
      <c r="AG18" s="724"/>
      <c r="AH18" s="724"/>
      <c r="AI18" s="724"/>
      <c r="AJ18" s="724"/>
      <c r="AK18" s="724"/>
      <c r="AL18" s="666">
        <v>61.2</v>
      </c>
      <c r="AM18" s="667"/>
      <c r="AN18" s="667"/>
      <c r="AO18" s="725"/>
      <c r="AP18" s="658" t="s">
        <v>276</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277</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278</v>
      </c>
      <c r="C19" s="659"/>
      <c r="D19" s="659"/>
      <c r="E19" s="659"/>
      <c r="F19" s="659"/>
      <c r="G19" s="659"/>
      <c r="H19" s="659"/>
      <c r="I19" s="659"/>
      <c r="J19" s="659"/>
      <c r="K19" s="659"/>
      <c r="L19" s="659"/>
      <c r="M19" s="659"/>
      <c r="N19" s="659"/>
      <c r="O19" s="659"/>
      <c r="P19" s="659"/>
      <c r="Q19" s="660"/>
      <c r="R19" s="661">
        <v>7261645</v>
      </c>
      <c r="S19" s="664"/>
      <c r="T19" s="664"/>
      <c r="U19" s="664"/>
      <c r="V19" s="664"/>
      <c r="W19" s="664"/>
      <c r="X19" s="664"/>
      <c r="Y19" s="665"/>
      <c r="Z19" s="723">
        <v>35.4</v>
      </c>
      <c r="AA19" s="723"/>
      <c r="AB19" s="723"/>
      <c r="AC19" s="723"/>
      <c r="AD19" s="724">
        <v>7261645</v>
      </c>
      <c r="AE19" s="724"/>
      <c r="AF19" s="724"/>
      <c r="AG19" s="724"/>
      <c r="AH19" s="724"/>
      <c r="AI19" s="724"/>
      <c r="AJ19" s="724"/>
      <c r="AK19" s="724"/>
      <c r="AL19" s="666">
        <v>61.2</v>
      </c>
      <c r="AM19" s="667"/>
      <c r="AN19" s="667"/>
      <c r="AO19" s="725"/>
      <c r="AP19" s="658" t="s">
        <v>279</v>
      </c>
      <c r="AQ19" s="659"/>
      <c r="AR19" s="659"/>
      <c r="AS19" s="659"/>
      <c r="AT19" s="659"/>
      <c r="AU19" s="659"/>
      <c r="AV19" s="659"/>
      <c r="AW19" s="659"/>
      <c r="AX19" s="659"/>
      <c r="AY19" s="659"/>
      <c r="AZ19" s="659"/>
      <c r="BA19" s="659"/>
      <c r="BB19" s="659"/>
      <c r="BC19" s="659"/>
      <c r="BD19" s="659"/>
      <c r="BE19" s="659"/>
      <c r="BF19" s="660"/>
      <c r="BG19" s="661">
        <v>70</v>
      </c>
      <c r="BH19" s="664"/>
      <c r="BI19" s="664"/>
      <c r="BJ19" s="664"/>
      <c r="BK19" s="664"/>
      <c r="BL19" s="664"/>
      <c r="BM19" s="664"/>
      <c r="BN19" s="665"/>
      <c r="BO19" s="723">
        <v>0</v>
      </c>
      <c r="BP19" s="723"/>
      <c r="BQ19" s="723"/>
      <c r="BR19" s="723"/>
      <c r="BS19" s="669" t="s">
        <v>130</v>
      </c>
      <c r="BT19" s="664"/>
      <c r="BU19" s="664"/>
      <c r="BV19" s="664"/>
      <c r="BW19" s="664"/>
      <c r="BX19" s="664"/>
      <c r="BY19" s="664"/>
      <c r="BZ19" s="664"/>
      <c r="CA19" s="664"/>
      <c r="CB19" s="704"/>
      <c r="CD19" s="705" t="s">
        <v>280</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281</v>
      </c>
      <c r="C20" s="659"/>
      <c r="D20" s="659"/>
      <c r="E20" s="659"/>
      <c r="F20" s="659"/>
      <c r="G20" s="659"/>
      <c r="H20" s="659"/>
      <c r="I20" s="659"/>
      <c r="J20" s="659"/>
      <c r="K20" s="659"/>
      <c r="L20" s="659"/>
      <c r="M20" s="659"/>
      <c r="N20" s="659"/>
      <c r="O20" s="659"/>
      <c r="P20" s="659"/>
      <c r="Q20" s="660"/>
      <c r="R20" s="661">
        <v>797851</v>
      </c>
      <c r="S20" s="664"/>
      <c r="T20" s="664"/>
      <c r="U20" s="664"/>
      <c r="V20" s="664"/>
      <c r="W20" s="664"/>
      <c r="X20" s="664"/>
      <c r="Y20" s="665"/>
      <c r="Z20" s="723">
        <v>3.9</v>
      </c>
      <c r="AA20" s="723"/>
      <c r="AB20" s="723"/>
      <c r="AC20" s="723"/>
      <c r="AD20" s="724" t="s">
        <v>130</v>
      </c>
      <c r="AE20" s="724"/>
      <c r="AF20" s="724"/>
      <c r="AG20" s="724"/>
      <c r="AH20" s="724"/>
      <c r="AI20" s="724"/>
      <c r="AJ20" s="724"/>
      <c r="AK20" s="724"/>
      <c r="AL20" s="666" t="s">
        <v>130</v>
      </c>
      <c r="AM20" s="667"/>
      <c r="AN20" s="667"/>
      <c r="AO20" s="725"/>
      <c r="AP20" s="658" t="s">
        <v>282</v>
      </c>
      <c r="AQ20" s="659"/>
      <c r="AR20" s="659"/>
      <c r="AS20" s="659"/>
      <c r="AT20" s="659"/>
      <c r="AU20" s="659"/>
      <c r="AV20" s="659"/>
      <c r="AW20" s="659"/>
      <c r="AX20" s="659"/>
      <c r="AY20" s="659"/>
      <c r="AZ20" s="659"/>
      <c r="BA20" s="659"/>
      <c r="BB20" s="659"/>
      <c r="BC20" s="659"/>
      <c r="BD20" s="659"/>
      <c r="BE20" s="659"/>
      <c r="BF20" s="660"/>
      <c r="BG20" s="661">
        <v>70</v>
      </c>
      <c r="BH20" s="664"/>
      <c r="BI20" s="664"/>
      <c r="BJ20" s="664"/>
      <c r="BK20" s="664"/>
      <c r="BL20" s="664"/>
      <c r="BM20" s="664"/>
      <c r="BN20" s="665"/>
      <c r="BO20" s="723">
        <v>0</v>
      </c>
      <c r="BP20" s="723"/>
      <c r="BQ20" s="723"/>
      <c r="BR20" s="723"/>
      <c r="BS20" s="669" t="s">
        <v>130</v>
      </c>
      <c r="BT20" s="664"/>
      <c r="BU20" s="664"/>
      <c r="BV20" s="664"/>
      <c r="BW20" s="664"/>
      <c r="BX20" s="664"/>
      <c r="BY20" s="664"/>
      <c r="BZ20" s="664"/>
      <c r="CA20" s="664"/>
      <c r="CB20" s="704"/>
      <c r="CD20" s="705" t="s">
        <v>283</v>
      </c>
      <c r="CE20" s="702"/>
      <c r="CF20" s="702"/>
      <c r="CG20" s="702"/>
      <c r="CH20" s="702"/>
      <c r="CI20" s="702"/>
      <c r="CJ20" s="702"/>
      <c r="CK20" s="702"/>
      <c r="CL20" s="702"/>
      <c r="CM20" s="702"/>
      <c r="CN20" s="702"/>
      <c r="CO20" s="702"/>
      <c r="CP20" s="702"/>
      <c r="CQ20" s="703"/>
      <c r="CR20" s="661">
        <v>19797748</v>
      </c>
      <c r="CS20" s="664"/>
      <c r="CT20" s="664"/>
      <c r="CU20" s="664"/>
      <c r="CV20" s="664"/>
      <c r="CW20" s="664"/>
      <c r="CX20" s="664"/>
      <c r="CY20" s="665"/>
      <c r="CZ20" s="723">
        <v>100</v>
      </c>
      <c r="DA20" s="723"/>
      <c r="DB20" s="723"/>
      <c r="DC20" s="723"/>
      <c r="DD20" s="669">
        <v>1803920</v>
      </c>
      <c r="DE20" s="664"/>
      <c r="DF20" s="664"/>
      <c r="DG20" s="664"/>
      <c r="DH20" s="664"/>
      <c r="DI20" s="664"/>
      <c r="DJ20" s="664"/>
      <c r="DK20" s="664"/>
      <c r="DL20" s="664"/>
      <c r="DM20" s="664"/>
      <c r="DN20" s="664"/>
      <c r="DO20" s="664"/>
      <c r="DP20" s="665"/>
      <c r="DQ20" s="669">
        <v>14233099</v>
      </c>
      <c r="DR20" s="664"/>
      <c r="DS20" s="664"/>
      <c r="DT20" s="664"/>
      <c r="DU20" s="664"/>
      <c r="DV20" s="664"/>
      <c r="DW20" s="664"/>
      <c r="DX20" s="664"/>
      <c r="DY20" s="664"/>
      <c r="DZ20" s="664"/>
      <c r="EA20" s="664"/>
      <c r="EB20" s="664"/>
      <c r="EC20" s="704"/>
    </row>
    <row r="21" spans="2:133" ht="11.25" customHeight="1" x14ac:dyDescent="0.15">
      <c r="B21" s="658" t="s">
        <v>284</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130</v>
      </c>
      <c r="AM21" s="667"/>
      <c r="AN21" s="667"/>
      <c r="AO21" s="725"/>
      <c r="AP21" s="769" t="s">
        <v>285</v>
      </c>
      <c r="AQ21" s="776"/>
      <c r="AR21" s="776"/>
      <c r="AS21" s="776"/>
      <c r="AT21" s="776"/>
      <c r="AU21" s="776"/>
      <c r="AV21" s="776"/>
      <c r="AW21" s="776"/>
      <c r="AX21" s="776"/>
      <c r="AY21" s="776"/>
      <c r="AZ21" s="776"/>
      <c r="BA21" s="776"/>
      <c r="BB21" s="776"/>
      <c r="BC21" s="776"/>
      <c r="BD21" s="776"/>
      <c r="BE21" s="776"/>
      <c r="BF21" s="771"/>
      <c r="BG21" s="661">
        <v>70</v>
      </c>
      <c r="BH21" s="664"/>
      <c r="BI21" s="664"/>
      <c r="BJ21" s="664"/>
      <c r="BK21" s="664"/>
      <c r="BL21" s="664"/>
      <c r="BM21" s="664"/>
      <c r="BN21" s="665"/>
      <c r="BO21" s="723">
        <v>0</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286</v>
      </c>
      <c r="C22" s="659"/>
      <c r="D22" s="659"/>
      <c r="E22" s="659"/>
      <c r="F22" s="659"/>
      <c r="G22" s="659"/>
      <c r="H22" s="659"/>
      <c r="I22" s="659"/>
      <c r="J22" s="659"/>
      <c r="K22" s="659"/>
      <c r="L22" s="659"/>
      <c r="M22" s="659"/>
      <c r="N22" s="659"/>
      <c r="O22" s="659"/>
      <c r="P22" s="659"/>
      <c r="Q22" s="660"/>
      <c r="R22" s="661">
        <v>12632719</v>
      </c>
      <c r="S22" s="664"/>
      <c r="T22" s="664"/>
      <c r="U22" s="664"/>
      <c r="V22" s="664"/>
      <c r="W22" s="664"/>
      <c r="X22" s="664"/>
      <c r="Y22" s="665"/>
      <c r="Z22" s="723">
        <v>61.6</v>
      </c>
      <c r="AA22" s="723"/>
      <c r="AB22" s="723"/>
      <c r="AC22" s="723"/>
      <c r="AD22" s="724">
        <v>11834868</v>
      </c>
      <c r="AE22" s="724"/>
      <c r="AF22" s="724"/>
      <c r="AG22" s="724"/>
      <c r="AH22" s="724"/>
      <c r="AI22" s="724"/>
      <c r="AJ22" s="724"/>
      <c r="AK22" s="724"/>
      <c r="AL22" s="666">
        <v>99.8</v>
      </c>
      <c r="AM22" s="667"/>
      <c r="AN22" s="667"/>
      <c r="AO22" s="725"/>
      <c r="AP22" s="769" t="s">
        <v>287</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288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289</v>
      </c>
      <c r="C23" s="659"/>
      <c r="D23" s="659"/>
      <c r="E23" s="659"/>
      <c r="F23" s="659"/>
      <c r="G23" s="659"/>
      <c r="H23" s="659"/>
      <c r="I23" s="659"/>
      <c r="J23" s="659"/>
      <c r="K23" s="659"/>
      <c r="L23" s="659"/>
      <c r="M23" s="659"/>
      <c r="N23" s="659"/>
      <c r="O23" s="659"/>
      <c r="P23" s="659"/>
      <c r="Q23" s="660"/>
      <c r="R23" s="661">
        <v>5619</v>
      </c>
      <c r="S23" s="664"/>
      <c r="T23" s="664"/>
      <c r="U23" s="664"/>
      <c r="V23" s="664"/>
      <c r="W23" s="664"/>
      <c r="X23" s="664"/>
      <c r="Y23" s="665"/>
      <c r="Z23" s="723">
        <v>0</v>
      </c>
      <c r="AA23" s="723"/>
      <c r="AB23" s="723"/>
      <c r="AC23" s="723"/>
      <c r="AD23" s="724">
        <v>5619</v>
      </c>
      <c r="AE23" s="724"/>
      <c r="AF23" s="724"/>
      <c r="AG23" s="724"/>
      <c r="AH23" s="724"/>
      <c r="AI23" s="724"/>
      <c r="AJ23" s="724"/>
      <c r="AK23" s="724"/>
      <c r="AL23" s="666">
        <v>0</v>
      </c>
      <c r="AM23" s="667"/>
      <c r="AN23" s="667"/>
      <c r="AO23" s="725"/>
      <c r="AP23" s="769" t="s">
        <v>290</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230</v>
      </c>
      <c r="CE23" s="779"/>
      <c r="CF23" s="779"/>
      <c r="CG23" s="779"/>
      <c r="CH23" s="779"/>
      <c r="CI23" s="779"/>
      <c r="CJ23" s="779"/>
      <c r="CK23" s="779"/>
      <c r="CL23" s="779"/>
      <c r="CM23" s="779"/>
      <c r="CN23" s="779"/>
      <c r="CO23" s="779"/>
      <c r="CP23" s="779"/>
      <c r="CQ23" s="780"/>
      <c r="CR23" s="778" t="s">
        <v>291</v>
      </c>
      <c r="CS23" s="779"/>
      <c r="CT23" s="779"/>
      <c r="CU23" s="779"/>
      <c r="CV23" s="779"/>
      <c r="CW23" s="779"/>
      <c r="CX23" s="779"/>
      <c r="CY23" s="780"/>
      <c r="CZ23" s="778" t="s">
        <v>292</v>
      </c>
      <c r="DA23" s="779"/>
      <c r="DB23" s="779"/>
      <c r="DC23" s="780"/>
      <c r="DD23" s="778" t="s">
        <v>293</v>
      </c>
      <c r="DE23" s="779"/>
      <c r="DF23" s="779"/>
      <c r="DG23" s="779"/>
      <c r="DH23" s="779"/>
      <c r="DI23" s="779"/>
      <c r="DJ23" s="779"/>
      <c r="DK23" s="780"/>
      <c r="DL23" s="787" t="s">
        <v>294</v>
      </c>
      <c r="DM23" s="788"/>
      <c r="DN23" s="788"/>
      <c r="DO23" s="788"/>
      <c r="DP23" s="788"/>
      <c r="DQ23" s="788"/>
      <c r="DR23" s="788"/>
      <c r="DS23" s="788"/>
      <c r="DT23" s="788"/>
      <c r="DU23" s="788"/>
      <c r="DV23" s="789"/>
      <c r="DW23" s="778" t="s">
        <v>295</v>
      </c>
      <c r="DX23" s="779"/>
      <c r="DY23" s="779"/>
      <c r="DZ23" s="779"/>
      <c r="EA23" s="779"/>
      <c r="EB23" s="779"/>
      <c r="EC23" s="780"/>
    </row>
    <row r="24" spans="2:133" ht="11.25" customHeight="1" x14ac:dyDescent="0.15">
      <c r="B24" s="658" t="s">
        <v>296</v>
      </c>
      <c r="C24" s="659"/>
      <c r="D24" s="659"/>
      <c r="E24" s="659"/>
      <c r="F24" s="659"/>
      <c r="G24" s="659"/>
      <c r="H24" s="659"/>
      <c r="I24" s="659"/>
      <c r="J24" s="659"/>
      <c r="K24" s="659"/>
      <c r="L24" s="659"/>
      <c r="M24" s="659"/>
      <c r="N24" s="659"/>
      <c r="O24" s="659"/>
      <c r="P24" s="659"/>
      <c r="Q24" s="660"/>
      <c r="R24" s="661">
        <v>82345</v>
      </c>
      <c r="S24" s="664"/>
      <c r="T24" s="664"/>
      <c r="U24" s="664"/>
      <c r="V24" s="664"/>
      <c r="W24" s="664"/>
      <c r="X24" s="664"/>
      <c r="Y24" s="665"/>
      <c r="Z24" s="723">
        <v>0.4</v>
      </c>
      <c r="AA24" s="723"/>
      <c r="AB24" s="723"/>
      <c r="AC24" s="723"/>
      <c r="AD24" s="724" t="s">
        <v>130</v>
      </c>
      <c r="AE24" s="724"/>
      <c r="AF24" s="724"/>
      <c r="AG24" s="724"/>
      <c r="AH24" s="724"/>
      <c r="AI24" s="724"/>
      <c r="AJ24" s="724"/>
      <c r="AK24" s="724"/>
      <c r="AL24" s="666" t="s">
        <v>130</v>
      </c>
      <c r="AM24" s="667"/>
      <c r="AN24" s="667"/>
      <c r="AO24" s="725"/>
      <c r="AP24" s="769" t="s">
        <v>297</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298</v>
      </c>
      <c r="CE24" s="733"/>
      <c r="CF24" s="733"/>
      <c r="CG24" s="733"/>
      <c r="CH24" s="733"/>
      <c r="CI24" s="733"/>
      <c r="CJ24" s="733"/>
      <c r="CK24" s="733"/>
      <c r="CL24" s="733"/>
      <c r="CM24" s="733"/>
      <c r="CN24" s="733"/>
      <c r="CO24" s="733"/>
      <c r="CP24" s="733"/>
      <c r="CQ24" s="734"/>
      <c r="CR24" s="726">
        <v>9206233</v>
      </c>
      <c r="CS24" s="727"/>
      <c r="CT24" s="727"/>
      <c r="CU24" s="727"/>
      <c r="CV24" s="727"/>
      <c r="CW24" s="727"/>
      <c r="CX24" s="727"/>
      <c r="CY24" s="773"/>
      <c r="CZ24" s="774">
        <v>46.5</v>
      </c>
      <c r="DA24" s="743"/>
      <c r="DB24" s="743"/>
      <c r="DC24" s="777"/>
      <c r="DD24" s="772">
        <v>6708516</v>
      </c>
      <c r="DE24" s="727"/>
      <c r="DF24" s="727"/>
      <c r="DG24" s="727"/>
      <c r="DH24" s="727"/>
      <c r="DI24" s="727"/>
      <c r="DJ24" s="727"/>
      <c r="DK24" s="773"/>
      <c r="DL24" s="772">
        <v>6601973</v>
      </c>
      <c r="DM24" s="727"/>
      <c r="DN24" s="727"/>
      <c r="DO24" s="727"/>
      <c r="DP24" s="727"/>
      <c r="DQ24" s="727"/>
      <c r="DR24" s="727"/>
      <c r="DS24" s="727"/>
      <c r="DT24" s="727"/>
      <c r="DU24" s="727"/>
      <c r="DV24" s="773"/>
      <c r="DW24" s="774">
        <v>53.2</v>
      </c>
      <c r="DX24" s="743"/>
      <c r="DY24" s="743"/>
      <c r="DZ24" s="743"/>
      <c r="EA24" s="743"/>
      <c r="EB24" s="743"/>
      <c r="EC24" s="775"/>
    </row>
    <row r="25" spans="2:133" ht="11.25" customHeight="1" x14ac:dyDescent="0.15">
      <c r="B25" s="658" t="s">
        <v>299</v>
      </c>
      <c r="C25" s="659"/>
      <c r="D25" s="659"/>
      <c r="E25" s="659"/>
      <c r="F25" s="659"/>
      <c r="G25" s="659"/>
      <c r="H25" s="659"/>
      <c r="I25" s="659"/>
      <c r="J25" s="659"/>
      <c r="K25" s="659"/>
      <c r="L25" s="659"/>
      <c r="M25" s="659"/>
      <c r="N25" s="659"/>
      <c r="O25" s="659"/>
      <c r="P25" s="659"/>
      <c r="Q25" s="660"/>
      <c r="R25" s="661">
        <v>465939</v>
      </c>
      <c r="S25" s="664"/>
      <c r="T25" s="664"/>
      <c r="U25" s="664"/>
      <c r="V25" s="664"/>
      <c r="W25" s="664"/>
      <c r="X25" s="664"/>
      <c r="Y25" s="665"/>
      <c r="Z25" s="723">
        <v>2.2999999999999998</v>
      </c>
      <c r="AA25" s="723"/>
      <c r="AB25" s="723"/>
      <c r="AC25" s="723"/>
      <c r="AD25" s="724">
        <v>2690</v>
      </c>
      <c r="AE25" s="724"/>
      <c r="AF25" s="724"/>
      <c r="AG25" s="724"/>
      <c r="AH25" s="724"/>
      <c r="AI25" s="724"/>
      <c r="AJ25" s="724"/>
      <c r="AK25" s="724"/>
      <c r="AL25" s="666">
        <v>0</v>
      </c>
      <c r="AM25" s="667"/>
      <c r="AN25" s="667"/>
      <c r="AO25" s="725"/>
      <c r="AP25" s="769" t="s">
        <v>300</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301</v>
      </c>
      <c r="CE25" s="702"/>
      <c r="CF25" s="702"/>
      <c r="CG25" s="702"/>
      <c r="CH25" s="702"/>
      <c r="CI25" s="702"/>
      <c r="CJ25" s="702"/>
      <c r="CK25" s="702"/>
      <c r="CL25" s="702"/>
      <c r="CM25" s="702"/>
      <c r="CN25" s="702"/>
      <c r="CO25" s="702"/>
      <c r="CP25" s="702"/>
      <c r="CQ25" s="703"/>
      <c r="CR25" s="661">
        <v>3089932</v>
      </c>
      <c r="CS25" s="662"/>
      <c r="CT25" s="662"/>
      <c r="CU25" s="662"/>
      <c r="CV25" s="662"/>
      <c r="CW25" s="662"/>
      <c r="CX25" s="662"/>
      <c r="CY25" s="663"/>
      <c r="CZ25" s="666">
        <v>15.6</v>
      </c>
      <c r="DA25" s="695"/>
      <c r="DB25" s="695"/>
      <c r="DC25" s="696"/>
      <c r="DD25" s="669">
        <v>2892092</v>
      </c>
      <c r="DE25" s="662"/>
      <c r="DF25" s="662"/>
      <c r="DG25" s="662"/>
      <c r="DH25" s="662"/>
      <c r="DI25" s="662"/>
      <c r="DJ25" s="662"/>
      <c r="DK25" s="663"/>
      <c r="DL25" s="669">
        <v>2785591</v>
      </c>
      <c r="DM25" s="662"/>
      <c r="DN25" s="662"/>
      <c r="DO25" s="662"/>
      <c r="DP25" s="662"/>
      <c r="DQ25" s="662"/>
      <c r="DR25" s="662"/>
      <c r="DS25" s="662"/>
      <c r="DT25" s="662"/>
      <c r="DU25" s="662"/>
      <c r="DV25" s="663"/>
      <c r="DW25" s="666">
        <v>22.5</v>
      </c>
      <c r="DX25" s="695"/>
      <c r="DY25" s="695"/>
      <c r="DZ25" s="695"/>
      <c r="EA25" s="695"/>
      <c r="EB25" s="695"/>
      <c r="EC25" s="697"/>
    </row>
    <row r="26" spans="2:133" ht="11.25" customHeight="1" x14ac:dyDescent="0.15">
      <c r="B26" s="658" t="s">
        <v>302</v>
      </c>
      <c r="C26" s="659"/>
      <c r="D26" s="659"/>
      <c r="E26" s="659"/>
      <c r="F26" s="659"/>
      <c r="G26" s="659"/>
      <c r="H26" s="659"/>
      <c r="I26" s="659"/>
      <c r="J26" s="659"/>
      <c r="K26" s="659"/>
      <c r="L26" s="659"/>
      <c r="M26" s="659"/>
      <c r="N26" s="659"/>
      <c r="O26" s="659"/>
      <c r="P26" s="659"/>
      <c r="Q26" s="660"/>
      <c r="R26" s="661">
        <v>59497</v>
      </c>
      <c r="S26" s="664"/>
      <c r="T26" s="664"/>
      <c r="U26" s="664"/>
      <c r="V26" s="664"/>
      <c r="W26" s="664"/>
      <c r="X26" s="664"/>
      <c r="Y26" s="665"/>
      <c r="Z26" s="723">
        <v>0.3</v>
      </c>
      <c r="AA26" s="723"/>
      <c r="AB26" s="723"/>
      <c r="AC26" s="723"/>
      <c r="AD26" s="724" t="s">
        <v>130</v>
      </c>
      <c r="AE26" s="724"/>
      <c r="AF26" s="724"/>
      <c r="AG26" s="724"/>
      <c r="AH26" s="724"/>
      <c r="AI26" s="724"/>
      <c r="AJ26" s="724"/>
      <c r="AK26" s="724"/>
      <c r="AL26" s="666" t="s">
        <v>130</v>
      </c>
      <c r="AM26" s="667"/>
      <c r="AN26" s="667"/>
      <c r="AO26" s="725"/>
      <c r="AP26" s="769" t="s">
        <v>303</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304</v>
      </c>
      <c r="CE26" s="702"/>
      <c r="CF26" s="702"/>
      <c r="CG26" s="702"/>
      <c r="CH26" s="702"/>
      <c r="CI26" s="702"/>
      <c r="CJ26" s="702"/>
      <c r="CK26" s="702"/>
      <c r="CL26" s="702"/>
      <c r="CM26" s="702"/>
      <c r="CN26" s="702"/>
      <c r="CO26" s="702"/>
      <c r="CP26" s="702"/>
      <c r="CQ26" s="703"/>
      <c r="CR26" s="661">
        <v>1938051</v>
      </c>
      <c r="CS26" s="664"/>
      <c r="CT26" s="664"/>
      <c r="CU26" s="664"/>
      <c r="CV26" s="664"/>
      <c r="CW26" s="664"/>
      <c r="CX26" s="664"/>
      <c r="CY26" s="665"/>
      <c r="CZ26" s="666">
        <v>9.8000000000000007</v>
      </c>
      <c r="DA26" s="695"/>
      <c r="DB26" s="695"/>
      <c r="DC26" s="696"/>
      <c r="DD26" s="669">
        <v>1771688</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305</v>
      </c>
      <c r="C27" s="659"/>
      <c r="D27" s="659"/>
      <c r="E27" s="659"/>
      <c r="F27" s="659"/>
      <c r="G27" s="659"/>
      <c r="H27" s="659"/>
      <c r="I27" s="659"/>
      <c r="J27" s="659"/>
      <c r="K27" s="659"/>
      <c r="L27" s="659"/>
      <c r="M27" s="659"/>
      <c r="N27" s="659"/>
      <c r="O27" s="659"/>
      <c r="P27" s="659"/>
      <c r="Q27" s="660"/>
      <c r="R27" s="661">
        <v>2079129</v>
      </c>
      <c r="S27" s="664"/>
      <c r="T27" s="664"/>
      <c r="U27" s="664"/>
      <c r="V27" s="664"/>
      <c r="W27" s="664"/>
      <c r="X27" s="664"/>
      <c r="Y27" s="665"/>
      <c r="Z27" s="723">
        <v>10.1</v>
      </c>
      <c r="AA27" s="723"/>
      <c r="AB27" s="723"/>
      <c r="AC27" s="723"/>
      <c r="AD27" s="724" t="s">
        <v>130</v>
      </c>
      <c r="AE27" s="724"/>
      <c r="AF27" s="724"/>
      <c r="AG27" s="724"/>
      <c r="AH27" s="724"/>
      <c r="AI27" s="724"/>
      <c r="AJ27" s="724"/>
      <c r="AK27" s="724"/>
      <c r="AL27" s="666" t="s">
        <v>130</v>
      </c>
      <c r="AM27" s="667"/>
      <c r="AN27" s="667"/>
      <c r="AO27" s="725"/>
      <c r="AP27" s="658" t="s">
        <v>306</v>
      </c>
      <c r="AQ27" s="659"/>
      <c r="AR27" s="659"/>
      <c r="AS27" s="659"/>
      <c r="AT27" s="659"/>
      <c r="AU27" s="659"/>
      <c r="AV27" s="659"/>
      <c r="AW27" s="659"/>
      <c r="AX27" s="659"/>
      <c r="AY27" s="659"/>
      <c r="AZ27" s="659"/>
      <c r="BA27" s="659"/>
      <c r="BB27" s="659"/>
      <c r="BC27" s="659"/>
      <c r="BD27" s="659"/>
      <c r="BE27" s="659"/>
      <c r="BF27" s="660"/>
      <c r="BG27" s="661">
        <v>3590588</v>
      </c>
      <c r="BH27" s="664"/>
      <c r="BI27" s="664"/>
      <c r="BJ27" s="664"/>
      <c r="BK27" s="664"/>
      <c r="BL27" s="664"/>
      <c r="BM27" s="664"/>
      <c r="BN27" s="665"/>
      <c r="BO27" s="723">
        <v>100</v>
      </c>
      <c r="BP27" s="723"/>
      <c r="BQ27" s="723"/>
      <c r="BR27" s="723"/>
      <c r="BS27" s="669">
        <v>21361</v>
      </c>
      <c r="BT27" s="664"/>
      <c r="BU27" s="664"/>
      <c r="BV27" s="664"/>
      <c r="BW27" s="664"/>
      <c r="BX27" s="664"/>
      <c r="BY27" s="664"/>
      <c r="BZ27" s="664"/>
      <c r="CA27" s="664"/>
      <c r="CB27" s="704"/>
      <c r="CD27" s="705" t="s">
        <v>307</v>
      </c>
      <c r="CE27" s="702"/>
      <c r="CF27" s="702"/>
      <c r="CG27" s="702"/>
      <c r="CH27" s="702"/>
      <c r="CI27" s="702"/>
      <c r="CJ27" s="702"/>
      <c r="CK27" s="702"/>
      <c r="CL27" s="702"/>
      <c r="CM27" s="702"/>
      <c r="CN27" s="702"/>
      <c r="CO27" s="702"/>
      <c r="CP27" s="702"/>
      <c r="CQ27" s="703"/>
      <c r="CR27" s="661">
        <v>3432858</v>
      </c>
      <c r="CS27" s="662"/>
      <c r="CT27" s="662"/>
      <c r="CU27" s="662"/>
      <c r="CV27" s="662"/>
      <c r="CW27" s="662"/>
      <c r="CX27" s="662"/>
      <c r="CY27" s="663"/>
      <c r="CZ27" s="666">
        <v>17.3</v>
      </c>
      <c r="DA27" s="695"/>
      <c r="DB27" s="695"/>
      <c r="DC27" s="696"/>
      <c r="DD27" s="669">
        <v>1176784</v>
      </c>
      <c r="DE27" s="662"/>
      <c r="DF27" s="662"/>
      <c r="DG27" s="662"/>
      <c r="DH27" s="662"/>
      <c r="DI27" s="662"/>
      <c r="DJ27" s="662"/>
      <c r="DK27" s="663"/>
      <c r="DL27" s="669">
        <v>1176742</v>
      </c>
      <c r="DM27" s="662"/>
      <c r="DN27" s="662"/>
      <c r="DO27" s="662"/>
      <c r="DP27" s="662"/>
      <c r="DQ27" s="662"/>
      <c r="DR27" s="662"/>
      <c r="DS27" s="662"/>
      <c r="DT27" s="662"/>
      <c r="DU27" s="662"/>
      <c r="DV27" s="663"/>
      <c r="DW27" s="666">
        <v>9.5</v>
      </c>
      <c r="DX27" s="695"/>
      <c r="DY27" s="695"/>
      <c r="DZ27" s="695"/>
      <c r="EA27" s="695"/>
      <c r="EB27" s="695"/>
      <c r="EC27" s="697"/>
    </row>
    <row r="28" spans="2:133" ht="11.25" customHeight="1" x14ac:dyDescent="0.15">
      <c r="B28" s="766" t="s">
        <v>308</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309</v>
      </c>
      <c r="CE28" s="702"/>
      <c r="CF28" s="702"/>
      <c r="CG28" s="702"/>
      <c r="CH28" s="702"/>
      <c r="CI28" s="702"/>
      <c r="CJ28" s="702"/>
      <c r="CK28" s="702"/>
      <c r="CL28" s="702"/>
      <c r="CM28" s="702"/>
      <c r="CN28" s="702"/>
      <c r="CO28" s="702"/>
      <c r="CP28" s="702"/>
      <c r="CQ28" s="703"/>
      <c r="CR28" s="661">
        <v>2683443</v>
      </c>
      <c r="CS28" s="664"/>
      <c r="CT28" s="664"/>
      <c r="CU28" s="664"/>
      <c r="CV28" s="664"/>
      <c r="CW28" s="664"/>
      <c r="CX28" s="664"/>
      <c r="CY28" s="665"/>
      <c r="CZ28" s="666">
        <v>13.6</v>
      </c>
      <c r="DA28" s="695"/>
      <c r="DB28" s="695"/>
      <c r="DC28" s="696"/>
      <c r="DD28" s="669">
        <v>2639640</v>
      </c>
      <c r="DE28" s="664"/>
      <c r="DF28" s="664"/>
      <c r="DG28" s="664"/>
      <c r="DH28" s="664"/>
      <c r="DI28" s="664"/>
      <c r="DJ28" s="664"/>
      <c r="DK28" s="665"/>
      <c r="DL28" s="669">
        <v>2639640</v>
      </c>
      <c r="DM28" s="664"/>
      <c r="DN28" s="664"/>
      <c r="DO28" s="664"/>
      <c r="DP28" s="664"/>
      <c r="DQ28" s="664"/>
      <c r="DR28" s="664"/>
      <c r="DS28" s="664"/>
      <c r="DT28" s="664"/>
      <c r="DU28" s="664"/>
      <c r="DV28" s="665"/>
      <c r="DW28" s="666">
        <v>21.3</v>
      </c>
      <c r="DX28" s="695"/>
      <c r="DY28" s="695"/>
      <c r="DZ28" s="695"/>
      <c r="EA28" s="695"/>
      <c r="EB28" s="695"/>
      <c r="EC28" s="697"/>
    </row>
    <row r="29" spans="2:133" ht="11.25" customHeight="1" x14ac:dyDescent="0.15">
      <c r="B29" s="658" t="s">
        <v>310</v>
      </c>
      <c r="C29" s="659"/>
      <c r="D29" s="659"/>
      <c r="E29" s="659"/>
      <c r="F29" s="659"/>
      <c r="G29" s="659"/>
      <c r="H29" s="659"/>
      <c r="I29" s="659"/>
      <c r="J29" s="659"/>
      <c r="K29" s="659"/>
      <c r="L29" s="659"/>
      <c r="M29" s="659"/>
      <c r="N29" s="659"/>
      <c r="O29" s="659"/>
      <c r="P29" s="659"/>
      <c r="Q29" s="660"/>
      <c r="R29" s="661">
        <v>1342176</v>
      </c>
      <c r="S29" s="664"/>
      <c r="T29" s="664"/>
      <c r="U29" s="664"/>
      <c r="V29" s="664"/>
      <c r="W29" s="664"/>
      <c r="X29" s="664"/>
      <c r="Y29" s="665"/>
      <c r="Z29" s="723">
        <v>6.5</v>
      </c>
      <c r="AA29" s="723"/>
      <c r="AB29" s="723"/>
      <c r="AC29" s="723"/>
      <c r="AD29" s="724" t="s">
        <v>130</v>
      </c>
      <c r="AE29" s="724"/>
      <c r="AF29" s="724"/>
      <c r="AG29" s="724"/>
      <c r="AH29" s="724"/>
      <c r="AI29" s="724"/>
      <c r="AJ29" s="724"/>
      <c r="AK29" s="724"/>
      <c r="AL29" s="666" t="s">
        <v>130</v>
      </c>
      <c r="AM29" s="667"/>
      <c r="AN29" s="667"/>
      <c r="AO29" s="725"/>
      <c r="AP29" s="735" t="s">
        <v>230</v>
      </c>
      <c r="AQ29" s="736"/>
      <c r="AR29" s="736"/>
      <c r="AS29" s="736"/>
      <c r="AT29" s="736"/>
      <c r="AU29" s="736"/>
      <c r="AV29" s="736"/>
      <c r="AW29" s="736"/>
      <c r="AX29" s="736"/>
      <c r="AY29" s="736"/>
      <c r="AZ29" s="736"/>
      <c r="BA29" s="736"/>
      <c r="BB29" s="736"/>
      <c r="BC29" s="736"/>
      <c r="BD29" s="736"/>
      <c r="BE29" s="736"/>
      <c r="BF29" s="737"/>
      <c r="BG29" s="735" t="s">
        <v>311</v>
      </c>
      <c r="BH29" s="763"/>
      <c r="BI29" s="763"/>
      <c r="BJ29" s="763"/>
      <c r="BK29" s="763"/>
      <c r="BL29" s="763"/>
      <c r="BM29" s="763"/>
      <c r="BN29" s="763"/>
      <c r="BO29" s="763"/>
      <c r="BP29" s="763"/>
      <c r="BQ29" s="764"/>
      <c r="BR29" s="735" t="s">
        <v>312</v>
      </c>
      <c r="BS29" s="763"/>
      <c r="BT29" s="763"/>
      <c r="BU29" s="763"/>
      <c r="BV29" s="763"/>
      <c r="BW29" s="763"/>
      <c r="BX29" s="763"/>
      <c r="BY29" s="763"/>
      <c r="BZ29" s="763"/>
      <c r="CA29" s="763"/>
      <c r="CB29" s="764"/>
      <c r="CD29" s="745" t="s">
        <v>313</v>
      </c>
      <c r="CE29" s="746"/>
      <c r="CF29" s="705" t="s">
        <v>314</v>
      </c>
      <c r="CG29" s="702"/>
      <c r="CH29" s="702"/>
      <c r="CI29" s="702"/>
      <c r="CJ29" s="702"/>
      <c r="CK29" s="702"/>
      <c r="CL29" s="702"/>
      <c r="CM29" s="702"/>
      <c r="CN29" s="702"/>
      <c r="CO29" s="702"/>
      <c r="CP29" s="702"/>
      <c r="CQ29" s="703"/>
      <c r="CR29" s="661">
        <v>2683443</v>
      </c>
      <c r="CS29" s="662"/>
      <c r="CT29" s="662"/>
      <c r="CU29" s="662"/>
      <c r="CV29" s="662"/>
      <c r="CW29" s="662"/>
      <c r="CX29" s="662"/>
      <c r="CY29" s="663"/>
      <c r="CZ29" s="666">
        <v>13.6</v>
      </c>
      <c r="DA29" s="695"/>
      <c r="DB29" s="695"/>
      <c r="DC29" s="696"/>
      <c r="DD29" s="669">
        <v>2639640</v>
      </c>
      <c r="DE29" s="662"/>
      <c r="DF29" s="662"/>
      <c r="DG29" s="662"/>
      <c r="DH29" s="662"/>
      <c r="DI29" s="662"/>
      <c r="DJ29" s="662"/>
      <c r="DK29" s="663"/>
      <c r="DL29" s="669">
        <v>2639640</v>
      </c>
      <c r="DM29" s="662"/>
      <c r="DN29" s="662"/>
      <c r="DO29" s="662"/>
      <c r="DP29" s="662"/>
      <c r="DQ29" s="662"/>
      <c r="DR29" s="662"/>
      <c r="DS29" s="662"/>
      <c r="DT29" s="662"/>
      <c r="DU29" s="662"/>
      <c r="DV29" s="663"/>
      <c r="DW29" s="666">
        <v>21.3</v>
      </c>
      <c r="DX29" s="695"/>
      <c r="DY29" s="695"/>
      <c r="DZ29" s="695"/>
      <c r="EA29" s="695"/>
      <c r="EB29" s="695"/>
      <c r="EC29" s="697"/>
    </row>
    <row r="30" spans="2:133" ht="11.25" customHeight="1" x14ac:dyDescent="0.15">
      <c r="B30" s="658" t="s">
        <v>315</v>
      </c>
      <c r="C30" s="659"/>
      <c r="D30" s="659"/>
      <c r="E30" s="659"/>
      <c r="F30" s="659"/>
      <c r="G30" s="659"/>
      <c r="H30" s="659"/>
      <c r="I30" s="659"/>
      <c r="J30" s="659"/>
      <c r="K30" s="659"/>
      <c r="L30" s="659"/>
      <c r="M30" s="659"/>
      <c r="N30" s="659"/>
      <c r="O30" s="659"/>
      <c r="P30" s="659"/>
      <c r="Q30" s="660"/>
      <c r="R30" s="661">
        <v>41098</v>
      </c>
      <c r="S30" s="664"/>
      <c r="T30" s="664"/>
      <c r="U30" s="664"/>
      <c r="V30" s="664"/>
      <c r="W30" s="664"/>
      <c r="X30" s="664"/>
      <c r="Y30" s="665"/>
      <c r="Z30" s="723">
        <v>0.2</v>
      </c>
      <c r="AA30" s="723"/>
      <c r="AB30" s="723"/>
      <c r="AC30" s="723"/>
      <c r="AD30" s="724">
        <v>16966</v>
      </c>
      <c r="AE30" s="724"/>
      <c r="AF30" s="724"/>
      <c r="AG30" s="724"/>
      <c r="AH30" s="724"/>
      <c r="AI30" s="724"/>
      <c r="AJ30" s="724"/>
      <c r="AK30" s="724"/>
      <c r="AL30" s="666">
        <v>0.1</v>
      </c>
      <c r="AM30" s="667"/>
      <c r="AN30" s="667"/>
      <c r="AO30" s="725"/>
      <c r="AP30" s="751" t="s">
        <v>316</v>
      </c>
      <c r="AQ30" s="752"/>
      <c r="AR30" s="752"/>
      <c r="AS30" s="752"/>
      <c r="AT30" s="757" t="s">
        <v>317</v>
      </c>
      <c r="AU30" s="230"/>
      <c r="AV30" s="230"/>
      <c r="AW30" s="230"/>
      <c r="AX30" s="760" t="s">
        <v>193</v>
      </c>
      <c r="AY30" s="761"/>
      <c r="AZ30" s="761"/>
      <c r="BA30" s="761"/>
      <c r="BB30" s="761"/>
      <c r="BC30" s="761"/>
      <c r="BD30" s="761"/>
      <c r="BE30" s="761"/>
      <c r="BF30" s="762"/>
      <c r="BG30" s="741">
        <v>98</v>
      </c>
      <c r="BH30" s="742"/>
      <c r="BI30" s="742"/>
      <c r="BJ30" s="742"/>
      <c r="BK30" s="742"/>
      <c r="BL30" s="742"/>
      <c r="BM30" s="743">
        <v>93.1</v>
      </c>
      <c r="BN30" s="742"/>
      <c r="BO30" s="742"/>
      <c r="BP30" s="742"/>
      <c r="BQ30" s="744"/>
      <c r="BR30" s="741">
        <v>97.9</v>
      </c>
      <c r="BS30" s="742"/>
      <c r="BT30" s="742"/>
      <c r="BU30" s="742"/>
      <c r="BV30" s="742"/>
      <c r="BW30" s="742"/>
      <c r="BX30" s="743">
        <v>92.9</v>
      </c>
      <c r="BY30" s="742"/>
      <c r="BZ30" s="742"/>
      <c r="CA30" s="742"/>
      <c r="CB30" s="744"/>
      <c r="CD30" s="747"/>
      <c r="CE30" s="748"/>
      <c r="CF30" s="705" t="s">
        <v>318</v>
      </c>
      <c r="CG30" s="702"/>
      <c r="CH30" s="702"/>
      <c r="CI30" s="702"/>
      <c r="CJ30" s="702"/>
      <c r="CK30" s="702"/>
      <c r="CL30" s="702"/>
      <c r="CM30" s="702"/>
      <c r="CN30" s="702"/>
      <c r="CO30" s="702"/>
      <c r="CP30" s="702"/>
      <c r="CQ30" s="703"/>
      <c r="CR30" s="661">
        <v>2561127</v>
      </c>
      <c r="CS30" s="664"/>
      <c r="CT30" s="664"/>
      <c r="CU30" s="664"/>
      <c r="CV30" s="664"/>
      <c r="CW30" s="664"/>
      <c r="CX30" s="664"/>
      <c r="CY30" s="665"/>
      <c r="CZ30" s="666">
        <v>12.9</v>
      </c>
      <c r="DA30" s="695"/>
      <c r="DB30" s="695"/>
      <c r="DC30" s="696"/>
      <c r="DD30" s="669">
        <v>2517753</v>
      </c>
      <c r="DE30" s="664"/>
      <c r="DF30" s="664"/>
      <c r="DG30" s="664"/>
      <c r="DH30" s="664"/>
      <c r="DI30" s="664"/>
      <c r="DJ30" s="664"/>
      <c r="DK30" s="665"/>
      <c r="DL30" s="669">
        <v>2517753</v>
      </c>
      <c r="DM30" s="664"/>
      <c r="DN30" s="664"/>
      <c r="DO30" s="664"/>
      <c r="DP30" s="664"/>
      <c r="DQ30" s="664"/>
      <c r="DR30" s="664"/>
      <c r="DS30" s="664"/>
      <c r="DT30" s="664"/>
      <c r="DU30" s="664"/>
      <c r="DV30" s="665"/>
      <c r="DW30" s="666">
        <v>20.3</v>
      </c>
      <c r="DX30" s="695"/>
      <c r="DY30" s="695"/>
      <c r="DZ30" s="695"/>
      <c r="EA30" s="695"/>
      <c r="EB30" s="695"/>
      <c r="EC30" s="697"/>
    </row>
    <row r="31" spans="2:133" ht="11.25" customHeight="1" x14ac:dyDescent="0.15">
      <c r="B31" s="658" t="s">
        <v>319</v>
      </c>
      <c r="C31" s="659"/>
      <c r="D31" s="659"/>
      <c r="E31" s="659"/>
      <c r="F31" s="659"/>
      <c r="G31" s="659"/>
      <c r="H31" s="659"/>
      <c r="I31" s="659"/>
      <c r="J31" s="659"/>
      <c r="K31" s="659"/>
      <c r="L31" s="659"/>
      <c r="M31" s="659"/>
      <c r="N31" s="659"/>
      <c r="O31" s="659"/>
      <c r="P31" s="659"/>
      <c r="Q31" s="660"/>
      <c r="R31" s="661">
        <v>65865</v>
      </c>
      <c r="S31" s="664"/>
      <c r="T31" s="664"/>
      <c r="U31" s="664"/>
      <c r="V31" s="664"/>
      <c r="W31" s="664"/>
      <c r="X31" s="664"/>
      <c r="Y31" s="665"/>
      <c r="Z31" s="723">
        <v>0.3</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320</v>
      </c>
      <c r="AV31" s="229"/>
      <c r="AW31" s="229"/>
      <c r="AX31" s="658" t="s">
        <v>321</v>
      </c>
      <c r="AY31" s="659"/>
      <c r="AZ31" s="659"/>
      <c r="BA31" s="659"/>
      <c r="BB31" s="659"/>
      <c r="BC31" s="659"/>
      <c r="BD31" s="659"/>
      <c r="BE31" s="659"/>
      <c r="BF31" s="660"/>
      <c r="BG31" s="739">
        <v>98.6</v>
      </c>
      <c r="BH31" s="662"/>
      <c r="BI31" s="662"/>
      <c r="BJ31" s="662"/>
      <c r="BK31" s="662"/>
      <c r="BL31" s="662"/>
      <c r="BM31" s="667">
        <v>96</v>
      </c>
      <c r="BN31" s="740"/>
      <c r="BO31" s="740"/>
      <c r="BP31" s="740"/>
      <c r="BQ31" s="701"/>
      <c r="BR31" s="739">
        <v>98.5</v>
      </c>
      <c r="BS31" s="662"/>
      <c r="BT31" s="662"/>
      <c r="BU31" s="662"/>
      <c r="BV31" s="662"/>
      <c r="BW31" s="662"/>
      <c r="BX31" s="667">
        <v>96</v>
      </c>
      <c r="BY31" s="740"/>
      <c r="BZ31" s="740"/>
      <c r="CA31" s="740"/>
      <c r="CB31" s="701"/>
      <c r="CD31" s="747"/>
      <c r="CE31" s="748"/>
      <c r="CF31" s="705" t="s">
        <v>322</v>
      </c>
      <c r="CG31" s="702"/>
      <c r="CH31" s="702"/>
      <c r="CI31" s="702"/>
      <c r="CJ31" s="702"/>
      <c r="CK31" s="702"/>
      <c r="CL31" s="702"/>
      <c r="CM31" s="702"/>
      <c r="CN31" s="702"/>
      <c r="CO31" s="702"/>
      <c r="CP31" s="702"/>
      <c r="CQ31" s="703"/>
      <c r="CR31" s="661">
        <v>122316</v>
      </c>
      <c r="CS31" s="662"/>
      <c r="CT31" s="662"/>
      <c r="CU31" s="662"/>
      <c r="CV31" s="662"/>
      <c r="CW31" s="662"/>
      <c r="CX31" s="662"/>
      <c r="CY31" s="663"/>
      <c r="CZ31" s="666">
        <v>0.6</v>
      </c>
      <c r="DA31" s="695"/>
      <c r="DB31" s="695"/>
      <c r="DC31" s="696"/>
      <c r="DD31" s="669">
        <v>121887</v>
      </c>
      <c r="DE31" s="662"/>
      <c r="DF31" s="662"/>
      <c r="DG31" s="662"/>
      <c r="DH31" s="662"/>
      <c r="DI31" s="662"/>
      <c r="DJ31" s="662"/>
      <c r="DK31" s="663"/>
      <c r="DL31" s="669">
        <v>121887</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323</v>
      </c>
      <c r="C32" s="659"/>
      <c r="D32" s="659"/>
      <c r="E32" s="659"/>
      <c r="F32" s="659"/>
      <c r="G32" s="659"/>
      <c r="H32" s="659"/>
      <c r="I32" s="659"/>
      <c r="J32" s="659"/>
      <c r="K32" s="659"/>
      <c r="L32" s="659"/>
      <c r="M32" s="659"/>
      <c r="N32" s="659"/>
      <c r="O32" s="659"/>
      <c r="P32" s="659"/>
      <c r="Q32" s="660"/>
      <c r="R32" s="661">
        <v>1367570</v>
      </c>
      <c r="S32" s="664"/>
      <c r="T32" s="664"/>
      <c r="U32" s="664"/>
      <c r="V32" s="664"/>
      <c r="W32" s="664"/>
      <c r="X32" s="664"/>
      <c r="Y32" s="665"/>
      <c r="Z32" s="723">
        <v>6.7</v>
      </c>
      <c r="AA32" s="723"/>
      <c r="AB32" s="723"/>
      <c r="AC32" s="723"/>
      <c r="AD32" s="724" t="s">
        <v>130</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324</v>
      </c>
      <c r="AY32" s="674"/>
      <c r="AZ32" s="674"/>
      <c r="BA32" s="674"/>
      <c r="BB32" s="674"/>
      <c r="BC32" s="674"/>
      <c r="BD32" s="674"/>
      <c r="BE32" s="674"/>
      <c r="BF32" s="675"/>
      <c r="BG32" s="738">
        <v>97.5</v>
      </c>
      <c r="BH32" s="677"/>
      <c r="BI32" s="677"/>
      <c r="BJ32" s="677"/>
      <c r="BK32" s="677"/>
      <c r="BL32" s="677"/>
      <c r="BM32" s="721">
        <v>90.9</v>
      </c>
      <c r="BN32" s="677"/>
      <c r="BO32" s="677"/>
      <c r="BP32" s="677"/>
      <c r="BQ32" s="714"/>
      <c r="BR32" s="738">
        <v>97.4</v>
      </c>
      <c r="BS32" s="677"/>
      <c r="BT32" s="677"/>
      <c r="BU32" s="677"/>
      <c r="BV32" s="677"/>
      <c r="BW32" s="677"/>
      <c r="BX32" s="721">
        <v>90.5</v>
      </c>
      <c r="BY32" s="677"/>
      <c r="BZ32" s="677"/>
      <c r="CA32" s="677"/>
      <c r="CB32" s="714"/>
      <c r="CD32" s="749"/>
      <c r="CE32" s="750"/>
      <c r="CF32" s="705" t="s">
        <v>325</v>
      </c>
      <c r="CG32" s="702"/>
      <c r="CH32" s="702"/>
      <c r="CI32" s="702"/>
      <c r="CJ32" s="702"/>
      <c r="CK32" s="702"/>
      <c r="CL32" s="702"/>
      <c r="CM32" s="702"/>
      <c r="CN32" s="702"/>
      <c r="CO32" s="702"/>
      <c r="CP32" s="702"/>
      <c r="CQ32" s="703"/>
      <c r="CR32" s="661" t="s">
        <v>130</v>
      </c>
      <c r="CS32" s="664"/>
      <c r="CT32" s="664"/>
      <c r="CU32" s="664"/>
      <c r="CV32" s="664"/>
      <c r="CW32" s="664"/>
      <c r="CX32" s="664"/>
      <c r="CY32" s="665"/>
      <c r="CZ32" s="666" t="s">
        <v>130</v>
      </c>
      <c r="DA32" s="695"/>
      <c r="DB32" s="695"/>
      <c r="DC32" s="696"/>
      <c r="DD32" s="669" t="s">
        <v>130</v>
      </c>
      <c r="DE32" s="664"/>
      <c r="DF32" s="664"/>
      <c r="DG32" s="664"/>
      <c r="DH32" s="664"/>
      <c r="DI32" s="664"/>
      <c r="DJ32" s="664"/>
      <c r="DK32" s="665"/>
      <c r="DL32" s="669" t="s">
        <v>130</v>
      </c>
      <c r="DM32" s="664"/>
      <c r="DN32" s="664"/>
      <c r="DO32" s="664"/>
      <c r="DP32" s="664"/>
      <c r="DQ32" s="664"/>
      <c r="DR32" s="664"/>
      <c r="DS32" s="664"/>
      <c r="DT32" s="664"/>
      <c r="DU32" s="664"/>
      <c r="DV32" s="665"/>
      <c r="DW32" s="666" t="s">
        <v>130</v>
      </c>
      <c r="DX32" s="695"/>
      <c r="DY32" s="695"/>
      <c r="DZ32" s="695"/>
      <c r="EA32" s="695"/>
      <c r="EB32" s="695"/>
      <c r="EC32" s="697"/>
    </row>
    <row r="33" spans="2:133" ht="11.25" customHeight="1" x14ac:dyDescent="0.15">
      <c r="B33" s="658" t="s">
        <v>326</v>
      </c>
      <c r="C33" s="659"/>
      <c r="D33" s="659"/>
      <c r="E33" s="659"/>
      <c r="F33" s="659"/>
      <c r="G33" s="659"/>
      <c r="H33" s="659"/>
      <c r="I33" s="659"/>
      <c r="J33" s="659"/>
      <c r="K33" s="659"/>
      <c r="L33" s="659"/>
      <c r="M33" s="659"/>
      <c r="N33" s="659"/>
      <c r="O33" s="659"/>
      <c r="P33" s="659"/>
      <c r="Q33" s="660"/>
      <c r="R33" s="661">
        <v>765594</v>
      </c>
      <c r="S33" s="664"/>
      <c r="T33" s="664"/>
      <c r="U33" s="664"/>
      <c r="V33" s="664"/>
      <c r="W33" s="664"/>
      <c r="X33" s="664"/>
      <c r="Y33" s="665"/>
      <c r="Z33" s="723">
        <v>3.7</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327</v>
      </c>
      <c r="CE33" s="702"/>
      <c r="CF33" s="702"/>
      <c r="CG33" s="702"/>
      <c r="CH33" s="702"/>
      <c r="CI33" s="702"/>
      <c r="CJ33" s="702"/>
      <c r="CK33" s="702"/>
      <c r="CL33" s="702"/>
      <c r="CM33" s="702"/>
      <c r="CN33" s="702"/>
      <c r="CO33" s="702"/>
      <c r="CP33" s="702"/>
      <c r="CQ33" s="703"/>
      <c r="CR33" s="661">
        <v>8763675</v>
      </c>
      <c r="CS33" s="662"/>
      <c r="CT33" s="662"/>
      <c r="CU33" s="662"/>
      <c r="CV33" s="662"/>
      <c r="CW33" s="662"/>
      <c r="CX33" s="662"/>
      <c r="CY33" s="663"/>
      <c r="CZ33" s="666">
        <v>44.3</v>
      </c>
      <c r="DA33" s="695"/>
      <c r="DB33" s="695"/>
      <c r="DC33" s="696"/>
      <c r="DD33" s="669">
        <v>7079167</v>
      </c>
      <c r="DE33" s="662"/>
      <c r="DF33" s="662"/>
      <c r="DG33" s="662"/>
      <c r="DH33" s="662"/>
      <c r="DI33" s="662"/>
      <c r="DJ33" s="662"/>
      <c r="DK33" s="663"/>
      <c r="DL33" s="669">
        <v>4792497</v>
      </c>
      <c r="DM33" s="662"/>
      <c r="DN33" s="662"/>
      <c r="DO33" s="662"/>
      <c r="DP33" s="662"/>
      <c r="DQ33" s="662"/>
      <c r="DR33" s="662"/>
      <c r="DS33" s="662"/>
      <c r="DT33" s="662"/>
      <c r="DU33" s="662"/>
      <c r="DV33" s="663"/>
      <c r="DW33" s="666">
        <v>38.6</v>
      </c>
      <c r="DX33" s="695"/>
      <c r="DY33" s="695"/>
      <c r="DZ33" s="695"/>
      <c r="EA33" s="695"/>
      <c r="EB33" s="695"/>
      <c r="EC33" s="697"/>
    </row>
    <row r="34" spans="2:133" ht="11.25" customHeight="1" x14ac:dyDescent="0.15">
      <c r="B34" s="658" t="s">
        <v>328</v>
      </c>
      <c r="C34" s="659"/>
      <c r="D34" s="659"/>
      <c r="E34" s="659"/>
      <c r="F34" s="659"/>
      <c r="G34" s="659"/>
      <c r="H34" s="659"/>
      <c r="I34" s="659"/>
      <c r="J34" s="659"/>
      <c r="K34" s="659"/>
      <c r="L34" s="659"/>
      <c r="M34" s="659"/>
      <c r="N34" s="659"/>
      <c r="O34" s="659"/>
      <c r="P34" s="659"/>
      <c r="Q34" s="660"/>
      <c r="R34" s="661">
        <v>297771</v>
      </c>
      <c r="S34" s="664"/>
      <c r="T34" s="664"/>
      <c r="U34" s="664"/>
      <c r="V34" s="664"/>
      <c r="W34" s="664"/>
      <c r="X34" s="664"/>
      <c r="Y34" s="665"/>
      <c r="Z34" s="723">
        <v>1.5</v>
      </c>
      <c r="AA34" s="723"/>
      <c r="AB34" s="723"/>
      <c r="AC34" s="723"/>
      <c r="AD34" s="724">
        <v>737</v>
      </c>
      <c r="AE34" s="724"/>
      <c r="AF34" s="724"/>
      <c r="AG34" s="724"/>
      <c r="AH34" s="724"/>
      <c r="AI34" s="724"/>
      <c r="AJ34" s="724"/>
      <c r="AK34" s="724"/>
      <c r="AL34" s="666">
        <v>0</v>
      </c>
      <c r="AM34" s="667"/>
      <c r="AN34" s="667"/>
      <c r="AO34" s="725"/>
      <c r="AP34" s="234"/>
      <c r="AQ34" s="735" t="s">
        <v>329</v>
      </c>
      <c r="AR34" s="736"/>
      <c r="AS34" s="736"/>
      <c r="AT34" s="736"/>
      <c r="AU34" s="736"/>
      <c r="AV34" s="736"/>
      <c r="AW34" s="736"/>
      <c r="AX34" s="736"/>
      <c r="AY34" s="736"/>
      <c r="AZ34" s="736"/>
      <c r="BA34" s="736"/>
      <c r="BB34" s="736"/>
      <c r="BC34" s="736"/>
      <c r="BD34" s="736"/>
      <c r="BE34" s="736"/>
      <c r="BF34" s="737"/>
      <c r="BG34" s="735" t="s">
        <v>330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331</v>
      </c>
      <c r="CE34" s="702"/>
      <c r="CF34" s="702"/>
      <c r="CG34" s="702"/>
      <c r="CH34" s="702"/>
      <c r="CI34" s="702"/>
      <c r="CJ34" s="702"/>
      <c r="CK34" s="702"/>
      <c r="CL34" s="702"/>
      <c r="CM34" s="702"/>
      <c r="CN34" s="702"/>
      <c r="CO34" s="702"/>
      <c r="CP34" s="702"/>
      <c r="CQ34" s="703"/>
      <c r="CR34" s="661">
        <v>2761097</v>
      </c>
      <c r="CS34" s="664"/>
      <c r="CT34" s="664"/>
      <c r="CU34" s="664"/>
      <c r="CV34" s="664"/>
      <c r="CW34" s="664"/>
      <c r="CX34" s="664"/>
      <c r="CY34" s="665"/>
      <c r="CZ34" s="666">
        <v>13.9</v>
      </c>
      <c r="DA34" s="695"/>
      <c r="DB34" s="695"/>
      <c r="DC34" s="696"/>
      <c r="DD34" s="669">
        <v>1952756</v>
      </c>
      <c r="DE34" s="664"/>
      <c r="DF34" s="664"/>
      <c r="DG34" s="664"/>
      <c r="DH34" s="664"/>
      <c r="DI34" s="664"/>
      <c r="DJ34" s="664"/>
      <c r="DK34" s="665"/>
      <c r="DL34" s="669">
        <v>1336444</v>
      </c>
      <c r="DM34" s="664"/>
      <c r="DN34" s="664"/>
      <c r="DO34" s="664"/>
      <c r="DP34" s="664"/>
      <c r="DQ34" s="664"/>
      <c r="DR34" s="664"/>
      <c r="DS34" s="664"/>
      <c r="DT34" s="664"/>
      <c r="DU34" s="664"/>
      <c r="DV34" s="665"/>
      <c r="DW34" s="666">
        <v>10.8</v>
      </c>
      <c r="DX34" s="695"/>
      <c r="DY34" s="695"/>
      <c r="DZ34" s="695"/>
      <c r="EA34" s="695"/>
      <c r="EB34" s="695"/>
      <c r="EC34" s="697"/>
    </row>
    <row r="35" spans="2:133" ht="11.25" customHeight="1" x14ac:dyDescent="0.15">
      <c r="B35" s="658" t="s">
        <v>332</v>
      </c>
      <c r="C35" s="659"/>
      <c r="D35" s="659"/>
      <c r="E35" s="659"/>
      <c r="F35" s="659"/>
      <c r="G35" s="659"/>
      <c r="H35" s="659"/>
      <c r="I35" s="659"/>
      <c r="J35" s="659"/>
      <c r="K35" s="659"/>
      <c r="L35" s="659"/>
      <c r="M35" s="659"/>
      <c r="N35" s="659"/>
      <c r="O35" s="659"/>
      <c r="P35" s="659"/>
      <c r="Q35" s="660"/>
      <c r="R35" s="661">
        <v>1309400</v>
      </c>
      <c r="S35" s="664"/>
      <c r="T35" s="664"/>
      <c r="U35" s="664"/>
      <c r="V35" s="664"/>
      <c r="W35" s="664"/>
      <c r="X35" s="664"/>
      <c r="Y35" s="665"/>
      <c r="Z35" s="723">
        <v>6.4</v>
      </c>
      <c r="AA35" s="723"/>
      <c r="AB35" s="723"/>
      <c r="AC35" s="723"/>
      <c r="AD35" s="724" t="s">
        <v>130</v>
      </c>
      <c r="AE35" s="724"/>
      <c r="AF35" s="724"/>
      <c r="AG35" s="724"/>
      <c r="AH35" s="724"/>
      <c r="AI35" s="724"/>
      <c r="AJ35" s="724"/>
      <c r="AK35" s="724"/>
      <c r="AL35" s="666" t="s">
        <v>130</v>
      </c>
      <c r="AM35" s="667"/>
      <c r="AN35" s="667"/>
      <c r="AO35" s="725"/>
      <c r="AP35" s="234"/>
      <c r="AQ35" s="729" t="s">
        <v>333</v>
      </c>
      <c r="AR35" s="730"/>
      <c r="AS35" s="730"/>
      <c r="AT35" s="730"/>
      <c r="AU35" s="730"/>
      <c r="AV35" s="730"/>
      <c r="AW35" s="730"/>
      <c r="AX35" s="730"/>
      <c r="AY35" s="731"/>
      <c r="AZ35" s="726">
        <v>2024568</v>
      </c>
      <c r="BA35" s="727"/>
      <c r="BB35" s="727"/>
      <c r="BC35" s="727"/>
      <c r="BD35" s="727"/>
      <c r="BE35" s="727"/>
      <c r="BF35" s="728"/>
      <c r="BG35" s="732" t="s">
        <v>334</v>
      </c>
      <c r="BH35" s="733"/>
      <c r="BI35" s="733"/>
      <c r="BJ35" s="733"/>
      <c r="BK35" s="733"/>
      <c r="BL35" s="733"/>
      <c r="BM35" s="733"/>
      <c r="BN35" s="733"/>
      <c r="BO35" s="733"/>
      <c r="BP35" s="733"/>
      <c r="BQ35" s="733"/>
      <c r="BR35" s="733"/>
      <c r="BS35" s="733"/>
      <c r="BT35" s="733"/>
      <c r="BU35" s="734"/>
      <c r="BV35" s="726">
        <v>140546</v>
      </c>
      <c r="BW35" s="727"/>
      <c r="BX35" s="727"/>
      <c r="BY35" s="727"/>
      <c r="BZ35" s="727"/>
      <c r="CA35" s="727"/>
      <c r="CB35" s="728"/>
      <c r="CD35" s="705" t="s">
        <v>335</v>
      </c>
      <c r="CE35" s="702"/>
      <c r="CF35" s="702"/>
      <c r="CG35" s="702"/>
      <c r="CH35" s="702"/>
      <c r="CI35" s="702"/>
      <c r="CJ35" s="702"/>
      <c r="CK35" s="702"/>
      <c r="CL35" s="702"/>
      <c r="CM35" s="702"/>
      <c r="CN35" s="702"/>
      <c r="CO35" s="702"/>
      <c r="CP35" s="702"/>
      <c r="CQ35" s="703"/>
      <c r="CR35" s="661">
        <v>132106</v>
      </c>
      <c r="CS35" s="662"/>
      <c r="CT35" s="662"/>
      <c r="CU35" s="662"/>
      <c r="CV35" s="662"/>
      <c r="CW35" s="662"/>
      <c r="CX35" s="662"/>
      <c r="CY35" s="663"/>
      <c r="CZ35" s="666">
        <v>0.7</v>
      </c>
      <c r="DA35" s="695"/>
      <c r="DB35" s="695"/>
      <c r="DC35" s="696"/>
      <c r="DD35" s="669">
        <v>103037</v>
      </c>
      <c r="DE35" s="662"/>
      <c r="DF35" s="662"/>
      <c r="DG35" s="662"/>
      <c r="DH35" s="662"/>
      <c r="DI35" s="662"/>
      <c r="DJ35" s="662"/>
      <c r="DK35" s="663"/>
      <c r="DL35" s="669">
        <v>102438</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336</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337</v>
      </c>
      <c r="AR36" s="699"/>
      <c r="AS36" s="699"/>
      <c r="AT36" s="699"/>
      <c r="AU36" s="699"/>
      <c r="AV36" s="699"/>
      <c r="AW36" s="699"/>
      <c r="AX36" s="699"/>
      <c r="AY36" s="700"/>
      <c r="AZ36" s="661">
        <v>105700</v>
      </c>
      <c r="BA36" s="664"/>
      <c r="BB36" s="664"/>
      <c r="BC36" s="664"/>
      <c r="BD36" s="662"/>
      <c r="BE36" s="662"/>
      <c r="BF36" s="701"/>
      <c r="BG36" s="705" t="s">
        <v>338</v>
      </c>
      <c r="BH36" s="702"/>
      <c r="BI36" s="702"/>
      <c r="BJ36" s="702"/>
      <c r="BK36" s="702"/>
      <c r="BL36" s="702"/>
      <c r="BM36" s="702"/>
      <c r="BN36" s="702"/>
      <c r="BO36" s="702"/>
      <c r="BP36" s="702"/>
      <c r="BQ36" s="702"/>
      <c r="BR36" s="702"/>
      <c r="BS36" s="702"/>
      <c r="BT36" s="702"/>
      <c r="BU36" s="703"/>
      <c r="BV36" s="661">
        <v>73817</v>
      </c>
      <c r="BW36" s="664"/>
      <c r="BX36" s="664"/>
      <c r="BY36" s="664"/>
      <c r="BZ36" s="664"/>
      <c r="CA36" s="664"/>
      <c r="CB36" s="704"/>
      <c r="CD36" s="705" t="s">
        <v>339</v>
      </c>
      <c r="CE36" s="702"/>
      <c r="CF36" s="702"/>
      <c r="CG36" s="702"/>
      <c r="CH36" s="702"/>
      <c r="CI36" s="702"/>
      <c r="CJ36" s="702"/>
      <c r="CK36" s="702"/>
      <c r="CL36" s="702"/>
      <c r="CM36" s="702"/>
      <c r="CN36" s="702"/>
      <c r="CO36" s="702"/>
      <c r="CP36" s="702"/>
      <c r="CQ36" s="703"/>
      <c r="CR36" s="661">
        <v>2453993</v>
      </c>
      <c r="CS36" s="664"/>
      <c r="CT36" s="664"/>
      <c r="CU36" s="664"/>
      <c r="CV36" s="664"/>
      <c r="CW36" s="664"/>
      <c r="CX36" s="664"/>
      <c r="CY36" s="665"/>
      <c r="CZ36" s="666">
        <v>12.4</v>
      </c>
      <c r="DA36" s="695"/>
      <c r="DB36" s="695"/>
      <c r="DC36" s="696"/>
      <c r="DD36" s="669">
        <v>2026559</v>
      </c>
      <c r="DE36" s="664"/>
      <c r="DF36" s="664"/>
      <c r="DG36" s="664"/>
      <c r="DH36" s="664"/>
      <c r="DI36" s="664"/>
      <c r="DJ36" s="664"/>
      <c r="DK36" s="665"/>
      <c r="DL36" s="669">
        <v>1836392</v>
      </c>
      <c r="DM36" s="664"/>
      <c r="DN36" s="664"/>
      <c r="DO36" s="664"/>
      <c r="DP36" s="664"/>
      <c r="DQ36" s="664"/>
      <c r="DR36" s="664"/>
      <c r="DS36" s="664"/>
      <c r="DT36" s="664"/>
      <c r="DU36" s="664"/>
      <c r="DV36" s="665"/>
      <c r="DW36" s="666">
        <v>14.8</v>
      </c>
      <c r="DX36" s="695"/>
      <c r="DY36" s="695"/>
      <c r="DZ36" s="695"/>
      <c r="EA36" s="695"/>
      <c r="EB36" s="695"/>
      <c r="EC36" s="697"/>
    </row>
    <row r="37" spans="2:133" ht="11.25" customHeight="1" x14ac:dyDescent="0.15">
      <c r="B37" s="658" t="s">
        <v>340</v>
      </c>
      <c r="C37" s="659"/>
      <c r="D37" s="659"/>
      <c r="E37" s="659"/>
      <c r="F37" s="659"/>
      <c r="G37" s="659"/>
      <c r="H37" s="659"/>
      <c r="I37" s="659"/>
      <c r="J37" s="659"/>
      <c r="K37" s="659"/>
      <c r="L37" s="659"/>
      <c r="M37" s="659"/>
      <c r="N37" s="659"/>
      <c r="O37" s="659"/>
      <c r="P37" s="659"/>
      <c r="Q37" s="660"/>
      <c r="R37" s="661">
        <v>546600</v>
      </c>
      <c r="S37" s="664"/>
      <c r="T37" s="664"/>
      <c r="U37" s="664"/>
      <c r="V37" s="664"/>
      <c r="W37" s="664"/>
      <c r="X37" s="664"/>
      <c r="Y37" s="665"/>
      <c r="Z37" s="723">
        <v>2.7</v>
      </c>
      <c r="AA37" s="723"/>
      <c r="AB37" s="723"/>
      <c r="AC37" s="723"/>
      <c r="AD37" s="724" t="s">
        <v>130</v>
      </c>
      <c r="AE37" s="724"/>
      <c r="AF37" s="724"/>
      <c r="AG37" s="724"/>
      <c r="AH37" s="724"/>
      <c r="AI37" s="724"/>
      <c r="AJ37" s="724"/>
      <c r="AK37" s="724"/>
      <c r="AL37" s="666" t="s">
        <v>130</v>
      </c>
      <c r="AM37" s="667"/>
      <c r="AN37" s="667"/>
      <c r="AO37" s="725"/>
      <c r="AQ37" s="698" t="s">
        <v>341</v>
      </c>
      <c r="AR37" s="699"/>
      <c r="AS37" s="699"/>
      <c r="AT37" s="699"/>
      <c r="AU37" s="699"/>
      <c r="AV37" s="699"/>
      <c r="AW37" s="699"/>
      <c r="AX37" s="699"/>
      <c r="AY37" s="700"/>
      <c r="AZ37" s="661">
        <v>53480</v>
      </c>
      <c r="BA37" s="664"/>
      <c r="BB37" s="664"/>
      <c r="BC37" s="664"/>
      <c r="BD37" s="662"/>
      <c r="BE37" s="662"/>
      <c r="BF37" s="701"/>
      <c r="BG37" s="705" t="s">
        <v>342</v>
      </c>
      <c r="BH37" s="702"/>
      <c r="BI37" s="702"/>
      <c r="BJ37" s="702"/>
      <c r="BK37" s="702"/>
      <c r="BL37" s="702"/>
      <c r="BM37" s="702"/>
      <c r="BN37" s="702"/>
      <c r="BO37" s="702"/>
      <c r="BP37" s="702"/>
      <c r="BQ37" s="702"/>
      <c r="BR37" s="702"/>
      <c r="BS37" s="702"/>
      <c r="BT37" s="702"/>
      <c r="BU37" s="703"/>
      <c r="BV37" s="661">
        <v>5327</v>
      </c>
      <c r="BW37" s="664"/>
      <c r="BX37" s="664"/>
      <c r="BY37" s="664"/>
      <c r="BZ37" s="664"/>
      <c r="CA37" s="664"/>
      <c r="CB37" s="704"/>
      <c r="CD37" s="705" t="s">
        <v>343</v>
      </c>
      <c r="CE37" s="702"/>
      <c r="CF37" s="702"/>
      <c r="CG37" s="702"/>
      <c r="CH37" s="702"/>
      <c r="CI37" s="702"/>
      <c r="CJ37" s="702"/>
      <c r="CK37" s="702"/>
      <c r="CL37" s="702"/>
      <c r="CM37" s="702"/>
      <c r="CN37" s="702"/>
      <c r="CO37" s="702"/>
      <c r="CP37" s="702"/>
      <c r="CQ37" s="703"/>
      <c r="CR37" s="661">
        <v>1569324</v>
      </c>
      <c r="CS37" s="662"/>
      <c r="CT37" s="662"/>
      <c r="CU37" s="662"/>
      <c r="CV37" s="662"/>
      <c r="CW37" s="662"/>
      <c r="CX37" s="662"/>
      <c r="CY37" s="663"/>
      <c r="CZ37" s="666">
        <v>7.9</v>
      </c>
      <c r="DA37" s="695"/>
      <c r="DB37" s="695"/>
      <c r="DC37" s="696"/>
      <c r="DD37" s="669">
        <v>1429765</v>
      </c>
      <c r="DE37" s="662"/>
      <c r="DF37" s="662"/>
      <c r="DG37" s="662"/>
      <c r="DH37" s="662"/>
      <c r="DI37" s="662"/>
      <c r="DJ37" s="662"/>
      <c r="DK37" s="663"/>
      <c r="DL37" s="669">
        <v>1363172</v>
      </c>
      <c r="DM37" s="662"/>
      <c r="DN37" s="662"/>
      <c r="DO37" s="662"/>
      <c r="DP37" s="662"/>
      <c r="DQ37" s="662"/>
      <c r="DR37" s="662"/>
      <c r="DS37" s="662"/>
      <c r="DT37" s="662"/>
      <c r="DU37" s="662"/>
      <c r="DV37" s="663"/>
      <c r="DW37" s="666">
        <v>11</v>
      </c>
      <c r="DX37" s="695"/>
      <c r="DY37" s="695"/>
      <c r="DZ37" s="695"/>
      <c r="EA37" s="695"/>
      <c r="EB37" s="695"/>
      <c r="EC37" s="697"/>
    </row>
    <row r="38" spans="2:133" ht="11.25" customHeight="1" x14ac:dyDescent="0.15">
      <c r="B38" s="673" t="s">
        <v>344</v>
      </c>
      <c r="C38" s="674"/>
      <c r="D38" s="674"/>
      <c r="E38" s="674"/>
      <c r="F38" s="674"/>
      <c r="G38" s="674"/>
      <c r="H38" s="674"/>
      <c r="I38" s="674"/>
      <c r="J38" s="674"/>
      <c r="K38" s="674"/>
      <c r="L38" s="674"/>
      <c r="M38" s="674"/>
      <c r="N38" s="674"/>
      <c r="O38" s="674"/>
      <c r="P38" s="674"/>
      <c r="Q38" s="675"/>
      <c r="R38" s="676">
        <v>20514722</v>
      </c>
      <c r="S38" s="713"/>
      <c r="T38" s="713"/>
      <c r="U38" s="713"/>
      <c r="V38" s="713"/>
      <c r="W38" s="713"/>
      <c r="X38" s="713"/>
      <c r="Y38" s="718"/>
      <c r="Z38" s="719">
        <v>100</v>
      </c>
      <c r="AA38" s="719"/>
      <c r="AB38" s="719"/>
      <c r="AC38" s="719"/>
      <c r="AD38" s="720">
        <v>11860880</v>
      </c>
      <c r="AE38" s="720"/>
      <c r="AF38" s="720"/>
      <c r="AG38" s="720"/>
      <c r="AH38" s="720"/>
      <c r="AI38" s="720"/>
      <c r="AJ38" s="720"/>
      <c r="AK38" s="720"/>
      <c r="AL38" s="679">
        <v>100</v>
      </c>
      <c r="AM38" s="721"/>
      <c r="AN38" s="721"/>
      <c r="AO38" s="722"/>
      <c r="AQ38" s="698" t="s">
        <v>345</v>
      </c>
      <c r="AR38" s="699"/>
      <c r="AS38" s="699"/>
      <c r="AT38" s="699"/>
      <c r="AU38" s="699"/>
      <c r="AV38" s="699"/>
      <c r="AW38" s="699"/>
      <c r="AX38" s="699"/>
      <c r="AY38" s="700"/>
      <c r="AZ38" s="661">
        <v>1518</v>
      </c>
      <c r="BA38" s="664"/>
      <c r="BB38" s="664"/>
      <c r="BC38" s="664"/>
      <c r="BD38" s="662"/>
      <c r="BE38" s="662"/>
      <c r="BF38" s="701"/>
      <c r="BG38" s="705" t="s">
        <v>346</v>
      </c>
      <c r="BH38" s="702"/>
      <c r="BI38" s="702"/>
      <c r="BJ38" s="702"/>
      <c r="BK38" s="702"/>
      <c r="BL38" s="702"/>
      <c r="BM38" s="702"/>
      <c r="BN38" s="702"/>
      <c r="BO38" s="702"/>
      <c r="BP38" s="702"/>
      <c r="BQ38" s="702"/>
      <c r="BR38" s="702"/>
      <c r="BS38" s="702"/>
      <c r="BT38" s="702"/>
      <c r="BU38" s="703"/>
      <c r="BV38" s="661">
        <v>8878</v>
      </c>
      <c r="BW38" s="664"/>
      <c r="BX38" s="664"/>
      <c r="BY38" s="664"/>
      <c r="BZ38" s="664"/>
      <c r="CA38" s="664"/>
      <c r="CB38" s="704"/>
      <c r="CD38" s="705" t="s">
        <v>347</v>
      </c>
      <c r="CE38" s="702"/>
      <c r="CF38" s="702"/>
      <c r="CG38" s="702"/>
      <c r="CH38" s="702"/>
      <c r="CI38" s="702"/>
      <c r="CJ38" s="702"/>
      <c r="CK38" s="702"/>
      <c r="CL38" s="702"/>
      <c r="CM38" s="702"/>
      <c r="CN38" s="702"/>
      <c r="CO38" s="702"/>
      <c r="CP38" s="702"/>
      <c r="CQ38" s="703"/>
      <c r="CR38" s="661">
        <v>1971088</v>
      </c>
      <c r="CS38" s="664"/>
      <c r="CT38" s="664"/>
      <c r="CU38" s="664"/>
      <c r="CV38" s="664"/>
      <c r="CW38" s="664"/>
      <c r="CX38" s="664"/>
      <c r="CY38" s="665"/>
      <c r="CZ38" s="666">
        <v>10</v>
      </c>
      <c r="DA38" s="695"/>
      <c r="DB38" s="695"/>
      <c r="DC38" s="696"/>
      <c r="DD38" s="669">
        <v>1619522</v>
      </c>
      <c r="DE38" s="664"/>
      <c r="DF38" s="664"/>
      <c r="DG38" s="664"/>
      <c r="DH38" s="664"/>
      <c r="DI38" s="664"/>
      <c r="DJ38" s="664"/>
      <c r="DK38" s="665"/>
      <c r="DL38" s="669">
        <v>1517223</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15">
      <c r="AQ39" s="698" t="s">
        <v>348</v>
      </c>
      <c r="AR39" s="699"/>
      <c r="AS39" s="699"/>
      <c r="AT39" s="699"/>
      <c r="AU39" s="699"/>
      <c r="AV39" s="699"/>
      <c r="AW39" s="699"/>
      <c r="AX39" s="699"/>
      <c r="AY39" s="700"/>
      <c r="AZ39" s="661" t="s">
        <v>130</v>
      </c>
      <c r="BA39" s="664"/>
      <c r="BB39" s="664"/>
      <c r="BC39" s="664"/>
      <c r="BD39" s="662"/>
      <c r="BE39" s="662"/>
      <c r="BF39" s="701"/>
      <c r="BG39" s="706" t="s">
        <v>349</v>
      </c>
      <c r="BH39" s="707"/>
      <c r="BI39" s="707"/>
      <c r="BJ39" s="707"/>
      <c r="BK39" s="707"/>
      <c r="BL39" s="235"/>
      <c r="BM39" s="702" t="s">
        <v>350</v>
      </c>
      <c r="BN39" s="702"/>
      <c r="BO39" s="702"/>
      <c r="BP39" s="702"/>
      <c r="BQ39" s="702"/>
      <c r="BR39" s="702"/>
      <c r="BS39" s="702"/>
      <c r="BT39" s="702"/>
      <c r="BU39" s="703"/>
      <c r="BV39" s="661">
        <v>91</v>
      </c>
      <c r="BW39" s="664"/>
      <c r="BX39" s="664"/>
      <c r="BY39" s="664"/>
      <c r="BZ39" s="664"/>
      <c r="CA39" s="664"/>
      <c r="CB39" s="704"/>
      <c r="CD39" s="705" t="s">
        <v>351</v>
      </c>
      <c r="CE39" s="702"/>
      <c r="CF39" s="702"/>
      <c r="CG39" s="702"/>
      <c r="CH39" s="702"/>
      <c r="CI39" s="702"/>
      <c r="CJ39" s="702"/>
      <c r="CK39" s="702"/>
      <c r="CL39" s="702"/>
      <c r="CM39" s="702"/>
      <c r="CN39" s="702"/>
      <c r="CO39" s="702"/>
      <c r="CP39" s="702"/>
      <c r="CQ39" s="703"/>
      <c r="CR39" s="661">
        <v>1394343</v>
      </c>
      <c r="CS39" s="662"/>
      <c r="CT39" s="662"/>
      <c r="CU39" s="662"/>
      <c r="CV39" s="662"/>
      <c r="CW39" s="662"/>
      <c r="CX39" s="662"/>
      <c r="CY39" s="663"/>
      <c r="CZ39" s="666">
        <v>7</v>
      </c>
      <c r="DA39" s="695"/>
      <c r="DB39" s="695"/>
      <c r="DC39" s="696"/>
      <c r="DD39" s="669">
        <v>1373045</v>
      </c>
      <c r="DE39" s="662"/>
      <c r="DF39" s="662"/>
      <c r="DG39" s="662"/>
      <c r="DH39" s="662"/>
      <c r="DI39" s="662"/>
      <c r="DJ39" s="662"/>
      <c r="DK39" s="663"/>
      <c r="DL39" s="669" t="s">
        <v>130</v>
      </c>
      <c r="DM39" s="662"/>
      <c r="DN39" s="662"/>
      <c r="DO39" s="662"/>
      <c r="DP39" s="662"/>
      <c r="DQ39" s="662"/>
      <c r="DR39" s="662"/>
      <c r="DS39" s="662"/>
      <c r="DT39" s="662"/>
      <c r="DU39" s="662"/>
      <c r="DV39" s="663"/>
      <c r="DW39" s="666" t="s">
        <v>352</v>
      </c>
      <c r="DX39" s="695"/>
      <c r="DY39" s="695"/>
      <c r="DZ39" s="695"/>
      <c r="EA39" s="695"/>
      <c r="EB39" s="695"/>
      <c r="EC39" s="697"/>
    </row>
    <row r="40" spans="2:133" ht="11.25" customHeight="1" x14ac:dyDescent="0.15">
      <c r="AQ40" s="698" t="s">
        <v>353</v>
      </c>
      <c r="AR40" s="699"/>
      <c r="AS40" s="699"/>
      <c r="AT40" s="699"/>
      <c r="AU40" s="699"/>
      <c r="AV40" s="699"/>
      <c r="AW40" s="699"/>
      <c r="AX40" s="699"/>
      <c r="AY40" s="700"/>
      <c r="AZ40" s="661">
        <v>453425</v>
      </c>
      <c r="BA40" s="664"/>
      <c r="BB40" s="664"/>
      <c r="BC40" s="664"/>
      <c r="BD40" s="662"/>
      <c r="BE40" s="662"/>
      <c r="BF40" s="701"/>
      <c r="BG40" s="706"/>
      <c r="BH40" s="707"/>
      <c r="BI40" s="707"/>
      <c r="BJ40" s="707"/>
      <c r="BK40" s="707"/>
      <c r="BL40" s="235"/>
      <c r="BM40" s="702" t="s">
        <v>354</v>
      </c>
      <c r="BN40" s="702"/>
      <c r="BO40" s="702"/>
      <c r="BP40" s="702"/>
      <c r="BQ40" s="702"/>
      <c r="BR40" s="702"/>
      <c r="BS40" s="702"/>
      <c r="BT40" s="702"/>
      <c r="BU40" s="703"/>
      <c r="BV40" s="661" t="s">
        <v>130</v>
      </c>
      <c r="BW40" s="664"/>
      <c r="BX40" s="664"/>
      <c r="BY40" s="664"/>
      <c r="BZ40" s="664"/>
      <c r="CA40" s="664"/>
      <c r="CB40" s="704"/>
      <c r="CD40" s="705" t="s">
        <v>355</v>
      </c>
      <c r="CE40" s="702"/>
      <c r="CF40" s="702"/>
      <c r="CG40" s="702"/>
      <c r="CH40" s="702"/>
      <c r="CI40" s="702"/>
      <c r="CJ40" s="702"/>
      <c r="CK40" s="702"/>
      <c r="CL40" s="702"/>
      <c r="CM40" s="702"/>
      <c r="CN40" s="702"/>
      <c r="CO40" s="702"/>
      <c r="CP40" s="702"/>
      <c r="CQ40" s="703"/>
      <c r="CR40" s="661">
        <v>51048</v>
      </c>
      <c r="CS40" s="664"/>
      <c r="CT40" s="664"/>
      <c r="CU40" s="664"/>
      <c r="CV40" s="664"/>
      <c r="CW40" s="664"/>
      <c r="CX40" s="664"/>
      <c r="CY40" s="665"/>
      <c r="CZ40" s="666">
        <v>0.3</v>
      </c>
      <c r="DA40" s="695"/>
      <c r="DB40" s="695"/>
      <c r="DC40" s="696"/>
      <c r="DD40" s="669">
        <v>4248</v>
      </c>
      <c r="DE40" s="664"/>
      <c r="DF40" s="664"/>
      <c r="DG40" s="664"/>
      <c r="DH40" s="664"/>
      <c r="DI40" s="664"/>
      <c r="DJ40" s="664"/>
      <c r="DK40" s="665"/>
      <c r="DL40" s="669" t="s">
        <v>352</v>
      </c>
      <c r="DM40" s="664"/>
      <c r="DN40" s="664"/>
      <c r="DO40" s="664"/>
      <c r="DP40" s="664"/>
      <c r="DQ40" s="664"/>
      <c r="DR40" s="664"/>
      <c r="DS40" s="664"/>
      <c r="DT40" s="664"/>
      <c r="DU40" s="664"/>
      <c r="DV40" s="665"/>
      <c r="DW40" s="666" t="s">
        <v>352</v>
      </c>
      <c r="DX40" s="695"/>
      <c r="DY40" s="695"/>
      <c r="DZ40" s="695"/>
      <c r="EA40" s="695"/>
      <c r="EB40" s="695"/>
      <c r="EC40" s="697"/>
    </row>
    <row r="41" spans="2:133" ht="11.25" customHeight="1" x14ac:dyDescent="0.15">
      <c r="AQ41" s="710" t="s">
        <v>356</v>
      </c>
      <c r="AR41" s="711"/>
      <c r="AS41" s="711"/>
      <c r="AT41" s="711"/>
      <c r="AU41" s="711"/>
      <c r="AV41" s="711"/>
      <c r="AW41" s="711"/>
      <c r="AX41" s="711"/>
      <c r="AY41" s="712"/>
      <c r="AZ41" s="676">
        <v>1410445</v>
      </c>
      <c r="BA41" s="713"/>
      <c r="BB41" s="713"/>
      <c r="BC41" s="713"/>
      <c r="BD41" s="677"/>
      <c r="BE41" s="677"/>
      <c r="BF41" s="714"/>
      <c r="BG41" s="708"/>
      <c r="BH41" s="709"/>
      <c r="BI41" s="709"/>
      <c r="BJ41" s="709"/>
      <c r="BK41" s="709"/>
      <c r="BL41" s="236"/>
      <c r="BM41" s="715" t="s">
        <v>357</v>
      </c>
      <c r="BN41" s="715"/>
      <c r="BO41" s="715"/>
      <c r="BP41" s="715"/>
      <c r="BQ41" s="715"/>
      <c r="BR41" s="715"/>
      <c r="BS41" s="715"/>
      <c r="BT41" s="715"/>
      <c r="BU41" s="716"/>
      <c r="BV41" s="676">
        <v>362</v>
      </c>
      <c r="BW41" s="713"/>
      <c r="BX41" s="713"/>
      <c r="BY41" s="713"/>
      <c r="BZ41" s="713"/>
      <c r="CA41" s="713"/>
      <c r="CB41" s="717"/>
      <c r="CD41" s="705" t="s">
        <v>358</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352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360</v>
      </c>
      <c r="CE42" s="659"/>
      <c r="CF42" s="659"/>
      <c r="CG42" s="659"/>
      <c r="CH42" s="659"/>
      <c r="CI42" s="659"/>
      <c r="CJ42" s="659"/>
      <c r="CK42" s="659"/>
      <c r="CL42" s="659"/>
      <c r="CM42" s="659"/>
      <c r="CN42" s="659"/>
      <c r="CO42" s="659"/>
      <c r="CP42" s="659"/>
      <c r="CQ42" s="660"/>
      <c r="CR42" s="661">
        <v>1827840</v>
      </c>
      <c r="CS42" s="664"/>
      <c r="CT42" s="664"/>
      <c r="CU42" s="664"/>
      <c r="CV42" s="664"/>
      <c r="CW42" s="664"/>
      <c r="CX42" s="664"/>
      <c r="CY42" s="665"/>
      <c r="CZ42" s="666">
        <v>9.1999999999999993</v>
      </c>
      <c r="DA42" s="667"/>
      <c r="DB42" s="667"/>
      <c r="DC42" s="668"/>
      <c r="DD42" s="669">
        <v>445416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362</v>
      </c>
      <c r="CE43" s="659"/>
      <c r="CF43" s="659"/>
      <c r="CG43" s="659"/>
      <c r="CH43" s="659"/>
      <c r="CI43" s="659"/>
      <c r="CJ43" s="659"/>
      <c r="CK43" s="659"/>
      <c r="CL43" s="659"/>
      <c r="CM43" s="659"/>
      <c r="CN43" s="659"/>
      <c r="CO43" s="659"/>
      <c r="CP43" s="659"/>
      <c r="CQ43" s="660"/>
      <c r="CR43" s="661">
        <v>29843</v>
      </c>
      <c r="CS43" s="662"/>
      <c r="CT43" s="662"/>
      <c r="CU43" s="662"/>
      <c r="CV43" s="662"/>
      <c r="CW43" s="662"/>
      <c r="CX43" s="662"/>
      <c r="CY43" s="663"/>
      <c r="CZ43" s="666">
        <v>0.2</v>
      </c>
      <c r="DA43" s="695"/>
      <c r="DB43" s="695"/>
      <c r="DC43" s="696"/>
      <c r="DD43" s="669">
        <v>29843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363</v>
      </c>
      <c r="CD44" s="689" t="s">
        <v>313</v>
      </c>
      <c r="CE44" s="690"/>
      <c r="CF44" s="658" t="s">
        <v>364</v>
      </c>
      <c r="CG44" s="659"/>
      <c r="CH44" s="659"/>
      <c r="CI44" s="659"/>
      <c r="CJ44" s="659"/>
      <c r="CK44" s="659"/>
      <c r="CL44" s="659"/>
      <c r="CM44" s="659"/>
      <c r="CN44" s="659"/>
      <c r="CO44" s="659"/>
      <c r="CP44" s="659"/>
      <c r="CQ44" s="660"/>
      <c r="CR44" s="661">
        <v>1803920</v>
      </c>
      <c r="CS44" s="664"/>
      <c r="CT44" s="664"/>
      <c r="CU44" s="664"/>
      <c r="CV44" s="664"/>
      <c r="CW44" s="664"/>
      <c r="CX44" s="664"/>
      <c r="CY44" s="665"/>
      <c r="CZ44" s="666">
        <v>9.1</v>
      </c>
      <c r="DA44" s="667"/>
      <c r="DB44" s="667"/>
      <c r="DC44" s="668"/>
      <c r="DD44" s="669">
        <v>438346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365</v>
      </c>
      <c r="CG45" s="659"/>
      <c r="CH45" s="659"/>
      <c r="CI45" s="659"/>
      <c r="CJ45" s="659"/>
      <c r="CK45" s="659"/>
      <c r="CL45" s="659"/>
      <c r="CM45" s="659"/>
      <c r="CN45" s="659"/>
      <c r="CO45" s="659"/>
      <c r="CP45" s="659"/>
      <c r="CQ45" s="660"/>
      <c r="CR45" s="661">
        <v>554418</v>
      </c>
      <c r="CS45" s="662"/>
      <c r="CT45" s="662"/>
      <c r="CU45" s="662"/>
      <c r="CV45" s="662"/>
      <c r="CW45" s="662"/>
      <c r="CX45" s="662"/>
      <c r="CY45" s="663"/>
      <c r="CZ45" s="666">
        <v>2.8</v>
      </c>
      <c r="DA45" s="695"/>
      <c r="DB45" s="695"/>
      <c r="DC45" s="696"/>
      <c r="DD45" s="669">
        <v>42916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366</v>
      </c>
      <c r="CG46" s="659"/>
      <c r="CH46" s="659"/>
      <c r="CI46" s="659"/>
      <c r="CJ46" s="659"/>
      <c r="CK46" s="659"/>
      <c r="CL46" s="659"/>
      <c r="CM46" s="659"/>
      <c r="CN46" s="659"/>
      <c r="CO46" s="659"/>
      <c r="CP46" s="659"/>
      <c r="CQ46" s="660"/>
      <c r="CR46" s="661">
        <v>1237601</v>
      </c>
      <c r="CS46" s="664"/>
      <c r="CT46" s="664"/>
      <c r="CU46" s="664"/>
      <c r="CV46" s="664"/>
      <c r="CW46" s="664"/>
      <c r="CX46" s="664"/>
      <c r="CY46" s="665"/>
      <c r="CZ46" s="666">
        <v>6.3</v>
      </c>
      <c r="DA46" s="667"/>
      <c r="DB46" s="667"/>
      <c r="DC46" s="668"/>
      <c r="DD46" s="669">
        <v>385129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367</v>
      </c>
      <c r="CG47" s="659"/>
      <c r="CH47" s="659"/>
      <c r="CI47" s="659"/>
      <c r="CJ47" s="659"/>
      <c r="CK47" s="659"/>
      <c r="CL47" s="659"/>
      <c r="CM47" s="659"/>
      <c r="CN47" s="659"/>
      <c r="CO47" s="659"/>
      <c r="CP47" s="659"/>
      <c r="CQ47" s="660"/>
      <c r="CR47" s="661">
        <v>23920</v>
      </c>
      <c r="CS47" s="662"/>
      <c r="CT47" s="662"/>
      <c r="CU47" s="662"/>
      <c r="CV47" s="662"/>
      <c r="CW47" s="662"/>
      <c r="CX47" s="662"/>
      <c r="CY47" s="663"/>
      <c r="CZ47" s="666">
        <v>0.1</v>
      </c>
      <c r="DA47" s="695"/>
      <c r="DB47" s="695"/>
      <c r="DC47" s="696"/>
      <c r="DD47" s="669">
        <v>7070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368</v>
      </c>
      <c r="CG48" s="659"/>
      <c r="CH48" s="659"/>
      <c r="CI48" s="659"/>
      <c r="CJ48" s="659"/>
      <c r="CK48" s="659"/>
      <c r="CL48" s="659"/>
      <c r="CM48" s="659"/>
      <c r="CN48" s="659"/>
      <c r="CO48" s="659"/>
      <c r="CP48" s="659"/>
      <c r="CQ48" s="660"/>
      <c r="CR48" s="661" t="s">
        <v>130</v>
      </c>
      <c r="CS48" s="664"/>
      <c r="CT48" s="664"/>
      <c r="CU48" s="664"/>
      <c r="CV48" s="664"/>
      <c r="CW48" s="664"/>
      <c r="CX48" s="664"/>
      <c r="CY48" s="665"/>
      <c r="CZ48" s="666" t="s">
        <v>352</v>
      </c>
      <c r="DA48" s="667"/>
      <c r="DB48" s="667"/>
      <c r="DC48" s="668"/>
      <c r="DD48" s="669" t="s">
        <v>352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369</v>
      </c>
      <c r="CE49" s="674"/>
      <c r="CF49" s="674"/>
      <c r="CG49" s="674"/>
      <c r="CH49" s="674"/>
      <c r="CI49" s="674"/>
      <c r="CJ49" s="674"/>
      <c r="CK49" s="674"/>
      <c r="CL49" s="674"/>
      <c r="CM49" s="674"/>
      <c r="CN49" s="674"/>
      <c r="CO49" s="674"/>
      <c r="CP49" s="674"/>
      <c r="CQ49" s="675"/>
      <c r="CR49" s="676">
        <v>19797748</v>
      </c>
      <c r="CS49" s="677"/>
      <c r="CT49" s="677"/>
      <c r="CU49" s="677"/>
      <c r="CV49" s="677"/>
      <c r="CW49" s="677"/>
      <c r="CX49" s="677"/>
      <c r="CY49" s="678"/>
      <c r="CZ49" s="679">
        <v>100</v>
      </c>
      <c r="DA49" s="680"/>
      <c r="DB49" s="680"/>
      <c r="DC49" s="681"/>
      <c r="DD49" s="682">
        <v>14233099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dkfZU0L8RsF4yNAnRNdEuDlgzxnQMB/5aDW10qs+xNSVx72WYmb8XT2EQ65S1YsPPwMmedLHm2hPYT5Zigawg==" saltValue="8+Vz1sNagkM/Io6vvWuT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371</v>
      </c>
      <c r="DK2" s="1200"/>
      <c r="DL2" s="1200"/>
      <c r="DM2" s="1200"/>
      <c r="DN2" s="1200"/>
      <c r="DO2" s="1201"/>
      <c r="DP2" s="249"/>
      <c r="DQ2" s="1199" t="s">
        <v>372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375</v>
      </c>
      <c r="B5" s="1085"/>
      <c r="C5" s="1085"/>
      <c r="D5" s="1085"/>
      <c r="E5" s="1085"/>
      <c r="F5" s="1085"/>
      <c r="G5" s="1085"/>
      <c r="H5" s="1085"/>
      <c r="I5" s="1085"/>
      <c r="J5" s="1085"/>
      <c r="K5" s="1085"/>
      <c r="L5" s="1085"/>
      <c r="M5" s="1085"/>
      <c r="N5" s="1085"/>
      <c r="O5" s="1085"/>
      <c r="P5" s="1086"/>
      <c r="Q5" s="1090" t="s">
        <v>376</v>
      </c>
      <c r="R5" s="1091"/>
      <c r="S5" s="1091"/>
      <c r="T5" s="1091"/>
      <c r="U5" s="1092"/>
      <c r="V5" s="1090" t="s">
        <v>377</v>
      </c>
      <c r="W5" s="1091"/>
      <c r="X5" s="1091"/>
      <c r="Y5" s="1091"/>
      <c r="Z5" s="1092"/>
      <c r="AA5" s="1090" t="s">
        <v>378</v>
      </c>
      <c r="AB5" s="1091"/>
      <c r="AC5" s="1091"/>
      <c r="AD5" s="1091"/>
      <c r="AE5" s="1091"/>
      <c r="AF5" s="1202" t="s">
        <v>379</v>
      </c>
      <c r="AG5" s="1091"/>
      <c r="AH5" s="1091"/>
      <c r="AI5" s="1091"/>
      <c r="AJ5" s="1106"/>
      <c r="AK5" s="1091" t="s">
        <v>380</v>
      </c>
      <c r="AL5" s="1091"/>
      <c r="AM5" s="1091"/>
      <c r="AN5" s="1091"/>
      <c r="AO5" s="1092"/>
      <c r="AP5" s="1090" t="s">
        <v>381</v>
      </c>
      <c r="AQ5" s="1091"/>
      <c r="AR5" s="1091"/>
      <c r="AS5" s="1091"/>
      <c r="AT5" s="1092"/>
      <c r="AU5" s="1090" t="s">
        <v>382</v>
      </c>
      <c r="AV5" s="1091"/>
      <c r="AW5" s="1091"/>
      <c r="AX5" s="1091"/>
      <c r="AY5" s="1106"/>
      <c r="AZ5" s="256"/>
      <c r="BA5" s="256"/>
      <c r="BB5" s="256"/>
      <c r="BC5" s="256"/>
      <c r="BD5" s="256"/>
      <c r="BE5" s="257"/>
      <c r="BF5" s="257"/>
      <c r="BG5" s="257"/>
      <c r="BH5" s="257"/>
      <c r="BI5" s="257"/>
      <c r="BJ5" s="257"/>
      <c r="BK5" s="257"/>
      <c r="BL5" s="257"/>
      <c r="BM5" s="257"/>
      <c r="BN5" s="257"/>
      <c r="BO5" s="257"/>
      <c r="BP5" s="257"/>
      <c r="BQ5" s="1084" t="s">
        <v>383</v>
      </c>
      <c r="BR5" s="1085"/>
      <c r="BS5" s="1085"/>
      <c r="BT5" s="1085"/>
      <c r="BU5" s="1085"/>
      <c r="BV5" s="1085"/>
      <c r="BW5" s="1085"/>
      <c r="BX5" s="1085"/>
      <c r="BY5" s="1085"/>
      <c r="BZ5" s="1085"/>
      <c r="CA5" s="1085"/>
      <c r="CB5" s="1085"/>
      <c r="CC5" s="1085"/>
      <c r="CD5" s="1085"/>
      <c r="CE5" s="1085"/>
      <c r="CF5" s="1085"/>
      <c r="CG5" s="1086"/>
      <c r="CH5" s="1090" t="s">
        <v>384</v>
      </c>
      <c r="CI5" s="1091"/>
      <c r="CJ5" s="1091"/>
      <c r="CK5" s="1091"/>
      <c r="CL5" s="1092"/>
      <c r="CM5" s="1090" t="s">
        <v>385</v>
      </c>
      <c r="CN5" s="1091"/>
      <c r="CO5" s="1091"/>
      <c r="CP5" s="1091"/>
      <c r="CQ5" s="1092"/>
      <c r="CR5" s="1090" t="s">
        <v>386</v>
      </c>
      <c r="CS5" s="1091"/>
      <c r="CT5" s="1091"/>
      <c r="CU5" s="1091"/>
      <c r="CV5" s="1092"/>
      <c r="CW5" s="1090" t="s">
        <v>387</v>
      </c>
      <c r="CX5" s="1091"/>
      <c r="CY5" s="1091"/>
      <c r="CZ5" s="1091"/>
      <c r="DA5" s="1092"/>
      <c r="DB5" s="1090" t="s">
        <v>388</v>
      </c>
      <c r="DC5" s="1091"/>
      <c r="DD5" s="1091"/>
      <c r="DE5" s="1091"/>
      <c r="DF5" s="1092"/>
      <c r="DG5" s="1187" t="s">
        <v>389</v>
      </c>
      <c r="DH5" s="1188"/>
      <c r="DI5" s="1188"/>
      <c r="DJ5" s="1188"/>
      <c r="DK5" s="1189"/>
      <c r="DL5" s="1187" t="s">
        <v>390</v>
      </c>
      <c r="DM5" s="1188"/>
      <c r="DN5" s="1188"/>
      <c r="DO5" s="1188"/>
      <c r="DP5" s="1189"/>
      <c r="DQ5" s="1090" t="s">
        <v>391</v>
      </c>
      <c r="DR5" s="1091"/>
      <c r="DS5" s="1091"/>
      <c r="DT5" s="1091"/>
      <c r="DU5" s="1092"/>
      <c r="DV5" s="1090" t="s">
        <v>382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392</v>
      </c>
      <c r="C7" s="1140"/>
      <c r="D7" s="1140"/>
      <c r="E7" s="1140"/>
      <c r="F7" s="1140"/>
      <c r="G7" s="1140"/>
      <c r="H7" s="1140"/>
      <c r="I7" s="1140"/>
      <c r="J7" s="1140"/>
      <c r="K7" s="1140"/>
      <c r="L7" s="1140"/>
      <c r="M7" s="1140"/>
      <c r="N7" s="1140"/>
      <c r="O7" s="1140"/>
      <c r="P7" s="1141"/>
      <c r="Q7" s="1193">
        <v>20531</v>
      </c>
      <c r="R7" s="1194"/>
      <c r="S7" s="1194"/>
      <c r="T7" s="1194"/>
      <c r="U7" s="1194"/>
      <c r="V7" s="1194">
        <v>19814</v>
      </c>
      <c r="W7" s="1194"/>
      <c r="X7" s="1194"/>
      <c r="Y7" s="1194"/>
      <c r="Z7" s="1194"/>
      <c r="AA7" s="1194">
        <v>717</v>
      </c>
      <c r="AB7" s="1194"/>
      <c r="AC7" s="1194"/>
      <c r="AD7" s="1194"/>
      <c r="AE7" s="1195"/>
      <c r="AF7" s="1196">
        <v>521</v>
      </c>
      <c r="AG7" s="1197"/>
      <c r="AH7" s="1197"/>
      <c r="AI7" s="1197"/>
      <c r="AJ7" s="1198"/>
      <c r="AK7" s="1180">
        <v>1368</v>
      </c>
      <c r="AL7" s="1181"/>
      <c r="AM7" s="1181"/>
      <c r="AN7" s="1181"/>
      <c r="AO7" s="1181"/>
      <c r="AP7" s="1181">
        <v>50565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595</v>
      </c>
      <c r="BT7" s="1185"/>
      <c r="BU7" s="1185"/>
      <c r="BV7" s="1185"/>
      <c r="BW7" s="1185"/>
      <c r="BX7" s="1185"/>
      <c r="BY7" s="1185"/>
      <c r="BZ7" s="1185"/>
      <c r="CA7" s="1185"/>
      <c r="CB7" s="1185"/>
      <c r="CC7" s="1185"/>
      <c r="CD7" s="1185"/>
      <c r="CE7" s="1185"/>
      <c r="CF7" s="1185"/>
      <c r="CG7" s="1186"/>
      <c r="CH7" s="1177">
        <v>2</v>
      </c>
      <c r="CI7" s="1178"/>
      <c r="CJ7" s="1178"/>
      <c r="CK7" s="1178"/>
      <c r="CL7" s="1179"/>
      <c r="CM7" s="1177">
        <v>294</v>
      </c>
      <c r="CN7" s="1178"/>
      <c r="CO7" s="1178"/>
      <c r="CP7" s="1178"/>
      <c r="CQ7" s="1179"/>
      <c r="CR7" s="1177">
        <v>20</v>
      </c>
      <c r="CS7" s="1178"/>
      <c r="CT7" s="1178"/>
      <c r="CU7" s="1178"/>
      <c r="CV7" s="1179"/>
      <c r="CW7" s="1177" t="s">
        <v>604</v>
      </c>
      <c r="CX7" s="1178"/>
      <c r="CY7" s="1178"/>
      <c r="CZ7" s="1178"/>
      <c r="DA7" s="1179"/>
      <c r="DB7" s="1177" t="s">
        <v>596</v>
      </c>
      <c r="DC7" s="1178"/>
      <c r="DD7" s="1178"/>
      <c r="DE7" s="1178"/>
      <c r="DF7" s="1179"/>
      <c r="DG7" s="1177" t="s">
        <v>596</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15">
      <c r="A8" s="261">
        <v>2</v>
      </c>
      <c r="B8" s="1126" t="s">
        <v>393</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v>1</v>
      </c>
      <c r="AB8" s="1133"/>
      <c r="AC8" s="1133"/>
      <c r="AD8" s="1133"/>
      <c r="AE8" s="1134"/>
      <c r="AF8" s="1108">
        <v>1</v>
      </c>
      <c r="AG8" s="1109"/>
      <c r="AH8" s="1109"/>
      <c r="AI8" s="1109"/>
      <c r="AJ8" s="1110"/>
      <c r="AK8" s="1175">
        <v>0</v>
      </c>
      <c r="AL8" s="1176"/>
      <c r="AM8" s="1176"/>
      <c r="AN8" s="1176"/>
      <c r="AO8" s="1176"/>
      <c r="AP8" s="1176">
        <v>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395</v>
      </c>
      <c r="B23" s="1033" t="s">
        <v>396</v>
      </c>
      <c r="C23" s="1034"/>
      <c r="D23" s="1034"/>
      <c r="E23" s="1034"/>
      <c r="F23" s="1034"/>
      <c r="G23" s="1034"/>
      <c r="H23" s="1034"/>
      <c r="I23" s="1034"/>
      <c r="J23" s="1034"/>
      <c r="K23" s="1034"/>
      <c r="L23" s="1034"/>
      <c r="M23" s="1034"/>
      <c r="N23" s="1034"/>
      <c r="O23" s="1034"/>
      <c r="P23" s="1035"/>
      <c r="Q23" s="1157">
        <v>20532</v>
      </c>
      <c r="R23" s="1158"/>
      <c r="S23" s="1158"/>
      <c r="T23" s="1158"/>
      <c r="U23" s="1158"/>
      <c r="V23" s="1158">
        <v>19815</v>
      </c>
      <c r="W23" s="1158"/>
      <c r="X23" s="1158"/>
      <c r="Y23" s="1158"/>
      <c r="Z23" s="1158"/>
      <c r="AA23" s="1158">
        <v>718</v>
      </c>
      <c r="AB23" s="1158"/>
      <c r="AC23" s="1158"/>
      <c r="AD23" s="1158"/>
      <c r="AE23" s="1159"/>
      <c r="AF23" s="1160">
        <v>522</v>
      </c>
      <c r="AG23" s="1158"/>
      <c r="AH23" s="1158"/>
      <c r="AI23" s="1158"/>
      <c r="AJ23" s="1161"/>
      <c r="AK23" s="1162"/>
      <c r="AL23" s="1163"/>
      <c r="AM23" s="1163"/>
      <c r="AN23" s="1163"/>
      <c r="AO23" s="1163"/>
      <c r="AP23" s="1158">
        <v>20566</v>
      </c>
      <c r="AQ23" s="1158"/>
      <c r="AR23" s="1158"/>
      <c r="AS23" s="1158"/>
      <c r="AT23" s="1158"/>
      <c r="AU23" s="1164"/>
      <c r="AV23" s="1164"/>
      <c r="AW23" s="1164"/>
      <c r="AX23" s="1164"/>
      <c r="AY23" s="1165"/>
      <c r="AZ23" s="1154" t="s">
        <v>397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375</v>
      </c>
      <c r="B26" s="1085"/>
      <c r="C26" s="1085"/>
      <c r="D26" s="1085"/>
      <c r="E26" s="1085"/>
      <c r="F26" s="1085"/>
      <c r="G26" s="1085"/>
      <c r="H26" s="1085"/>
      <c r="I26" s="1085"/>
      <c r="J26" s="1085"/>
      <c r="K26" s="1085"/>
      <c r="L26" s="1085"/>
      <c r="M26" s="1085"/>
      <c r="N26" s="1085"/>
      <c r="O26" s="1085"/>
      <c r="P26" s="1086"/>
      <c r="Q26" s="1090" t="s">
        <v>400</v>
      </c>
      <c r="R26" s="1091"/>
      <c r="S26" s="1091"/>
      <c r="T26" s="1091"/>
      <c r="U26" s="1092"/>
      <c r="V26" s="1090" t="s">
        <v>401</v>
      </c>
      <c r="W26" s="1091"/>
      <c r="X26" s="1091"/>
      <c r="Y26" s="1091"/>
      <c r="Z26" s="1092"/>
      <c r="AA26" s="1090" t="s">
        <v>402</v>
      </c>
      <c r="AB26" s="1091"/>
      <c r="AC26" s="1091"/>
      <c r="AD26" s="1091"/>
      <c r="AE26" s="1091"/>
      <c r="AF26" s="1148" t="s">
        <v>403</v>
      </c>
      <c r="AG26" s="1097"/>
      <c r="AH26" s="1097"/>
      <c r="AI26" s="1097"/>
      <c r="AJ26" s="1149"/>
      <c r="AK26" s="1091" t="s">
        <v>404</v>
      </c>
      <c r="AL26" s="1091"/>
      <c r="AM26" s="1091"/>
      <c r="AN26" s="1091"/>
      <c r="AO26" s="1092"/>
      <c r="AP26" s="1090" t="s">
        <v>405</v>
      </c>
      <c r="AQ26" s="1091"/>
      <c r="AR26" s="1091"/>
      <c r="AS26" s="1091"/>
      <c r="AT26" s="1092"/>
      <c r="AU26" s="1090" t="s">
        <v>406</v>
      </c>
      <c r="AV26" s="1091"/>
      <c r="AW26" s="1091"/>
      <c r="AX26" s="1091"/>
      <c r="AY26" s="1092"/>
      <c r="AZ26" s="1090" t="s">
        <v>407</v>
      </c>
      <c r="BA26" s="1091"/>
      <c r="BB26" s="1091"/>
      <c r="BC26" s="1091"/>
      <c r="BD26" s="1092"/>
      <c r="BE26" s="1090" t="s">
        <v>382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408</v>
      </c>
      <c r="C28" s="1140"/>
      <c r="D28" s="1140"/>
      <c r="E28" s="1140"/>
      <c r="F28" s="1140"/>
      <c r="G28" s="1140"/>
      <c r="H28" s="1140"/>
      <c r="I28" s="1140"/>
      <c r="J28" s="1140"/>
      <c r="K28" s="1140"/>
      <c r="L28" s="1140"/>
      <c r="M28" s="1140"/>
      <c r="N28" s="1140"/>
      <c r="O28" s="1140"/>
      <c r="P28" s="1141"/>
      <c r="Q28" s="1142">
        <v>4705</v>
      </c>
      <c r="R28" s="1143"/>
      <c r="S28" s="1143"/>
      <c r="T28" s="1143"/>
      <c r="U28" s="1143"/>
      <c r="V28" s="1143">
        <v>4565</v>
      </c>
      <c r="W28" s="1143"/>
      <c r="X28" s="1143"/>
      <c r="Y28" s="1143"/>
      <c r="Z28" s="1143"/>
      <c r="AA28" s="1143">
        <v>141</v>
      </c>
      <c r="AB28" s="1143"/>
      <c r="AC28" s="1143"/>
      <c r="AD28" s="1143"/>
      <c r="AE28" s="1144"/>
      <c r="AF28" s="1145">
        <v>141</v>
      </c>
      <c r="AG28" s="1143"/>
      <c r="AH28" s="1143"/>
      <c r="AI28" s="1143"/>
      <c r="AJ28" s="1146"/>
      <c r="AK28" s="1147">
        <v>453</v>
      </c>
      <c r="AL28" s="1135"/>
      <c r="AM28" s="1135"/>
      <c r="AN28" s="1135"/>
      <c r="AO28" s="1135"/>
      <c r="AP28" s="1135" t="s">
        <v>596</v>
      </c>
      <c r="AQ28" s="1135"/>
      <c r="AR28" s="1135"/>
      <c r="AS28" s="1135"/>
      <c r="AT28" s="1135"/>
      <c r="AU28" s="1135" t="s">
        <v>597</v>
      </c>
      <c r="AV28" s="1135"/>
      <c r="AW28" s="1135"/>
      <c r="AX28" s="1135"/>
      <c r="AY28" s="1135"/>
      <c r="AZ28" s="1136" t="s">
        <v>596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409</v>
      </c>
      <c r="C29" s="1127"/>
      <c r="D29" s="1127"/>
      <c r="E29" s="1127"/>
      <c r="F29" s="1127"/>
      <c r="G29" s="1127"/>
      <c r="H29" s="1127"/>
      <c r="I29" s="1127"/>
      <c r="J29" s="1127"/>
      <c r="K29" s="1127"/>
      <c r="L29" s="1127"/>
      <c r="M29" s="1127"/>
      <c r="N29" s="1127"/>
      <c r="O29" s="1127"/>
      <c r="P29" s="1128"/>
      <c r="Q29" s="1132">
        <v>4473</v>
      </c>
      <c r="R29" s="1133"/>
      <c r="S29" s="1133"/>
      <c r="T29" s="1133"/>
      <c r="U29" s="1133"/>
      <c r="V29" s="1133">
        <v>4351</v>
      </c>
      <c r="W29" s="1133"/>
      <c r="X29" s="1133"/>
      <c r="Y29" s="1133"/>
      <c r="Z29" s="1133"/>
      <c r="AA29" s="1133">
        <v>122</v>
      </c>
      <c r="AB29" s="1133"/>
      <c r="AC29" s="1133"/>
      <c r="AD29" s="1133"/>
      <c r="AE29" s="1134"/>
      <c r="AF29" s="1108">
        <v>122</v>
      </c>
      <c r="AG29" s="1109"/>
      <c r="AH29" s="1109"/>
      <c r="AI29" s="1109"/>
      <c r="AJ29" s="1110"/>
      <c r="AK29" s="1069">
        <v>674</v>
      </c>
      <c r="AL29" s="1060"/>
      <c r="AM29" s="1060"/>
      <c r="AN29" s="1060"/>
      <c r="AO29" s="1060"/>
      <c r="AP29" s="1060" t="s">
        <v>596</v>
      </c>
      <c r="AQ29" s="1060"/>
      <c r="AR29" s="1060"/>
      <c r="AS29" s="1060"/>
      <c r="AT29" s="1060"/>
      <c r="AU29" s="1060" t="s">
        <v>596</v>
      </c>
      <c r="AV29" s="1060"/>
      <c r="AW29" s="1060"/>
      <c r="AX29" s="1060"/>
      <c r="AY29" s="1060"/>
      <c r="AZ29" s="1131" t="s">
        <v>596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410</v>
      </c>
      <c r="C30" s="1127"/>
      <c r="D30" s="1127"/>
      <c r="E30" s="1127"/>
      <c r="F30" s="1127"/>
      <c r="G30" s="1127"/>
      <c r="H30" s="1127"/>
      <c r="I30" s="1127"/>
      <c r="J30" s="1127"/>
      <c r="K30" s="1127"/>
      <c r="L30" s="1127"/>
      <c r="M30" s="1127"/>
      <c r="N30" s="1127"/>
      <c r="O30" s="1127"/>
      <c r="P30" s="1128"/>
      <c r="Q30" s="1132">
        <v>492</v>
      </c>
      <c r="R30" s="1133"/>
      <c r="S30" s="1133"/>
      <c r="T30" s="1133"/>
      <c r="U30" s="1133"/>
      <c r="V30" s="1133">
        <v>485</v>
      </c>
      <c r="W30" s="1133"/>
      <c r="X30" s="1133"/>
      <c r="Y30" s="1133"/>
      <c r="Z30" s="1133"/>
      <c r="AA30" s="1133">
        <v>7</v>
      </c>
      <c r="AB30" s="1133"/>
      <c r="AC30" s="1133"/>
      <c r="AD30" s="1133"/>
      <c r="AE30" s="1134"/>
      <c r="AF30" s="1108">
        <v>7</v>
      </c>
      <c r="AG30" s="1109"/>
      <c r="AH30" s="1109"/>
      <c r="AI30" s="1109"/>
      <c r="AJ30" s="1110"/>
      <c r="AK30" s="1069">
        <v>193</v>
      </c>
      <c r="AL30" s="1060"/>
      <c r="AM30" s="1060"/>
      <c r="AN30" s="1060"/>
      <c r="AO30" s="1060"/>
      <c r="AP30" s="1060" t="s">
        <v>596</v>
      </c>
      <c r="AQ30" s="1060"/>
      <c r="AR30" s="1060"/>
      <c r="AS30" s="1060"/>
      <c r="AT30" s="1060"/>
      <c r="AU30" s="1060" t="s">
        <v>596</v>
      </c>
      <c r="AV30" s="1060"/>
      <c r="AW30" s="1060"/>
      <c r="AX30" s="1060"/>
      <c r="AY30" s="1060"/>
      <c r="AZ30" s="1131" t="s">
        <v>596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411</v>
      </c>
      <c r="C31" s="1127"/>
      <c r="D31" s="1127"/>
      <c r="E31" s="1127"/>
      <c r="F31" s="1127"/>
      <c r="G31" s="1127"/>
      <c r="H31" s="1127"/>
      <c r="I31" s="1127"/>
      <c r="J31" s="1127"/>
      <c r="K31" s="1127"/>
      <c r="L31" s="1127"/>
      <c r="M31" s="1127"/>
      <c r="N31" s="1127"/>
      <c r="O31" s="1127"/>
      <c r="P31" s="1128"/>
      <c r="Q31" s="1132">
        <v>633</v>
      </c>
      <c r="R31" s="1133"/>
      <c r="S31" s="1133"/>
      <c r="T31" s="1133"/>
      <c r="U31" s="1133"/>
      <c r="V31" s="1133">
        <v>593</v>
      </c>
      <c r="W31" s="1133"/>
      <c r="X31" s="1133"/>
      <c r="Y31" s="1133"/>
      <c r="Z31" s="1133"/>
      <c r="AA31" s="1133">
        <v>40</v>
      </c>
      <c r="AB31" s="1133"/>
      <c r="AC31" s="1133"/>
      <c r="AD31" s="1133"/>
      <c r="AE31" s="1134"/>
      <c r="AF31" s="1108">
        <v>1465</v>
      </c>
      <c r="AG31" s="1109"/>
      <c r="AH31" s="1109"/>
      <c r="AI31" s="1109"/>
      <c r="AJ31" s="1110"/>
      <c r="AK31" s="1069">
        <v>54</v>
      </c>
      <c r="AL31" s="1060"/>
      <c r="AM31" s="1060"/>
      <c r="AN31" s="1060"/>
      <c r="AO31" s="1060"/>
      <c r="AP31" s="1060">
        <v>1778</v>
      </c>
      <c r="AQ31" s="1060"/>
      <c r="AR31" s="1060"/>
      <c r="AS31" s="1060"/>
      <c r="AT31" s="1060"/>
      <c r="AU31" s="1060">
        <v>28</v>
      </c>
      <c r="AV31" s="1060"/>
      <c r="AW31" s="1060"/>
      <c r="AX31" s="1060"/>
      <c r="AY31" s="1060"/>
      <c r="AZ31" s="1131" t="s">
        <v>596</v>
      </c>
      <c r="BA31" s="1131"/>
      <c r="BB31" s="1131"/>
      <c r="BC31" s="1131"/>
      <c r="BD31" s="1131"/>
      <c r="BE31" s="1121" t="s">
        <v>412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413</v>
      </c>
      <c r="C32" s="1127"/>
      <c r="D32" s="1127"/>
      <c r="E32" s="1127"/>
      <c r="F32" s="1127"/>
      <c r="G32" s="1127"/>
      <c r="H32" s="1127"/>
      <c r="I32" s="1127"/>
      <c r="J32" s="1127"/>
      <c r="K32" s="1127"/>
      <c r="L32" s="1127"/>
      <c r="M32" s="1127"/>
      <c r="N32" s="1127"/>
      <c r="O32" s="1127"/>
      <c r="P32" s="1128"/>
      <c r="Q32" s="1132">
        <v>4</v>
      </c>
      <c r="R32" s="1133"/>
      <c r="S32" s="1133"/>
      <c r="T32" s="1133"/>
      <c r="U32" s="1133"/>
      <c r="V32" s="1133">
        <v>4</v>
      </c>
      <c r="W32" s="1133"/>
      <c r="X32" s="1133"/>
      <c r="Y32" s="1133"/>
      <c r="Z32" s="1133"/>
      <c r="AA32" s="1133">
        <v>0</v>
      </c>
      <c r="AB32" s="1133"/>
      <c r="AC32" s="1133"/>
      <c r="AD32" s="1133"/>
      <c r="AE32" s="1134"/>
      <c r="AF32" s="1108">
        <v>0</v>
      </c>
      <c r="AG32" s="1109"/>
      <c r="AH32" s="1109"/>
      <c r="AI32" s="1109"/>
      <c r="AJ32" s="1110"/>
      <c r="AK32" s="1069">
        <v>2</v>
      </c>
      <c r="AL32" s="1060"/>
      <c r="AM32" s="1060"/>
      <c r="AN32" s="1060"/>
      <c r="AO32" s="1060"/>
      <c r="AP32" s="1060" t="s">
        <v>596</v>
      </c>
      <c r="AQ32" s="1060"/>
      <c r="AR32" s="1060"/>
      <c r="AS32" s="1060"/>
      <c r="AT32" s="1060"/>
      <c r="AU32" s="1060" t="s">
        <v>596</v>
      </c>
      <c r="AV32" s="1060"/>
      <c r="AW32" s="1060"/>
      <c r="AX32" s="1060"/>
      <c r="AY32" s="1060"/>
      <c r="AZ32" s="1131" t="s">
        <v>598</v>
      </c>
      <c r="BA32" s="1131"/>
      <c r="BB32" s="1131"/>
      <c r="BC32" s="1131"/>
      <c r="BD32" s="1131"/>
      <c r="BE32" s="1121" t="s">
        <v>415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416</v>
      </c>
      <c r="C33" s="1127"/>
      <c r="D33" s="1127"/>
      <c r="E33" s="1127"/>
      <c r="F33" s="1127"/>
      <c r="G33" s="1127"/>
      <c r="H33" s="1127"/>
      <c r="I33" s="1127"/>
      <c r="J33" s="1127"/>
      <c r="K33" s="1127"/>
      <c r="L33" s="1127"/>
      <c r="M33" s="1127"/>
      <c r="N33" s="1127"/>
      <c r="O33" s="1127"/>
      <c r="P33" s="1128"/>
      <c r="Q33" s="1132">
        <v>158</v>
      </c>
      <c r="R33" s="1133"/>
      <c r="S33" s="1133"/>
      <c r="T33" s="1133"/>
      <c r="U33" s="1133"/>
      <c r="V33" s="1133">
        <v>157</v>
      </c>
      <c r="W33" s="1133"/>
      <c r="X33" s="1133"/>
      <c r="Y33" s="1133"/>
      <c r="Z33" s="1133"/>
      <c r="AA33" s="1133">
        <v>1</v>
      </c>
      <c r="AB33" s="1133"/>
      <c r="AC33" s="1133"/>
      <c r="AD33" s="1133"/>
      <c r="AE33" s="1134"/>
      <c r="AF33" s="1108">
        <v>1</v>
      </c>
      <c r="AG33" s="1109"/>
      <c r="AH33" s="1109"/>
      <c r="AI33" s="1109"/>
      <c r="AJ33" s="1110"/>
      <c r="AK33" s="1069">
        <v>106</v>
      </c>
      <c r="AL33" s="1060"/>
      <c r="AM33" s="1060"/>
      <c r="AN33" s="1060"/>
      <c r="AO33" s="1060"/>
      <c r="AP33" s="1060">
        <v>552</v>
      </c>
      <c r="AQ33" s="1060"/>
      <c r="AR33" s="1060"/>
      <c r="AS33" s="1060"/>
      <c r="AT33" s="1060"/>
      <c r="AU33" s="1060">
        <v>552</v>
      </c>
      <c r="AV33" s="1060"/>
      <c r="AW33" s="1060"/>
      <c r="AX33" s="1060"/>
      <c r="AY33" s="1060"/>
      <c r="AZ33" s="1131" t="s">
        <v>599</v>
      </c>
      <c r="BA33" s="1131"/>
      <c r="BB33" s="1131"/>
      <c r="BC33" s="1131"/>
      <c r="BD33" s="1131"/>
      <c r="BE33" s="1121" t="s">
        <v>417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395</v>
      </c>
      <c r="B63" s="1033" t="s">
        <v>419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1736</v>
      </c>
      <c r="AG63" s="1048"/>
      <c r="AH63" s="1048"/>
      <c r="AI63" s="1048"/>
      <c r="AJ63" s="1119"/>
      <c r="AK63" s="1120"/>
      <c r="AL63" s="1052"/>
      <c r="AM63" s="1052"/>
      <c r="AN63" s="1052"/>
      <c r="AO63" s="1052"/>
      <c r="AP63" s="1048">
        <v>2330</v>
      </c>
      <c r="AQ63" s="1048"/>
      <c r="AR63" s="1048"/>
      <c r="AS63" s="1048"/>
      <c r="AT63" s="1048"/>
      <c r="AU63" s="1048">
        <v>580</v>
      </c>
      <c r="AV63" s="1048"/>
      <c r="AW63" s="1048"/>
      <c r="AX63" s="1048"/>
      <c r="AY63" s="1048"/>
      <c r="AZ63" s="1114"/>
      <c r="BA63" s="1114"/>
      <c r="BB63" s="1114"/>
      <c r="BC63" s="1114"/>
      <c r="BD63" s="1114"/>
      <c r="BE63" s="1049"/>
      <c r="BF63" s="1049"/>
      <c r="BG63" s="1049"/>
      <c r="BH63" s="1049"/>
      <c r="BI63" s="1050"/>
      <c r="BJ63" s="1115" t="s">
        <v>397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421</v>
      </c>
      <c r="B66" s="1085"/>
      <c r="C66" s="1085"/>
      <c r="D66" s="1085"/>
      <c r="E66" s="1085"/>
      <c r="F66" s="1085"/>
      <c r="G66" s="1085"/>
      <c r="H66" s="1085"/>
      <c r="I66" s="1085"/>
      <c r="J66" s="1085"/>
      <c r="K66" s="1085"/>
      <c r="L66" s="1085"/>
      <c r="M66" s="1085"/>
      <c r="N66" s="1085"/>
      <c r="O66" s="1085"/>
      <c r="P66" s="1086"/>
      <c r="Q66" s="1090" t="s">
        <v>422</v>
      </c>
      <c r="R66" s="1091"/>
      <c r="S66" s="1091"/>
      <c r="T66" s="1091"/>
      <c r="U66" s="1092"/>
      <c r="V66" s="1090" t="s">
        <v>423</v>
      </c>
      <c r="W66" s="1091"/>
      <c r="X66" s="1091"/>
      <c r="Y66" s="1091"/>
      <c r="Z66" s="1092"/>
      <c r="AA66" s="1090" t="s">
        <v>424</v>
      </c>
      <c r="AB66" s="1091"/>
      <c r="AC66" s="1091"/>
      <c r="AD66" s="1091"/>
      <c r="AE66" s="1092"/>
      <c r="AF66" s="1096" t="s">
        <v>425</v>
      </c>
      <c r="AG66" s="1097"/>
      <c r="AH66" s="1097"/>
      <c r="AI66" s="1097"/>
      <c r="AJ66" s="1098"/>
      <c r="AK66" s="1090" t="s">
        <v>426</v>
      </c>
      <c r="AL66" s="1085"/>
      <c r="AM66" s="1085"/>
      <c r="AN66" s="1085"/>
      <c r="AO66" s="1086"/>
      <c r="AP66" s="1090" t="s">
        <v>427</v>
      </c>
      <c r="AQ66" s="1091"/>
      <c r="AR66" s="1091"/>
      <c r="AS66" s="1091"/>
      <c r="AT66" s="1092"/>
      <c r="AU66" s="1090" t="s">
        <v>428</v>
      </c>
      <c r="AV66" s="1091"/>
      <c r="AW66" s="1091"/>
      <c r="AX66" s="1091"/>
      <c r="AY66" s="1092"/>
      <c r="AZ66" s="1090" t="s">
        <v>382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704</v>
      </c>
      <c r="R68" s="1071"/>
      <c r="S68" s="1071"/>
      <c r="T68" s="1071"/>
      <c r="U68" s="1071"/>
      <c r="V68" s="1071">
        <v>693</v>
      </c>
      <c r="W68" s="1071"/>
      <c r="X68" s="1071"/>
      <c r="Y68" s="1071"/>
      <c r="Z68" s="1071"/>
      <c r="AA68" s="1071">
        <v>11</v>
      </c>
      <c r="AB68" s="1071"/>
      <c r="AC68" s="1071"/>
      <c r="AD68" s="1071"/>
      <c r="AE68" s="1071"/>
      <c r="AF68" s="1071">
        <v>11</v>
      </c>
      <c r="AG68" s="1071"/>
      <c r="AH68" s="1071"/>
      <c r="AI68" s="1071"/>
      <c r="AJ68" s="1071"/>
      <c r="AK68" s="1071">
        <v>7</v>
      </c>
      <c r="AL68" s="1071"/>
      <c r="AM68" s="1071"/>
      <c r="AN68" s="1071"/>
      <c r="AO68" s="1071"/>
      <c r="AP68" s="1071" t="s">
        <v>600</v>
      </c>
      <c r="AQ68" s="1071"/>
      <c r="AR68" s="1071"/>
      <c r="AS68" s="1071"/>
      <c r="AT68" s="1071"/>
      <c r="AU68" s="1071" t="s">
        <v>596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132342</v>
      </c>
      <c r="R69" s="1060"/>
      <c r="S69" s="1060"/>
      <c r="T69" s="1060"/>
      <c r="U69" s="1060"/>
      <c r="V69" s="1060">
        <v>124645</v>
      </c>
      <c r="W69" s="1060"/>
      <c r="X69" s="1060"/>
      <c r="Y69" s="1060"/>
      <c r="Z69" s="1060"/>
      <c r="AA69" s="1060">
        <v>7697</v>
      </c>
      <c r="AB69" s="1060"/>
      <c r="AC69" s="1060"/>
      <c r="AD69" s="1060"/>
      <c r="AE69" s="1060"/>
      <c r="AF69" s="1060">
        <v>7697</v>
      </c>
      <c r="AG69" s="1060"/>
      <c r="AH69" s="1060"/>
      <c r="AI69" s="1060"/>
      <c r="AJ69" s="1060"/>
      <c r="AK69" s="1060" t="s">
        <v>596</v>
      </c>
      <c r="AL69" s="1060"/>
      <c r="AM69" s="1060"/>
      <c r="AN69" s="1060"/>
      <c r="AO69" s="1060"/>
      <c r="AP69" s="1060" t="s">
        <v>596</v>
      </c>
      <c r="AQ69" s="1060"/>
      <c r="AR69" s="1060"/>
      <c r="AS69" s="1060"/>
      <c r="AT69" s="1060"/>
      <c r="AU69" s="1060" t="s">
        <v>596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347</v>
      </c>
      <c r="R70" s="1060"/>
      <c r="S70" s="1060"/>
      <c r="T70" s="1060"/>
      <c r="U70" s="1060"/>
      <c r="V70" s="1060">
        <v>301</v>
      </c>
      <c r="W70" s="1060"/>
      <c r="X70" s="1060"/>
      <c r="Y70" s="1060"/>
      <c r="Z70" s="1060"/>
      <c r="AA70" s="1060">
        <v>46</v>
      </c>
      <c r="AB70" s="1060"/>
      <c r="AC70" s="1060"/>
      <c r="AD70" s="1060"/>
      <c r="AE70" s="1060"/>
      <c r="AF70" s="1060">
        <v>46</v>
      </c>
      <c r="AG70" s="1060"/>
      <c r="AH70" s="1060"/>
      <c r="AI70" s="1060"/>
      <c r="AJ70" s="1060"/>
      <c r="AK70" s="1060" t="s">
        <v>596</v>
      </c>
      <c r="AL70" s="1060"/>
      <c r="AM70" s="1060"/>
      <c r="AN70" s="1060"/>
      <c r="AO70" s="1060"/>
      <c r="AP70" s="1060" t="s">
        <v>596</v>
      </c>
      <c r="AQ70" s="1060"/>
      <c r="AR70" s="1060"/>
      <c r="AS70" s="1060"/>
      <c r="AT70" s="1060"/>
      <c r="AU70" s="1060" t="s">
        <v>601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2397</v>
      </c>
      <c r="R71" s="1060"/>
      <c r="S71" s="1060"/>
      <c r="T71" s="1060"/>
      <c r="U71" s="1060"/>
      <c r="V71" s="1060">
        <v>2345</v>
      </c>
      <c r="W71" s="1060"/>
      <c r="X71" s="1060"/>
      <c r="Y71" s="1060"/>
      <c r="Z71" s="1060"/>
      <c r="AA71" s="1060">
        <v>52</v>
      </c>
      <c r="AB71" s="1060"/>
      <c r="AC71" s="1060"/>
      <c r="AD71" s="1060"/>
      <c r="AE71" s="1060"/>
      <c r="AF71" s="1060">
        <v>46</v>
      </c>
      <c r="AG71" s="1060"/>
      <c r="AH71" s="1060"/>
      <c r="AI71" s="1060"/>
      <c r="AJ71" s="1060"/>
      <c r="AK71" s="1060">
        <v>55</v>
      </c>
      <c r="AL71" s="1060"/>
      <c r="AM71" s="1060"/>
      <c r="AN71" s="1060"/>
      <c r="AO71" s="1060"/>
      <c r="AP71" s="1060">
        <v>551</v>
      </c>
      <c r="AQ71" s="1060"/>
      <c r="AR71" s="1060"/>
      <c r="AS71" s="1060"/>
      <c r="AT71" s="1060"/>
      <c r="AU71" s="1060">
        <v>204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229</v>
      </c>
      <c r="R72" s="1060"/>
      <c r="S72" s="1060"/>
      <c r="T72" s="1060"/>
      <c r="U72" s="1060"/>
      <c r="V72" s="1060">
        <v>208</v>
      </c>
      <c r="W72" s="1060"/>
      <c r="X72" s="1060"/>
      <c r="Y72" s="1060"/>
      <c r="Z72" s="1060"/>
      <c r="AA72" s="1060">
        <v>21</v>
      </c>
      <c r="AB72" s="1060"/>
      <c r="AC72" s="1060"/>
      <c r="AD72" s="1060"/>
      <c r="AE72" s="1060"/>
      <c r="AF72" s="1060">
        <v>21</v>
      </c>
      <c r="AG72" s="1060"/>
      <c r="AH72" s="1060"/>
      <c r="AI72" s="1060"/>
      <c r="AJ72" s="1060"/>
      <c r="AK72" s="1060" t="s">
        <v>596</v>
      </c>
      <c r="AL72" s="1060"/>
      <c r="AM72" s="1060"/>
      <c r="AN72" s="1060"/>
      <c r="AO72" s="1060"/>
      <c r="AP72" s="1060">
        <v>73</v>
      </c>
      <c r="AQ72" s="1060"/>
      <c r="AR72" s="1060"/>
      <c r="AS72" s="1060"/>
      <c r="AT72" s="1060"/>
      <c r="AU72" s="1060">
        <v>30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5519</v>
      </c>
      <c r="R73" s="1060"/>
      <c r="S73" s="1060"/>
      <c r="T73" s="1060"/>
      <c r="U73" s="1060"/>
      <c r="V73" s="1060">
        <v>5128</v>
      </c>
      <c r="W73" s="1060"/>
      <c r="X73" s="1060"/>
      <c r="Y73" s="1060"/>
      <c r="Z73" s="1060"/>
      <c r="AA73" s="1060">
        <v>391</v>
      </c>
      <c r="AB73" s="1060"/>
      <c r="AC73" s="1060"/>
      <c r="AD73" s="1060"/>
      <c r="AE73" s="1060"/>
      <c r="AF73" s="1060">
        <v>391</v>
      </c>
      <c r="AG73" s="1060"/>
      <c r="AH73" s="1060"/>
      <c r="AI73" s="1060"/>
      <c r="AJ73" s="1060"/>
      <c r="AK73" s="1060">
        <v>6</v>
      </c>
      <c r="AL73" s="1060"/>
      <c r="AM73" s="1060"/>
      <c r="AN73" s="1060"/>
      <c r="AO73" s="1060"/>
      <c r="AP73" s="1060" t="s">
        <v>596</v>
      </c>
      <c r="AQ73" s="1060"/>
      <c r="AR73" s="1060"/>
      <c r="AS73" s="1060"/>
      <c r="AT73" s="1060"/>
      <c r="AU73" s="1060" t="s">
        <v>596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138</v>
      </c>
      <c r="R74" s="1060"/>
      <c r="S74" s="1060"/>
      <c r="T74" s="1060"/>
      <c r="U74" s="1060"/>
      <c r="V74" s="1060">
        <v>67</v>
      </c>
      <c r="W74" s="1060"/>
      <c r="X74" s="1060"/>
      <c r="Y74" s="1060"/>
      <c r="Z74" s="1060"/>
      <c r="AA74" s="1060">
        <v>71</v>
      </c>
      <c r="AB74" s="1060"/>
      <c r="AC74" s="1060"/>
      <c r="AD74" s="1060"/>
      <c r="AE74" s="1060"/>
      <c r="AF74" s="1060">
        <v>71</v>
      </c>
      <c r="AG74" s="1060"/>
      <c r="AH74" s="1060"/>
      <c r="AI74" s="1060"/>
      <c r="AJ74" s="1060"/>
      <c r="AK74" s="1060" t="s">
        <v>596</v>
      </c>
      <c r="AL74" s="1060"/>
      <c r="AM74" s="1060"/>
      <c r="AN74" s="1060"/>
      <c r="AO74" s="1060"/>
      <c r="AP74" s="1060" t="s">
        <v>596</v>
      </c>
      <c r="AQ74" s="1060"/>
      <c r="AR74" s="1060"/>
      <c r="AS74" s="1060"/>
      <c r="AT74" s="1060"/>
      <c r="AU74" s="1060" t="s">
        <v>596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2</v>
      </c>
      <c r="R75" s="1068"/>
      <c r="S75" s="1068"/>
      <c r="T75" s="1068"/>
      <c r="U75" s="1069"/>
      <c r="V75" s="1070">
        <v>1</v>
      </c>
      <c r="W75" s="1068"/>
      <c r="X75" s="1068"/>
      <c r="Y75" s="1068"/>
      <c r="Z75" s="1069"/>
      <c r="AA75" s="1070">
        <v>1</v>
      </c>
      <c r="AB75" s="1068"/>
      <c r="AC75" s="1068"/>
      <c r="AD75" s="1068"/>
      <c r="AE75" s="1069"/>
      <c r="AF75" s="1070">
        <v>1</v>
      </c>
      <c r="AG75" s="1068"/>
      <c r="AH75" s="1068"/>
      <c r="AI75" s="1068"/>
      <c r="AJ75" s="1069"/>
      <c r="AK75" s="1070" t="s">
        <v>596</v>
      </c>
      <c r="AL75" s="1068"/>
      <c r="AM75" s="1068"/>
      <c r="AN75" s="1068"/>
      <c r="AO75" s="1069"/>
      <c r="AP75" s="1070" t="s">
        <v>596</v>
      </c>
      <c r="AQ75" s="1068"/>
      <c r="AR75" s="1068"/>
      <c r="AS75" s="1068"/>
      <c r="AT75" s="1069"/>
      <c r="AU75" s="1070" t="s">
        <v>596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1523</v>
      </c>
      <c r="R76" s="1068"/>
      <c r="S76" s="1068"/>
      <c r="T76" s="1068"/>
      <c r="U76" s="1069"/>
      <c r="V76" s="1070">
        <v>1476</v>
      </c>
      <c r="W76" s="1068"/>
      <c r="X76" s="1068"/>
      <c r="Y76" s="1068"/>
      <c r="Z76" s="1069"/>
      <c r="AA76" s="1070">
        <v>47</v>
      </c>
      <c r="AB76" s="1068"/>
      <c r="AC76" s="1068"/>
      <c r="AD76" s="1068"/>
      <c r="AE76" s="1069"/>
      <c r="AF76" s="1070">
        <v>47</v>
      </c>
      <c r="AG76" s="1068"/>
      <c r="AH76" s="1068"/>
      <c r="AI76" s="1068"/>
      <c r="AJ76" s="1069"/>
      <c r="AK76" s="1070" t="s">
        <v>600</v>
      </c>
      <c r="AL76" s="1068"/>
      <c r="AM76" s="1068"/>
      <c r="AN76" s="1068"/>
      <c r="AO76" s="1069"/>
      <c r="AP76" s="1070">
        <v>76</v>
      </c>
      <c r="AQ76" s="1068"/>
      <c r="AR76" s="1068"/>
      <c r="AS76" s="1068"/>
      <c r="AT76" s="1069"/>
      <c r="AU76" s="1070">
        <v>37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1</v>
      </c>
      <c r="R77" s="1068"/>
      <c r="S77" s="1068"/>
      <c r="T77" s="1068"/>
      <c r="U77" s="1069"/>
      <c r="V77" s="1070">
        <v>1</v>
      </c>
      <c r="W77" s="1068"/>
      <c r="X77" s="1068"/>
      <c r="Y77" s="1068"/>
      <c r="Z77" s="1069"/>
      <c r="AA77" s="1070">
        <v>0</v>
      </c>
      <c r="AB77" s="1068"/>
      <c r="AC77" s="1068"/>
      <c r="AD77" s="1068"/>
      <c r="AE77" s="1069"/>
      <c r="AF77" s="1070">
        <v>0</v>
      </c>
      <c r="AG77" s="1068"/>
      <c r="AH77" s="1068"/>
      <c r="AI77" s="1068"/>
      <c r="AJ77" s="1069"/>
      <c r="AK77" s="1070" t="s">
        <v>596</v>
      </c>
      <c r="AL77" s="1068"/>
      <c r="AM77" s="1068"/>
      <c r="AN77" s="1068"/>
      <c r="AO77" s="1069"/>
      <c r="AP77" s="1070" t="s">
        <v>596</v>
      </c>
      <c r="AQ77" s="1068"/>
      <c r="AR77" s="1068"/>
      <c r="AS77" s="1068"/>
      <c r="AT77" s="1069"/>
      <c r="AU77" s="1070" t="s">
        <v>602</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594</v>
      </c>
      <c r="C78" s="1064"/>
      <c r="D78" s="1064"/>
      <c r="E78" s="1064"/>
      <c r="F78" s="1064"/>
      <c r="G78" s="1064"/>
      <c r="H78" s="1064"/>
      <c r="I78" s="1064"/>
      <c r="J78" s="1064"/>
      <c r="K78" s="1064"/>
      <c r="L78" s="1064"/>
      <c r="M78" s="1064"/>
      <c r="N78" s="1064"/>
      <c r="O78" s="1064"/>
      <c r="P78" s="1065"/>
      <c r="Q78" s="1066">
        <v>103</v>
      </c>
      <c r="R78" s="1060"/>
      <c r="S78" s="1060"/>
      <c r="T78" s="1060"/>
      <c r="U78" s="1060"/>
      <c r="V78" s="1060">
        <v>94</v>
      </c>
      <c r="W78" s="1060"/>
      <c r="X78" s="1060"/>
      <c r="Y78" s="1060"/>
      <c r="Z78" s="1060"/>
      <c r="AA78" s="1060">
        <v>9</v>
      </c>
      <c r="AB78" s="1060"/>
      <c r="AC78" s="1060"/>
      <c r="AD78" s="1060"/>
      <c r="AE78" s="1060"/>
      <c r="AF78" s="1060">
        <v>9</v>
      </c>
      <c r="AG78" s="1060"/>
      <c r="AH78" s="1060"/>
      <c r="AI78" s="1060"/>
      <c r="AJ78" s="1060"/>
      <c r="AK78" s="1060" t="s">
        <v>596</v>
      </c>
      <c r="AL78" s="1060"/>
      <c r="AM78" s="1060"/>
      <c r="AN78" s="1060"/>
      <c r="AO78" s="1060"/>
      <c r="AP78" s="1060" t="s">
        <v>603</v>
      </c>
      <c r="AQ78" s="1060"/>
      <c r="AR78" s="1060"/>
      <c r="AS78" s="1060"/>
      <c r="AT78" s="1060"/>
      <c r="AU78" s="1060" t="s">
        <v>596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395</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8340</v>
      </c>
      <c r="AG88" s="1048"/>
      <c r="AH88" s="1048"/>
      <c r="AI88" s="1048"/>
      <c r="AJ88" s="1048"/>
      <c r="AK88" s="1052"/>
      <c r="AL88" s="1052"/>
      <c r="AM88" s="1052"/>
      <c r="AN88" s="1052"/>
      <c r="AO88" s="1052"/>
      <c r="AP88" s="1048">
        <v>700</v>
      </c>
      <c r="AQ88" s="1048"/>
      <c r="AR88" s="1048"/>
      <c r="AS88" s="1048"/>
      <c r="AT88" s="1048"/>
      <c r="AU88" s="1048">
        <v>271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t="s">
        <v>596</v>
      </c>
      <c r="CX102" s="1040"/>
      <c r="CY102" s="1040"/>
      <c r="CZ102" s="1040"/>
      <c r="DA102" s="1041"/>
      <c r="DB102" s="1039" t="s">
        <v>605</v>
      </c>
      <c r="DC102" s="1040"/>
      <c r="DD102" s="1040"/>
      <c r="DE102" s="1040"/>
      <c r="DF102" s="1041"/>
      <c r="DG102" s="1039" t="s">
        <v>606</v>
      </c>
      <c r="DH102" s="1040"/>
      <c r="DI102" s="1040"/>
      <c r="DJ102" s="1040"/>
      <c r="DK102" s="1041"/>
      <c r="DL102" s="1039" t="s">
        <v>596</v>
      </c>
      <c r="DM102" s="1040"/>
      <c r="DN102" s="1040"/>
      <c r="DO102" s="1040"/>
      <c r="DP102" s="1041"/>
      <c r="DQ102" s="1039" t="s">
        <v>596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312</v>
      </c>
      <c r="AG109" s="983"/>
      <c r="AH109" s="983"/>
      <c r="AI109" s="983"/>
      <c r="AJ109" s="984"/>
      <c r="AK109" s="985" t="s">
        <v>311</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312</v>
      </c>
      <c r="BW109" s="983"/>
      <c r="BX109" s="983"/>
      <c r="BY109" s="983"/>
      <c r="BZ109" s="984"/>
      <c r="CA109" s="985" t="s">
        <v>311</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312</v>
      </c>
      <c r="DM109" s="983"/>
      <c r="DN109" s="983"/>
      <c r="DO109" s="983"/>
      <c r="DP109" s="984"/>
      <c r="DQ109" s="985" t="s">
        <v>311</v>
      </c>
      <c r="DR109" s="983"/>
      <c r="DS109" s="983"/>
      <c r="DT109" s="983"/>
      <c r="DU109" s="984"/>
      <c r="DV109" s="985" t="s">
        <v>439</v>
      </c>
      <c r="DW109" s="983"/>
      <c r="DX109" s="983"/>
      <c r="DY109" s="983"/>
      <c r="DZ109" s="1014"/>
    </row>
    <row r="110" spans="1:131" s="246" customFormat="1" ht="26.25" customHeight="1" x14ac:dyDescent="0.15">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2685856</v>
      </c>
      <c r="AB110" s="976"/>
      <c r="AC110" s="976"/>
      <c r="AD110" s="976"/>
      <c r="AE110" s="977"/>
      <c r="AF110" s="978">
        <v>2712657</v>
      </c>
      <c r="AG110" s="976"/>
      <c r="AH110" s="976"/>
      <c r="AI110" s="976"/>
      <c r="AJ110" s="977"/>
      <c r="AK110" s="978">
        <v>2683443</v>
      </c>
      <c r="AL110" s="976"/>
      <c r="AM110" s="976"/>
      <c r="AN110" s="976"/>
      <c r="AO110" s="977"/>
      <c r="AP110" s="979">
        <v>26.3</v>
      </c>
      <c r="AQ110" s="980"/>
      <c r="AR110" s="980"/>
      <c r="AS110" s="980"/>
      <c r="AT110" s="981"/>
      <c r="AU110" s="1015" t="s">
        <v>73</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22841484</v>
      </c>
      <c r="BR110" s="923"/>
      <c r="BS110" s="923"/>
      <c r="BT110" s="923"/>
      <c r="BU110" s="923"/>
      <c r="BV110" s="923">
        <v>21816865</v>
      </c>
      <c r="BW110" s="923"/>
      <c r="BX110" s="923"/>
      <c r="BY110" s="923"/>
      <c r="BZ110" s="923"/>
      <c r="CA110" s="923">
        <v>20565138</v>
      </c>
      <c r="CB110" s="923"/>
      <c r="CC110" s="923"/>
      <c r="CD110" s="923"/>
      <c r="CE110" s="923"/>
      <c r="CF110" s="947">
        <v>201.6</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414</v>
      </c>
      <c r="DH110" s="923"/>
      <c r="DI110" s="923"/>
      <c r="DJ110" s="923"/>
      <c r="DK110" s="923"/>
      <c r="DL110" s="923" t="s">
        <v>130</v>
      </c>
      <c r="DM110" s="923"/>
      <c r="DN110" s="923"/>
      <c r="DO110" s="923"/>
      <c r="DP110" s="923"/>
      <c r="DQ110" s="923" t="s">
        <v>397</v>
      </c>
      <c r="DR110" s="923"/>
      <c r="DS110" s="923"/>
      <c r="DT110" s="923"/>
      <c r="DU110" s="923"/>
      <c r="DV110" s="924" t="s">
        <v>397</v>
      </c>
      <c r="DW110" s="924"/>
      <c r="DX110" s="924"/>
      <c r="DY110" s="924"/>
      <c r="DZ110" s="925"/>
    </row>
    <row r="111" spans="1:131" s="246" customFormat="1" ht="26.25" customHeight="1" x14ac:dyDescent="0.15">
      <c r="A111" s="852" t="s">
        <v>445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397</v>
      </c>
      <c r="AG111" s="1004"/>
      <c r="AH111" s="1004"/>
      <c r="AI111" s="1004"/>
      <c r="AJ111" s="1005"/>
      <c r="AK111" s="1006" t="s">
        <v>414</v>
      </c>
      <c r="AL111" s="1004"/>
      <c r="AM111" s="1004"/>
      <c r="AN111" s="1004"/>
      <c r="AO111" s="1005"/>
      <c r="AP111" s="1007" t="s">
        <v>414</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v>238189</v>
      </c>
      <c r="BR111" s="895"/>
      <c r="BS111" s="895"/>
      <c r="BT111" s="895"/>
      <c r="BU111" s="895"/>
      <c r="BV111" s="895">
        <v>187485</v>
      </c>
      <c r="BW111" s="895"/>
      <c r="BX111" s="895"/>
      <c r="BY111" s="895"/>
      <c r="BZ111" s="895"/>
      <c r="CA111" s="895">
        <v>142729</v>
      </c>
      <c r="CB111" s="895"/>
      <c r="CC111" s="895"/>
      <c r="CD111" s="895"/>
      <c r="CE111" s="895"/>
      <c r="CF111" s="956">
        <v>1.4</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397</v>
      </c>
      <c r="DH111" s="895"/>
      <c r="DI111" s="895"/>
      <c r="DJ111" s="895"/>
      <c r="DK111" s="895"/>
      <c r="DL111" s="895" t="s">
        <v>414</v>
      </c>
      <c r="DM111" s="895"/>
      <c r="DN111" s="895"/>
      <c r="DO111" s="895"/>
      <c r="DP111" s="895"/>
      <c r="DQ111" s="895" t="s">
        <v>397</v>
      </c>
      <c r="DR111" s="895"/>
      <c r="DS111" s="895"/>
      <c r="DT111" s="895"/>
      <c r="DU111" s="895"/>
      <c r="DV111" s="872" t="s">
        <v>397</v>
      </c>
      <c r="DW111" s="872"/>
      <c r="DX111" s="872"/>
      <c r="DY111" s="872"/>
      <c r="DZ111" s="873"/>
    </row>
    <row r="112" spans="1:131" s="246" customFormat="1" ht="26.25" customHeight="1" x14ac:dyDescent="0.15">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414</v>
      </c>
      <c r="AG112" s="858"/>
      <c r="AH112" s="858"/>
      <c r="AI112" s="858"/>
      <c r="AJ112" s="859"/>
      <c r="AK112" s="860" t="s">
        <v>130</v>
      </c>
      <c r="AL112" s="858"/>
      <c r="AM112" s="858"/>
      <c r="AN112" s="858"/>
      <c r="AO112" s="859"/>
      <c r="AP112" s="905" t="s">
        <v>414</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709022</v>
      </c>
      <c r="BR112" s="895"/>
      <c r="BS112" s="895"/>
      <c r="BT112" s="895"/>
      <c r="BU112" s="895"/>
      <c r="BV112" s="895">
        <v>639732</v>
      </c>
      <c r="BW112" s="895"/>
      <c r="BX112" s="895"/>
      <c r="BY112" s="895"/>
      <c r="BZ112" s="895"/>
      <c r="CA112" s="895">
        <v>580011</v>
      </c>
      <c r="CB112" s="895"/>
      <c r="CC112" s="895"/>
      <c r="CD112" s="895"/>
      <c r="CE112" s="895"/>
      <c r="CF112" s="956">
        <v>5.7</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414</v>
      </c>
      <c r="DM112" s="895"/>
      <c r="DN112" s="895"/>
      <c r="DO112" s="895"/>
      <c r="DP112" s="895"/>
      <c r="DQ112" s="895" t="s">
        <v>130</v>
      </c>
      <c r="DR112" s="895"/>
      <c r="DS112" s="895"/>
      <c r="DT112" s="895"/>
      <c r="DU112" s="895"/>
      <c r="DV112" s="872" t="s">
        <v>414</v>
      </c>
      <c r="DW112" s="872"/>
      <c r="DX112" s="872"/>
      <c r="DY112" s="872"/>
      <c r="DZ112" s="873"/>
    </row>
    <row r="113" spans="1:130" s="246" customFormat="1" ht="26.25" customHeight="1" x14ac:dyDescent="0.15">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82785</v>
      </c>
      <c r="AB113" s="1004"/>
      <c r="AC113" s="1004"/>
      <c r="AD113" s="1004"/>
      <c r="AE113" s="1005"/>
      <c r="AF113" s="1006">
        <v>81101</v>
      </c>
      <c r="AG113" s="1004"/>
      <c r="AH113" s="1004"/>
      <c r="AI113" s="1004"/>
      <c r="AJ113" s="1005"/>
      <c r="AK113" s="1006">
        <v>81682</v>
      </c>
      <c r="AL113" s="1004"/>
      <c r="AM113" s="1004"/>
      <c r="AN113" s="1004"/>
      <c r="AO113" s="1005"/>
      <c r="AP113" s="1007">
        <v>0.8</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714912</v>
      </c>
      <c r="BR113" s="895"/>
      <c r="BS113" s="895"/>
      <c r="BT113" s="895"/>
      <c r="BU113" s="895"/>
      <c r="BV113" s="895">
        <v>500247</v>
      </c>
      <c r="BW113" s="895"/>
      <c r="BX113" s="895"/>
      <c r="BY113" s="895"/>
      <c r="BZ113" s="895"/>
      <c r="CA113" s="895">
        <v>270849</v>
      </c>
      <c r="CB113" s="895"/>
      <c r="CC113" s="895"/>
      <c r="CD113" s="895"/>
      <c r="CE113" s="895"/>
      <c r="CF113" s="956">
        <v>2.7</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130</v>
      </c>
      <c r="DM113" s="858"/>
      <c r="DN113" s="858"/>
      <c r="DO113" s="858"/>
      <c r="DP113" s="859"/>
      <c r="DQ113" s="860" t="s">
        <v>414</v>
      </c>
      <c r="DR113" s="858"/>
      <c r="DS113" s="858"/>
      <c r="DT113" s="858"/>
      <c r="DU113" s="859"/>
      <c r="DV113" s="905" t="s">
        <v>414</v>
      </c>
      <c r="DW113" s="906"/>
      <c r="DX113" s="906"/>
      <c r="DY113" s="906"/>
      <c r="DZ113" s="907"/>
    </row>
    <row r="114" spans="1:130" s="246" customFormat="1" ht="26.25" customHeight="1" x14ac:dyDescent="0.15">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248484</v>
      </c>
      <c r="AB114" s="858"/>
      <c r="AC114" s="858"/>
      <c r="AD114" s="858"/>
      <c r="AE114" s="859"/>
      <c r="AF114" s="860">
        <v>244275</v>
      </c>
      <c r="AG114" s="858"/>
      <c r="AH114" s="858"/>
      <c r="AI114" s="858"/>
      <c r="AJ114" s="859"/>
      <c r="AK114" s="860">
        <v>245429</v>
      </c>
      <c r="AL114" s="858"/>
      <c r="AM114" s="858"/>
      <c r="AN114" s="858"/>
      <c r="AO114" s="859"/>
      <c r="AP114" s="905">
        <v>2.4</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3094322</v>
      </c>
      <c r="BR114" s="895"/>
      <c r="BS114" s="895"/>
      <c r="BT114" s="895"/>
      <c r="BU114" s="895"/>
      <c r="BV114" s="895">
        <v>3078811</v>
      </c>
      <c r="BW114" s="895"/>
      <c r="BX114" s="895"/>
      <c r="BY114" s="895"/>
      <c r="BZ114" s="895"/>
      <c r="CA114" s="895">
        <v>2893074</v>
      </c>
      <c r="CB114" s="895"/>
      <c r="CC114" s="895"/>
      <c r="CD114" s="895"/>
      <c r="CE114" s="895"/>
      <c r="CF114" s="956">
        <v>28.4</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458</v>
      </c>
      <c r="DH114" s="858"/>
      <c r="DI114" s="858"/>
      <c r="DJ114" s="858"/>
      <c r="DK114" s="859"/>
      <c r="DL114" s="860" t="s">
        <v>414</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x14ac:dyDescent="0.15">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62196</v>
      </c>
      <c r="AB115" s="1004"/>
      <c r="AC115" s="1004"/>
      <c r="AD115" s="1004"/>
      <c r="AE115" s="1005"/>
      <c r="AF115" s="1006">
        <v>56516</v>
      </c>
      <c r="AG115" s="1004"/>
      <c r="AH115" s="1004"/>
      <c r="AI115" s="1004"/>
      <c r="AJ115" s="1005"/>
      <c r="AK115" s="1006">
        <v>49038</v>
      </c>
      <c r="AL115" s="1004"/>
      <c r="AM115" s="1004"/>
      <c r="AN115" s="1004"/>
      <c r="AO115" s="1005"/>
      <c r="AP115" s="1007">
        <v>0.5</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414</v>
      </c>
      <c r="BW115" s="895"/>
      <c r="BX115" s="895"/>
      <c r="BY115" s="895"/>
      <c r="BZ115" s="895"/>
      <c r="CA115" s="895" t="s">
        <v>414</v>
      </c>
      <c r="CB115" s="895"/>
      <c r="CC115" s="895"/>
      <c r="CD115" s="895"/>
      <c r="CE115" s="895"/>
      <c r="CF115" s="956" t="s">
        <v>130</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458</v>
      </c>
      <c r="DM115" s="858"/>
      <c r="DN115" s="858"/>
      <c r="DO115" s="858"/>
      <c r="DP115" s="859"/>
      <c r="DQ115" s="860" t="s">
        <v>130</v>
      </c>
      <c r="DR115" s="858"/>
      <c r="DS115" s="858"/>
      <c r="DT115" s="858"/>
      <c r="DU115" s="859"/>
      <c r="DV115" s="905" t="s">
        <v>397</v>
      </c>
      <c r="DW115" s="906"/>
      <c r="DX115" s="906"/>
      <c r="DY115" s="906"/>
      <c r="DZ115" s="907"/>
    </row>
    <row r="116" spans="1:130" s="246" customFormat="1" ht="26.25" customHeight="1" x14ac:dyDescent="0.15">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414</v>
      </c>
      <c r="AB116" s="858"/>
      <c r="AC116" s="858"/>
      <c r="AD116" s="858"/>
      <c r="AE116" s="859"/>
      <c r="AF116" s="860" t="s">
        <v>414</v>
      </c>
      <c r="AG116" s="858"/>
      <c r="AH116" s="858"/>
      <c r="AI116" s="858"/>
      <c r="AJ116" s="859"/>
      <c r="AK116" s="860" t="s">
        <v>130</v>
      </c>
      <c r="AL116" s="858"/>
      <c r="AM116" s="858"/>
      <c r="AN116" s="858"/>
      <c r="AO116" s="859"/>
      <c r="AP116" s="905" t="s">
        <v>130</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397</v>
      </c>
      <c r="BR116" s="895"/>
      <c r="BS116" s="895"/>
      <c r="BT116" s="895"/>
      <c r="BU116" s="895"/>
      <c r="BV116" s="895" t="s">
        <v>414</v>
      </c>
      <c r="BW116" s="895"/>
      <c r="BX116" s="895"/>
      <c r="BY116" s="895"/>
      <c r="BZ116" s="895"/>
      <c r="CA116" s="895" t="s">
        <v>414</v>
      </c>
      <c r="CB116" s="895"/>
      <c r="CC116" s="895"/>
      <c r="CD116" s="895"/>
      <c r="CE116" s="895"/>
      <c r="CF116" s="956" t="s">
        <v>130</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130</v>
      </c>
      <c r="DM116" s="858"/>
      <c r="DN116" s="858"/>
      <c r="DO116" s="858"/>
      <c r="DP116" s="859"/>
      <c r="DQ116" s="860" t="s">
        <v>414</v>
      </c>
      <c r="DR116" s="858"/>
      <c r="DS116" s="858"/>
      <c r="DT116" s="858"/>
      <c r="DU116" s="859"/>
      <c r="DV116" s="905" t="s">
        <v>458</v>
      </c>
      <c r="DW116" s="906"/>
      <c r="DX116" s="906"/>
      <c r="DY116" s="906"/>
      <c r="DZ116" s="907"/>
    </row>
    <row r="117" spans="1:130" s="246" customFormat="1" ht="26.25" customHeight="1" x14ac:dyDescent="0.15">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3079321</v>
      </c>
      <c r="AB117" s="990"/>
      <c r="AC117" s="990"/>
      <c r="AD117" s="990"/>
      <c r="AE117" s="991"/>
      <c r="AF117" s="992">
        <v>3094549</v>
      </c>
      <c r="AG117" s="990"/>
      <c r="AH117" s="990"/>
      <c r="AI117" s="990"/>
      <c r="AJ117" s="991"/>
      <c r="AK117" s="992">
        <v>3059592</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414</v>
      </c>
      <c r="BR117" s="895"/>
      <c r="BS117" s="895"/>
      <c r="BT117" s="895"/>
      <c r="BU117" s="895"/>
      <c r="BV117" s="895" t="s">
        <v>414</v>
      </c>
      <c r="BW117" s="895"/>
      <c r="BX117" s="895"/>
      <c r="BY117" s="895"/>
      <c r="BZ117" s="895"/>
      <c r="CA117" s="895" t="s">
        <v>130</v>
      </c>
      <c r="CB117" s="895"/>
      <c r="CC117" s="895"/>
      <c r="CD117" s="895"/>
      <c r="CE117" s="895"/>
      <c r="CF117" s="956" t="s">
        <v>414</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x14ac:dyDescent="0.15">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312</v>
      </c>
      <c r="AG118" s="983"/>
      <c r="AH118" s="983"/>
      <c r="AI118" s="983"/>
      <c r="AJ118" s="984"/>
      <c r="AK118" s="985" t="s">
        <v>311</v>
      </c>
      <c r="AL118" s="983"/>
      <c r="AM118" s="983"/>
      <c r="AN118" s="983"/>
      <c r="AO118" s="984"/>
      <c r="AP118" s="986" t="s">
        <v>439</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130</v>
      </c>
      <c r="BW118" s="926"/>
      <c r="BX118" s="926"/>
      <c r="BY118" s="926"/>
      <c r="BZ118" s="926"/>
      <c r="CA118" s="926" t="s">
        <v>130</v>
      </c>
      <c r="CB118" s="926"/>
      <c r="CC118" s="926"/>
      <c r="CD118" s="926"/>
      <c r="CE118" s="926"/>
      <c r="CF118" s="956" t="s">
        <v>414</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414</v>
      </c>
      <c r="DH118" s="858"/>
      <c r="DI118" s="858"/>
      <c r="DJ118" s="858"/>
      <c r="DK118" s="859"/>
      <c r="DL118" s="860" t="s">
        <v>130</v>
      </c>
      <c r="DM118" s="858"/>
      <c r="DN118" s="858"/>
      <c r="DO118" s="858"/>
      <c r="DP118" s="859"/>
      <c r="DQ118" s="860" t="s">
        <v>414</v>
      </c>
      <c r="DR118" s="858"/>
      <c r="DS118" s="858"/>
      <c r="DT118" s="858"/>
      <c r="DU118" s="859"/>
      <c r="DV118" s="905" t="s">
        <v>130</v>
      </c>
      <c r="DW118" s="906"/>
      <c r="DX118" s="906"/>
      <c r="DY118" s="906"/>
      <c r="DZ118" s="907"/>
    </row>
    <row r="119" spans="1:130" s="246" customFormat="1" ht="26.25" customHeight="1" x14ac:dyDescent="0.15">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414</v>
      </c>
      <c r="AG119" s="976"/>
      <c r="AH119" s="976"/>
      <c r="AI119" s="976"/>
      <c r="AJ119" s="977"/>
      <c r="AK119" s="978" t="s">
        <v>414</v>
      </c>
      <c r="AL119" s="976"/>
      <c r="AM119" s="976"/>
      <c r="AN119" s="976"/>
      <c r="AO119" s="977"/>
      <c r="AP119" s="979" t="s">
        <v>130</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470</v>
      </c>
      <c r="BP119" s="959"/>
      <c r="BQ119" s="963">
        <v>27597929</v>
      </c>
      <c r="BR119" s="926"/>
      <c r="BS119" s="926"/>
      <c r="BT119" s="926"/>
      <c r="BU119" s="926"/>
      <c r="BV119" s="926">
        <v>26223140</v>
      </c>
      <c r="BW119" s="926"/>
      <c r="BX119" s="926"/>
      <c r="BY119" s="926"/>
      <c r="BZ119" s="926"/>
      <c r="CA119" s="926">
        <v>24451801</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238189</v>
      </c>
      <c r="DH119" s="841"/>
      <c r="DI119" s="841"/>
      <c r="DJ119" s="841"/>
      <c r="DK119" s="842"/>
      <c r="DL119" s="843">
        <v>187485</v>
      </c>
      <c r="DM119" s="841"/>
      <c r="DN119" s="841"/>
      <c r="DO119" s="841"/>
      <c r="DP119" s="842"/>
      <c r="DQ119" s="843">
        <v>142729</v>
      </c>
      <c r="DR119" s="841"/>
      <c r="DS119" s="841"/>
      <c r="DT119" s="841"/>
      <c r="DU119" s="842"/>
      <c r="DV119" s="929">
        <v>1.4</v>
      </c>
      <c r="DW119" s="930"/>
      <c r="DX119" s="930"/>
      <c r="DY119" s="930"/>
      <c r="DZ119" s="931"/>
    </row>
    <row r="120" spans="1:130" s="246" customFormat="1" ht="26.25" customHeight="1" x14ac:dyDescent="0.15">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414</v>
      </c>
      <c r="AL120" s="858"/>
      <c r="AM120" s="858"/>
      <c r="AN120" s="858"/>
      <c r="AO120" s="859"/>
      <c r="AP120" s="905" t="s">
        <v>130</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12227511</v>
      </c>
      <c r="BR120" s="923"/>
      <c r="BS120" s="923"/>
      <c r="BT120" s="923"/>
      <c r="BU120" s="923"/>
      <c r="BV120" s="923">
        <v>12251162</v>
      </c>
      <c r="BW120" s="923"/>
      <c r="BX120" s="923"/>
      <c r="BY120" s="923"/>
      <c r="BZ120" s="923"/>
      <c r="CA120" s="923">
        <v>12362905</v>
      </c>
      <c r="CB120" s="923"/>
      <c r="CC120" s="923"/>
      <c r="CD120" s="923"/>
      <c r="CE120" s="923"/>
      <c r="CF120" s="947">
        <v>121.2</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660169</v>
      </c>
      <c r="DH120" s="923"/>
      <c r="DI120" s="923"/>
      <c r="DJ120" s="923"/>
      <c r="DK120" s="923"/>
      <c r="DL120" s="923">
        <v>602159</v>
      </c>
      <c r="DM120" s="923"/>
      <c r="DN120" s="923"/>
      <c r="DO120" s="923"/>
      <c r="DP120" s="923"/>
      <c r="DQ120" s="923">
        <v>551570</v>
      </c>
      <c r="DR120" s="923"/>
      <c r="DS120" s="923"/>
      <c r="DT120" s="923"/>
      <c r="DU120" s="923"/>
      <c r="DV120" s="924">
        <v>5.4</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414</v>
      </c>
      <c r="AB121" s="858"/>
      <c r="AC121" s="858"/>
      <c r="AD121" s="858"/>
      <c r="AE121" s="859"/>
      <c r="AF121" s="860" t="s">
        <v>130</v>
      </c>
      <c r="AG121" s="858"/>
      <c r="AH121" s="858"/>
      <c r="AI121" s="858"/>
      <c r="AJ121" s="859"/>
      <c r="AK121" s="860" t="s">
        <v>414</v>
      </c>
      <c r="AL121" s="858"/>
      <c r="AM121" s="858"/>
      <c r="AN121" s="858"/>
      <c r="AO121" s="859"/>
      <c r="AP121" s="905" t="s">
        <v>130</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303429</v>
      </c>
      <c r="BR121" s="895"/>
      <c r="BS121" s="895"/>
      <c r="BT121" s="895"/>
      <c r="BU121" s="895"/>
      <c r="BV121" s="895">
        <v>263908</v>
      </c>
      <c r="BW121" s="895"/>
      <c r="BX121" s="895"/>
      <c r="BY121" s="895"/>
      <c r="BZ121" s="895"/>
      <c r="CA121" s="895">
        <v>224236</v>
      </c>
      <c r="CB121" s="895"/>
      <c r="CC121" s="895"/>
      <c r="CD121" s="895"/>
      <c r="CE121" s="895"/>
      <c r="CF121" s="956">
        <v>2.2000000000000002</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48853</v>
      </c>
      <c r="DH121" s="895"/>
      <c r="DI121" s="895"/>
      <c r="DJ121" s="895"/>
      <c r="DK121" s="895"/>
      <c r="DL121" s="895">
        <v>37573</v>
      </c>
      <c r="DM121" s="895"/>
      <c r="DN121" s="895"/>
      <c r="DO121" s="895"/>
      <c r="DP121" s="895"/>
      <c r="DQ121" s="895">
        <v>28441</v>
      </c>
      <c r="DR121" s="895"/>
      <c r="DS121" s="895"/>
      <c r="DT121" s="895"/>
      <c r="DU121" s="895"/>
      <c r="DV121" s="872">
        <v>0.3</v>
      </c>
      <c r="DW121" s="872"/>
      <c r="DX121" s="872"/>
      <c r="DY121" s="872"/>
      <c r="DZ121" s="873"/>
    </row>
    <row r="122" spans="1:130" s="246" customFormat="1" ht="26.25" customHeight="1" x14ac:dyDescent="0.15">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414</v>
      </c>
      <c r="AG122" s="858"/>
      <c r="AH122" s="858"/>
      <c r="AI122" s="858"/>
      <c r="AJ122" s="859"/>
      <c r="AK122" s="860" t="s">
        <v>414</v>
      </c>
      <c r="AL122" s="858"/>
      <c r="AM122" s="858"/>
      <c r="AN122" s="858"/>
      <c r="AO122" s="859"/>
      <c r="AP122" s="905" t="s">
        <v>414</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18437087</v>
      </c>
      <c r="BR122" s="926"/>
      <c r="BS122" s="926"/>
      <c r="BT122" s="926"/>
      <c r="BU122" s="926"/>
      <c r="BV122" s="926">
        <v>17602876</v>
      </c>
      <c r="BW122" s="926"/>
      <c r="BX122" s="926"/>
      <c r="BY122" s="926"/>
      <c r="BZ122" s="926"/>
      <c r="CA122" s="926">
        <v>16650626</v>
      </c>
      <c r="CB122" s="926"/>
      <c r="CC122" s="926"/>
      <c r="CD122" s="926"/>
      <c r="CE122" s="926"/>
      <c r="CF122" s="927">
        <v>163.19999999999999</v>
      </c>
      <c r="CG122" s="928"/>
      <c r="CH122" s="928"/>
      <c r="CI122" s="928"/>
      <c r="CJ122" s="928"/>
      <c r="CK122" s="950"/>
      <c r="CL122" s="936"/>
      <c r="CM122" s="936"/>
      <c r="CN122" s="936"/>
      <c r="CO122" s="937"/>
      <c r="CP122" s="916" t="s">
        <v>413</v>
      </c>
      <c r="CQ122" s="917"/>
      <c r="CR122" s="917"/>
      <c r="CS122" s="917"/>
      <c r="CT122" s="917"/>
      <c r="CU122" s="917"/>
      <c r="CV122" s="917"/>
      <c r="CW122" s="917"/>
      <c r="CX122" s="917"/>
      <c r="CY122" s="917"/>
      <c r="CZ122" s="917"/>
      <c r="DA122" s="917"/>
      <c r="DB122" s="917"/>
      <c r="DC122" s="917"/>
      <c r="DD122" s="917"/>
      <c r="DE122" s="917"/>
      <c r="DF122" s="918"/>
      <c r="DG122" s="894" t="s">
        <v>414</v>
      </c>
      <c r="DH122" s="895"/>
      <c r="DI122" s="895"/>
      <c r="DJ122" s="895"/>
      <c r="DK122" s="895"/>
      <c r="DL122" s="895" t="s">
        <v>414</v>
      </c>
      <c r="DM122" s="895"/>
      <c r="DN122" s="895"/>
      <c r="DO122" s="895"/>
      <c r="DP122" s="895"/>
      <c r="DQ122" s="895" t="s">
        <v>414</v>
      </c>
      <c r="DR122" s="895"/>
      <c r="DS122" s="895"/>
      <c r="DT122" s="895"/>
      <c r="DU122" s="895"/>
      <c r="DV122" s="872" t="s">
        <v>130</v>
      </c>
      <c r="DW122" s="872"/>
      <c r="DX122" s="872"/>
      <c r="DY122" s="872"/>
      <c r="DZ122" s="873"/>
    </row>
    <row r="123" spans="1:130" s="246" customFormat="1" ht="26.25" customHeight="1" x14ac:dyDescent="0.15">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414</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480</v>
      </c>
      <c r="BP123" s="959"/>
      <c r="BQ123" s="913">
        <v>30968027</v>
      </c>
      <c r="BR123" s="914"/>
      <c r="BS123" s="914"/>
      <c r="BT123" s="914"/>
      <c r="BU123" s="914"/>
      <c r="BV123" s="914">
        <v>30117946</v>
      </c>
      <c r="BW123" s="914"/>
      <c r="BX123" s="914"/>
      <c r="BY123" s="914"/>
      <c r="BZ123" s="914"/>
      <c r="CA123" s="914">
        <v>29237767</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t="s">
        <v>414</v>
      </c>
      <c r="DH123" s="858"/>
      <c r="DI123" s="858"/>
      <c r="DJ123" s="858"/>
      <c r="DK123" s="859"/>
      <c r="DL123" s="860" t="s">
        <v>130</v>
      </c>
      <c r="DM123" s="858"/>
      <c r="DN123" s="858"/>
      <c r="DO123" s="858"/>
      <c r="DP123" s="859"/>
      <c r="DQ123" s="860" t="s">
        <v>130</v>
      </c>
      <c r="DR123" s="858"/>
      <c r="DS123" s="858"/>
      <c r="DT123" s="858"/>
      <c r="DU123" s="859"/>
      <c r="DV123" s="905" t="s">
        <v>414</v>
      </c>
      <c r="DW123" s="906"/>
      <c r="DX123" s="906"/>
      <c r="DY123" s="906"/>
      <c r="DZ123" s="907"/>
    </row>
    <row r="124" spans="1:130" s="246" customFormat="1" ht="26.25" customHeight="1" thickBot="1" x14ac:dyDescent="0.2">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414</v>
      </c>
      <c r="AG124" s="858"/>
      <c r="AH124" s="858"/>
      <c r="AI124" s="858"/>
      <c r="AJ124" s="859"/>
      <c r="AK124" s="860" t="s">
        <v>130</v>
      </c>
      <c r="AL124" s="858"/>
      <c r="AM124" s="858"/>
      <c r="AN124" s="858"/>
      <c r="AO124" s="859"/>
      <c r="AP124" s="905" t="s">
        <v>414</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130</v>
      </c>
      <c r="BR124" s="912"/>
      <c r="BS124" s="912"/>
      <c r="BT124" s="912"/>
      <c r="BU124" s="912"/>
      <c r="BV124" s="912" t="s">
        <v>130</v>
      </c>
      <c r="BW124" s="912"/>
      <c r="BX124" s="912"/>
      <c r="BY124" s="912"/>
      <c r="BZ124" s="912"/>
      <c r="CA124" s="912" t="s">
        <v>414</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130</v>
      </c>
      <c r="DM124" s="841"/>
      <c r="DN124" s="841"/>
      <c r="DO124" s="841"/>
      <c r="DP124" s="842"/>
      <c r="DQ124" s="843" t="s">
        <v>414</v>
      </c>
      <c r="DR124" s="841"/>
      <c r="DS124" s="841"/>
      <c r="DT124" s="841"/>
      <c r="DU124" s="842"/>
      <c r="DV124" s="929" t="s">
        <v>414</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414</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414</v>
      </c>
      <c r="DM125" s="923"/>
      <c r="DN125" s="923"/>
      <c r="DO125" s="923"/>
      <c r="DP125" s="923"/>
      <c r="DQ125" s="923" t="s">
        <v>130</v>
      </c>
      <c r="DR125" s="923"/>
      <c r="DS125" s="923"/>
      <c r="DT125" s="923"/>
      <c r="DU125" s="923"/>
      <c r="DV125" s="924" t="s">
        <v>414</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54615</v>
      </c>
      <c r="AB126" s="858"/>
      <c r="AC126" s="858"/>
      <c r="AD126" s="858"/>
      <c r="AE126" s="859"/>
      <c r="AF126" s="860">
        <v>50704</v>
      </c>
      <c r="AG126" s="858"/>
      <c r="AH126" s="858"/>
      <c r="AI126" s="858"/>
      <c r="AJ126" s="859"/>
      <c r="AK126" s="860">
        <v>44757</v>
      </c>
      <c r="AL126" s="858"/>
      <c r="AM126" s="858"/>
      <c r="AN126" s="858"/>
      <c r="AO126" s="859"/>
      <c r="AP126" s="905">
        <v>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414</v>
      </c>
      <c r="DM126" s="895"/>
      <c r="DN126" s="895"/>
      <c r="DO126" s="895"/>
      <c r="DP126" s="895"/>
      <c r="DQ126" s="895" t="s">
        <v>130</v>
      </c>
      <c r="DR126" s="895"/>
      <c r="DS126" s="895"/>
      <c r="DT126" s="895"/>
      <c r="DU126" s="895"/>
      <c r="DV126" s="872" t="s">
        <v>414</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7581</v>
      </c>
      <c r="AB127" s="858"/>
      <c r="AC127" s="858"/>
      <c r="AD127" s="858"/>
      <c r="AE127" s="859"/>
      <c r="AF127" s="860">
        <v>5812</v>
      </c>
      <c r="AG127" s="858"/>
      <c r="AH127" s="858"/>
      <c r="AI127" s="858"/>
      <c r="AJ127" s="859"/>
      <c r="AK127" s="860">
        <v>4281</v>
      </c>
      <c r="AL127" s="858"/>
      <c r="AM127" s="858"/>
      <c r="AN127" s="858"/>
      <c r="AO127" s="859"/>
      <c r="AP127" s="905">
        <v>0</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414</v>
      </c>
      <c r="DH127" s="895"/>
      <c r="DI127" s="895"/>
      <c r="DJ127" s="895"/>
      <c r="DK127" s="895"/>
      <c r="DL127" s="895" t="s">
        <v>130</v>
      </c>
      <c r="DM127" s="895"/>
      <c r="DN127" s="895"/>
      <c r="DO127" s="895"/>
      <c r="DP127" s="895"/>
      <c r="DQ127" s="895" t="s">
        <v>414</v>
      </c>
      <c r="DR127" s="895"/>
      <c r="DS127" s="895"/>
      <c r="DT127" s="895"/>
      <c r="DU127" s="895"/>
      <c r="DV127" s="872" t="s">
        <v>130</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51097</v>
      </c>
      <c r="AB128" s="879"/>
      <c r="AC128" s="879"/>
      <c r="AD128" s="879"/>
      <c r="AE128" s="880"/>
      <c r="AF128" s="881">
        <v>43198</v>
      </c>
      <c r="AG128" s="879"/>
      <c r="AH128" s="879"/>
      <c r="AI128" s="879"/>
      <c r="AJ128" s="880"/>
      <c r="AK128" s="881">
        <v>43803</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414</v>
      </c>
      <c r="BG128" s="865"/>
      <c r="BH128" s="865"/>
      <c r="BI128" s="865"/>
      <c r="BJ128" s="865"/>
      <c r="BK128" s="865"/>
      <c r="BL128" s="888"/>
      <c r="BM128" s="864">
        <v>13.01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130</v>
      </c>
      <c r="DM128" s="869"/>
      <c r="DN128" s="869"/>
      <c r="DO128" s="869"/>
      <c r="DP128" s="869"/>
      <c r="DQ128" s="869" t="s">
        <v>130</v>
      </c>
      <c r="DR128" s="869"/>
      <c r="DS128" s="869"/>
      <c r="DT128" s="869"/>
      <c r="DU128" s="869"/>
      <c r="DV128" s="870" t="s">
        <v>130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12781883</v>
      </c>
      <c r="AB129" s="858"/>
      <c r="AC129" s="858"/>
      <c r="AD129" s="858"/>
      <c r="AE129" s="859"/>
      <c r="AF129" s="860">
        <v>12569333</v>
      </c>
      <c r="AG129" s="858"/>
      <c r="AH129" s="858"/>
      <c r="AI129" s="858"/>
      <c r="AJ129" s="859"/>
      <c r="AK129" s="860">
        <v>12375242</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130</v>
      </c>
      <c r="BG129" s="848"/>
      <c r="BH129" s="848"/>
      <c r="BI129" s="848"/>
      <c r="BJ129" s="848"/>
      <c r="BK129" s="848"/>
      <c r="BL129" s="849"/>
      <c r="BM129" s="847">
        <v>18.010000000000002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2266893</v>
      </c>
      <c r="AB130" s="858"/>
      <c r="AC130" s="858"/>
      <c r="AD130" s="858"/>
      <c r="AE130" s="859"/>
      <c r="AF130" s="860">
        <v>2225509</v>
      </c>
      <c r="AG130" s="858"/>
      <c r="AH130" s="858"/>
      <c r="AI130" s="858"/>
      <c r="AJ130" s="859"/>
      <c r="AK130" s="860">
        <v>2174412</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7.8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10514990</v>
      </c>
      <c r="AB131" s="841"/>
      <c r="AC131" s="841"/>
      <c r="AD131" s="841"/>
      <c r="AE131" s="842"/>
      <c r="AF131" s="843">
        <v>10343824</v>
      </c>
      <c r="AG131" s="841"/>
      <c r="AH131" s="841"/>
      <c r="AI131" s="841"/>
      <c r="AJ131" s="842"/>
      <c r="AK131" s="843">
        <v>10200830</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t="s">
        <v>130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7.2404348460000003</v>
      </c>
      <c r="AB132" s="821"/>
      <c r="AC132" s="821"/>
      <c r="AD132" s="821"/>
      <c r="AE132" s="822"/>
      <c r="AF132" s="823">
        <v>7.9839138790000002</v>
      </c>
      <c r="AG132" s="821"/>
      <c r="AH132" s="821"/>
      <c r="AI132" s="821"/>
      <c r="AJ132" s="822"/>
      <c r="AK132" s="823">
        <v>8.2481229470000006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6.2</v>
      </c>
      <c r="AB133" s="800"/>
      <c r="AC133" s="800"/>
      <c r="AD133" s="800"/>
      <c r="AE133" s="801"/>
      <c r="AF133" s="799">
        <v>7</v>
      </c>
      <c r="AG133" s="800"/>
      <c r="AH133" s="800"/>
      <c r="AI133" s="800"/>
      <c r="AJ133" s="801"/>
      <c r="AK133" s="799">
        <v>7.8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JIQeXMmAvimxYA+/9c/af8JO6eN+px5VwhR/X0zIzDC5LU2UAvDdt5BXl2FnHTUcDNZMj6YrvAt8AR9kNA7wg==" saltValue="3waBOBKaEJgaAODEVTL8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h34052AuHZSBWBKRCn8w/T1O94vv4WQJ8e6u4lrUqxkqX3tORr9WrUrHigsOZnhzdX3bb4DMeRtHqPR7a/rLQ==" saltValue="9LvTN6iFCszzAlewmQ9h5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u0VZc97sPVk8NN3zi2MGgoeGxqRGr7slh0+XqfooG7JGpVdqGcmcni9fLfoPgTQ6ahfaapmRZKRprdbErpZbg==" saltValue="MOVdZGY1Hr/0eUTyykquT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3089932</v>
      </c>
      <c r="AP9" s="312">
        <v>81829</v>
      </c>
      <c r="AQ9" s="313">
        <v>83394</v>
      </c>
      <c r="AR9" s="314">
        <v>-1.9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423235</v>
      </c>
      <c r="AP10" s="315">
        <v>11208</v>
      </c>
      <c r="AQ10" s="316">
        <v>6219</v>
      </c>
      <c r="AR10" s="317">
        <v>80.2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487311</v>
      </c>
      <c r="AP11" s="315">
        <v>12905</v>
      </c>
      <c r="AQ11" s="316">
        <v>9118</v>
      </c>
      <c r="AR11" s="317">
        <v>41.5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t="s">
        <v>519</v>
      </c>
      <c r="AP12" s="315" t="s">
        <v>519</v>
      </c>
      <c r="AQ12" s="316">
        <v>987</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519</v>
      </c>
      <c r="AP13" s="315" t="s">
        <v>519</v>
      </c>
      <c r="AQ13" s="316">
        <v>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221200</v>
      </c>
      <c r="AP14" s="315">
        <v>5858</v>
      </c>
      <c r="AQ14" s="316">
        <v>3664</v>
      </c>
      <c r="AR14" s="317">
        <v>59.9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29843</v>
      </c>
      <c r="AP15" s="315">
        <v>790</v>
      </c>
      <c r="AQ15" s="316">
        <v>1887</v>
      </c>
      <c r="AR15" s="317">
        <v>-58.1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-347525</v>
      </c>
      <c r="AP16" s="315">
        <v>-9203</v>
      </c>
      <c r="AQ16" s="316">
        <v>-7696</v>
      </c>
      <c r="AR16" s="317">
        <v>19.600000000000001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193</v>
      </c>
      <c r="AL17" s="1230"/>
      <c r="AM17" s="1230"/>
      <c r="AN17" s="1231"/>
      <c r="AO17" s="315">
        <v>3903996</v>
      </c>
      <c r="AP17" s="315">
        <v>103387</v>
      </c>
      <c r="AQ17" s="316">
        <v>97581</v>
      </c>
      <c r="AR17" s="317">
        <v>5.9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8.8699999999999992</v>
      </c>
      <c r="AP21" s="328">
        <v>9.5399999999999991</v>
      </c>
      <c r="AQ21" s="329">
        <v>-0.67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99.3</v>
      </c>
      <c r="AP22" s="333">
        <v>97.4</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2683443</v>
      </c>
      <c r="AP32" s="342">
        <v>71064</v>
      </c>
      <c r="AQ32" s="343">
        <v>62676</v>
      </c>
      <c r="AR32" s="344">
        <v>13.4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519</v>
      </c>
      <c r="AP34" s="342" t="s">
        <v>519</v>
      </c>
      <c r="AQ34" s="343">
        <v>16</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81682</v>
      </c>
      <c r="AP35" s="342">
        <v>2163</v>
      </c>
      <c r="AQ35" s="343">
        <v>17882</v>
      </c>
      <c r="AR35" s="344">
        <v>-87.9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245429</v>
      </c>
      <c r="AP36" s="342">
        <v>6500</v>
      </c>
      <c r="AQ36" s="343">
        <v>3809</v>
      </c>
      <c r="AR36" s="344">
        <v>70.599999999999994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v>49038</v>
      </c>
      <c r="AP37" s="342">
        <v>1299</v>
      </c>
      <c r="AQ37" s="343">
        <v>679</v>
      </c>
      <c r="AR37" s="344">
        <v>91.3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t="s">
        <v>519</v>
      </c>
      <c r="AP38" s="345" t="s">
        <v>519</v>
      </c>
      <c r="AQ38" s="346">
        <v>2</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-43803</v>
      </c>
      <c r="AP39" s="342">
        <v>-1160</v>
      </c>
      <c r="AQ39" s="343">
        <v>-2913</v>
      </c>
      <c r="AR39" s="344">
        <v>-60.2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-2174412</v>
      </c>
      <c r="AP40" s="342">
        <v>-57584</v>
      </c>
      <c r="AQ40" s="343">
        <v>-59622</v>
      </c>
      <c r="AR40" s="344">
        <v>-3.4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306</v>
      </c>
      <c r="AL41" s="1221"/>
      <c r="AM41" s="1221"/>
      <c r="AN41" s="1222"/>
      <c r="AO41" s="342">
        <v>841377</v>
      </c>
      <c r="AP41" s="342">
        <v>22282</v>
      </c>
      <c r="AQ41" s="343">
        <v>22530</v>
      </c>
      <c r="AR41" s="344">
        <v>-1.1000000000000001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7515322</v>
      </c>
      <c r="AN51" s="364">
        <v>188936</v>
      </c>
      <c r="AO51" s="365">
        <v>65.8</v>
      </c>
      <c r="AP51" s="366">
        <v>83623</v>
      </c>
      <c r="AQ51" s="367">
        <v>-0.9</v>
      </c>
      <c r="AR51" s="368">
        <v>66.7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6289547</v>
      </c>
      <c r="AN52" s="372">
        <v>158120</v>
      </c>
      <c r="AO52" s="373">
        <v>120.5</v>
      </c>
      <c r="AP52" s="374">
        <v>48787</v>
      </c>
      <c r="AQ52" s="375">
        <v>10</v>
      </c>
      <c r="AR52" s="376">
        <v>110.5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2227507</v>
      </c>
      <c r="AN53" s="364">
        <v>56791</v>
      </c>
      <c r="AO53" s="365">
        <v>-69.900000000000006</v>
      </c>
      <c r="AP53" s="366">
        <v>87974</v>
      </c>
      <c r="AQ53" s="367">
        <v>5.2</v>
      </c>
      <c r="AR53" s="368">
        <v>-75.099999999999994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928767</v>
      </c>
      <c r="AN54" s="372">
        <v>23679</v>
      </c>
      <c r="AO54" s="373">
        <v>-85</v>
      </c>
      <c r="AP54" s="374">
        <v>48183</v>
      </c>
      <c r="AQ54" s="375">
        <v>-1.2</v>
      </c>
      <c r="AR54" s="376">
        <v>-83.8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1663979</v>
      </c>
      <c r="AN55" s="364">
        <v>43006</v>
      </c>
      <c r="AO55" s="365">
        <v>-24.3</v>
      </c>
      <c r="AP55" s="366">
        <v>78864</v>
      </c>
      <c r="AQ55" s="367">
        <v>-10.4</v>
      </c>
      <c r="AR55" s="368">
        <v>-13.9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1264447</v>
      </c>
      <c r="AN56" s="372">
        <v>32680</v>
      </c>
      <c r="AO56" s="373">
        <v>38</v>
      </c>
      <c r="AP56" s="374">
        <v>46136</v>
      </c>
      <c r="AQ56" s="375">
        <v>-4.2</v>
      </c>
      <c r="AR56" s="376">
        <v>42.2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2374805</v>
      </c>
      <c r="AN57" s="364">
        <v>61992</v>
      </c>
      <c r="AO57" s="365">
        <v>44.1</v>
      </c>
      <c r="AP57" s="366">
        <v>85042</v>
      </c>
      <c r="AQ57" s="367">
        <v>7.8</v>
      </c>
      <c r="AR57" s="368">
        <v>36.299999999999997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1764215</v>
      </c>
      <c r="AN58" s="372">
        <v>46053</v>
      </c>
      <c r="AO58" s="373">
        <v>40.9</v>
      </c>
      <c r="AP58" s="374">
        <v>50806</v>
      </c>
      <c r="AQ58" s="375">
        <v>10.1</v>
      </c>
      <c r="AR58" s="376">
        <v>30.8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1803920</v>
      </c>
      <c r="AN59" s="364">
        <v>47772</v>
      </c>
      <c r="AO59" s="365">
        <v>-22.9</v>
      </c>
      <c r="AP59" s="366">
        <v>83774</v>
      </c>
      <c r="AQ59" s="367">
        <v>-1.5</v>
      </c>
      <c r="AR59" s="368">
        <v>-21.4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1237601</v>
      </c>
      <c r="AN60" s="372">
        <v>32775</v>
      </c>
      <c r="AO60" s="373">
        <v>-28.8</v>
      </c>
      <c r="AP60" s="374">
        <v>52179</v>
      </c>
      <c r="AQ60" s="375">
        <v>2.7</v>
      </c>
      <c r="AR60" s="376">
        <v>-31.5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3117107</v>
      </c>
      <c r="AN61" s="379">
        <v>79699</v>
      </c>
      <c r="AO61" s="380">
        <v>-1.4</v>
      </c>
      <c r="AP61" s="381">
        <v>83855</v>
      </c>
      <c r="AQ61" s="382">
        <v>0</v>
      </c>
      <c r="AR61" s="368">
        <v>-1.4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2296915</v>
      </c>
      <c r="AN62" s="372">
        <v>58661</v>
      </c>
      <c r="AO62" s="373">
        <v>17.100000000000001</v>
      </c>
      <c r="AP62" s="374">
        <v>49218</v>
      </c>
      <c r="AQ62" s="375">
        <v>3.5</v>
      </c>
      <c r="AR62" s="376">
        <v>13.6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iUT+Vxu233zmrVN3Lj1y/t/ncfTPW8311MQSUA9p45xCq28N4hihca5VNp/tU6SdClmY7rU/DjWG+FvlVT4bA==" saltValue="h80yJcI38VOUOIf8+abm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1" zoomScaleNormal="91"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wucGo8zvv8bzwI81JZjgu8/GBG/8wulv1Uu8S3gxv/Oq3j42U9Pgb/+zad1XaPjGjz/3nJFeNq+899F5SaQRQ==" saltValue="yaYHqo2+ZcU5EsXMgC8k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9" zoomScaleNormal="89"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7X3jb8fKW8mX1lcnfASK97p5d6MnYcIn90dwuOs/z3yKWLb9PvM+B7fH6nBJtW6dCwZJO0UdK14G7EszMPdQ==" saltValue="GkKSsdPNg1IqOfBoffUv+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9" zoomScaleNormal="8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31.88</v>
      </c>
      <c r="G47" s="12">
        <v>34.89</v>
      </c>
      <c r="H47" s="12">
        <v>35.43</v>
      </c>
      <c r="I47" s="12">
        <v>35.19</v>
      </c>
      <c r="J47" s="13">
        <v>29.03</v>
      </c>
    </row>
    <row r="48" spans="2:10" ht="57.75" customHeight="1" x14ac:dyDescent="0.15">
      <c r="B48" s="14"/>
      <c r="C48" s="1234" t="s">
        <v>4</v>
      </c>
      <c r="D48" s="1234"/>
      <c r="E48" s="1235"/>
      <c r="F48" s="15">
        <v>3.25</v>
      </c>
      <c r="G48" s="16">
        <v>4.07</v>
      </c>
      <c r="H48" s="16">
        <v>3.79</v>
      </c>
      <c r="I48" s="16">
        <v>4.28</v>
      </c>
      <c r="J48" s="17">
        <v>4.21</v>
      </c>
    </row>
    <row r="49" spans="2:10" ht="57.75" customHeight="1" thickBot="1" x14ac:dyDescent="0.2">
      <c r="B49" s="18"/>
      <c r="C49" s="1236" t="s">
        <v>5</v>
      </c>
      <c r="D49" s="1236"/>
      <c r="E49" s="1237"/>
      <c r="F49" s="19">
        <v>2.37</v>
      </c>
      <c r="G49" s="20">
        <v>4.8600000000000003</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v7ip58AAv5MGuFi3HVRm4tKvrK/UzoINKqTCGZbe9Xt7KprIhSzNYsGUT5kN4otqsnLoZD9tIzvJ+6ClTquQ==" saltValue="Ox6BV0WCYVGi5W9zB/5HM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2020-03-06T05:22:19Z</cp:lastPrinted>
  <dcterms:created xsi:type="dcterms:W3CDTF">2020-02-10T05:30:31Z</dcterms:created>
  <dcterms:modified xsi:type="dcterms:W3CDTF">2020-09-17T04:15:04Z</dcterms:modified>
  <cp:category/>
</cp:coreProperties>
</file>