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9\G_統計情報担当\R1 統計書\H30原稿 最終\HP作成用\"/>
    </mc:Choice>
  </mc:AlternateContent>
  <bookViews>
    <workbookView xWindow="0" yWindow="0" windowWidth="20490" windowHeight="7815" activeTab="5"/>
  </bookViews>
  <sheets>
    <sheet name="22公務員・選挙" sheetId="29" r:id="rId1"/>
    <sheet name="225(1)" sheetId="21" r:id="rId2"/>
    <sheet name="225(2)" sheetId="25" r:id="rId3"/>
    <sheet name="225(3)" sheetId="26" r:id="rId4"/>
    <sheet name="226(1),(2),(3)" sheetId="27" r:id="rId5"/>
    <sheet name="226(4)" sheetId="28" r:id="rId6"/>
  </sheets>
  <definedNames>
    <definedName name="_xlnm.Print_Area" localSheetId="1">'225(1)'!$B$2:$K$49</definedName>
    <definedName name="_xlnm.Print_Area" localSheetId="2">'225(2)'!$B$2:$J$8</definedName>
    <definedName name="_xlnm.Print_Area" localSheetId="3">'225(3)'!$B$2:$N$34</definedName>
    <definedName name="_xlnm.Print_Area" localSheetId="4">'226(1),(2),(3)'!$B$1:$L$34</definedName>
    <definedName name="_xlnm.Print_Area" localSheetId="5">'226(4)'!$B$1:$K$31</definedName>
    <definedName name="_xlnm.Print_Area" localSheetId="0">'22公務員・選挙'!$B$1:$N$59</definedName>
  </definedNames>
  <calcPr calcId="152511" calcMode="manual"/>
</workbook>
</file>

<file path=xl/calcChain.xml><?xml version="1.0" encoding="utf-8"?>
<calcChain xmlns="http://schemas.openxmlformats.org/spreadsheetml/2006/main">
  <c r="N12" i="29" l="1"/>
  <c r="K30" i="28" l="1"/>
  <c r="J30" i="28"/>
  <c r="I30" i="28"/>
  <c r="K29" i="28"/>
  <c r="J29" i="28"/>
  <c r="I29" i="28"/>
  <c r="K28" i="28"/>
  <c r="J28" i="28"/>
  <c r="I28" i="28"/>
  <c r="K27" i="28"/>
  <c r="J27" i="28"/>
  <c r="I27" i="28"/>
  <c r="K26" i="28"/>
  <c r="J26" i="28"/>
  <c r="I26" i="28"/>
  <c r="K25" i="28"/>
  <c r="J25" i="28"/>
  <c r="I25" i="28"/>
  <c r="K24" i="28"/>
  <c r="J24" i="28"/>
  <c r="I24" i="28"/>
  <c r="K23" i="28"/>
  <c r="J23" i="28"/>
  <c r="I23" i="28"/>
  <c r="K22" i="28"/>
  <c r="J22" i="28"/>
  <c r="I22" i="28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33" i="27"/>
  <c r="J33" i="27"/>
  <c r="I33" i="27"/>
  <c r="L33" i="27" s="1"/>
  <c r="F33" i="27"/>
  <c r="K24" i="27"/>
  <c r="J24" i="27"/>
  <c r="I24" i="27"/>
  <c r="L24" i="27" s="1"/>
  <c r="F24" i="27"/>
  <c r="L23" i="27"/>
  <c r="K23" i="27"/>
  <c r="J23" i="27"/>
  <c r="I23" i="27"/>
  <c r="F23" i="27"/>
  <c r="K22" i="27"/>
  <c r="J22" i="27"/>
  <c r="I22" i="27"/>
  <c r="L22" i="27" s="1"/>
  <c r="F22" i="27"/>
  <c r="L21" i="27"/>
  <c r="K21" i="27"/>
  <c r="J21" i="27"/>
  <c r="I21" i="27"/>
  <c r="F21" i="27"/>
  <c r="K20" i="27"/>
  <c r="J20" i="27"/>
  <c r="I20" i="27"/>
  <c r="L20" i="27" s="1"/>
  <c r="F20" i="27"/>
  <c r="K19" i="27"/>
  <c r="J19" i="27"/>
  <c r="I19" i="27"/>
  <c r="L19" i="27" s="1"/>
  <c r="F19" i="27"/>
  <c r="L18" i="27"/>
  <c r="K18" i="27"/>
  <c r="J18" i="27"/>
  <c r="I18" i="27"/>
  <c r="F18" i="27"/>
  <c r="K9" i="27"/>
  <c r="J9" i="27"/>
  <c r="I9" i="27"/>
  <c r="L9" i="27" s="1"/>
  <c r="F9" i="27"/>
  <c r="K8" i="27"/>
  <c r="J8" i="27"/>
  <c r="I8" i="27"/>
  <c r="L8" i="27" s="1"/>
  <c r="F8" i="27"/>
  <c r="L7" i="27"/>
  <c r="K7" i="27"/>
  <c r="J7" i="27"/>
  <c r="I7" i="27"/>
  <c r="F7" i="27"/>
  <c r="N8" i="26" l="1"/>
  <c r="M8" i="26"/>
  <c r="L8" i="26"/>
  <c r="K8" i="26"/>
  <c r="J8" i="26"/>
  <c r="I8" i="26"/>
  <c r="H8" i="26"/>
  <c r="G8" i="26"/>
  <c r="F8" i="26"/>
  <c r="E8" i="26"/>
  <c r="D8" i="26"/>
  <c r="C8" i="26"/>
</calcChain>
</file>

<file path=xl/sharedStrings.xml><?xml version="1.0" encoding="utf-8"?>
<sst xmlns="http://schemas.openxmlformats.org/spreadsheetml/2006/main" count="301" uniqueCount="166">
  <si>
    <t>企業局</t>
  </si>
  <si>
    <t>議会事務局</t>
  </si>
  <si>
    <t>知事部局</t>
  </si>
  <si>
    <t>教育委員会事務局</t>
  </si>
  <si>
    <t>選挙管理委員会事務局</t>
  </si>
  <si>
    <t>人事委員会事務局</t>
  </si>
  <si>
    <t>監査事務局</t>
  </si>
  <si>
    <t>徳島海区漁業調整委員会事務局</t>
    <rPh sb="0" eb="2">
      <t>トクシマ</t>
    </rPh>
    <phoneticPr fontId="2"/>
  </si>
  <si>
    <t>病院局</t>
    <rPh sb="0" eb="2">
      <t>ビョウイン</t>
    </rPh>
    <rPh sb="2" eb="3">
      <t>キョク</t>
    </rPh>
    <phoneticPr fontId="2"/>
  </si>
  <si>
    <t>（単位：人）</t>
    <phoneticPr fontId="3"/>
  </si>
  <si>
    <t>収用委員会事務局</t>
    <rPh sb="0" eb="2">
      <t>シュウヨウ</t>
    </rPh>
    <rPh sb="2" eb="5">
      <t>イインカイ</t>
    </rPh>
    <rPh sb="5" eb="8">
      <t>ジムキョク</t>
    </rPh>
    <phoneticPr fontId="2"/>
  </si>
  <si>
    <t>区　　分</t>
    <phoneticPr fontId="3"/>
  </si>
  <si>
    <t>区　　　分</t>
    <phoneticPr fontId="3"/>
  </si>
  <si>
    <t>労働委員会事務局</t>
    <phoneticPr fontId="2"/>
  </si>
  <si>
    <t>資料　県人事課, 県企業局経営企画戦略課, 県病院局総務課, 県教育委員会事務局教育政策課</t>
    <rPh sb="9" eb="10">
      <t>ケン</t>
    </rPh>
    <rPh sb="10" eb="13">
      <t>キギョウキョク</t>
    </rPh>
    <rPh sb="13" eb="15">
      <t>ケイエイ</t>
    </rPh>
    <rPh sb="15" eb="17">
      <t>キカク</t>
    </rPh>
    <rPh sb="17" eb="20">
      <t>センリャクカ</t>
    </rPh>
    <rPh sb="22" eb="23">
      <t>ケン</t>
    </rPh>
    <rPh sb="23" eb="26">
      <t>ビョウインキョク</t>
    </rPh>
    <rPh sb="26" eb="29">
      <t>ソウムカ</t>
    </rPh>
    <rPh sb="31" eb="32">
      <t>ケン</t>
    </rPh>
    <rPh sb="32" eb="34">
      <t>キョウイク</t>
    </rPh>
    <rPh sb="34" eb="37">
      <t>イインカイ</t>
    </rPh>
    <rPh sb="37" eb="40">
      <t>ジムキョク</t>
    </rPh>
    <rPh sb="40" eb="42">
      <t>キョウイク</t>
    </rPh>
    <rPh sb="42" eb="44">
      <t>セイサク</t>
    </rPh>
    <rPh sb="44" eb="45">
      <t>カ</t>
    </rPh>
    <phoneticPr fontId="2"/>
  </si>
  <si>
    <t>平成28年</t>
    <rPh sb="4" eb="5">
      <t>ネン</t>
    </rPh>
    <phoneticPr fontId="3"/>
  </si>
  <si>
    <t>平成28年</t>
    <rPh sb="0" eb="2">
      <t>ヘイセイ</t>
    </rPh>
    <rPh sb="4" eb="5">
      <t>ネン</t>
    </rPh>
    <phoneticPr fontId="2"/>
  </si>
  <si>
    <t>225　公務員数</t>
    <rPh sb="6" eb="7">
      <t>イン</t>
    </rPh>
    <rPh sb="7" eb="8">
      <t>スウ</t>
    </rPh>
    <phoneticPr fontId="3"/>
  </si>
  <si>
    <t>注　　他の地方公共団体への出向等については除く。</t>
    <rPh sb="0" eb="1">
      <t>チュウ</t>
    </rPh>
    <rPh sb="3" eb="4">
      <t>ホカ</t>
    </rPh>
    <rPh sb="5" eb="7">
      <t>チホウ</t>
    </rPh>
    <rPh sb="7" eb="9">
      <t>コウキョウ</t>
    </rPh>
    <rPh sb="9" eb="11">
      <t>ダンタイ</t>
    </rPh>
    <rPh sb="13" eb="15">
      <t>シュッコウ</t>
    </rPh>
    <rPh sb="15" eb="16">
      <t>トウ</t>
    </rPh>
    <rPh sb="21" eb="22">
      <t>ノゾ</t>
    </rPh>
    <phoneticPr fontId="3"/>
  </si>
  <si>
    <t>平成29年</t>
    <rPh sb="4" eb="5">
      <t>ネン</t>
    </rPh>
    <phoneticPr fontId="3"/>
  </si>
  <si>
    <t>危機管理部</t>
    <rPh sb="0" eb="2">
      <t>キキ</t>
    </rPh>
    <rPh sb="2" eb="5">
      <t>カンリブ</t>
    </rPh>
    <phoneticPr fontId="2"/>
  </si>
  <si>
    <t>政策創造部</t>
    <rPh sb="0" eb="2">
      <t>セイサク</t>
    </rPh>
    <rPh sb="2" eb="4">
      <t>ソウゾウ</t>
    </rPh>
    <rPh sb="4" eb="5">
      <t>ブ</t>
    </rPh>
    <phoneticPr fontId="2"/>
  </si>
  <si>
    <t>経営戦略部</t>
    <rPh sb="0" eb="2">
      <t>ケイエイ</t>
    </rPh>
    <rPh sb="2" eb="4">
      <t>センリャク</t>
    </rPh>
    <rPh sb="4" eb="5">
      <t>ブ</t>
    </rPh>
    <phoneticPr fontId="3"/>
  </si>
  <si>
    <t>県民環境部</t>
    <rPh sb="0" eb="2">
      <t>ケンミン</t>
    </rPh>
    <rPh sb="2" eb="5">
      <t>カンキョウブ</t>
    </rPh>
    <phoneticPr fontId="3"/>
  </si>
  <si>
    <t>保健福祉部</t>
    <phoneticPr fontId="3"/>
  </si>
  <si>
    <t>商工労働観光部</t>
    <rPh sb="0" eb="2">
      <t>ショウコウ</t>
    </rPh>
    <rPh sb="2" eb="4">
      <t>ロウドウ</t>
    </rPh>
    <rPh sb="4" eb="6">
      <t>カンコウ</t>
    </rPh>
    <rPh sb="6" eb="7">
      <t>ブ</t>
    </rPh>
    <phoneticPr fontId="3"/>
  </si>
  <si>
    <t>農林水産部</t>
    <rPh sb="0" eb="2">
      <t>ノウリン</t>
    </rPh>
    <rPh sb="2" eb="4">
      <t>スイサン</t>
    </rPh>
    <rPh sb="4" eb="5">
      <t>ブ</t>
    </rPh>
    <phoneticPr fontId="3"/>
  </si>
  <si>
    <t>県土整備部</t>
    <rPh sb="0" eb="1">
      <t>ケン</t>
    </rPh>
    <rPh sb="1" eb="2">
      <t>ド</t>
    </rPh>
    <rPh sb="2" eb="4">
      <t>セイビ</t>
    </rPh>
    <rPh sb="4" eb="5">
      <t>ブ</t>
    </rPh>
    <phoneticPr fontId="3"/>
  </si>
  <si>
    <t>監　　察　　局</t>
    <rPh sb="0" eb="1">
      <t>ラン</t>
    </rPh>
    <rPh sb="3" eb="4">
      <t>サツ</t>
    </rPh>
    <rPh sb="6" eb="7">
      <t>キョク</t>
    </rPh>
    <phoneticPr fontId="2"/>
  </si>
  <si>
    <t>出      納    　局</t>
    <rPh sb="0" eb="1">
      <t>デ</t>
    </rPh>
    <rPh sb="13" eb="14">
      <t>キョク</t>
    </rPh>
    <phoneticPr fontId="3"/>
  </si>
  <si>
    <t>南 部 総 合 県 民 局</t>
    <rPh sb="0" eb="1">
      <t>ミナミ</t>
    </rPh>
    <rPh sb="2" eb="3">
      <t>ブ</t>
    </rPh>
    <rPh sb="4" eb="5">
      <t>フサ</t>
    </rPh>
    <rPh sb="6" eb="7">
      <t>ゴウ</t>
    </rPh>
    <rPh sb="8" eb="9">
      <t>ケン</t>
    </rPh>
    <rPh sb="10" eb="11">
      <t>ミン</t>
    </rPh>
    <rPh sb="12" eb="13">
      <t>キョク</t>
    </rPh>
    <phoneticPr fontId="2"/>
  </si>
  <si>
    <t>西 部 総 合 県 民 局</t>
    <rPh sb="0" eb="1">
      <t>ニシ</t>
    </rPh>
    <rPh sb="2" eb="3">
      <t>ブ</t>
    </rPh>
    <rPh sb="4" eb="5">
      <t>フサ</t>
    </rPh>
    <rPh sb="6" eb="7">
      <t>ゴウ</t>
    </rPh>
    <rPh sb="8" eb="9">
      <t>ケン</t>
    </rPh>
    <rPh sb="10" eb="11">
      <t>ミン</t>
    </rPh>
    <rPh sb="12" eb="13">
      <t>キョク</t>
    </rPh>
    <phoneticPr fontId="2"/>
  </si>
  <si>
    <t>職員数</t>
    <phoneticPr fontId="2"/>
  </si>
  <si>
    <t>平成30年</t>
    <rPh sb="4" eb="5">
      <t>ネン</t>
    </rPh>
    <phoneticPr fontId="3"/>
  </si>
  <si>
    <t>225　公　務　員　数</t>
    <rPh sb="4" eb="5">
      <t>コウ</t>
    </rPh>
    <rPh sb="6" eb="7">
      <t>ツトム</t>
    </rPh>
    <rPh sb="8" eb="9">
      <t>イン</t>
    </rPh>
    <rPh sb="10" eb="11">
      <t>スウ</t>
    </rPh>
    <phoneticPr fontId="3"/>
  </si>
  <si>
    <r>
      <t>(2)県警察職員数</t>
    </r>
    <r>
      <rPr>
        <sz val="12"/>
        <rFont val="ＭＳ 明朝"/>
        <family val="1"/>
        <charset val="128"/>
      </rPr>
      <t>（平成28～30年,4月1日現在）</t>
    </r>
    <rPh sb="17" eb="18">
      <t>ネン</t>
    </rPh>
    <rPh sb="20" eb="21">
      <t>ツキ</t>
    </rPh>
    <rPh sb="22" eb="23">
      <t>ヒ</t>
    </rPh>
    <phoneticPr fontId="2"/>
  </si>
  <si>
    <t>（単位：人）</t>
    <phoneticPr fontId="3"/>
  </si>
  <si>
    <t>区　分</t>
  </si>
  <si>
    <t>総 数</t>
    <phoneticPr fontId="3"/>
  </si>
  <si>
    <t>　警　　　　　察　　　　　官</t>
  </si>
  <si>
    <t>一般職員</t>
    <rPh sb="0" eb="2">
      <t>イッパン</t>
    </rPh>
    <rPh sb="2" eb="4">
      <t>ショクイン</t>
    </rPh>
    <phoneticPr fontId="2"/>
  </si>
  <si>
    <t>計</t>
  </si>
  <si>
    <t>警 視</t>
    <phoneticPr fontId="3"/>
  </si>
  <si>
    <t>警 部</t>
    <phoneticPr fontId="3"/>
  </si>
  <si>
    <t>警部補</t>
  </si>
  <si>
    <t>巡査部長</t>
    <rPh sb="0" eb="2">
      <t>ジュンサ</t>
    </rPh>
    <rPh sb="2" eb="4">
      <t>ブチョウ</t>
    </rPh>
    <phoneticPr fontId="3"/>
  </si>
  <si>
    <t>巡 査</t>
    <phoneticPr fontId="3"/>
  </si>
  <si>
    <t xml:space="preserve"> 　平成28年4月</t>
    <phoneticPr fontId="2"/>
  </si>
  <si>
    <t>資料　県警察本部警務課</t>
  </si>
  <si>
    <r>
      <t>(3)市町村別・職種別職員数</t>
    </r>
    <r>
      <rPr>
        <sz val="12"/>
        <rFont val="ＭＳ 明朝"/>
        <family val="1"/>
        <charset val="128"/>
      </rPr>
      <t>（平成30年4月1日現在）</t>
    </r>
    <rPh sb="19" eb="20">
      <t>ネン</t>
    </rPh>
    <rPh sb="21" eb="22">
      <t>ツキ</t>
    </rPh>
    <rPh sb="23" eb="24">
      <t>ヒ</t>
    </rPh>
    <phoneticPr fontId="2"/>
  </si>
  <si>
    <t>（単位：人）</t>
    <phoneticPr fontId="3"/>
  </si>
  <si>
    <t>市 町 村</t>
    <phoneticPr fontId="2"/>
  </si>
  <si>
    <t>全職種</t>
    <rPh sb="0" eb="1">
      <t>ゼン</t>
    </rPh>
    <rPh sb="1" eb="3">
      <t>ショクシュ</t>
    </rPh>
    <phoneticPr fontId="2"/>
  </si>
  <si>
    <t>一般　　行政職</t>
    <phoneticPr fontId="2"/>
  </si>
  <si>
    <t>税務職</t>
  </si>
  <si>
    <t>医師・　歯科　　　医師職</t>
    <phoneticPr fontId="2"/>
  </si>
  <si>
    <t>薬剤師･医療　　技術職</t>
    <phoneticPr fontId="2"/>
  </si>
  <si>
    <t>看護・　保健職</t>
    <phoneticPr fontId="2"/>
  </si>
  <si>
    <t>福祉職</t>
  </si>
  <si>
    <t>消防職</t>
  </si>
  <si>
    <t>企業職</t>
  </si>
  <si>
    <t>技能　　労務職</t>
    <phoneticPr fontId="2"/>
  </si>
  <si>
    <t>特定　　任期付　職員</t>
    <rPh sb="0" eb="2">
      <t>トクテイ</t>
    </rPh>
    <rPh sb="4" eb="6">
      <t>ニンキ</t>
    </rPh>
    <rPh sb="6" eb="7">
      <t>ヅ</t>
    </rPh>
    <rPh sb="8" eb="10">
      <t>ショクイン</t>
    </rPh>
    <phoneticPr fontId="2"/>
  </si>
  <si>
    <t>教育職</t>
  </si>
  <si>
    <t>平成28年4月</t>
    <phoneticPr fontId="2"/>
  </si>
  <si>
    <t>徳島市</t>
    <rPh sb="0" eb="3">
      <t>トクシマシ</t>
    </rPh>
    <phoneticPr fontId="2"/>
  </si>
  <si>
    <t>-</t>
    <phoneticPr fontId="2"/>
  </si>
  <si>
    <t>-</t>
    <phoneticPr fontId="2"/>
  </si>
  <si>
    <t>鳴門市</t>
    <rPh sb="0" eb="3">
      <t>ナルトシ</t>
    </rPh>
    <phoneticPr fontId="2"/>
  </si>
  <si>
    <t>-</t>
    <phoneticPr fontId="2"/>
  </si>
  <si>
    <t>-</t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</si>
  <si>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</si>
  <si>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</si>
  <si>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-</t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</si>
  <si>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</si>
  <si>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</si>
  <si>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-</t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</si>
  <si>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</si>
  <si>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</si>
  <si>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-</t>
    <phoneticPr fontId="2"/>
  </si>
  <si>
    <t>勝浦町</t>
    <rPh sb="0" eb="3">
      <t>カツウラチョウ</t>
    </rPh>
    <phoneticPr fontId="2"/>
  </si>
  <si>
    <t>-</t>
    <phoneticPr fontId="2"/>
  </si>
  <si>
    <t>-</t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</si>
  <si>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</si>
  <si>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</si>
  <si>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</si>
  <si>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-</t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</si>
  <si>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</si>
  <si>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</si>
  <si>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-</t>
    <phoneticPr fontId="2"/>
  </si>
  <si>
    <t>-</t>
    <phoneticPr fontId="2"/>
  </si>
  <si>
    <t>牟岐町</t>
    <rPh sb="0" eb="2">
      <t>ムギ</t>
    </rPh>
    <rPh sb="2" eb="3">
      <t>マチ</t>
    </rPh>
    <phoneticPr fontId="2"/>
  </si>
  <si>
    <t>-</t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</si>
  <si>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</si>
  <si>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</si>
  <si>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</si>
  <si>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-</t>
    <phoneticPr fontId="2"/>
  </si>
  <si>
    <t>北島町</t>
    <rPh sb="0" eb="2">
      <t>キタジマ</t>
    </rPh>
    <rPh sb="2" eb="3">
      <t>マチ</t>
    </rPh>
    <phoneticPr fontId="2"/>
  </si>
  <si>
    <t>-</t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</si>
  <si>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</si>
  <si>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</si>
  <si>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</si>
  <si>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</si>
  <si>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</si>
  <si>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資料　県市町村課</t>
    <rPh sb="0" eb="2">
      <t>シリョウ</t>
    </rPh>
    <rPh sb="3" eb="4">
      <t>ケン</t>
    </rPh>
    <rPh sb="4" eb="7">
      <t>シチョウソン</t>
    </rPh>
    <rPh sb="7" eb="8">
      <t>カ</t>
    </rPh>
    <phoneticPr fontId="2"/>
  </si>
  <si>
    <t>226　選　　　挙</t>
    <rPh sb="8" eb="9">
      <t>キョ</t>
    </rPh>
    <phoneticPr fontId="2"/>
  </si>
  <si>
    <t>(1)市町村長選挙投票結果</t>
    <rPh sb="3" eb="7">
      <t>シチョウソンチョウ</t>
    </rPh>
    <rPh sb="7" eb="9">
      <t>センキョ</t>
    </rPh>
    <rPh sb="9" eb="11">
      <t>トウヒョウ</t>
    </rPh>
    <rPh sb="11" eb="13">
      <t>ケッカ</t>
    </rPh>
    <phoneticPr fontId="2"/>
  </si>
  <si>
    <t xml:space="preserve">  （単位：人）</t>
    <phoneticPr fontId="2"/>
  </si>
  <si>
    <t xml:space="preserve">  （単位：人）</t>
    <phoneticPr fontId="2"/>
  </si>
  <si>
    <t>市　町　村</t>
    <phoneticPr fontId="2"/>
  </si>
  <si>
    <t>市　町　村</t>
    <phoneticPr fontId="2"/>
  </si>
  <si>
    <t>選挙の期日</t>
    <rPh sb="0" eb="2">
      <t>センキョ</t>
    </rPh>
    <rPh sb="3" eb="5">
      <t>キジツ</t>
    </rPh>
    <phoneticPr fontId="2"/>
  </si>
  <si>
    <t>選挙当日の有権者数</t>
    <rPh sb="0" eb="2">
      <t>センキョ</t>
    </rPh>
    <rPh sb="2" eb="4">
      <t>トウジツ</t>
    </rPh>
    <rPh sb="5" eb="8">
      <t>ユウケンシャ</t>
    </rPh>
    <rPh sb="8" eb="9">
      <t>スウ</t>
    </rPh>
    <phoneticPr fontId="2"/>
  </si>
  <si>
    <t>投　票　者　数</t>
    <rPh sb="0" eb="1">
      <t>トウ</t>
    </rPh>
    <rPh sb="2" eb="3">
      <t>ヒョウ</t>
    </rPh>
    <rPh sb="4" eb="5">
      <t>シャ</t>
    </rPh>
    <rPh sb="6" eb="7">
      <t>スウ</t>
    </rPh>
    <phoneticPr fontId="2"/>
  </si>
  <si>
    <t>投　票　率（％）</t>
    <rPh sb="0" eb="1">
      <t>トウ</t>
    </rPh>
    <rPh sb="2" eb="3">
      <t>ヒョウ</t>
    </rPh>
    <rPh sb="4" eb="5">
      <t>リツ</t>
    </rPh>
    <phoneticPr fontId="2"/>
  </si>
  <si>
    <t>男</t>
    <phoneticPr fontId="2"/>
  </si>
  <si>
    <t>女</t>
    <phoneticPr fontId="2"/>
  </si>
  <si>
    <t>計</t>
    <phoneticPr fontId="2"/>
  </si>
  <si>
    <t>計</t>
    <phoneticPr fontId="2"/>
  </si>
  <si>
    <t>女</t>
    <phoneticPr fontId="2"/>
  </si>
  <si>
    <t>北島町</t>
    <rPh sb="0" eb="3">
      <t>キタジマチョウ</t>
    </rPh>
    <phoneticPr fontId="2"/>
  </si>
  <si>
    <t>30.1.21</t>
    <phoneticPr fontId="2"/>
  </si>
  <si>
    <t>（無投票）</t>
    <phoneticPr fontId="2"/>
  </si>
  <si>
    <t>30.1.28</t>
    <phoneticPr fontId="2"/>
  </si>
  <si>
    <t>東みよし町</t>
    <rPh sb="0" eb="1">
      <t>ヒガシ</t>
    </rPh>
    <rPh sb="4" eb="5">
      <t>マチ</t>
    </rPh>
    <phoneticPr fontId="2"/>
  </si>
  <si>
    <t>30.4.8</t>
    <phoneticPr fontId="2"/>
  </si>
  <si>
    <t>30.4.22</t>
    <phoneticPr fontId="2"/>
  </si>
  <si>
    <t>資料　県選挙管理委員会</t>
  </si>
  <si>
    <t>(2)市町村議会議員一般選挙投票結果</t>
    <rPh sb="3" eb="6">
      <t>シチョウソン</t>
    </rPh>
    <rPh sb="6" eb="8">
      <t>ギカイ</t>
    </rPh>
    <rPh sb="8" eb="10">
      <t>ギイン</t>
    </rPh>
    <rPh sb="10" eb="12">
      <t>イッパン</t>
    </rPh>
    <rPh sb="12" eb="14">
      <t>センキョ</t>
    </rPh>
    <rPh sb="14" eb="16">
      <t>トウヒョウ</t>
    </rPh>
    <rPh sb="16" eb="18">
      <t>ケッカ</t>
    </rPh>
    <phoneticPr fontId="2"/>
  </si>
  <si>
    <t>男</t>
    <phoneticPr fontId="2"/>
  </si>
  <si>
    <t>男</t>
    <phoneticPr fontId="2"/>
  </si>
  <si>
    <t>計</t>
    <phoneticPr fontId="2"/>
  </si>
  <si>
    <t>女</t>
    <phoneticPr fontId="2"/>
  </si>
  <si>
    <t>30.3.25</t>
    <phoneticPr fontId="2"/>
  </si>
  <si>
    <t>30.4.8</t>
    <phoneticPr fontId="2"/>
  </si>
  <si>
    <t>美馬市</t>
    <rPh sb="0" eb="3">
      <t>ミマシ</t>
    </rPh>
    <phoneticPr fontId="2"/>
  </si>
  <si>
    <t>30.4.15</t>
    <phoneticPr fontId="2"/>
  </si>
  <si>
    <t>美波町</t>
    <rPh sb="0" eb="3">
      <t>ミナミチョウ</t>
    </rPh>
    <phoneticPr fontId="2"/>
  </si>
  <si>
    <t>30.4.22</t>
    <phoneticPr fontId="2"/>
  </si>
  <si>
    <t>30.4.22</t>
    <phoneticPr fontId="2"/>
  </si>
  <si>
    <t>つるぎ町</t>
    <rPh sb="3" eb="4">
      <t>マチ</t>
    </rPh>
    <phoneticPr fontId="2"/>
  </si>
  <si>
    <t>30.11.11</t>
    <phoneticPr fontId="2"/>
  </si>
  <si>
    <t>(3)市町村議会議員補欠選挙投票結果</t>
    <rPh sb="3" eb="6">
      <t>シチョウソン</t>
    </rPh>
    <rPh sb="6" eb="8">
      <t>ギカイ</t>
    </rPh>
    <rPh sb="8" eb="10">
      <t>ギイン</t>
    </rPh>
    <rPh sb="10" eb="12">
      <t>ホケツ</t>
    </rPh>
    <rPh sb="12" eb="14">
      <t>センキョ</t>
    </rPh>
    <rPh sb="14" eb="16">
      <t>トウヒョウ</t>
    </rPh>
    <rPh sb="16" eb="18">
      <t>ケッカ</t>
    </rPh>
    <phoneticPr fontId="2"/>
  </si>
  <si>
    <t xml:space="preserve">  （単位：人）</t>
    <phoneticPr fontId="2"/>
  </si>
  <si>
    <t>市　町　村</t>
    <phoneticPr fontId="2"/>
  </si>
  <si>
    <t>男</t>
    <phoneticPr fontId="2"/>
  </si>
  <si>
    <t>（無投票）</t>
    <phoneticPr fontId="2"/>
  </si>
  <si>
    <t>30.9.2</t>
    <phoneticPr fontId="2"/>
  </si>
  <si>
    <t>市 町 村</t>
    <phoneticPr fontId="2"/>
  </si>
  <si>
    <t>平成30.9.3現在</t>
    <phoneticPr fontId="2"/>
  </si>
  <si>
    <t>平成29.9.1現在</t>
    <phoneticPr fontId="2"/>
  </si>
  <si>
    <t>差　引　増　減</t>
  </si>
  <si>
    <t>男(Ａ)</t>
  </si>
  <si>
    <t>女(Ｂ)</t>
  </si>
  <si>
    <t>計(Ｃ)</t>
  </si>
  <si>
    <t>男(Ｄ)</t>
  </si>
  <si>
    <t>女(Ｅ)</t>
  </si>
  <si>
    <t>計(Ｆ)</t>
  </si>
  <si>
    <t>(Ａ－Ｄ)</t>
    <phoneticPr fontId="2"/>
  </si>
  <si>
    <t>(Ｂ－Ｅ)</t>
    <phoneticPr fontId="2"/>
  </si>
  <si>
    <t>(Ｃ－Ｆ)</t>
    <phoneticPr fontId="2"/>
  </si>
  <si>
    <t>総　　数</t>
    <phoneticPr fontId="2"/>
  </si>
  <si>
    <t>公務員・選挙</t>
    <rPh sb="0" eb="3">
      <t>コウムイン</t>
    </rPh>
    <rPh sb="4" eb="6">
      <t>センキョ</t>
    </rPh>
    <phoneticPr fontId="2"/>
  </si>
  <si>
    <t>公務員・選挙</t>
    <rPh sb="0" eb="1">
      <t>コウ</t>
    </rPh>
    <rPh sb="1" eb="2">
      <t>ツトム</t>
    </rPh>
    <rPh sb="2" eb="3">
      <t>イン</t>
    </rPh>
    <rPh sb="4" eb="5">
      <t>セン</t>
    </rPh>
    <rPh sb="5" eb="6">
      <t>キョ</t>
    </rPh>
    <phoneticPr fontId="2"/>
  </si>
  <si>
    <r>
      <t>(4)定時登録による選挙人名簿登録者数</t>
    </r>
    <r>
      <rPr>
        <sz val="12"/>
        <rFont val="ＭＳ 明朝"/>
        <family val="1"/>
        <charset val="128"/>
      </rPr>
      <t>（平成30年9月3日現在）</t>
    </r>
    <rPh sb="20" eb="22">
      <t>ヘイセイ</t>
    </rPh>
    <rPh sb="24" eb="25">
      <t>ネン</t>
    </rPh>
    <rPh sb="26" eb="27">
      <t>ガツ</t>
    </rPh>
    <rPh sb="28" eb="29">
      <t>ニチ</t>
    </rPh>
    <rPh sb="29" eb="31">
      <t>ゲンザイ</t>
    </rPh>
    <phoneticPr fontId="2"/>
  </si>
  <si>
    <r>
      <t>(1)県職員数（</t>
    </r>
    <r>
      <rPr>
        <sz val="12"/>
        <rFont val="ＭＳ 明朝"/>
        <family val="1"/>
        <charset val="128"/>
      </rPr>
      <t>平成28～30年,4月1日現在）</t>
    </r>
    <rPh sb="15" eb="16">
      <t>ネン</t>
    </rPh>
    <rPh sb="18" eb="19">
      <t>ツキ</t>
    </rPh>
    <rPh sb="20" eb="2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</si>
</sst>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.00;[Red]#,##0.00"/>
    <numFmt numFmtId="177" formatCode="\ #,##0;&quot;△&quot;\ #,##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8"/>
      <name val="ＭＳ 明朝"/>
      <family val="1"/>
      <charset val="128"/>
    </font>
    <font>
      <u/>
      <sz val="12"/>
      <name val="ＭＳ 明朝"/>
      <family val="1"/>
      <charset val="128"/>
    </font>
    <font>
      <u/>
      <sz val="14"/>
      <name val="ＭＳ 明朝"/>
      <family val="1"/>
      <charset val="128"/>
    </font>
    <font>
      <sz val="9"/>
      <name val="ＭＳ 明朝"/>
      <family val="1"/>
      <charset val="128"/>
    </font>
    <font>
      <sz val="11.95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b/>
      <sz val="12"/>
      <color indexed="9"/>
      <name val="ＭＳ ゴシック"/>
      <family val="3"/>
      <charset val="128"/>
    </font>
    <font>
      <b/>
      <sz val="30"/>
      <name val="ＭＳ ゴシック"/>
      <family val="3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</borders>
  <cellStyleXfs count="9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38" fontId="1" fillId="0" borderId="0" applyFont="0" applyFill="0" applyBorder="0" applyAlignment="0" applyProtection="0">
      <alignment vertical="center"/>
    </xf>
    <xf numFmtId="0" fontId="16" fillId="0" borderId="0"/>
    <xf numFmtId="0" fontId="1" fillId="0" borderId="0"/>
    <xf numFmtId="0" fontId="6" fillId="0" borderId="0"/>
  </cellStyleXfs>
  <cellXfs count="239">
    <xf numFmtId="0" fontId="0" fillId="0" borderId="0" xfId="0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3" applyFont="1" applyFill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7" fillId="0" borderId="4" xfId="3" applyFont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37" fontId="7" fillId="0" borderId="0" xfId="3" applyNumberFormat="1" applyFont="1" applyAlignment="1" applyProtection="1">
      <alignment vertical="center"/>
    </xf>
    <xf numFmtId="37" fontId="7" fillId="0" borderId="0" xfId="3" applyNumberFormat="1" applyFont="1" applyAlignment="1">
      <alignment vertical="center"/>
    </xf>
    <xf numFmtId="0" fontId="7" fillId="0" borderId="5" xfId="3" applyFont="1" applyBorder="1" applyAlignment="1">
      <alignment horizontal="distributed" vertical="center"/>
    </xf>
    <xf numFmtId="37" fontId="7" fillId="0" borderId="0" xfId="3" applyNumberFormat="1" applyFont="1" applyFill="1" applyBorder="1" applyAlignment="1">
      <alignment vertical="center"/>
    </xf>
    <xf numFmtId="0" fontId="7" fillId="0" borderId="7" xfId="3" applyFont="1" applyBorder="1" applyAlignment="1">
      <alignment horizontal="distributed" vertical="center"/>
    </xf>
    <xf numFmtId="37" fontId="7" fillId="0" borderId="0" xfId="3" applyNumberFormat="1" applyFont="1" applyAlignment="1" applyProtection="1">
      <alignment horizontal="right" vertical="center"/>
    </xf>
    <xf numFmtId="37" fontId="7" fillId="0" borderId="0" xfId="3" applyNumberFormat="1" applyFont="1" applyBorder="1" applyAlignment="1" applyProtection="1">
      <alignment horizontal="right" vertical="center"/>
    </xf>
    <xf numFmtId="37" fontId="7" fillId="0" borderId="0" xfId="3" applyNumberFormat="1" applyFont="1" applyBorder="1" applyAlignment="1" applyProtection="1">
      <alignment vertical="center"/>
    </xf>
    <xf numFmtId="37" fontId="7" fillId="0" borderId="3" xfId="3" applyNumberFormat="1" applyFont="1" applyBorder="1" applyAlignment="1" applyProtection="1">
      <alignment vertical="center"/>
    </xf>
    <xf numFmtId="0" fontId="7" fillId="0" borderId="3" xfId="3" applyFont="1" applyBorder="1" applyAlignment="1">
      <alignment vertical="center"/>
    </xf>
    <xf numFmtId="37" fontId="7" fillId="0" borderId="3" xfId="3" applyNumberFormat="1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0" applyFont="1" applyBorder="1">
      <alignment vertical="center"/>
    </xf>
    <xf numFmtId="0" fontId="13" fillId="0" borderId="0" xfId="1" applyFont="1" applyAlignment="1" applyProtection="1">
      <alignment vertical="center"/>
    </xf>
    <xf numFmtId="0" fontId="4" fillId="0" borderId="0" xfId="3" applyFont="1" applyBorder="1">
      <alignment vertical="center"/>
    </xf>
    <xf numFmtId="37" fontId="7" fillId="0" borderId="0" xfId="3" applyNumberFormat="1" applyFont="1" applyBorder="1" applyAlignment="1">
      <alignment vertical="center"/>
    </xf>
    <xf numFmtId="0" fontId="4" fillId="0" borderId="3" xfId="0" applyFont="1" applyBorder="1">
      <alignment vertical="center"/>
    </xf>
    <xf numFmtId="37" fontId="7" fillId="0" borderId="8" xfId="3" applyNumberFormat="1" applyFont="1" applyBorder="1" applyAlignment="1">
      <alignment vertical="center"/>
    </xf>
    <xf numFmtId="0" fontId="7" fillId="0" borderId="0" xfId="3" applyFont="1" applyBorder="1" applyAlignment="1">
      <alignment horizontal="right" vertical="center"/>
    </xf>
    <xf numFmtId="0" fontId="7" fillId="0" borderId="9" xfId="3" applyFont="1" applyBorder="1" applyAlignment="1">
      <alignment horizontal="distributed" vertical="center"/>
    </xf>
    <xf numFmtId="37" fontId="7" fillId="0" borderId="18" xfId="3" applyNumberFormat="1" applyFont="1" applyFill="1" applyBorder="1" applyAlignment="1">
      <alignment vertical="center"/>
    </xf>
    <xf numFmtId="0" fontId="3" fillId="0" borderId="7" xfId="3" applyFont="1" applyBorder="1" applyAlignment="1">
      <alignment horizontal="distributed" vertical="center" shrinkToFit="1"/>
    </xf>
    <xf numFmtId="0" fontId="11" fillId="0" borderId="7" xfId="3" applyFont="1" applyBorder="1" applyAlignment="1">
      <alignment horizontal="distributed" vertical="center" shrinkToFit="1"/>
    </xf>
    <xf numFmtId="0" fontId="7" fillId="0" borderId="7" xfId="3" applyFont="1" applyBorder="1" applyAlignment="1">
      <alignment horizontal="distributed" vertical="center" shrinkToFit="1"/>
    </xf>
    <xf numFmtId="0" fontId="7" fillId="0" borderId="19" xfId="3" applyFont="1" applyBorder="1" applyAlignment="1">
      <alignment horizontal="distributed" vertical="center"/>
    </xf>
    <xf numFmtId="0" fontId="8" fillId="0" borderId="2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7" fillId="0" borderId="2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2" borderId="29" xfId="0" applyFont="1" applyFill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37" fontId="7" fillId="0" borderId="6" xfId="0" applyNumberFormat="1" applyFont="1" applyBorder="1" applyAlignment="1">
      <alignment vertical="center"/>
    </xf>
    <xf numFmtId="37" fontId="7" fillId="0" borderId="0" xfId="0" applyNumberFormat="1" applyFont="1" applyBorder="1" applyAlignment="1">
      <alignment vertical="center"/>
    </xf>
    <xf numFmtId="0" fontId="7" fillId="0" borderId="1" xfId="0" quotePrefix="1" applyFont="1" applyBorder="1" applyAlignment="1">
      <alignment horizontal="center" vertical="center"/>
    </xf>
    <xf numFmtId="37" fontId="7" fillId="0" borderId="2" xfId="0" applyNumberFormat="1" applyFont="1" applyBorder="1" applyAlignment="1">
      <alignment vertical="center"/>
    </xf>
    <xf numFmtId="0" fontId="7" fillId="0" borderId="31" xfId="0" quotePrefix="1" applyFont="1" applyBorder="1" applyAlignment="1">
      <alignment horizontal="center" vertical="center"/>
    </xf>
    <xf numFmtId="37" fontId="7" fillId="0" borderId="2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4" fillId="0" borderId="0" xfId="1" applyFont="1" applyAlignment="1" applyProtection="1">
      <alignment vertical="center"/>
    </xf>
    <xf numFmtId="0" fontId="12" fillId="0" borderId="0" xfId="0" applyFont="1" applyAlignment="1">
      <alignment vertical="center"/>
    </xf>
    <xf numFmtId="38" fontId="4" fillId="0" borderId="0" xfId="5" applyFont="1">
      <alignment vertical="center"/>
    </xf>
    <xf numFmtId="38" fontId="8" fillId="0" borderId="20" xfId="2" applyFont="1" applyBorder="1" applyAlignment="1">
      <alignment vertical="center"/>
    </xf>
    <xf numFmtId="38" fontId="4" fillId="0" borderId="20" xfId="2" applyFont="1" applyBorder="1" applyAlignment="1">
      <alignment vertical="center"/>
    </xf>
    <xf numFmtId="38" fontId="7" fillId="0" borderId="20" xfId="2" applyFont="1" applyBorder="1" applyAlignment="1">
      <alignment horizontal="right" vertical="center"/>
    </xf>
    <xf numFmtId="38" fontId="7" fillId="0" borderId="0" xfId="5" applyFont="1" applyAlignment="1">
      <alignment horizontal="center" vertical="center"/>
    </xf>
    <xf numFmtId="38" fontId="7" fillId="0" borderId="0" xfId="5" applyFont="1">
      <alignment vertical="center"/>
    </xf>
    <xf numFmtId="38" fontId="15" fillId="0" borderId="1" xfId="2" applyFont="1" applyBorder="1" applyAlignment="1">
      <alignment horizontal="center" vertical="center"/>
    </xf>
    <xf numFmtId="38" fontId="15" fillId="0" borderId="0" xfId="2" applyFont="1" applyAlignment="1" applyProtection="1">
      <alignment vertical="center"/>
    </xf>
    <xf numFmtId="38" fontId="15" fillId="0" borderId="0" xfId="2" applyFont="1" applyAlignment="1">
      <alignment vertical="center"/>
    </xf>
    <xf numFmtId="38" fontId="15" fillId="0" borderId="1" xfId="2" quotePrefix="1" applyFont="1" applyBorder="1" applyAlignment="1">
      <alignment horizontal="center" vertical="center"/>
    </xf>
    <xf numFmtId="38" fontId="15" fillId="0" borderId="32" xfId="2" quotePrefix="1" applyFont="1" applyBorder="1" applyAlignment="1">
      <alignment horizontal="center" vertical="center"/>
    </xf>
    <xf numFmtId="38" fontId="15" fillId="0" borderId="0" xfId="2" applyFont="1" applyFill="1" applyAlignment="1">
      <alignment vertical="center"/>
    </xf>
    <xf numFmtId="38" fontId="15" fillId="0" borderId="2" xfId="2" applyFont="1" applyFill="1" applyBorder="1" applyAlignment="1">
      <alignment vertical="center"/>
    </xf>
    <xf numFmtId="38" fontId="15" fillId="0" borderId="0" xfId="2" applyFont="1" applyFill="1" applyAlignment="1">
      <alignment horizontal="distributed" vertical="center"/>
    </xf>
    <xf numFmtId="38" fontId="15" fillId="0" borderId="6" xfId="2" applyFont="1" applyFill="1" applyBorder="1" applyAlignment="1">
      <alignment vertical="center"/>
    </xf>
    <xf numFmtId="38" fontId="15" fillId="0" borderId="0" xfId="2" applyFont="1" applyFill="1" applyAlignment="1" applyProtection="1">
      <alignment vertical="center"/>
    </xf>
    <xf numFmtId="38" fontId="15" fillId="0" borderId="0" xfId="2" applyFont="1" applyFill="1" applyAlignment="1" applyProtection="1">
      <alignment horizontal="right" vertical="center"/>
    </xf>
    <xf numFmtId="38" fontId="7" fillId="0" borderId="0" xfId="5" applyFont="1" applyAlignment="1" applyProtection="1">
      <alignment horizontal="right"/>
    </xf>
    <xf numFmtId="38" fontId="15" fillId="0" borderId="1" xfId="2" applyFont="1" applyFill="1" applyBorder="1" applyAlignment="1">
      <alignment horizontal="distributed" vertical="center"/>
    </xf>
    <xf numFmtId="38" fontId="15" fillId="0" borderId="0" xfId="2" applyFont="1" applyFill="1" applyAlignment="1">
      <alignment horizontal="right" vertical="center"/>
    </xf>
    <xf numFmtId="38" fontId="15" fillId="0" borderId="33" xfId="2" applyFont="1" applyFill="1" applyBorder="1" applyAlignment="1">
      <alignment horizontal="distributed" vertical="center"/>
    </xf>
    <xf numFmtId="38" fontId="15" fillId="0" borderId="34" xfId="2" applyFont="1" applyFill="1" applyBorder="1" applyAlignment="1" applyProtection="1">
      <alignment vertical="center"/>
    </xf>
    <xf numFmtId="38" fontId="15" fillId="0" borderId="3" xfId="2" applyFont="1" applyFill="1" applyBorder="1" applyAlignment="1" applyProtection="1">
      <alignment vertical="center"/>
    </xf>
    <xf numFmtId="38" fontId="15" fillId="0" borderId="3" xfId="2" applyFont="1" applyFill="1" applyBorder="1" applyAlignment="1" applyProtection="1">
      <alignment horizontal="right" vertical="center"/>
    </xf>
    <xf numFmtId="38" fontId="15" fillId="0" borderId="3" xfId="2" applyFont="1" applyFill="1" applyBorder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0" xfId="5" applyFont="1" applyBorder="1" applyAlignment="1">
      <alignment vertical="center"/>
    </xf>
    <xf numFmtId="38" fontId="4" fillId="0" borderId="0" xfId="0" applyNumberFormat="1" applyFont="1">
      <alignment vertical="center"/>
    </xf>
    <xf numFmtId="0" fontId="7" fillId="0" borderId="3" xfId="0" applyFont="1" applyBorder="1" applyAlignment="1">
      <alignment horizontal="right" vertical="center"/>
    </xf>
    <xf numFmtId="0" fontId="15" fillId="0" borderId="32" xfId="3" applyFont="1" applyBorder="1" applyAlignment="1">
      <alignment horizontal="distributed" vertical="center"/>
    </xf>
    <xf numFmtId="0" fontId="15" fillId="0" borderId="0" xfId="3" applyFont="1" applyBorder="1" applyAlignment="1">
      <alignment horizontal="center" vertical="center"/>
    </xf>
    <xf numFmtId="38" fontId="15" fillId="0" borderId="0" xfId="2" applyFont="1" applyBorder="1" applyAlignment="1">
      <alignment vertical="center"/>
    </xf>
    <xf numFmtId="40" fontId="15" fillId="0" borderId="0" xfId="5" applyNumberFormat="1" applyFont="1" applyBorder="1" applyAlignment="1">
      <alignment horizontal="right" vertical="center"/>
    </xf>
    <xf numFmtId="40" fontId="15" fillId="0" borderId="0" xfId="2" applyNumberFormat="1" applyFont="1" applyBorder="1" applyAlignment="1">
      <alignment horizontal="right" vertical="center"/>
    </xf>
    <xf numFmtId="38" fontId="15" fillId="0" borderId="10" xfId="2" applyFont="1" applyBorder="1" applyAlignment="1">
      <alignment vertical="center"/>
    </xf>
    <xf numFmtId="38" fontId="15" fillId="0" borderId="10" xfId="2" applyFont="1" applyBorder="1" applyAlignment="1">
      <alignment horizontal="right" vertical="center"/>
    </xf>
    <xf numFmtId="176" fontId="15" fillId="0" borderId="10" xfId="2" applyNumberFormat="1" applyFont="1" applyBorder="1" applyAlignment="1">
      <alignment horizontal="right" vertical="center"/>
    </xf>
    <xf numFmtId="176" fontId="15" fillId="0" borderId="10" xfId="2" applyNumberFormat="1" applyFont="1" applyBorder="1" applyAlignment="1">
      <alignment vertical="center"/>
    </xf>
    <xf numFmtId="0" fontId="7" fillId="0" borderId="0" xfId="3" applyFont="1" applyBorder="1" applyAlignment="1">
      <alignment horizontal="left" vertical="center"/>
    </xf>
    <xf numFmtId="38" fontId="15" fillId="0" borderId="0" xfId="2" applyFont="1" applyBorder="1" applyAlignment="1">
      <alignment horizontal="right" vertical="center"/>
    </xf>
    <xf numFmtId="176" fontId="15" fillId="0" borderId="0" xfId="2" applyNumberFormat="1" applyFont="1" applyBorder="1" applyAlignment="1">
      <alignment horizontal="right" vertical="center"/>
    </xf>
    <xf numFmtId="176" fontId="15" fillId="0" borderId="0" xfId="2" applyNumberFormat="1" applyFont="1" applyBorder="1" applyAlignment="1">
      <alignment vertical="center"/>
    </xf>
    <xf numFmtId="38" fontId="15" fillId="0" borderId="0" xfId="2" applyFont="1" applyAlignment="1">
      <alignment horizontal="right" vertical="center"/>
    </xf>
    <xf numFmtId="176" fontId="15" fillId="0" borderId="0" xfId="2" applyNumberFormat="1" applyFont="1" applyAlignment="1">
      <alignment horizontal="right" vertical="center"/>
    </xf>
    <xf numFmtId="176" fontId="15" fillId="0" borderId="0" xfId="2" applyNumberFormat="1" applyFont="1" applyAlignment="1">
      <alignment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center" vertical="center"/>
    </xf>
    <xf numFmtId="38" fontId="15" fillId="0" borderId="0" xfId="5" applyFont="1" applyBorder="1" applyAlignment="1">
      <alignment vertical="center"/>
    </xf>
    <xf numFmtId="176" fontId="15" fillId="0" borderId="0" xfId="5" applyNumberFormat="1" applyFont="1" applyBorder="1" applyAlignment="1">
      <alignment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5" fillId="0" borderId="47" xfId="3" applyFont="1" applyBorder="1" applyAlignment="1">
      <alignment horizontal="distributed" vertical="center"/>
    </xf>
    <xf numFmtId="0" fontId="15" fillId="0" borderId="48" xfId="3" applyFont="1" applyBorder="1" applyAlignment="1">
      <alignment horizontal="center" vertical="center"/>
    </xf>
    <xf numFmtId="0" fontId="15" fillId="0" borderId="16" xfId="3" applyFont="1" applyBorder="1" applyAlignment="1">
      <alignment horizontal="distributed" vertical="center"/>
    </xf>
    <xf numFmtId="0" fontId="15" fillId="0" borderId="3" xfId="3" applyFont="1" applyBorder="1" applyAlignment="1">
      <alignment horizontal="center" vertical="center"/>
    </xf>
    <xf numFmtId="38" fontId="15" fillId="0" borderId="3" xfId="2" applyFont="1" applyBorder="1" applyAlignment="1">
      <alignment vertical="center"/>
    </xf>
    <xf numFmtId="40" fontId="15" fillId="0" borderId="3" xfId="2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8" fillId="0" borderId="3" xfId="3" applyFont="1" applyBorder="1" applyAlignment="1">
      <alignment vertical="center"/>
    </xf>
    <xf numFmtId="0" fontId="7" fillId="0" borderId="3" xfId="3" applyFont="1" applyBorder="1" applyAlignment="1">
      <alignment horizontal="right" vertical="center"/>
    </xf>
    <xf numFmtId="0" fontId="15" fillId="0" borderId="41" xfId="3" applyFont="1" applyBorder="1" applyAlignment="1">
      <alignment horizontal="center" vertical="center"/>
    </xf>
    <xf numFmtId="0" fontId="15" fillId="0" borderId="18" xfId="3" applyFont="1" applyBorder="1" applyAlignment="1">
      <alignment horizontal="center" vertical="center"/>
    </xf>
    <xf numFmtId="0" fontId="15" fillId="0" borderId="43" xfId="3" applyFont="1" applyBorder="1" applyAlignment="1">
      <alignment horizontal="center" vertical="center"/>
    </xf>
    <xf numFmtId="0" fontId="15" fillId="0" borderId="44" xfId="3" applyFont="1" applyBorder="1" applyAlignment="1">
      <alignment horizontal="center" vertical="center"/>
    </xf>
    <xf numFmtId="3" fontId="15" fillId="0" borderId="49" xfId="6" applyNumberFormat="1" applyFont="1" applyBorder="1" applyAlignment="1">
      <alignment vertical="center"/>
    </xf>
    <xf numFmtId="3" fontId="15" fillId="0" borderId="50" xfId="6" applyNumberFormat="1" applyFont="1" applyBorder="1" applyAlignment="1">
      <alignment vertical="center"/>
    </xf>
    <xf numFmtId="3" fontId="15" fillId="0" borderId="0" xfId="6" applyNumberFormat="1" applyFont="1" applyBorder="1" applyAlignment="1">
      <alignment vertical="center"/>
    </xf>
    <xf numFmtId="177" fontId="15" fillId="0" borderId="0" xfId="3" applyNumberFormat="1" applyFont="1" applyAlignment="1">
      <alignment vertical="center"/>
    </xf>
    <xf numFmtId="0" fontId="15" fillId="0" borderId="0" xfId="3" applyFont="1" applyBorder="1" applyAlignment="1">
      <alignment horizontal="distributed" vertical="center"/>
    </xf>
    <xf numFmtId="3" fontId="15" fillId="0" borderId="2" xfId="6" applyNumberFormat="1" applyFont="1" applyBorder="1" applyAlignment="1" applyProtection="1">
      <alignment vertical="center"/>
      <protection locked="0"/>
    </xf>
    <xf numFmtId="3" fontId="15" fillId="0" borderId="0" xfId="6" applyNumberFormat="1" applyFont="1" applyBorder="1" applyAlignment="1" applyProtection="1">
      <alignment vertical="center"/>
      <protection locked="0"/>
    </xf>
    <xf numFmtId="0" fontId="15" fillId="0" borderId="3" xfId="3" applyFont="1" applyBorder="1" applyAlignment="1">
      <alignment horizontal="distributed" vertical="center"/>
    </xf>
    <xf numFmtId="3" fontId="15" fillId="0" borderId="34" xfId="6" applyNumberFormat="1" applyFont="1" applyBorder="1" applyAlignment="1" applyProtection="1">
      <alignment vertical="center"/>
      <protection locked="0"/>
    </xf>
    <xf numFmtId="3" fontId="15" fillId="0" borderId="3" xfId="6" applyNumberFormat="1" applyFont="1" applyBorder="1" applyAlignment="1" applyProtection="1">
      <alignment vertical="center"/>
      <protection locked="0"/>
    </xf>
    <xf numFmtId="3" fontId="15" fillId="0" borderId="3" xfId="6" applyNumberFormat="1" applyFont="1" applyBorder="1" applyAlignment="1">
      <alignment vertical="center"/>
    </xf>
    <xf numFmtId="177" fontId="15" fillId="0" borderId="3" xfId="3" applyNumberFormat="1" applyFont="1" applyBorder="1" applyAlignment="1">
      <alignment vertical="center"/>
    </xf>
    <xf numFmtId="0" fontId="15" fillId="0" borderId="10" xfId="3" applyFont="1" applyBorder="1" applyAlignment="1">
      <alignment vertical="center"/>
    </xf>
    <xf numFmtId="177" fontId="15" fillId="0" borderId="0" xfId="3" applyNumberFormat="1" applyFont="1" applyBorder="1" applyAlignment="1">
      <alignment vertical="center"/>
    </xf>
    <xf numFmtId="3" fontId="4" fillId="0" borderId="0" xfId="0" applyNumberFormat="1" applyFont="1">
      <alignment vertical="center"/>
    </xf>
    <xf numFmtId="0" fontId="4" fillId="0" borderId="0" xfId="7" applyFont="1" applyBorder="1" applyAlignment="1"/>
    <xf numFmtId="0" fontId="17" fillId="0" borderId="0" xfId="1" applyFont="1" applyBorder="1" applyAlignment="1" applyProtection="1"/>
    <xf numFmtId="0" fontId="4" fillId="0" borderId="0" xfId="8" applyFont="1" applyBorder="1"/>
    <xf numFmtId="0" fontId="4" fillId="0" borderId="0" xfId="8" applyFont="1" applyBorder="1" applyAlignment="1"/>
    <xf numFmtId="41" fontId="4" fillId="0" borderId="0" xfId="7" applyNumberFormat="1" applyFont="1" applyBorder="1" applyAlignment="1" applyProtection="1">
      <alignment horizontal="right"/>
    </xf>
    <xf numFmtId="37" fontId="4" fillId="0" borderId="0" xfId="7" applyNumberFormat="1" applyFont="1" applyBorder="1" applyProtection="1"/>
    <xf numFmtId="37" fontId="4" fillId="0" borderId="0" xfId="7" applyNumberFormat="1" applyFont="1" applyBorder="1" applyAlignment="1" applyProtection="1">
      <alignment horizontal="right"/>
    </xf>
    <xf numFmtId="41" fontId="4" fillId="0" borderId="0" xfId="7" applyNumberFormat="1" applyFont="1" applyBorder="1" applyAlignment="1">
      <alignment horizontal="right"/>
    </xf>
    <xf numFmtId="0" fontId="4" fillId="0" borderId="0" xfId="8" applyFont="1" applyBorder="1" applyAlignment="1">
      <alignment vertical="center" wrapText="1"/>
    </xf>
    <xf numFmtId="0" fontId="4" fillId="0" borderId="0" xfId="8" applyFont="1" applyBorder="1" applyAlignment="1">
      <alignment horizontal="center"/>
    </xf>
    <xf numFmtId="0" fontId="4" fillId="0" borderId="0" xfId="8" applyFont="1" applyBorder="1" applyAlignment="1">
      <alignment horizontal="center" vertical="top"/>
    </xf>
    <xf numFmtId="0" fontId="4" fillId="0" borderId="0" xfId="8" applyFont="1" applyBorder="1" applyAlignment="1">
      <alignment horizontal="center" vertical="center" wrapText="1"/>
    </xf>
    <xf numFmtId="0" fontId="4" fillId="0" borderId="0" xfId="7" applyFont="1" applyBorder="1" applyAlignment="1">
      <alignment horizontal="center"/>
    </xf>
    <xf numFmtId="37" fontId="4" fillId="0" borderId="0" xfId="8" applyNumberFormat="1" applyFont="1" applyBorder="1" applyProtection="1"/>
    <xf numFmtId="37" fontId="4" fillId="0" borderId="0" xfId="8" applyNumberFormat="1" applyFont="1" applyBorder="1" applyAlignment="1" applyProtection="1">
      <alignment horizontal="left"/>
    </xf>
    <xf numFmtId="0" fontId="4" fillId="0" borderId="0" xfId="7" quotePrefix="1" applyFont="1" applyBorder="1" applyAlignment="1">
      <alignment horizontal="center"/>
    </xf>
    <xf numFmtId="0" fontId="4" fillId="0" borderId="0" xfId="7" applyFont="1" applyBorder="1" applyAlignment="1">
      <alignment horizontal="center" vertical="center" wrapText="1"/>
    </xf>
    <xf numFmtId="0" fontId="4" fillId="0" borderId="0" xfId="7" applyFont="1" applyBorder="1" applyAlignment="1">
      <alignment horizontal="right"/>
    </xf>
    <xf numFmtId="37" fontId="4" fillId="0" borderId="0" xfId="8" applyNumberFormat="1" applyFont="1" applyBorder="1" applyAlignment="1" applyProtection="1">
      <alignment horizontal="right"/>
    </xf>
    <xf numFmtId="0" fontId="4" fillId="0" borderId="0" xfId="7" applyFont="1" applyBorder="1"/>
    <xf numFmtId="37" fontId="4" fillId="0" borderId="0" xfId="7" applyNumberFormat="1" applyFont="1" applyBorder="1" applyAlignment="1" applyProtection="1"/>
    <xf numFmtId="37" fontId="4" fillId="0" borderId="0" xfId="7" applyNumberFormat="1" applyFont="1" applyBorder="1" applyAlignment="1" applyProtection="1">
      <alignment horizontal="center"/>
    </xf>
    <xf numFmtId="0" fontId="4" fillId="0" borderId="0" xfId="8" applyFont="1" applyBorder="1" applyAlignment="1">
      <alignment horizontal="right"/>
    </xf>
    <xf numFmtId="0" fontId="4" fillId="0" borderId="0" xfId="7" applyFont="1" applyBorder="1" applyAlignment="1">
      <alignment horizontal="center" vertical="center"/>
    </xf>
    <xf numFmtId="37" fontId="18" fillId="3" borderId="0" xfId="8" applyNumberFormat="1" applyFont="1" applyFill="1" applyBorder="1" applyAlignment="1" applyProtection="1">
      <alignment vertical="top" textRotation="255"/>
    </xf>
    <xf numFmtId="0" fontId="4" fillId="0" borderId="0" xfId="7" applyFont="1" applyBorder="1" applyAlignment="1">
      <alignment horizontal="left" vertical="center"/>
    </xf>
    <xf numFmtId="0" fontId="20" fillId="0" borderId="0" xfId="7" applyFont="1" applyBorder="1" applyAlignment="1">
      <alignment horizontal="left"/>
    </xf>
    <xf numFmtId="3" fontId="15" fillId="0" borderId="48" xfId="6" applyNumberFormat="1" applyFont="1" applyBorder="1" applyAlignment="1">
      <alignment vertical="center"/>
    </xf>
    <xf numFmtId="37" fontId="18" fillId="3" borderId="0" xfId="8" applyNumberFormat="1" applyFont="1" applyFill="1" applyBorder="1" applyAlignment="1" applyProtection="1">
      <alignment horizontal="center" vertical="center"/>
    </xf>
    <xf numFmtId="37" fontId="18" fillId="3" borderId="0" xfId="8" applyNumberFormat="1" applyFont="1" applyFill="1" applyBorder="1" applyAlignment="1" applyProtection="1">
      <alignment horizontal="center" vertical="distributed" textRotation="255"/>
    </xf>
    <xf numFmtId="37" fontId="19" fillId="0" borderId="0" xfId="8" applyNumberFormat="1" applyFont="1" applyBorder="1" applyAlignment="1" applyProtection="1">
      <alignment horizontal="center"/>
    </xf>
    <xf numFmtId="37" fontId="19" fillId="0" borderId="0" xfId="8" applyNumberFormat="1" applyFont="1" applyBorder="1" applyAlignment="1" applyProtection="1"/>
    <xf numFmtId="0" fontId="7" fillId="0" borderId="3" xfId="3" applyFont="1" applyBorder="1" applyAlignment="1">
      <alignment horizontal="distributed" vertical="center"/>
    </xf>
    <xf numFmtId="0" fontId="7" fillId="0" borderId="16" xfId="3" applyFont="1" applyBorder="1" applyAlignment="1">
      <alignment horizontal="distributed" vertical="center"/>
    </xf>
    <xf numFmtId="0" fontId="7" fillId="0" borderId="10" xfId="3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7" fillId="0" borderId="51" xfId="3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7" fillId="0" borderId="11" xfId="3" applyFont="1" applyBorder="1" applyAlignment="1">
      <alignment horizontal="center" vertical="center"/>
    </xf>
    <xf numFmtId="0" fontId="7" fillId="0" borderId="15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/>
    </xf>
    <xf numFmtId="0" fontId="7" fillId="0" borderId="0" xfId="3" applyFont="1" applyBorder="1" applyAlignment="1">
      <alignment horizontal="distributed" vertical="center"/>
    </xf>
    <xf numFmtId="0" fontId="7" fillId="0" borderId="1" xfId="3" applyFont="1" applyBorder="1" applyAlignment="1">
      <alignment horizontal="distributed" vertical="center"/>
    </xf>
    <xf numFmtId="0" fontId="7" fillId="0" borderId="9" xfId="3" applyFont="1" applyBorder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38" fontId="15" fillId="0" borderId="21" xfId="2" applyFont="1" applyBorder="1" applyAlignment="1">
      <alignment horizontal="center" vertical="center"/>
    </xf>
    <xf numFmtId="38" fontId="15" fillId="0" borderId="27" xfId="2" applyFont="1" applyBorder="1" applyAlignment="1">
      <alignment horizontal="center" vertical="center"/>
    </xf>
    <xf numFmtId="38" fontId="15" fillId="0" borderId="22" xfId="2" applyFont="1" applyBorder="1" applyAlignment="1">
      <alignment horizontal="center" vertical="center" wrapText="1"/>
    </xf>
    <xf numFmtId="38" fontId="15" fillId="0" borderId="28" xfId="2" applyFont="1" applyBorder="1" applyAlignment="1">
      <alignment horizontal="center" vertical="center" wrapText="1"/>
    </xf>
    <xf numFmtId="38" fontId="15" fillId="0" borderId="26" xfId="2" applyFont="1" applyBorder="1" applyAlignment="1">
      <alignment horizontal="center" vertical="center" wrapText="1"/>
    </xf>
    <xf numFmtId="38" fontId="15" fillId="0" borderId="30" xfId="2" applyFont="1" applyBorder="1" applyAlignment="1">
      <alignment horizontal="center" vertical="center" wrapText="1"/>
    </xf>
    <xf numFmtId="38" fontId="7" fillId="0" borderId="0" xfId="2" applyFont="1" applyFill="1" applyBorder="1" applyAlignment="1">
      <alignment horizontal="left" vertical="center"/>
    </xf>
    <xf numFmtId="0" fontId="7" fillId="0" borderId="18" xfId="3" applyFont="1" applyBorder="1" applyAlignment="1">
      <alignment horizontal="center" vertical="center"/>
    </xf>
    <xf numFmtId="0" fontId="7" fillId="0" borderId="44" xfId="3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7" fillId="0" borderId="35" xfId="3" applyFont="1" applyBorder="1" applyAlignment="1">
      <alignment horizontal="center" vertical="center"/>
    </xf>
    <xf numFmtId="0" fontId="7" fillId="0" borderId="32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7" fillId="0" borderId="36" xfId="3" applyFont="1" applyBorder="1" applyAlignment="1">
      <alignment horizontal="center" vertical="center" wrapText="1"/>
    </xf>
    <xf numFmtId="0" fontId="7" fillId="0" borderId="40" xfId="3" applyFont="1" applyBorder="1" applyAlignment="1">
      <alignment horizontal="center" vertical="center" wrapText="1"/>
    </xf>
    <xf numFmtId="0" fontId="7" fillId="0" borderId="43" xfId="3" applyFont="1" applyBorder="1" applyAlignment="1">
      <alignment horizontal="center" vertical="center" wrapText="1"/>
    </xf>
    <xf numFmtId="0" fontId="7" fillId="0" borderId="37" xfId="3" applyFont="1" applyBorder="1" applyAlignment="1">
      <alignment horizontal="center" vertical="center"/>
    </xf>
    <xf numFmtId="0" fontId="7" fillId="0" borderId="38" xfId="3" applyFont="1" applyBorder="1" applyAlignment="1">
      <alignment horizontal="center" vertical="center"/>
    </xf>
    <xf numFmtId="0" fontId="7" fillId="0" borderId="39" xfId="3" applyFont="1" applyBorder="1" applyAlignment="1">
      <alignment horizontal="center" vertical="center"/>
    </xf>
    <xf numFmtId="0" fontId="7" fillId="0" borderId="41" xfId="3" applyFont="1" applyBorder="1" applyAlignment="1">
      <alignment horizontal="center" vertical="center" wrapText="1"/>
    </xf>
    <xf numFmtId="0" fontId="7" fillId="0" borderId="41" xfId="3" applyFont="1" applyBorder="1" applyAlignment="1">
      <alignment horizontal="center" vertical="center"/>
    </xf>
    <xf numFmtId="0" fontId="7" fillId="0" borderId="43" xfId="3" applyFont="1" applyBorder="1" applyAlignment="1">
      <alignment horizontal="center" vertical="center"/>
    </xf>
    <xf numFmtId="38" fontId="15" fillId="0" borderId="0" xfId="2" applyFont="1" applyBorder="1" applyAlignment="1">
      <alignment horizontal="distributed" vertical="center"/>
    </xf>
    <xf numFmtId="0" fontId="7" fillId="0" borderId="10" xfId="3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5" fillId="0" borderId="41" xfId="3" applyFont="1" applyBorder="1" applyAlignment="1">
      <alignment horizontal="center" vertical="center" wrapText="1"/>
    </xf>
    <xf numFmtId="0" fontId="15" fillId="0" borderId="43" xfId="3" applyFont="1" applyBorder="1" applyAlignment="1">
      <alignment horizontal="center" vertical="center" wrapText="1"/>
    </xf>
    <xf numFmtId="0" fontId="7" fillId="0" borderId="0" xfId="3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5" fillId="0" borderId="35" xfId="3" applyFont="1" applyBorder="1" applyAlignment="1">
      <alignment horizontal="center" vertical="center"/>
    </xf>
    <xf numFmtId="0" fontId="15" fillId="0" borderId="32" xfId="3" applyFont="1" applyBorder="1" applyAlignment="1">
      <alignment horizontal="center" vertical="center"/>
    </xf>
    <xf numFmtId="0" fontId="15" fillId="0" borderId="42" xfId="3" applyFont="1" applyBorder="1" applyAlignment="1">
      <alignment horizontal="center" vertical="center"/>
    </xf>
    <xf numFmtId="0" fontId="15" fillId="0" borderId="44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  <xf numFmtId="0" fontId="15" fillId="0" borderId="40" xfId="3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</cellXfs>
  <cellStyles count="9">
    <cellStyle name="ハイパーリンク" xfId="1" builtinId="8"/>
    <cellStyle name="桁区切り" xfId="5" builtinId="6"/>
    <cellStyle name="桁区切り 2" xfId="2"/>
    <cellStyle name="標準" xfId="0" builtinId="0"/>
    <cellStyle name="標準 2" xfId="3"/>
    <cellStyle name="標準_H13.3.2定時登録現在選挙人名簿登録者数" xfId="6"/>
    <cellStyle name="標準_章見出し" xfId="7"/>
    <cellStyle name="標準_表106～表107" xfId="8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zoomScaleNormal="100" zoomScaleSheetLayoutView="100" workbookViewId="0">
      <selection activeCell="E11" sqref="E11"/>
    </sheetView>
  </sheetViews>
  <sheetFormatPr defaultRowHeight="13.5"/>
  <cols>
    <col min="1" max="1" width="14.125" style="132" bestFit="1" customWidth="1"/>
    <col min="2" max="2" width="20.625" style="132" customWidth="1"/>
    <col min="3" max="3" width="10.375" style="132" customWidth="1"/>
    <col min="4" max="12" width="5.625" style="132" customWidth="1"/>
    <col min="13" max="13" width="10.25" style="132" customWidth="1"/>
    <col min="14" max="14" width="5.875" style="132" customWidth="1"/>
    <col min="15" max="15" width="11.75" style="132" bestFit="1" customWidth="1"/>
    <col min="16" max="17" width="10.125" style="132" bestFit="1" customWidth="1"/>
    <col min="18" max="18" width="13" style="132" bestFit="1" customWidth="1"/>
    <col min="19" max="16384" width="9" style="132"/>
  </cols>
  <sheetData>
    <row r="1" spans="1:28" ht="13.5" customHeight="1"/>
    <row r="2" spans="1:28" ht="13.5" customHeight="1">
      <c r="A2" s="133"/>
      <c r="B2" s="134"/>
      <c r="C2" s="134"/>
      <c r="D2" s="134"/>
      <c r="E2" s="134"/>
      <c r="F2" s="134"/>
      <c r="G2" s="134"/>
      <c r="H2" s="134"/>
      <c r="I2" s="134"/>
      <c r="J2" s="135"/>
      <c r="K2" s="135"/>
      <c r="L2" s="135"/>
      <c r="M2" s="135"/>
      <c r="N2" s="135"/>
      <c r="O2" s="134"/>
      <c r="P2" s="134"/>
      <c r="Q2" s="136"/>
      <c r="R2" s="137"/>
      <c r="S2" s="138"/>
      <c r="T2" s="138"/>
      <c r="U2" s="138"/>
      <c r="AB2" s="139"/>
    </row>
    <row r="3" spans="1:28" ht="13.5" customHeight="1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4"/>
      <c r="P3" s="134"/>
      <c r="Q3" s="136"/>
      <c r="R3" s="137"/>
      <c r="S3" s="139"/>
      <c r="U3" s="139"/>
    </row>
    <row r="4" spans="1:28" ht="13.5" customHeight="1">
      <c r="B4" s="134"/>
      <c r="C4" s="140"/>
      <c r="D4" s="141"/>
      <c r="E4" s="140"/>
      <c r="F4" s="141"/>
      <c r="G4" s="140"/>
      <c r="H4" s="141"/>
      <c r="I4" s="140"/>
      <c r="J4" s="141"/>
      <c r="K4" s="140"/>
      <c r="L4" s="140"/>
      <c r="M4" s="140"/>
      <c r="N4" s="141"/>
      <c r="O4" s="134"/>
      <c r="P4" s="134"/>
      <c r="Q4" s="136"/>
      <c r="R4" s="137"/>
      <c r="T4" s="139"/>
    </row>
    <row r="5" spans="1:28" ht="13.5" customHeight="1">
      <c r="B5" s="142"/>
      <c r="C5" s="140"/>
      <c r="D5" s="143"/>
      <c r="E5" s="140"/>
      <c r="F5" s="143"/>
      <c r="G5" s="140"/>
      <c r="H5" s="143"/>
      <c r="I5" s="140"/>
      <c r="J5" s="143"/>
      <c r="K5" s="140"/>
      <c r="L5" s="140"/>
      <c r="M5" s="140"/>
      <c r="N5" s="143"/>
      <c r="O5" s="134"/>
      <c r="P5" s="134"/>
      <c r="Q5" s="136"/>
      <c r="R5" s="137"/>
      <c r="T5" s="139"/>
    </row>
    <row r="6" spans="1:28" ht="13.5" customHeight="1">
      <c r="B6" s="144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34"/>
      <c r="P6" s="134"/>
      <c r="Q6" s="136"/>
      <c r="R6" s="137"/>
    </row>
    <row r="7" spans="1:28" ht="13.5" customHeight="1">
      <c r="B7" s="144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34"/>
      <c r="P7" s="134"/>
      <c r="Q7" s="136"/>
      <c r="R7" s="137"/>
    </row>
    <row r="8" spans="1:28" ht="13.5" customHeight="1"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34"/>
      <c r="P8" s="134"/>
      <c r="Q8" s="136"/>
      <c r="R8" s="137"/>
    </row>
    <row r="9" spans="1:28" ht="13.5" customHeight="1">
      <c r="B9" s="144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34"/>
      <c r="P9" s="134"/>
      <c r="Q9" s="136"/>
      <c r="R9" s="137"/>
    </row>
    <row r="10" spans="1:28" ht="13.5" customHeight="1">
      <c r="B10" s="144"/>
      <c r="C10" s="145"/>
      <c r="D10" s="145"/>
      <c r="E10" s="146"/>
      <c r="F10" s="145"/>
      <c r="G10" s="145"/>
      <c r="H10" s="145"/>
      <c r="I10" s="145"/>
      <c r="J10" s="145"/>
      <c r="K10" s="145"/>
      <c r="L10" s="145"/>
      <c r="M10" s="145"/>
      <c r="N10" s="145"/>
      <c r="O10" s="134"/>
      <c r="P10" s="134"/>
      <c r="Q10" s="136"/>
      <c r="R10" s="137"/>
    </row>
    <row r="11" spans="1:28" ht="13.5" customHeight="1">
      <c r="B11" s="144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34"/>
      <c r="P11" s="134"/>
      <c r="Q11" s="136"/>
      <c r="R11" s="137"/>
    </row>
    <row r="12" spans="1:28" ht="13.5" customHeight="1">
      <c r="B12" s="144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60">
        <f>C20</f>
        <v>22</v>
      </c>
      <c r="O12" s="134"/>
      <c r="P12" s="134"/>
      <c r="Q12" s="136"/>
      <c r="R12" s="137"/>
    </row>
    <row r="13" spans="1:28" ht="13.5" customHeight="1">
      <c r="B13" s="147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60"/>
      <c r="O13" s="134"/>
      <c r="P13" s="145"/>
      <c r="Q13" s="136"/>
      <c r="R13" s="136"/>
      <c r="V13" s="139"/>
    </row>
    <row r="14" spans="1:28" ht="13.5" customHeight="1">
      <c r="B14" s="144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60"/>
      <c r="O14" s="134"/>
      <c r="P14" s="145"/>
      <c r="Q14" s="136"/>
      <c r="R14" s="137"/>
      <c r="S14" s="148"/>
      <c r="T14" s="148"/>
      <c r="V14" s="149"/>
    </row>
    <row r="15" spans="1:28" ht="13.5" customHeight="1">
      <c r="B15" s="147"/>
      <c r="C15" s="145"/>
      <c r="D15" s="145"/>
      <c r="E15" s="145"/>
      <c r="F15" s="145"/>
      <c r="G15" s="145"/>
      <c r="H15" s="145"/>
      <c r="I15" s="150"/>
      <c r="J15" s="150"/>
      <c r="K15" s="134"/>
      <c r="L15" s="134"/>
      <c r="M15" s="134"/>
      <c r="N15" s="161" t="s">
        <v>162</v>
      </c>
      <c r="O15" s="134"/>
      <c r="P15" s="145"/>
      <c r="Q15" s="151"/>
      <c r="R15" s="151"/>
      <c r="S15" s="148"/>
      <c r="T15" s="148"/>
      <c r="U15" s="139"/>
      <c r="V15" s="139"/>
    </row>
    <row r="16" spans="1:28" ht="13.5" customHeight="1">
      <c r="B16" s="147"/>
      <c r="C16" s="145"/>
      <c r="D16" s="145"/>
      <c r="E16" s="145"/>
      <c r="F16" s="145"/>
      <c r="G16" s="145"/>
      <c r="H16" s="145"/>
      <c r="I16" s="145"/>
      <c r="J16" s="145"/>
      <c r="K16" s="134"/>
      <c r="L16" s="134"/>
      <c r="M16" s="134"/>
      <c r="N16" s="161"/>
      <c r="O16" s="134"/>
      <c r="P16" s="145"/>
      <c r="Q16" s="152"/>
      <c r="R16" s="152"/>
      <c r="S16" s="153"/>
      <c r="T16" s="153"/>
      <c r="U16" s="139"/>
      <c r="V16" s="139"/>
      <c r="W16" s="139"/>
      <c r="X16" s="139"/>
    </row>
    <row r="17" spans="2:32" ht="13.5" customHeight="1">
      <c r="B17" s="147"/>
      <c r="C17" s="145"/>
      <c r="D17" s="145"/>
      <c r="E17" s="145"/>
      <c r="F17" s="145"/>
      <c r="G17" s="145"/>
      <c r="H17" s="145"/>
      <c r="I17" s="150"/>
      <c r="J17" s="154"/>
      <c r="K17" s="134"/>
      <c r="L17" s="134"/>
      <c r="M17" s="134"/>
      <c r="N17" s="161"/>
      <c r="O17" s="134"/>
      <c r="P17" s="145"/>
      <c r="Q17" s="152"/>
      <c r="R17" s="152"/>
      <c r="S17" s="153"/>
      <c r="T17" s="153"/>
    </row>
    <row r="18" spans="2:32" ht="13.5" customHeight="1">
      <c r="B18" s="147"/>
      <c r="C18" s="145"/>
      <c r="D18" s="145"/>
      <c r="E18" s="145"/>
      <c r="F18" s="145"/>
      <c r="G18" s="145"/>
      <c r="H18" s="145"/>
      <c r="I18" s="150"/>
      <c r="J18" s="154"/>
      <c r="K18" s="134"/>
      <c r="L18" s="134"/>
      <c r="M18" s="134"/>
      <c r="N18" s="161"/>
      <c r="O18" s="134"/>
      <c r="P18" s="145"/>
      <c r="Q18" s="152"/>
      <c r="R18" s="152"/>
      <c r="S18" s="153"/>
      <c r="T18" s="153"/>
    </row>
    <row r="19" spans="2:32" ht="13.5" customHeight="1">
      <c r="B19" s="147"/>
      <c r="C19" s="145"/>
      <c r="D19" s="145"/>
      <c r="E19" s="145"/>
      <c r="F19" s="145"/>
      <c r="G19" s="145"/>
      <c r="H19" s="145"/>
      <c r="I19" s="150"/>
      <c r="J19" s="150"/>
      <c r="K19" s="134"/>
      <c r="L19" s="134"/>
      <c r="M19" s="134"/>
      <c r="N19" s="161"/>
      <c r="O19" s="134"/>
      <c r="P19" s="150"/>
      <c r="Q19" s="153"/>
      <c r="R19" s="139"/>
      <c r="S19" s="139"/>
      <c r="T19" s="139"/>
      <c r="U19" s="139"/>
    </row>
    <row r="20" spans="2:32" ht="13.5" customHeight="1">
      <c r="B20" s="147"/>
      <c r="C20" s="162">
        <v>22</v>
      </c>
      <c r="D20" s="163" t="s">
        <v>163</v>
      </c>
      <c r="E20" s="163"/>
      <c r="F20" s="163"/>
      <c r="G20" s="163"/>
      <c r="H20" s="163"/>
      <c r="I20" s="163"/>
      <c r="J20" s="163"/>
      <c r="K20" s="163"/>
      <c r="L20" s="163"/>
      <c r="M20" s="134"/>
      <c r="N20" s="161"/>
      <c r="O20" s="134"/>
      <c r="P20" s="145"/>
    </row>
    <row r="21" spans="2:32" ht="13.5" customHeight="1">
      <c r="B21" s="147"/>
      <c r="C21" s="162"/>
      <c r="D21" s="163"/>
      <c r="E21" s="163"/>
      <c r="F21" s="163"/>
      <c r="G21" s="163"/>
      <c r="H21" s="163"/>
      <c r="I21" s="163"/>
      <c r="J21" s="163"/>
      <c r="K21" s="163"/>
      <c r="L21" s="163"/>
      <c r="M21" s="134"/>
      <c r="N21" s="161"/>
      <c r="O21" s="134"/>
      <c r="P21" s="145"/>
    </row>
    <row r="22" spans="2:32" ht="13.5" customHeight="1">
      <c r="B22" s="147"/>
      <c r="C22" s="162"/>
      <c r="D22" s="163"/>
      <c r="E22" s="163"/>
      <c r="F22" s="163"/>
      <c r="G22" s="163"/>
      <c r="H22" s="163"/>
      <c r="I22" s="163"/>
      <c r="J22" s="163"/>
      <c r="K22" s="163"/>
      <c r="L22" s="163"/>
      <c r="M22" s="134"/>
      <c r="N22" s="161"/>
      <c r="O22" s="134"/>
      <c r="P22" s="145"/>
      <c r="Q22" s="149"/>
      <c r="R22" s="149"/>
      <c r="V22" s="139"/>
    </row>
    <row r="23" spans="2:32" ht="13.5" customHeight="1">
      <c r="B23" s="151"/>
      <c r="C23" s="162"/>
      <c r="D23" s="163"/>
      <c r="E23" s="163"/>
      <c r="F23" s="163"/>
      <c r="G23" s="163"/>
      <c r="H23" s="163"/>
      <c r="I23" s="163"/>
      <c r="J23" s="163"/>
      <c r="K23" s="163"/>
      <c r="L23" s="163"/>
      <c r="M23" s="145"/>
      <c r="N23" s="161"/>
      <c r="O23" s="134"/>
      <c r="P23" s="145"/>
      <c r="Q23" s="155"/>
      <c r="R23" s="155"/>
      <c r="S23" s="155"/>
      <c r="V23" s="139"/>
      <c r="W23" s="139"/>
      <c r="Y23" s="139"/>
    </row>
    <row r="24" spans="2:32" ht="13.5" customHeight="1">
      <c r="B24" s="134"/>
      <c r="C24" s="162"/>
      <c r="D24" s="163"/>
      <c r="E24" s="163"/>
      <c r="F24" s="163"/>
      <c r="G24" s="163"/>
      <c r="H24" s="163"/>
      <c r="I24" s="163"/>
      <c r="J24" s="163"/>
      <c r="K24" s="163"/>
      <c r="L24" s="163"/>
      <c r="M24" s="134"/>
      <c r="N24" s="161"/>
      <c r="O24" s="134"/>
      <c r="P24" s="145"/>
      <c r="Q24" s="149"/>
      <c r="R24" s="149"/>
      <c r="S24" s="149"/>
      <c r="T24" s="149"/>
      <c r="U24" s="149"/>
      <c r="V24" s="155"/>
      <c r="W24" s="155"/>
      <c r="X24" s="155"/>
      <c r="Y24" s="155"/>
      <c r="Z24" s="155"/>
      <c r="AC24" s="139"/>
      <c r="AD24" s="139"/>
      <c r="AF24" s="139"/>
    </row>
    <row r="25" spans="2:32" ht="13.5" customHeight="1">
      <c r="B25" s="147"/>
      <c r="C25" s="162"/>
      <c r="D25" s="163"/>
      <c r="E25" s="163"/>
      <c r="F25" s="163"/>
      <c r="G25" s="163"/>
      <c r="H25" s="163"/>
      <c r="I25" s="163"/>
      <c r="J25" s="163"/>
      <c r="K25" s="163"/>
      <c r="L25" s="163"/>
      <c r="M25" s="134"/>
      <c r="N25" s="156"/>
      <c r="O25" s="134"/>
      <c r="P25" s="145"/>
      <c r="Q25" s="152"/>
      <c r="R25" s="152"/>
      <c r="S25" s="153"/>
      <c r="T25" s="153"/>
    </row>
    <row r="26" spans="2:32">
      <c r="C26" s="152"/>
      <c r="E26" s="149"/>
      <c r="F26" s="149"/>
      <c r="G26" s="138"/>
      <c r="I26" s="153"/>
      <c r="J26" s="153"/>
      <c r="K26" s="153"/>
      <c r="L26" s="153"/>
      <c r="M26" s="153"/>
      <c r="N26" s="153"/>
      <c r="O26" s="153"/>
      <c r="P26" s="153"/>
      <c r="Q26" s="153"/>
      <c r="S26" s="149"/>
      <c r="T26" s="149"/>
      <c r="U26" s="149"/>
      <c r="V26" s="149"/>
      <c r="W26" s="149"/>
      <c r="X26" s="149"/>
      <c r="AA26" s="139"/>
      <c r="AB26" s="149"/>
      <c r="AD26" s="139"/>
    </row>
    <row r="27" spans="2:32">
      <c r="C27" s="152"/>
      <c r="E27" s="149"/>
      <c r="F27" s="149"/>
      <c r="G27" s="138"/>
      <c r="I27" s="153"/>
      <c r="J27" s="153"/>
      <c r="K27" s="153"/>
      <c r="L27" s="153"/>
      <c r="M27" s="153"/>
      <c r="N27" s="153"/>
      <c r="O27" s="153"/>
      <c r="P27" s="153"/>
      <c r="Q27" s="153"/>
      <c r="S27" s="149"/>
      <c r="T27" s="149"/>
      <c r="U27" s="149"/>
      <c r="V27" s="149"/>
      <c r="W27" s="149"/>
      <c r="X27" s="149"/>
      <c r="AB27" s="149"/>
      <c r="AD27" s="139"/>
    </row>
    <row r="28" spans="2:32">
      <c r="C28" s="152"/>
      <c r="E28" s="149"/>
      <c r="F28" s="149"/>
      <c r="G28" s="138"/>
      <c r="I28" s="144"/>
      <c r="J28" s="144"/>
      <c r="K28" s="144"/>
      <c r="L28" s="144"/>
      <c r="M28" s="144"/>
      <c r="N28" s="144"/>
      <c r="O28" s="153"/>
      <c r="P28" s="153"/>
      <c r="Q28" s="153"/>
      <c r="U28" s="149"/>
      <c r="V28" s="149"/>
      <c r="W28" s="149"/>
      <c r="X28" s="149"/>
      <c r="AD28" s="149"/>
    </row>
    <row r="29" spans="2:32">
      <c r="B29" s="138"/>
      <c r="C29" s="138"/>
      <c r="D29" s="138"/>
      <c r="E29" s="149"/>
      <c r="F29" s="149"/>
      <c r="G29" s="138"/>
      <c r="I29" s="144"/>
      <c r="J29" s="144"/>
      <c r="K29" s="144"/>
      <c r="L29" s="144"/>
      <c r="M29" s="144"/>
      <c r="N29" s="144"/>
      <c r="O29" s="144"/>
      <c r="P29" s="144"/>
      <c r="Q29" s="144"/>
      <c r="T29" s="149"/>
      <c r="U29" s="149"/>
      <c r="V29" s="149"/>
      <c r="AB29" s="149"/>
    </row>
    <row r="30" spans="2:32">
      <c r="E30" s="149"/>
      <c r="F30" s="149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55"/>
      <c r="V30" s="155"/>
      <c r="Y30" s="139"/>
      <c r="AB30" s="139"/>
    </row>
    <row r="31" spans="2:32">
      <c r="B31" s="157"/>
      <c r="C31" s="157"/>
      <c r="D31" s="157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55"/>
      <c r="S31" s="155"/>
      <c r="T31" s="155"/>
      <c r="U31" s="155"/>
      <c r="V31" s="155"/>
    </row>
    <row r="32" spans="2:32">
      <c r="B32" s="157"/>
      <c r="C32" s="157"/>
      <c r="D32" s="157"/>
      <c r="H32" s="144"/>
      <c r="I32" s="144"/>
      <c r="J32" s="144"/>
      <c r="K32" s="144"/>
      <c r="L32" s="144"/>
      <c r="M32" s="144"/>
      <c r="N32" s="144"/>
      <c r="O32" s="144"/>
      <c r="P32" s="144"/>
      <c r="Q32" s="155"/>
      <c r="R32" s="155"/>
      <c r="S32" s="155"/>
      <c r="T32" s="155"/>
      <c r="U32" s="155"/>
      <c r="Y32" s="139"/>
      <c r="AB32" s="139"/>
    </row>
    <row r="33" spans="2:30">
      <c r="B33" s="157"/>
      <c r="C33" s="157"/>
      <c r="D33" s="157"/>
      <c r="H33" s="144"/>
      <c r="I33" s="144"/>
      <c r="J33" s="144"/>
      <c r="K33" s="144"/>
      <c r="L33" s="144"/>
      <c r="M33" s="144"/>
      <c r="N33" s="144"/>
      <c r="O33" s="144"/>
      <c r="P33" s="144"/>
      <c r="Q33" s="149"/>
      <c r="R33" s="149"/>
      <c r="S33" s="149"/>
      <c r="T33" s="149"/>
      <c r="U33" s="149"/>
      <c r="V33" s="158"/>
      <c r="Y33" s="139"/>
      <c r="AB33" s="139"/>
    </row>
    <row r="34" spans="2:30">
      <c r="B34" s="157"/>
      <c r="C34" s="157"/>
      <c r="D34" s="157"/>
      <c r="H34" s="144"/>
      <c r="I34" s="144"/>
      <c r="J34" s="144"/>
      <c r="K34" s="144"/>
      <c r="L34" s="144"/>
      <c r="M34" s="144"/>
      <c r="N34" s="144"/>
      <c r="O34" s="144"/>
      <c r="P34" s="144"/>
      <c r="Q34" s="149"/>
      <c r="R34" s="149"/>
      <c r="S34" s="149"/>
      <c r="T34" s="149"/>
      <c r="U34" s="149"/>
      <c r="V34" s="149"/>
      <c r="W34" s="149"/>
      <c r="X34" s="149"/>
      <c r="Y34" s="149"/>
      <c r="AB34" s="139"/>
    </row>
    <row r="35" spans="2:30"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9"/>
      <c r="R35" s="149"/>
      <c r="S35" s="149"/>
      <c r="T35" s="149"/>
      <c r="U35" s="149"/>
      <c r="V35" s="144"/>
      <c r="W35" s="144"/>
      <c r="X35" s="155"/>
      <c r="Y35" s="155"/>
      <c r="AD35" s="139"/>
    </row>
    <row r="36" spans="2:30">
      <c r="H36" s="149"/>
      <c r="I36" s="149"/>
      <c r="J36" s="149"/>
      <c r="K36" s="149"/>
      <c r="L36" s="149"/>
      <c r="M36" s="149"/>
      <c r="N36" s="149"/>
      <c r="O36" s="144"/>
      <c r="P36" s="144"/>
      <c r="Q36" s="149"/>
      <c r="R36" s="149"/>
      <c r="S36" s="149"/>
      <c r="T36" s="149"/>
      <c r="U36" s="149"/>
      <c r="V36" s="155"/>
      <c r="W36" s="155"/>
      <c r="X36" s="155"/>
      <c r="Y36" s="155"/>
      <c r="AD36" s="149"/>
    </row>
    <row r="37" spans="2:30">
      <c r="B37" s="157"/>
      <c r="C37" s="157"/>
      <c r="D37" s="157"/>
      <c r="E37" s="157"/>
      <c r="F37" s="157"/>
      <c r="I37" s="153"/>
      <c r="J37" s="153"/>
      <c r="K37" s="153"/>
      <c r="L37" s="153"/>
      <c r="M37" s="153"/>
      <c r="N37" s="153"/>
      <c r="O37" s="155"/>
      <c r="P37" s="155"/>
      <c r="Q37" s="155"/>
      <c r="R37" s="155"/>
    </row>
    <row r="38" spans="2:30">
      <c r="B38" s="152"/>
      <c r="C38" s="152"/>
      <c r="D38" s="152"/>
      <c r="E38" s="152"/>
      <c r="F38" s="152"/>
      <c r="G38" s="152"/>
      <c r="H38" s="152"/>
      <c r="I38" s="153"/>
      <c r="J38" s="153"/>
      <c r="K38" s="153"/>
      <c r="L38" s="153"/>
      <c r="M38" s="153"/>
    </row>
    <row r="39" spans="2:30">
      <c r="B39" s="152"/>
      <c r="C39" s="152"/>
      <c r="D39" s="152"/>
      <c r="E39" s="152"/>
      <c r="F39" s="152"/>
      <c r="G39" s="152"/>
      <c r="H39" s="152"/>
      <c r="I39" s="153"/>
      <c r="J39" s="153"/>
      <c r="K39" s="153"/>
      <c r="L39" s="153"/>
      <c r="M39" s="153"/>
      <c r="R39" s="139"/>
    </row>
    <row r="40" spans="2:30">
      <c r="B40" s="152"/>
      <c r="C40" s="152"/>
      <c r="D40" s="152"/>
      <c r="E40" s="152"/>
      <c r="F40" s="152"/>
      <c r="G40" s="152"/>
      <c r="H40" s="152"/>
      <c r="I40" s="153"/>
      <c r="J40" s="153"/>
      <c r="K40" s="153"/>
      <c r="L40" s="153"/>
      <c r="M40" s="153"/>
      <c r="P40" s="139"/>
    </row>
    <row r="41" spans="2:30">
      <c r="I41" s="144"/>
      <c r="J41" s="144"/>
      <c r="K41" s="144"/>
      <c r="L41" s="144"/>
      <c r="M41" s="144"/>
      <c r="P41" s="149"/>
      <c r="R41" s="139"/>
    </row>
    <row r="42" spans="2:30">
      <c r="R42" s="139"/>
    </row>
    <row r="44" spans="2:30">
      <c r="P44" s="139"/>
    </row>
  </sheetData>
  <mergeCells count="4">
    <mergeCell ref="N12:N14"/>
    <mergeCell ref="N15:N24"/>
    <mergeCell ref="C20:C25"/>
    <mergeCell ref="D20:L25"/>
  </mergeCells>
  <phoneticPr fontId="2"/>
  <printOptions horizontalCentered="1"/>
  <pageMargins left="0.51181102362204722" right="0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view="pageBreakPreview" topLeftCell="A7" zoomScaleNormal="100" zoomScaleSheetLayoutView="100" workbookViewId="0">
      <selection activeCell="H29" sqref="H29"/>
    </sheetView>
  </sheetViews>
  <sheetFormatPr defaultRowHeight="13.5"/>
  <cols>
    <col min="1" max="1" width="15.5" style="1" bestFit="1" customWidth="1"/>
    <col min="2" max="3" width="1.875" style="1" customWidth="1"/>
    <col min="4" max="4" width="18.125" style="1" customWidth="1"/>
    <col min="5" max="7" width="8.125" style="1" customWidth="1"/>
    <col min="8" max="8" width="22" style="1" customWidth="1"/>
    <col min="9" max="10" width="8.125" style="1" customWidth="1"/>
    <col min="11" max="16384" width="9" style="1"/>
  </cols>
  <sheetData>
    <row r="1" spans="1:11" ht="21">
      <c r="D1" s="171"/>
      <c r="E1" s="171"/>
      <c r="F1" s="171"/>
      <c r="G1" s="171"/>
      <c r="H1" s="171"/>
      <c r="I1" s="171"/>
      <c r="J1" s="171"/>
    </row>
    <row r="2" spans="1:11" ht="28.5" customHeight="1">
      <c r="A2" s="24"/>
      <c r="B2" s="180" t="s">
        <v>17</v>
      </c>
      <c r="C2" s="180"/>
      <c r="D2" s="180"/>
      <c r="E2" s="180"/>
      <c r="F2" s="180"/>
      <c r="G2" s="180"/>
      <c r="H2" s="180"/>
      <c r="I2" s="180"/>
      <c r="J2" s="180"/>
      <c r="K2" s="180"/>
    </row>
    <row r="3" spans="1:11" s="3" customFormat="1" ht="23.25" customHeight="1" thickBot="1">
      <c r="B3" s="5" t="s">
        <v>165</v>
      </c>
      <c r="C3" s="4"/>
      <c r="E3" s="5"/>
      <c r="F3" s="5"/>
      <c r="G3" s="5"/>
      <c r="H3" s="5"/>
      <c r="I3" s="7"/>
      <c r="K3" s="29" t="s">
        <v>9</v>
      </c>
    </row>
    <row r="4" spans="1:11" ht="21" customHeight="1">
      <c r="B4" s="166" t="s">
        <v>11</v>
      </c>
      <c r="C4" s="166"/>
      <c r="D4" s="172"/>
      <c r="E4" s="166" t="s">
        <v>32</v>
      </c>
      <c r="F4" s="167"/>
      <c r="G4" s="168"/>
      <c r="H4" s="175" t="s">
        <v>12</v>
      </c>
      <c r="I4" s="169" t="s">
        <v>32</v>
      </c>
      <c r="J4" s="170"/>
      <c r="K4" s="170"/>
    </row>
    <row r="5" spans="1:11" ht="19.5" customHeight="1">
      <c r="B5" s="173"/>
      <c r="C5" s="173"/>
      <c r="D5" s="174"/>
      <c r="E5" s="8" t="s">
        <v>15</v>
      </c>
      <c r="F5" s="8" t="s">
        <v>19</v>
      </c>
      <c r="G5" s="8" t="s">
        <v>33</v>
      </c>
      <c r="H5" s="176"/>
      <c r="I5" s="9" t="s">
        <v>16</v>
      </c>
      <c r="J5" s="8" t="s">
        <v>19</v>
      </c>
      <c r="K5" s="8" t="s">
        <v>33</v>
      </c>
    </row>
    <row r="6" spans="1:11" ht="25.5" customHeight="1">
      <c r="B6" s="177" t="s">
        <v>2</v>
      </c>
      <c r="C6" s="177"/>
      <c r="D6" s="178"/>
      <c r="E6" s="10">
        <v>2863</v>
      </c>
      <c r="F6" s="11">
        <v>2859</v>
      </c>
      <c r="G6" s="11">
        <v>2845</v>
      </c>
      <c r="H6" s="12" t="s">
        <v>0</v>
      </c>
      <c r="I6" s="31">
        <v>104</v>
      </c>
      <c r="J6" s="25">
        <v>107</v>
      </c>
      <c r="K6" s="23">
        <v>107</v>
      </c>
    </row>
    <row r="7" spans="1:11" ht="25.5" customHeight="1">
      <c r="D7" s="30" t="s">
        <v>20</v>
      </c>
      <c r="E7" s="10">
        <v>126</v>
      </c>
      <c r="F7" s="11">
        <v>128</v>
      </c>
      <c r="G7" s="11">
        <v>133</v>
      </c>
      <c r="H7" s="14" t="s">
        <v>8</v>
      </c>
      <c r="I7" s="26">
        <v>1033</v>
      </c>
      <c r="J7" s="26">
        <v>1029</v>
      </c>
      <c r="K7" s="23">
        <v>1034</v>
      </c>
    </row>
    <row r="8" spans="1:11" ht="25.5" customHeight="1">
      <c r="D8" s="30" t="s">
        <v>21</v>
      </c>
      <c r="E8" s="15">
        <v>136</v>
      </c>
      <c r="F8" s="11">
        <v>140</v>
      </c>
      <c r="G8" s="11">
        <v>140</v>
      </c>
      <c r="H8" s="14" t="s">
        <v>1</v>
      </c>
      <c r="I8" s="13">
        <v>27</v>
      </c>
      <c r="J8" s="26">
        <v>27</v>
      </c>
      <c r="K8" s="23">
        <v>27</v>
      </c>
    </row>
    <row r="9" spans="1:11" ht="25.5" customHeight="1">
      <c r="D9" s="30" t="s">
        <v>22</v>
      </c>
      <c r="E9" s="10">
        <v>266</v>
      </c>
      <c r="F9" s="11">
        <v>265</v>
      </c>
      <c r="G9" s="11">
        <v>260</v>
      </c>
      <c r="H9" s="14" t="s">
        <v>3</v>
      </c>
      <c r="I9" s="13">
        <v>221</v>
      </c>
      <c r="J9" s="26">
        <v>220</v>
      </c>
      <c r="K9" s="23">
        <v>221</v>
      </c>
    </row>
    <row r="10" spans="1:11" ht="25.5" customHeight="1">
      <c r="D10" s="30" t="s">
        <v>23</v>
      </c>
      <c r="E10" s="10">
        <v>215</v>
      </c>
      <c r="F10" s="11">
        <v>217</v>
      </c>
      <c r="G10" s="11">
        <v>219</v>
      </c>
      <c r="H10" s="14" t="s">
        <v>4</v>
      </c>
      <c r="I10" s="13">
        <v>2</v>
      </c>
      <c r="J10" s="26">
        <v>2</v>
      </c>
      <c r="K10" s="23">
        <v>2</v>
      </c>
    </row>
    <row r="11" spans="1:11" ht="25.5" customHeight="1">
      <c r="D11" s="30" t="s">
        <v>24</v>
      </c>
      <c r="E11" s="10">
        <v>303</v>
      </c>
      <c r="F11" s="11">
        <v>295</v>
      </c>
      <c r="G11" s="11">
        <v>302</v>
      </c>
      <c r="H11" s="14" t="s">
        <v>5</v>
      </c>
      <c r="I11" s="13">
        <v>13</v>
      </c>
      <c r="J11" s="26">
        <v>13</v>
      </c>
      <c r="K11" s="23">
        <v>13</v>
      </c>
    </row>
    <row r="12" spans="1:11" ht="25.5" customHeight="1">
      <c r="D12" s="30" t="s">
        <v>25</v>
      </c>
      <c r="E12" s="10">
        <v>190</v>
      </c>
      <c r="F12" s="11">
        <v>188</v>
      </c>
      <c r="G12" s="11">
        <v>190</v>
      </c>
      <c r="H12" s="14" t="s">
        <v>6</v>
      </c>
      <c r="I12" s="13">
        <v>15</v>
      </c>
      <c r="J12" s="26">
        <v>15</v>
      </c>
      <c r="K12" s="23">
        <v>15</v>
      </c>
    </row>
    <row r="13" spans="1:11" ht="25.5" customHeight="1">
      <c r="D13" s="30" t="s">
        <v>26</v>
      </c>
      <c r="E13" s="10">
        <v>486</v>
      </c>
      <c r="F13" s="11">
        <v>487</v>
      </c>
      <c r="G13" s="11">
        <v>480</v>
      </c>
      <c r="H13" s="14" t="s">
        <v>13</v>
      </c>
      <c r="I13" s="13">
        <v>9</v>
      </c>
      <c r="J13" s="26">
        <v>9</v>
      </c>
      <c r="K13" s="23">
        <v>8</v>
      </c>
    </row>
    <row r="14" spans="1:11" ht="25.5" customHeight="1">
      <c r="D14" s="30" t="s">
        <v>27</v>
      </c>
      <c r="E14" s="10">
        <v>456</v>
      </c>
      <c r="F14" s="11">
        <v>462</v>
      </c>
      <c r="G14" s="11">
        <v>448</v>
      </c>
      <c r="H14" s="32" t="s">
        <v>7</v>
      </c>
      <c r="I14" s="13">
        <v>3</v>
      </c>
      <c r="J14" s="26">
        <v>3</v>
      </c>
      <c r="K14" s="23">
        <v>3</v>
      </c>
    </row>
    <row r="15" spans="1:11" ht="25.5" customHeight="1">
      <c r="D15" s="30" t="s">
        <v>28</v>
      </c>
      <c r="E15" s="16">
        <v>34</v>
      </c>
      <c r="F15" s="11">
        <v>36</v>
      </c>
      <c r="G15" s="11">
        <v>41</v>
      </c>
      <c r="H15" s="33" t="s">
        <v>10</v>
      </c>
      <c r="I15" s="13">
        <v>6</v>
      </c>
      <c r="J15" s="26">
        <v>6</v>
      </c>
      <c r="K15" s="23">
        <v>5</v>
      </c>
    </row>
    <row r="16" spans="1:11" ht="25.5" customHeight="1">
      <c r="D16" s="30" t="s">
        <v>29</v>
      </c>
      <c r="E16" s="17">
        <v>37</v>
      </c>
      <c r="F16" s="26">
        <v>37</v>
      </c>
      <c r="G16" s="26">
        <v>35</v>
      </c>
      <c r="H16" s="33"/>
      <c r="I16" s="13"/>
      <c r="J16" s="26"/>
      <c r="K16" s="23"/>
    </row>
    <row r="17" spans="2:11" ht="25.5" customHeight="1">
      <c r="C17" s="177" t="s">
        <v>30</v>
      </c>
      <c r="D17" s="179"/>
      <c r="E17" s="17">
        <v>316</v>
      </c>
      <c r="F17" s="26">
        <v>315</v>
      </c>
      <c r="G17" s="26">
        <v>312</v>
      </c>
      <c r="H17" s="34"/>
      <c r="I17" s="13"/>
      <c r="J17" s="26"/>
      <c r="K17" s="23"/>
    </row>
    <row r="18" spans="2:11" ht="25.5" customHeight="1" thickBot="1">
      <c r="B18" s="27"/>
      <c r="C18" s="164" t="s">
        <v>31</v>
      </c>
      <c r="D18" s="165"/>
      <c r="E18" s="18">
        <v>298</v>
      </c>
      <c r="F18" s="20">
        <v>289</v>
      </c>
      <c r="G18" s="28">
        <v>285</v>
      </c>
      <c r="H18" s="35"/>
      <c r="I18" s="19"/>
      <c r="J18" s="20"/>
      <c r="K18" s="27"/>
    </row>
    <row r="19" spans="2:11" ht="16.5" customHeight="1">
      <c r="B19" s="21" t="s">
        <v>18</v>
      </c>
      <c r="E19" s="22"/>
      <c r="F19" s="22"/>
      <c r="G19" s="22"/>
      <c r="H19" s="7"/>
      <c r="I19" s="7"/>
      <c r="J19" s="7"/>
    </row>
    <row r="20" spans="2:11" ht="16.5" customHeight="1">
      <c r="B20" s="21" t="s">
        <v>14</v>
      </c>
      <c r="E20" s="22"/>
      <c r="F20" s="22"/>
      <c r="G20" s="22"/>
      <c r="H20" s="7"/>
      <c r="I20" s="7"/>
      <c r="J20" s="7"/>
    </row>
    <row r="21" spans="2:11">
      <c r="D21" s="2"/>
      <c r="E21" s="3"/>
      <c r="F21" s="3"/>
      <c r="G21" s="3"/>
      <c r="H21" s="3"/>
      <c r="I21" s="3"/>
      <c r="J21" s="3"/>
    </row>
    <row r="22" spans="2:11" ht="9.9499999999999993" customHeight="1"/>
    <row r="23" spans="2:11" ht="9.9499999999999993" customHeight="1"/>
    <row r="24" spans="2:11" ht="9.9499999999999993" customHeight="1"/>
    <row r="25" spans="2:11" ht="9.9499999999999993" customHeight="1"/>
    <row r="26" spans="2:11" ht="9.9499999999999993" customHeight="1"/>
    <row r="27" spans="2:11" ht="9.9499999999999993" customHeight="1"/>
    <row r="28" spans="2:11" ht="9.9499999999999993" customHeight="1"/>
    <row r="29" spans="2:11" ht="9.9499999999999993" customHeight="1"/>
    <row r="30" spans="2:11" ht="9.9499999999999993" customHeight="1"/>
    <row r="31" spans="2:11" ht="9.9499999999999993" customHeight="1"/>
    <row r="32" spans="2:11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</sheetData>
  <mergeCells count="9">
    <mergeCell ref="C18:D18"/>
    <mergeCell ref="E4:G4"/>
    <mergeCell ref="I4:K4"/>
    <mergeCell ref="D1:J1"/>
    <mergeCell ref="B4:D5"/>
    <mergeCell ref="H4:H5"/>
    <mergeCell ref="B6:D6"/>
    <mergeCell ref="C17:D17"/>
    <mergeCell ref="B2:K2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rowBreaks count="1" manualBreakCount="1">
    <brk id="63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showGridLines="0" zoomScaleNormal="100" zoomScaleSheetLayoutView="100" workbookViewId="0">
      <selection activeCell="D33" sqref="D33"/>
    </sheetView>
  </sheetViews>
  <sheetFormatPr defaultRowHeight="13.5"/>
  <cols>
    <col min="1" max="1" width="15.5" style="1" bestFit="1" customWidth="1"/>
    <col min="2" max="2" width="14.625" style="1" customWidth="1"/>
    <col min="3" max="3" width="11.625" style="1" customWidth="1"/>
    <col min="4" max="9" width="9.375" style="1" customWidth="1"/>
    <col min="10" max="10" width="10" style="1" customWidth="1"/>
    <col min="11" max="11" width="8.125" style="1" customWidth="1"/>
    <col min="12" max="12" width="5" style="1" customWidth="1"/>
    <col min="13" max="16384" width="9" style="1"/>
  </cols>
  <sheetData>
    <row r="1" spans="2:10" ht="21">
      <c r="B1" s="223" t="s">
        <v>34</v>
      </c>
      <c r="C1" s="223"/>
      <c r="D1" s="223"/>
      <c r="E1" s="223"/>
      <c r="F1" s="223"/>
      <c r="G1" s="223"/>
      <c r="H1" s="223"/>
      <c r="I1" s="223"/>
      <c r="J1" s="223"/>
    </row>
    <row r="2" spans="2:10" ht="23.25" customHeight="1" thickBot="1">
      <c r="B2" s="36" t="s">
        <v>35</v>
      </c>
      <c r="C2" s="36"/>
      <c r="D2" s="36"/>
      <c r="E2" s="36"/>
      <c r="F2" s="37"/>
      <c r="G2" s="37"/>
      <c r="H2" s="37"/>
      <c r="I2" s="37"/>
      <c r="J2" s="38" t="s">
        <v>36</v>
      </c>
    </row>
    <row r="3" spans="2:10" s="39" customFormat="1" ht="18" customHeight="1">
      <c r="B3" s="230" t="s">
        <v>37</v>
      </c>
      <c r="C3" s="232" t="s">
        <v>38</v>
      </c>
      <c r="D3" s="234" t="s">
        <v>39</v>
      </c>
      <c r="E3" s="235"/>
      <c r="F3" s="235"/>
      <c r="G3" s="235"/>
      <c r="H3" s="235"/>
      <c r="I3" s="236"/>
      <c r="J3" s="237" t="s">
        <v>40</v>
      </c>
    </row>
    <row r="4" spans="2:10" s="39" customFormat="1" ht="18" customHeight="1">
      <c r="B4" s="231"/>
      <c r="C4" s="233"/>
      <c r="D4" s="40" t="s">
        <v>41</v>
      </c>
      <c r="E4" s="40" t="s">
        <v>42</v>
      </c>
      <c r="F4" s="40" t="s">
        <v>43</v>
      </c>
      <c r="G4" s="40" t="s">
        <v>44</v>
      </c>
      <c r="H4" s="41" t="s">
        <v>45</v>
      </c>
      <c r="I4" s="40" t="s">
        <v>46</v>
      </c>
      <c r="J4" s="238"/>
    </row>
    <row r="5" spans="2:10" ht="25.5" customHeight="1">
      <c r="B5" s="42" t="s">
        <v>47</v>
      </c>
      <c r="C5" s="43">
        <v>1848</v>
      </c>
      <c r="D5" s="44">
        <v>1549</v>
      </c>
      <c r="E5" s="44">
        <v>75</v>
      </c>
      <c r="F5" s="44">
        <v>152</v>
      </c>
      <c r="G5" s="44">
        <v>428</v>
      </c>
      <c r="H5" s="44">
        <v>441</v>
      </c>
      <c r="I5" s="44">
        <v>453</v>
      </c>
      <c r="J5" s="44">
        <v>299</v>
      </c>
    </row>
    <row r="6" spans="2:10" ht="25.5" customHeight="1">
      <c r="B6" s="45">
        <v>29</v>
      </c>
      <c r="C6" s="46">
        <v>1854</v>
      </c>
      <c r="D6" s="44">
        <v>1555</v>
      </c>
      <c r="E6" s="44">
        <v>75</v>
      </c>
      <c r="F6" s="44">
        <v>152</v>
      </c>
      <c r="G6" s="44">
        <v>429</v>
      </c>
      <c r="H6" s="44">
        <v>443</v>
      </c>
      <c r="I6" s="44">
        <v>456</v>
      </c>
      <c r="J6" s="44">
        <v>299</v>
      </c>
    </row>
    <row r="7" spans="2:10" ht="25.5" customHeight="1" thickBot="1">
      <c r="B7" s="47">
        <v>30</v>
      </c>
      <c r="C7" s="48">
        <v>1854</v>
      </c>
      <c r="D7" s="48">
        <v>1555</v>
      </c>
      <c r="E7" s="48">
        <v>75</v>
      </c>
      <c r="F7" s="48">
        <v>152</v>
      </c>
      <c r="G7" s="48">
        <v>429</v>
      </c>
      <c r="H7" s="48">
        <v>443</v>
      </c>
      <c r="I7" s="48">
        <v>456</v>
      </c>
      <c r="J7" s="48">
        <v>299</v>
      </c>
    </row>
    <row r="8" spans="2:10" ht="16.5" customHeight="1">
      <c r="B8" s="49" t="s">
        <v>48</v>
      </c>
      <c r="C8" s="49"/>
      <c r="D8" s="49"/>
      <c r="E8" s="2"/>
      <c r="F8" s="2"/>
      <c r="G8" s="2"/>
      <c r="H8" s="2"/>
      <c r="I8" s="2"/>
      <c r="J8" s="2"/>
    </row>
  </sheetData>
  <mergeCells count="5">
    <mergeCell ref="B1:J1"/>
    <mergeCell ref="B3:B4"/>
    <mergeCell ref="C3:C4"/>
    <mergeCell ref="D3:I3"/>
    <mergeCell ref="J3:J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view="pageBreakPreview" zoomScaleNormal="100" zoomScaleSheetLayoutView="100" workbookViewId="0">
      <selection activeCell="B1" sqref="B1:N1"/>
    </sheetView>
  </sheetViews>
  <sheetFormatPr defaultRowHeight="13.5"/>
  <cols>
    <col min="1" max="1" width="18.5" style="1" bestFit="1" customWidth="1"/>
    <col min="2" max="2" width="9.625" style="1" customWidth="1"/>
    <col min="3" max="14" width="6.875" style="1" customWidth="1"/>
    <col min="15" max="16" width="6.375" style="1" customWidth="1"/>
    <col min="17" max="17" width="9" style="1"/>
    <col min="18" max="18" width="4.5" style="1" bestFit="1" customWidth="1"/>
    <col min="19" max="16384" width="9" style="1"/>
  </cols>
  <sheetData>
    <row r="1" spans="1:16" ht="21"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6" ht="28.5" customHeight="1">
      <c r="A2" s="50"/>
      <c r="B2" s="3"/>
      <c r="C2" s="51"/>
      <c r="D2" s="51"/>
      <c r="E2" s="51"/>
      <c r="F2" s="51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52" customFormat="1" ht="23.25" customHeight="1" thickBot="1">
      <c r="B3" s="53" t="s">
        <v>49</v>
      </c>
      <c r="C3" s="53"/>
      <c r="D3" s="53"/>
      <c r="E3" s="53"/>
      <c r="F3" s="53"/>
      <c r="G3" s="53"/>
      <c r="H3" s="53"/>
      <c r="I3" s="53"/>
      <c r="J3" s="54"/>
      <c r="K3" s="54"/>
      <c r="L3" s="54"/>
      <c r="M3" s="55"/>
      <c r="N3" s="55" t="s">
        <v>50</v>
      </c>
    </row>
    <row r="4" spans="1:16" s="56" customFormat="1" ht="24" customHeight="1">
      <c r="B4" s="182" t="s">
        <v>51</v>
      </c>
      <c r="C4" s="184" t="s">
        <v>52</v>
      </c>
      <c r="D4" s="184" t="s">
        <v>53</v>
      </c>
      <c r="E4" s="184" t="s">
        <v>54</v>
      </c>
      <c r="F4" s="184" t="s">
        <v>55</v>
      </c>
      <c r="G4" s="184" t="s">
        <v>56</v>
      </c>
      <c r="H4" s="184" t="s">
        <v>57</v>
      </c>
      <c r="I4" s="184" t="s">
        <v>58</v>
      </c>
      <c r="J4" s="184" t="s">
        <v>59</v>
      </c>
      <c r="K4" s="184" t="s">
        <v>60</v>
      </c>
      <c r="L4" s="184" t="s">
        <v>61</v>
      </c>
      <c r="M4" s="186" t="s">
        <v>62</v>
      </c>
      <c r="N4" s="186" t="s">
        <v>63</v>
      </c>
    </row>
    <row r="5" spans="1:16" s="56" customFormat="1" ht="24" customHeight="1">
      <c r="B5" s="183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7"/>
      <c r="N5" s="187"/>
    </row>
    <row r="6" spans="1:16" s="57" customFormat="1" ht="24" customHeight="1">
      <c r="B6" s="58" t="s">
        <v>64</v>
      </c>
      <c r="C6" s="59">
        <v>8947</v>
      </c>
      <c r="D6" s="59">
        <v>4221</v>
      </c>
      <c r="E6" s="59">
        <v>392</v>
      </c>
      <c r="F6" s="59">
        <v>22</v>
      </c>
      <c r="G6" s="59">
        <v>101</v>
      </c>
      <c r="H6" s="59">
        <v>389</v>
      </c>
      <c r="I6" s="59">
        <v>801</v>
      </c>
      <c r="J6" s="59">
        <v>559</v>
      </c>
      <c r="K6" s="59">
        <v>953</v>
      </c>
      <c r="L6" s="59">
        <v>1039</v>
      </c>
      <c r="M6" s="60">
        <v>2</v>
      </c>
      <c r="N6" s="59">
        <v>468</v>
      </c>
    </row>
    <row r="7" spans="1:16" s="57" customFormat="1" ht="24" customHeight="1">
      <c r="A7" s="56"/>
      <c r="B7" s="61">
        <v>29</v>
      </c>
      <c r="C7" s="60">
        <v>8891</v>
      </c>
      <c r="D7" s="60">
        <v>4185</v>
      </c>
      <c r="E7" s="60">
        <v>396</v>
      </c>
      <c r="F7" s="60">
        <v>24</v>
      </c>
      <c r="G7" s="60">
        <v>103</v>
      </c>
      <c r="H7" s="60">
        <v>387</v>
      </c>
      <c r="I7" s="60">
        <v>823</v>
      </c>
      <c r="J7" s="60">
        <v>563</v>
      </c>
      <c r="K7" s="60">
        <v>956</v>
      </c>
      <c r="L7" s="60">
        <v>988</v>
      </c>
      <c r="M7" s="60">
        <v>2</v>
      </c>
      <c r="N7" s="60">
        <v>464</v>
      </c>
    </row>
    <row r="8" spans="1:16" s="57" customFormat="1" ht="24" customHeight="1">
      <c r="A8" s="56"/>
      <c r="B8" s="62">
        <v>30</v>
      </c>
      <c r="C8" s="60">
        <f>SUM(C10:C33)</f>
        <v>8803</v>
      </c>
      <c r="D8" s="60">
        <f t="shared" ref="D8:N8" si="0">SUM(D10:D33)</f>
        <v>4192</v>
      </c>
      <c r="E8" s="60">
        <f t="shared" si="0"/>
        <v>386</v>
      </c>
      <c r="F8" s="60">
        <f t="shared" si="0"/>
        <v>25</v>
      </c>
      <c r="G8" s="60">
        <f t="shared" si="0"/>
        <v>104</v>
      </c>
      <c r="H8" s="60">
        <f t="shared" si="0"/>
        <v>386</v>
      </c>
      <c r="I8" s="60">
        <f t="shared" si="0"/>
        <v>812</v>
      </c>
      <c r="J8" s="60">
        <f t="shared" si="0"/>
        <v>561</v>
      </c>
      <c r="K8" s="60">
        <f t="shared" si="0"/>
        <v>954</v>
      </c>
      <c r="L8" s="60">
        <f t="shared" si="0"/>
        <v>936</v>
      </c>
      <c r="M8" s="60">
        <f t="shared" si="0"/>
        <v>2</v>
      </c>
      <c r="N8" s="60">
        <f t="shared" si="0"/>
        <v>445</v>
      </c>
    </row>
    <row r="9" spans="1:16" s="57" customFormat="1" ht="15" customHeight="1">
      <c r="B9" s="63"/>
      <c r="C9" s="64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1:16" s="57" customFormat="1" ht="25.5" customHeight="1">
      <c r="B10" s="65" t="s">
        <v>65</v>
      </c>
      <c r="C10" s="66">
        <v>2795</v>
      </c>
      <c r="D10" s="67">
        <v>987</v>
      </c>
      <c r="E10" s="67">
        <v>94</v>
      </c>
      <c r="F10" s="68" t="s">
        <v>67</v>
      </c>
      <c r="G10" s="67">
        <v>8</v>
      </c>
      <c r="H10" s="67">
        <v>34</v>
      </c>
      <c r="I10" s="67">
        <v>192</v>
      </c>
      <c r="J10" s="63">
        <v>247</v>
      </c>
      <c r="K10" s="63">
        <v>628</v>
      </c>
      <c r="L10" s="67">
        <v>443</v>
      </c>
      <c r="M10" s="68" t="s">
        <v>67</v>
      </c>
      <c r="N10" s="67">
        <v>162</v>
      </c>
    </row>
    <row r="11" spans="1:16" s="57" customFormat="1" ht="25.5" customHeight="1">
      <c r="B11" s="65" t="s">
        <v>68</v>
      </c>
      <c r="C11" s="66">
        <v>576</v>
      </c>
      <c r="D11" s="67">
        <v>281</v>
      </c>
      <c r="E11" s="67">
        <v>20</v>
      </c>
      <c r="F11" s="68" t="s">
        <v>69</v>
      </c>
      <c r="G11" s="67">
        <v>8</v>
      </c>
      <c r="H11" s="67">
        <v>16</v>
      </c>
      <c r="I11" s="67">
        <v>23</v>
      </c>
      <c r="J11" s="63">
        <v>74</v>
      </c>
      <c r="K11" s="63">
        <v>35</v>
      </c>
      <c r="L11" s="67">
        <v>69</v>
      </c>
      <c r="M11" s="68" t="s">
        <v>70</v>
      </c>
      <c r="N11" s="67">
        <v>50</v>
      </c>
      <c r="P11" s="69"/>
    </row>
    <row r="12" spans="1:16" s="57" customFormat="1" ht="25.5" customHeight="1">
      <c r="B12" s="65" t="s">
        <v>71</v>
      </c>
      <c r="C12" s="66">
        <v>402</v>
      </c>
      <c r="D12" s="67">
        <v>236</v>
      </c>
      <c r="E12" s="67">
        <v>29</v>
      </c>
      <c r="F12" s="68" t="s">
        <v>67</v>
      </c>
      <c r="G12" s="68" t="s">
        <v>67</v>
      </c>
      <c r="H12" s="67">
        <v>12</v>
      </c>
      <c r="I12" s="67">
        <v>30</v>
      </c>
      <c r="J12" s="63">
        <v>40</v>
      </c>
      <c r="K12" s="63">
        <v>16</v>
      </c>
      <c r="L12" s="67">
        <v>27</v>
      </c>
      <c r="M12" s="68" t="s">
        <v>67</v>
      </c>
      <c r="N12" s="67">
        <v>12</v>
      </c>
    </row>
    <row r="13" spans="1:16" s="57" customFormat="1" ht="25.5" customHeight="1">
      <c r="B13" s="65" t="s">
        <v>72</v>
      </c>
      <c r="C13" s="66">
        <v>874</v>
      </c>
      <c r="D13" s="67">
        <v>421</v>
      </c>
      <c r="E13" s="67">
        <v>36</v>
      </c>
      <c r="F13" s="68" t="s">
        <v>73</v>
      </c>
      <c r="G13" s="68" t="s">
        <v>67</v>
      </c>
      <c r="H13" s="67">
        <v>21</v>
      </c>
      <c r="I13" s="67">
        <v>148</v>
      </c>
      <c r="J13" s="68">
        <v>105</v>
      </c>
      <c r="K13" s="63">
        <v>16</v>
      </c>
      <c r="L13" s="67">
        <v>95</v>
      </c>
      <c r="M13" s="68">
        <v>2</v>
      </c>
      <c r="N13" s="67">
        <v>30</v>
      </c>
    </row>
    <row r="14" spans="1:16" s="57" customFormat="1" ht="25.5" customHeight="1">
      <c r="B14" s="65" t="s">
        <v>74</v>
      </c>
      <c r="C14" s="66">
        <v>389</v>
      </c>
      <c r="D14" s="67">
        <v>244</v>
      </c>
      <c r="E14" s="67">
        <v>22</v>
      </c>
      <c r="F14" s="68" t="s">
        <v>67</v>
      </c>
      <c r="G14" s="67">
        <v>4</v>
      </c>
      <c r="H14" s="67">
        <v>13</v>
      </c>
      <c r="I14" s="67">
        <v>43</v>
      </c>
      <c r="J14" s="68" t="s">
        <v>70</v>
      </c>
      <c r="K14" s="63">
        <v>11</v>
      </c>
      <c r="L14" s="67">
        <v>38</v>
      </c>
      <c r="M14" s="68" t="s">
        <v>70</v>
      </c>
      <c r="N14" s="67">
        <v>14</v>
      </c>
    </row>
    <row r="15" spans="1:16" s="57" customFormat="1" ht="25.5" customHeight="1">
      <c r="B15" s="70" t="s">
        <v>75</v>
      </c>
      <c r="C15" s="66">
        <v>376</v>
      </c>
      <c r="D15" s="67">
        <v>245</v>
      </c>
      <c r="E15" s="67">
        <v>20</v>
      </c>
      <c r="F15" s="68" t="s">
        <v>70</v>
      </c>
      <c r="G15" s="67">
        <v>5</v>
      </c>
      <c r="H15" s="67">
        <v>18</v>
      </c>
      <c r="I15" s="67">
        <v>46</v>
      </c>
      <c r="J15" s="68" t="s">
        <v>76</v>
      </c>
      <c r="K15" s="68">
        <v>11</v>
      </c>
      <c r="L15" s="67">
        <v>17</v>
      </c>
      <c r="M15" s="68" t="s">
        <v>70</v>
      </c>
      <c r="N15" s="68">
        <v>14</v>
      </c>
    </row>
    <row r="16" spans="1:16" s="57" customFormat="1" ht="25.5" customHeight="1">
      <c r="B16" s="70" t="s">
        <v>77</v>
      </c>
      <c r="C16" s="66">
        <v>413</v>
      </c>
      <c r="D16" s="67">
        <v>199</v>
      </c>
      <c r="E16" s="67">
        <v>14</v>
      </c>
      <c r="F16" s="68">
        <v>1</v>
      </c>
      <c r="G16" s="68">
        <v>7</v>
      </c>
      <c r="H16" s="67">
        <v>21</v>
      </c>
      <c r="I16" s="67">
        <v>53</v>
      </c>
      <c r="J16" s="68">
        <v>62</v>
      </c>
      <c r="K16" s="68">
        <v>12</v>
      </c>
      <c r="L16" s="67">
        <v>18</v>
      </c>
      <c r="M16" s="68" t="s">
        <v>70</v>
      </c>
      <c r="N16" s="67">
        <v>26</v>
      </c>
    </row>
    <row r="17" spans="2:14" s="57" customFormat="1" ht="25.5" customHeight="1">
      <c r="B17" s="70" t="s">
        <v>78</v>
      </c>
      <c r="C17" s="66">
        <v>461</v>
      </c>
      <c r="D17" s="67">
        <v>260</v>
      </c>
      <c r="E17" s="67">
        <v>22</v>
      </c>
      <c r="F17" s="68">
        <v>4</v>
      </c>
      <c r="G17" s="68">
        <v>25</v>
      </c>
      <c r="H17" s="67">
        <v>49</v>
      </c>
      <c r="I17" s="67">
        <v>42</v>
      </c>
      <c r="J17" s="68" t="s">
        <v>70</v>
      </c>
      <c r="K17" s="63">
        <v>15</v>
      </c>
      <c r="L17" s="67">
        <v>31</v>
      </c>
      <c r="M17" s="68" t="s">
        <v>79</v>
      </c>
      <c r="N17" s="68">
        <v>13</v>
      </c>
    </row>
    <row r="18" spans="2:14" s="57" customFormat="1" ht="25.5" customHeight="1">
      <c r="B18" s="70" t="s">
        <v>80</v>
      </c>
      <c r="C18" s="66">
        <v>115</v>
      </c>
      <c r="D18" s="67">
        <v>58</v>
      </c>
      <c r="E18" s="67">
        <v>6</v>
      </c>
      <c r="F18" s="68">
        <v>4</v>
      </c>
      <c r="G18" s="68">
        <v>10</v>
      </c>
      <c r="H18" s="67">
        <v>24</v>
      </c>
      <c r="I18" s="68" t="s">
        <v>76</v>
      </c>
      <c r="J18" s="68" t="s">
        <v>81</v>
      </c>
      <c r="K18" s="71" t="s">
        <v>67</v>
      </c>
      <c r="L18" s="67">
        <v>13</v>
      </c>
      <c r="M18" s="68" t="s">
        <v>82</v>
      </c>
      <c r="N18" s="71" t="s">
        <v>70</v>
      </c>
    </row>
    <row r="19" spans="2:14" s="57" customFormat="1" ht="25.5" customHeight="1">
      <c r="B19" s="70" t="s">
        <v>83</v>
      </c>
      <c r="C19" s="66">
        <v>55</v>
      </c>
      <c r="D19" s="67">
        <v>43</v>
      </c>
      <c r="E19" s="67">
        <v>3</v>
      </c>
      <c r="F19" s="68">
        <v>1</v>
      </c>
      <c r="G19" s="68">
        <v>1</v>
      </c>
      <c r="H19" s="67">
        <v>5</v>
      </c>
      <c r="I19" s="68" t="s">
        <v>67</v>
      </c>
      <c r="J19" s="68" t="s">
        <v>82</v>
      </c>
      <c r="K19" s="71" t="s">
        <v>82</v>
      </c>
      <c r="L19" s="67">
        <v>2</v>
      </c>
      <c r="M19" s="68" t="s">
        <v>82</v>
      </c>
      <c r="N19" s="71" t="s">
        <v>82</v>
      </c>
    </row>
    <row r="20" spans="2:14" s="57" customFormat="1" ht="25.5" customHeight="1">
      <c r="B20" s="70" t="s">
        <v>84</v>
      </c>
      <c r="C20" s="66">
        <v>53</v>
      </c>
      <c r="D20" s="63">
        <v>36</v>
      </c>
      <c r="E20" s="63">
        <v>4</v>
      </c>
      <c r="F20" s="68" t="s">
        <v>67</v>
      </c>
      <c r="G20" s="68" t="s">
        <v>67</v>
      </c>
      <c r="H20" s="63">
        <v>3</v>
      </c>
      <c r="I20" s="63">
        <v>6</v>
      </c>
      <c r="J20" s="71" t="s">
        <v>81</v>
      </c>
      <c r="K20" s="71">
        <v>2</v>
      </c>
      <c r="L20" s="63">
        <v>2</v>
      </c>
      <c r="M20" s="68" t="s">
        <v>70</v>
      </c>
      <c r="N20" s="71" t="s">
        <v>70</v>
      </c>
    </row>
    <row r="21" spans="2:14" s="57" customFormat="1" ht="25.5" customHeight="1">
      <c r="B21" s="70" t="s">
        <v>85</v>
      </c>
      <c r="C21" s="66">
        <v>221</v>
      </c>
      <c r="D21" s="63">
        <v>118</v>
      </c>
      <c r="E21" s="63">
        <v>13</v>
      </c>
      <c r="F21" s="68" t="s">
        <v>79</v>
      </c>
      <c r="G21" s="68">
        <v>1</v>
      </c>
      <c r="H21" s="63">
        <v>6</v>
      </c>
      <c r="I21" s="63">
        <v>26</v>
      </c>
      <c r="J21" s="68" t="s">
        <v>82</v>
      </c>
      <c r="K21" s="63">
        <v>7</v>
      </c>
      <c r="L21" s="63">
        <v>24</v>
      </c>
      <c r="M21" s="71" t="s">
        <v>86</v>
      </c>
      <c r="N21" s="67">
        <v>26</v>
      </c>
    </row>
    <row r="22" spans="2:14" s="57" customFormat="1" ht="25.5" customHeight="1">
      <c r="B22" s="70" t="s">
        <v>87</v>
      </c>
      <c r="C22" s="66">
        <v>105</v>
      </c>
      <c r="D22" s="67">
        <v>61</v>
      </c>
      <c r="E22" s="67">
        <v>11</v>
      </c>
      <c r="F22" s="68" t="s">
        <v>86</v>
      </c>
      <c r="G22" s="68" t="s">
        <v>70</v>
      </c>
      <c r="H22" s="67">
        <v>4</v>
      </c>
      <c r="I22" s="67">
        <v>14</v>
      </c>
      <c r="J22" s="68" t="s">
        <v>70</v>
      </c>
      <c r="K22" s="63">
        <v>3</v>
      </c>
      <c r="L22" s="67">
        <v>12</v>
      </c>
      <c r="M22" s="68" t="s">
        <v>82</v>
      </c>
      <c r="N22" s="71" t="s">
        <v>70</v>
      </c>
    </row>
    <row r="23" spans="2:14" s="57" customFormat="1" ht="25.5" customHeight="1">
      <c r="B23" s="70" t="s">
        <v>88</v>
      </c>
      <c r="C23" s="66">
        <v>304</v>
      </c>
      <c r="D23" s="67">
        <v>143</v>
      </c>
      <c r="E23" s="67">
        <v>6</v>
      </c>
      <c r="F23" s="68">
        <v>8</v>
      </c>
      <c r="G23" s="68">
        <v>8</v>
      </c>
      <c r="H23" s="67">
        <v>44</v>
      </c>
      <c r="I23" s="67">
        <v>33</v>
      </c>
      <c r="J23" s="68">
        <v>33</v>
      </c>
      <c r="K23" s="71" t="s">
        <v>66</v>
      </c>
      <c r="L23" s="67">
        <v>29</v>
      </c>
      <c r="M23" s="68" t="s">
        <v>89</v>
      </c>
      <c r="N23" s="71" t="s">
        <v>90</v>
      </c>
    </row>
    <row r="24" spans="2:14" s="57" customFormat="1" ht="25.5" customHeight="1">
      <c r="B24" s="70" t="s">
        <v>91</v>
      </c>
      <c r="C24" s="66">
        <v>75</v>
      </c>
      <c r="D24" s="67">
        <v>48</v>
      </c>
      <c r="E24" s="67">
        <v>4</v>
      </c>
      <c r="F24" s="68" t="s">
        <v>92</v>
      </c>
      <c r="G24" s="68">
        <v>1</v>
      </c>
      <c r="H24" s="67">
        <v>4</v>
      </c>
      <c r="I24" s="67">
        <v>10</v>
      </c>
      <c r="J24" s="68" t="s">
        <v>70</v>
      </c>
      <c r="K24" s="68">
        <v>3</v>
      </c>
      <c r="L24" s="67">
        <v>5</v>
      </c>
      <c r="M24" s="68" t="s">
        <v>92</v>
      </c>
      <c r="N24" s="71" t="s">
        <v>92</v>
      </c>
    </row>
    <row r="25" spans="2:14" s="57" customFormat="1" ht="25.5" customHeight="1">
      <c r="B25" s="70" t="s">
        <v>93</v>
      </c>
      <c r="C25" s="66">
        <v>177</v>
      </c>
      <c r="D25" s="67">
        <v>74</v>
      </c>
      <c r="E25" s="67">
        <v>7</v>
      </c>
      <c r="F25" s="68">
        <v>3</v>
      </c>
      <c r="G25" s="68">
        <v>13</v>
      </c>
      <c r="H25" s="67">
        <v>40</v>
      </c>
      <c r="I25" s="67">
        <v>20</v>
      </c>
      <c r="J25" s="68" t="s">
        <v>66</v>
      </c>
      <c r="K25" s="68">
        <v>3</v>
      </c>
      <c r="L25" s="67">
        <v>17</v>
      </c>
      <c r="M25" s="68" t="s">
        <v>92</v>
      </c>
      <c r="N25" s="71" t="s">
        <v>69</v>
      </c>
    </row>
    <row r="26" spans="2:14" s="57" customFormat="1" ht="25.5" customHeight="1">
      <c r="B26" s="70" t="s">
        <v>94</v>
      </c>
      <c r="C26" s="66">
        <v>146</v>
      </c>
      <c r="D26" s="63">
        <v>80</v>
      </c>
      <c r="E26" s="63">
        <v>7</v>
      </c>
      <c r="F26" s="71">
        <v>4</v>
      </c>
      <c r="G26" s="63">
        <v>9</v>
      </c>
      <c r="H26" s="63">
        <v>28</v>
      </c>
      <c r="I26" s="63">
        <v>7</v>
      </c>
      <c r="J26" s="68" t="s">
        <v>70</v>
      </c>
      <c r="K26" s="63">
        <v>1</v>
      </c>
      <c r="L26" s="63">
        <v>6</v>
      </c>
      <c r="M26" s="68" t="s">
        <v>70</v>
      </c>
      <c r="N26" s="63">
        <v>4</v>
      </c>
    </row>
    <row r="27" spans="2:14" s="57" customFormat="1" ht="25.5" customHeight="1">
      <c r="B27" s="70" t="s">
        <v>95</v>
      </c>
      <c r="C27" s="66">
        <v>118</v>
      </c>
      <c r="D27" s="67">
        <v>76</v>
      </c>
      <c r="E27" s="67">
        <v>8</v>
      </c>
      <c r="F27" s="68" t="s">
        <v>70</v>
      </c>
      <c r="G27" s="68" t="s">
        <v>89</v>
      </c>
      <c r="H27" s="67">
        <v>5</v>
      </c>
      <c r="I27" s="68" t="s">
        <v>96</v>
      </c>
      <c r="J27" s="68" t="s">
        <v>70</v>
      </c>
      <c r="K27" s="68">
        <v>6</v>
      </c>
      <c r="L27" s="67">
        <v>10</v>
      </c>
      <c r="M27" s="68" t="s">
        <v>70</v>
      </c>
      <c r="N27" s="67">
        <v>13</v>
      </c>
    </row>
    <row r="28" spans="2:14" s="57" customFormat="1" ht="25.5" customHeight="1">
      <c r="B28" s="70" t="s">
        <v>97</v>
      </c>
      <c r="C28" s="66">
        <v>139</v>
      </c>
      <c r="D28" s="63">
        <v>74</v>
      </c>
      <c r="E28" s="63">
        <v>10</v>
      </c>
      <c r="F28" s="68" t="s">
        <v>98</v>
      </c>
      <c r="G28" s="68" t="s">
        <v>70</v>
      </c>
      <c r="H28" s="63">
        <v>8</v>
      </c>
      <c r="I28" s="63">
        <v>10</v>
      </c>
      <c r="J28" s="68" t="s">
        <v>70</v>
      </c>
      <c r="K28" s="68">
        <v>7</v>
      </c>
      <c r="L28" s="63">
        <v>18</v>
      </c>
      <c r="M28" s="68" t="s">
        <v>98</v>
      </c>
      <c r="N28" s="67">
        <v>12</v>
      </c>
    </row>
    <row r="29" spans="2:14" s="57" customFormat="1" ht="25.5" customHeight="1">
      <c r="B29" s="70" t="s">
        <v>99</v>
      </c>
      <c r="C29" s="66">
        <v>209</v>
      </c>
      <c r="D29" s="67">
        <v>99</v>
      </c>
      <c r="E29" s="67">
        <v>16</v>
      </c>
      <c r="F29" s="68" t="s">
        <v>92</v>
      </c>
      <c r="G29" s="68" t="s">
        <v>76</v>
      </c>
      <c r="H29" s="67">
        <v>10</v>
      </c>
      <c r="I29" s="67">
        <v>20</v>
      </c>
      <c r="J29" s="68" t="s">
        <v>70</v>
      </c>
      <c r="K29" s="68">
        <v>5</v>
      </c>
      <c r="L29" s="67">
        <v>27</v>
      </c>
      <c r="M29" s="68" t="s">
        <v>66</v>
      </c>
      <c r="N29" s="67">
        <v>32</v>
      </c>
    </row>
    <row r="30" spans="2:14" s="57" customFormat="1" ht="25.5" customHeight="1">
      <c r="B30" s="70" t="s">
        <v>100</v>
      </c>
      <c r="C30" s="66">
        <v>139</v>
      </c>
      <c r="D30" s="67">
        <v>78</v>
      </c>
      <c r="E30" s="67">
        <v>10</v>
      </c>
      <c r="F30" s="68" t="s">
        <v>76</v>
      </c>
      <c r="G30" s="68" t="s">
        <v>66</v>
      </c>
      <c r="H30" s="67">
        <v>5</v>
      </c>
      <c r="I30" s="67">
        <v>24</v>
      </c>
      <c r="J30" s="68" t="s">
        <v>70</v>
      </c>
      <c r="K30" s="68">
        <v>3</v>
      </c>
      <c r="L30" s="67">
        <v>7</v>
      </c>
      <c r="M30" s="68" t="s">
        <v>70</v>
      </c>
      <c r="N30" s="67">
        <v>12</v>
      </c>
    </row>
    <row r="31" spans="2:14" s="57" customFormat="1" ht="25.5" customHeight="1">
      <c r="B31" s="70" t="s">
        <v>101</v>
      </c>
      <c r="C31" s="66">
        <v>124</v>
      </c>
      <c r="D31" s="67">
        <v>75</v>
      </c>
      <c r="E31" s="67">
        <v>6</v>
      </c>
      <c r="F31" s="68" t="s">
        <v>70</v>
      </c>
      <c r="G31" s="68" t="s">
        <v>76</v>
      </c>
      <c r="H31" s="67">
        <v>4</v>
      </c>
      <c r="I31" s="67">
        <v>19</v>
      </c>
      <c r="J31" s="68" t="s">
        <v>70</v>
      </c>
      <c r="K31" s="63">
        <v>5</v>
      </c>
      <c r="L31" s="67">
        <v>5</v>
      </c>
      <c r="M31" s="68" t="s">
        <v>82</v>
      </c>
      <c r="N31" s="68">
        <v>10</v>
      </c>
    </row>
    <row r="32" spans="2:14" s="57" customFormat="1" ht="25.5" customHeight="1">
      <c r="B32" s="70" t="s">
        <v>102</v>
      </c>
      <c r="C32" s="66">
        <v>383</v>
      </c>
      <c r="D32" s="63">
        <v>154</v>
      </c>
      <c r="E32" s="63">
        <v>7</v>
      </c>
      <c r="F32" s="71" t="s">
        <v>76</v>
      </c>
      <c r="G32" s="63">
        <v>4</v>
      </c>
      <c r="H32" s="63">
        <v>7</v>
      </c>
      <c r="I32" s="63">
        <v>26</v>
      </c>
      <c r="J32" s="71" t="s">
        <v>76</v>
      </c>
      <c r="K32" s="63">
        <v>161</v>
      </c>
      <c r="L32" s="63">
        <v>16</v>
      </c>
      <c r="M32" s="68" t="s">
        <v>76</v>
      </c>
      <c r="N32" s="63">
        <v>8</v>
      </c>
    </row>
    <row r="33" spans="2:16" s="57" customFormat="1" ht="25.5" customHeight="1" thickBot="1">
      <c r="B33" s="72" t="s">
        <v>103</v>
      </c>
      <c r="C33" s="73">
        <v>154</v>
      </c>
      <c r="D33" s="74">
        <v>102</v>
      </c>
      <c r="E33" s="74">
        <v>11</v>
      </c>
      <c r="F33" s="75" t="s">
        <v>70</v>
      </c>
      <c r="G33" s="75" t="s">
        <v>98</v>
      </c>
      <c r="H33" s="74">
        <v>5</v>
      </c>
      <c r="I33" s="74">
        <v>20</v>
      </c>
      <c r="J33" s="75" t="s">
        <v>89</v>
      </c>
      <c r="K33" s="76">
        <v>4</v>
      </c>
      <c r="L33" s="74">
        <v>5</v>
      </c>
      <c r="M33" s="75" t="s">
        <v>70</v>
      </c>
      <c r="N33" s="74">
        <v>7</v>
      </c>
    </row>
    <row r="34" spans="2:16" s="52" customFormat="1" ht="16.5" customHeight="1">
      <c r="B34" s="188" t="s">
        <v>104</v>
      </c>
      <c r="C34" s="188"/>
      <c r="D34" s="188"/>
      <c r="E34" s="188"/>
      <c r="F34" s="188"/>
      <c r="G34" s="77"/>
      <c r="H34" s="77"/>
      <c r="I34" s="77"/>
      <c r="J34" s="77"/>
      <c r="K34" s="77"/>
      <c r="L34" s="77"/>
      <c r="M34" s="77"/>
      <c r="N34" s="77"/>
      <c r="O34" s="78"/>
      <c r="P34" s="78"/>
    </row>
    <row r="35" spans="2:16">
      <c r="B35" s="181"/>
      <c r="C35" s="181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2:16">
      <c r="C36" s="79"/>
    </row>
  </sheetData>
  <mergeCells count="16">
    <mergeCell ref="B35:C35"/>
    <mergeCell ref="B1:N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B34:F34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0"/>
  <sheetViews>
    <sheetView showGridLines="0" view="pageBreakPreview" zoomScaleNormal="130" zoomScaleSheetLayoutView="100" workbookViewId="0">
      <selection activeCell="E11" sqref="E11"/>
    </sheetView>
  </sheetViews>
  <sheetFormatPr defaultRowHeight="13.5"/>
  <cols>
    <col min="1" max="1" width="18.5" style="1" bestFit="1" customWidth="1"/>
    <col min="2" max="2" width="13.625" style="1" customWidth="1"/>
    <col min="3" max="3" width="7.5" style="1" customWidth="1"/>
    <col min="4" max="12" width="8.125" style="1" customWidth="1"/>
    <col min="13" max="16384" width="9" style="1"/>
  </cols>
  <sheetData>
    <row r="1" spans="2:12" ht="28.5" customHeight="1">
      <c r="B1" s="180" t="s">
        <v>105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2:12" ht="23.25" customHeight="1" thickBot="1">
      <c r="B2" s="191" t="s">
        <v>106</v>
      </c>
      <c r="C2" s="191"/>
      <c r="D2" s="191"/>
      <c r="E2" s="191"/>
      <c r="F2" s="191"/>
      <c r="G2" s="191"/>
      <c r="H2" s="4"/>
      <c r="I2" s="4"/>
      <c r="J2" s="4"/>
      <c r="K2" s="4"/>
      <c r="L2" s="80" t="s">
        <v>108</v>
      </c>
    </row>
    <row r="3" spans="2:12" s="3" customFormat="1" ht="22.5" customHeight="1">
      <c r="B3" s="192" t="s">
        <v>110</v>
      </c>
      <c r="C3" s="195" t="s">
        <v>111</v>
      </c>
      <c r="D3" s="198" t="s">
        <v>112</v>
      </c>
      <c r="E3" s="199"/>
      <c r="F3" s="200"/>
      <c r="G3" s="198" t="s">
        <v>113</v>
      </c>
      <c r="H3" s="199"/>
      <c r="I3" s="200"/>
      <c r="J3" s="198" t="s">
        <v>114</v>
      </c>
      <c r="K3" s="199"/>
      <c r="L3" s="199"/>
    </row>
    <row r="4" spans="2:12" s="3" customFormat="1" ht="11.25" customHeight="1">
      <c r="B4" s="193"/>
      <c r="C4" s="196"/>
      <c r="D4" s="201" t="s">
        <v>115</v>
      </c>
      <c r="E4" s="201" t="s">
        <v>116</v>
      </c>
      <c r="F4" s="201" t="s">
        <v>118</v>
      </c>
      <c r="G4" s="201" t="s">
        <v>115</v>
      </c>
      <c r="H4" s="201" t="s">
        <v>119</v>
      </c>
      <c r="I4" s="201" t="s">
        <v>118</v>
      </c>
      <c r="J4" s="202" t="s">
        <v>115</v>
      </c>
      <c r="K4" s="202" t="s">
        <v>119</v>
      </c>
      <c r="L4" s="189" t="s">
        <v>118</v>
      </c>
    </row>
    <row r="5" spans="2:12" s="3" customFormat="1" ht="11.25" customHeight="1">
      <c r="B5" s="194"/>
      <c r="C5" s="197"/>
      <c r="D5" s="197"/>
      <c r="E5" s="197"/>
      <c r="F5" s="197"/>
      <c r="G5" s="197"/>
      <c r="H5" s="197"/>
      <c r="I5" s="197"/>
      <c r="J5" s="203"/>
      <c r="K5" s="203"/>
      <c r="L5" s="190"/>
    </row>
    <row r="6" spans="2:12" ht="24.75" customHeight="1">
      <c r="B6" s="81" t="s">
        <v>120</v>
      </c>
      <c r="C6" s="82" t="s">
        <v>121</v>
      </c>
      <c r="D6" s="204" t="s">
        <v>122</v>
      </c>
      <c r="E6" s="204"/>
      <c r="F6" s="204"/>
      <c r="G6" s="204"/>
      <c r="H6" s="204"/>
      <c r="I6" s="204"/>
      <c r="J6" s="204"/>
      <c r="K6" s="204"/>
      <c r="L6" s="204"/>
    </row>
    <row r="7" spans="2:12" ht="24.75" customHeight="1">
      <c r="B7" s="81" t="s">
        <v>80</v>
      </c>
      <c r="C7" s="82" t="s">
        <v>123</v>
      </c>
      <c r="D7" s="83">
        <v>2239</v>
      </c>
      <c r="E7" s="83">
        <v>2470</v>
      </c>
      <c r="F7" s="83">
        <f>SUM(D7:E7)</f>
        <v>4709</v>
      </c>
      <c r="G7" s="83">
        <v>1818</v>
      </c>
      <c r="H7" s="83">
        <v>2020</v>
      </c>
      <c r="I7" s="83">
        <f>SUM(G7:H7)</f>
        <v>3838</v>
      </c>
      <c r="J7" s="84">
        <f>G7/D7*100</f>
        <v>81.196962929879419</v>
      </c>
      <c r="K7" s="85">
        <f t="shared" ref="K7:L9" si="0">H7/E7*100</f>
        <v>81.781376518218622</v>
      </c>
      <c r="L7" s="85">
        <f t="shared" si="0"/>
        <v>81.503503928647262</v>
      </c>
    </row>
    <row r="8" spans="2:12" ht="24.75" customHeight="1">
      <c r="B8" s="81" t="s">
        <v>124</v>
      </c>
      <c r="C8" s="82" t="s">
        <v>125</v>
      </c>
      <c r="D8" s="83">
        <v>5773</v>
      </c>
      <c r="E8" s="83">
        <v>6490</v>
      </c>
      <c r="F8" s="83">
        <f>SUM(D8:E8)</f>
        <v>12263</v>
      </c>
      <c r="G8" s="83">
        <v>4428</v>
      </c>
      <c r="H8" s="83">
        <v>4934</v>
      </c>
      <c r="I8" s="83">
        <f>SUM(G8:H8)</f>
        <v>9362</v>
      </c>
      <c r="J8" s="85">
        <f>G8/D8*100</f>
        <v>76.70188809977482</v>
      </c>
      <c r="K8" s="85">
        <f t="shared" si="0"/>
        <v>76.024653312788899</v>
      </c>
      <c r="L8" s="85">
        <f t="shared" si="0"/>
        <v>76.34347223354807</v>
      </c>
    </row>
    <row r="9" spans="2:12" ht="24.75" customHeight="1" thickBot="1">
      <c r="B9" s="81" t="s">
        <v>94</v>
      </c>
      <c r="C9" s="82" t="s">
        <v>126</v>
      </c>
      <c r="D9" s="83">
        <v>3896</v>
      </c>
      <c r="E9" s="83">
        <v>4411</v>
      </c>
      <c r="F9" s="83">
        <f>SUM(D9:E9)</f>
        <v>8307</v>
      </c>
      <c r="G9" s="83">
        <v>2997</v>
      </c>
      <c r="H9" s="83">
        <v>3564</v>
      </c>
      <c r="I9" s="83">
        <f>SUM(G9:H9)</f>
        <v>6561</v>
      </c>
      <c r="J9" s="85">
        <f>G9/D9*100</f>
        <v>76.92505133470226</v>
      </c>
      <c r="K9" s="85">
        <f t="shared" si="0"/>
        <v>80.798004987531172</v>
      </c>
      <c r="L9" s="85">
        <f t="shared" si="0"/>
        <v>78.981581798483205</v>
      </c>
    </row>
    <row r="10" spans="2:12" ht="21.75" customHeight="1">
      <c r="B10" s="205" t="s">
        <v>127</v>
      </c>
      <c r="C10" s="205"/>
      <c r="D10" s="205"/>
      <c r="E10" s="86"/>
      <c r="F10" s="87"/>
      <c r="G10" s="87"/>
      <c r="H10" s="87"/>
      <c r="I10" s="87"/>
      <c r="J10" s="88"/>
      <c r="K10" s="89"/>
      <c r="L10" s="89"/>
    </row>
    <row r="11" spans="2:12" ht="21.75" customHeight="1">
      <c r="B11" s="90"/>
      <c r="C11" s="90"/>
      <c r="D11" s="90"/>
      <c r="E11" s="83"/>
      <c r="F11" s="91"/>
      <c r="G11" s="91"/>
      <c r="H11" s="91"/>
      <c r="I11" s="91"/>
      <c r="J11" s="92"/>
      <c r="K11" s="93"/>
      <c r="L11" s="93"/>
    </row>
    <row r="12" spans="2:12" ht="21.75" customHeight="1">
      <c r="B12" s="90"/>
      <c r="C12" s="90"/>
      <c r="D12" s="90"/>
      <c r="E12" s="83"/>
      <c r="F12" s="91"/>
      <c r="G12" s="91"/>
      <c r="H12" s="91"/>
      <c r="I12" s="91"/>
      <c r="J12" s="92"/>
      <c r="K12" s="93"/>
      <c r="L12" s="93"/>
    </row>
    <row r="13" spans="2:12" ht="21.75" customHeight="1">
      <c r="B13" s="90"/>
      <c r="C13" s="90"/>
      <c r="D13" s="90"/>
      <c r="E13" s="83"/>
      <c r="F13" s="91"/>
      <c r="G13" s="91"/>
      <c r="H13" s="91"/>
      <c r="I13" s="91"/>
      <c r="J13" s="92"/>
      <c r="K13" s="93"/>
      <c r="L13" s="93"/>
    </row>
    <row r="14" spans="2:12" ht="23.25" customHeight="1" thickBot="1">
      <c r="B14" s="191" t="s">
        <v>128</v>
      </c>
      <c r="C14" s="191"/>
      <c r="D14" s="191"/>
      <c r="E14" s="191"/>
      <c r="F14" s="191"/>
      <c r="G14" s="191"/>
      <c r="H14" s="4"/>
      <c r="I14" s="4"/>
      <c r="J14" s="4"/>
      <c r="K14" s="4"/>
      <c r="L14" s="80" t="s">
        <v>107</v>
      </c>
    </row>
    <row r="15" spans="2:12" ht="22.5" customHeight="1">
      <c r="B15" s="206" t="s">
        <v>109</v>
      </c>
      <c r="C15" s="209" t="s">
        <v>111</v>
      </c>
      <c r="D15" s="212" t="s">
        <v>112</v>
      </c>
      <c r="E15" s="213"/>
      <c r="F15" s="214"/>
      <c r="G15" s="212" t="s">
        <v>113</v>
      </c>
      <c r="H15" s="213"/>
      <c r="I15" s="214"/>
      <c r="J15" s="212" t="s">
        <v>114</v>
      </c>
      <c r="K15" s="213"/>
      <c r="L15" s="213"/>
    </row>
    <row r="16" spans="2:12" ht="11.25" customHeight="1">
      <c r="B16" s="207"/>
      <c r="C16" s="210"/>
      <c r="D16" s="215" t="s">
        <v>129</v>
      </c>
      <c r="E16" s="215" t="s">
        <v>119</v>
      </c>
      <c r="F16" s="215" t="s">
        <v>118</v>
      </c>
      <c r="G16" s="215" t="s">
        <v>130</v>
      </c>
      <c r="H16" s="215" t="s">
        <v>119</v>
      </c>
      <c r="I16" s="215" t="s">
        <v>131</v>
      </c>
      <c r="J16" s="218" t="s">
        <v>129</v>
      </c>
      <c r="K16" s="218" t="s">
        <v>132</v>
      </c>
      <c r="L16" s="216" t="s">
        <v>118</v>
      </c>
    </row>
    <row r="17" spans="2:12" ht="11.25" customHeight="1">
      <c r="B17" s="208"/>
      <c r="C17" s="211"/>
      <c r="D17" s="211"/>
      <c r="E17" s="211"/>
      <c r="F17" s="211"/>
      <c r="G17" s="211"/>
      <c r="H17" s="211"/>
      <c r="I17" s="211"/>
      <c r="J17" s="219"/>
      <c r="K17" s="219"/>
      <c r="L17" s="217"/>
    </row>
    <row r="18" spans="2:12" ht="21.75" customHeight="1">
      <c r="B18" s="81" t="s">
        <v>75</v>
      </c>
      <c r="C18" s="82" t="s">
        <v>133</v>
      </c>
      <c r="D18" s="83">
        <v>15458</v>
      </c>
      <c r="E18" s="83">
        <v>16992</v>
      </c>
      <c r="F18" s="83">
        <f t="shared" ref="F18:F24" si="1">SUM(D18:E18)</f>
        <v>32450</v>
      </c>
      <c r="G18" s="83">
        <v>10124</v>
      </c>
      <c r="H18" s="83">
        <v>11209</v>
      </c>
      <c r="I18" s="83">
        <f t="shared" ref="I18:I24" si="2">SUM(G18:H18)</f>
        <v>21333</v>
      </c>
      <c r="J18" s="85">
        <f t="shared" ref="J18:L24" si="3">G18/D18*100</f>
        <v>65.493595549230179</v>
      </c>
      <c r="K18" s="85">
        <f t="shared" si="3"/>
        <v>65.966337099811682</v>
      </c>
      <c r="L18" s="85">
        <f t="shared" si="3"/>
        <v>65.741140215716484</v>
      </c>
    </row>
    <row r="19" spans="2:12" ht="21.75" customHeight="1">
      <c r="B19" s="81" t="s">
        <v>78</v>
      </c>
      <c r="C19" s="82" t="s">
        <v>125</v>
      </c>
      <c r="D19" s="83">
        <v>10855</v>
      </c>
      <c r="E19" s="83">
        <v>12596</v>
      </c>
      <c r="F19" s="83">
        <f t="shared" si="1"/>
        <v>23451</v>
      </c>
      <c r="G19" s="83">
        <v>7957</v>
      </c>
      <c r="H19" s="83">
        <v>9252</v>
      </c>
      <c r="I19" s="83">
        <f t="shared" si="2"/>
        <v>17209</v>
      </c>
      <c r="J19" s="85">
        <f t="shared" si="3"/>
        <v>73.302625518194375</v>
      </c>
      <c r="K19" s="85">
        <f t="shared" si="3"/>
        <v>73.451889488726579</v>
      </c>
      <c r="L19" s="85">
        <f t="shared" si="3"/>
        <v>73.382798174917923</v>
      </c>
    </row>
    <row r="20" spans="2:12" ht="21.75" customHeight="1">
      <c r="B20" s="81" t="s">
        <v>124</v>
      </c>
      <c r="C20" s="82" t="s">
        <v>134</v>
      </c>
      <c r="D20" s="83">
        <v>5773</v>
      </c>
      <c r="E20" s="83">
        <v>6490</v>
      </c>
      <c r="F20" s="83">
        <f t="shared" si="1"/>
        <v>12263</v>
      </c>
      <c r="G20" s="83">
        <v>4426</v>
      </c>
      <c r="H20" s="83">
        <v>4931</v>
      </c>
      <c r="I20" s="83">
        <f t="shared" si="2"/>
        <v>9357</v>
      </c>
      <c r="J20" s="85">
        <f t="shared" si="3"/>
        <v>76.667244067209424</v>
      </c>
      <c r="K20" s="85">
        <f t="shared" si="3"/>
        <v>75.978428351309717</v>
      </c>
      <c r="L20" s="85">
        <f t="shared" si="3"/>
        <v>76.302699176384252</v>
      </c>
    </row>
    <row r="21" spans="2:12" ht="21.75" customHeight="1">
      <c r="B21" s="81" t="s">
        <v>135</v>
      </c>
      <c r="C21" s="82" t="s">
        <v>136</v>
      </c>
      <c r="D21" s="83">
        <v>11981</v>
      </c>
      <c r="E21" s="83">
        <v>13455</v>
      </c>
      <c r="F21" s="83">
        <f t="shared" si="1"/>
        <v>25436</v>
      </c>
      <c r="G21" s="83">
        <v>8352</v>
      </c>
      <c r="H21" s="83">
        <v>9396</v>
      </c>
      <c r="I21" s="83">
        <f t="shared" si="2"/>
        <v>17748</v>
      </c>
      <c r="J21" s="85">
        <f t="shared" si="3"/>
        <v>69.710374760036714</v>
      </c>
      <c r="K21" s="85">
        <f t="shared" si="3"/>
        <v>69.832775919732441</v>
      </c>
      <c r="L21" s="85">
        <f t="shared" si="3"/>
        <v>69.775121874508571</v>
      </c>
    </row>
    <row r="22" spans="2:12" ht="21.75" customHeight="1">
      <c r="B22" s="81" t="s">
        <v>137</v>
      </c>
      <c r="C22" s="82" t="s">
        <v>138</v>
      </c>
      <c r="D22" s="83">
        <v>2810</v>
      </c>
      <c r="E22" s="83">
        <v>3280</v>
      </c>
      <c r="F22" s="83">
        <f t="shared" si="1"/>
        <v>6090</v>
      </c>
      <c r="G22" s="83">
        <v>2002</v>
      </c>
      <c r="H22" s="83">
        <v>2450</v>
      </c>
      <c r="I22" s="83">
        <f t="shared" si="2"/>
        <v>4452</v>
      </c>
      <c r="J22" s="85">
        <f t="shared" si="3"/>
        <v>71.245551601423486</v>
      </c>
      <c r="K22" s="85">
        <f t="shared" si="3"/>
        <v>74.695121951219505</v>
      </c>
      <c r="L22" s="85">
        <f t="shared" si="3"/>
        <v>73.103448275862064</v>
      </c>
    </row>
    <row r="23" spans="2:12" ht="21.75" customHeight="1">
      <c r="B23" s="81" t="s">
        <v>94</v>
      </c>
      <c r="C23" s="82" t="s">
        <v>139</v>
      </c>
      <c r="D23" s="83">
        <v>3896</v>
      </c>
      <c r="E23" s="83">
        <v>4411</v>
      </c>
      <c r="F23" s="83">
        <f t="shared" si="1"/>
        <v>8307</v>
      </c>
      <c r="G23" s="83">
        <v>2996</v>
      </c>
      <c r="H23" s="83">
        <v>3560</v>
      </c>
      <c r="I23" s="83">
        <f t="shared" si="2"/>
        <v>6556</v>
      </c>
      <c r="J23" s="85">
        <f t="shared" si="3"/>
        <v>76.899383983572903</v>
      </c>
      <c r="K23" s="85">
        <f t="shared" si="3"/>
        <v>80.707322602584455</v>
      </c>
      <c r="L23" s="85">
        <f t="shared" si="3"/>
        <v>78.921391597447936</v>
      </c>
    </row>
    <row r="24" spans="2:12" ht="24.75" customHeight="1" thickBot="1">
      <c r="B24" s="81" t="s">
        <v>140</v>
      </c>
      <c r="C24" s="82" t="s">
        <v>141</v>
      </c>
      <c r="D24" s="60">
        <v>3703</v>
      </c>
      <c r="E24" s="60">
        <v>4357</v>
      </c>
      <c r="F24" s="94">
        <f t="shared" si="1"/>
        <v>8060</v>
      </c>
      <c r="G24" s="94">
        <v>2849</v>
      </c>
      <c r="H24" s="94">
        <v>3293</v>
      </c>
      <c r="I24" s="94">
        <f t="shared" si="2"/>
        <v>6142</v>
      </c>
      <c r="J24" s="95">
        <f t="shared" si="3"/>
        <v>76.937618147448021</v>
      </c>
      <c r="K24" s="96">
        <f t="shared" si="3"/>
        <v>75.579527197613032</v>
      </c>
      <c r="L24" s="96">
        <f t="shared" si="3"/>
        <v>76.203473945409428</v>
      </c>
    </row>
    <row r="25" spans="2:12" ht="21.75" customHeight="1">
      <c r="B25" s="205" t="s">
        <v>127</v>
      </c>
      <c r="C25" s="205"/>
      <c r="D25" s="205"/>
      <c r="E25" s="86"/>
      <c r="F25" s="86"/>
      <c r="G25" s="86"/>
      <c r="H25" s="86"/>
      <c r="I25" s="86"/>
      <c r="J25" s="89"/>
      <c r="K25" s="89"/>
      <c r="L25" s="89"/>
    </row>
    <row r="26" spans="2:12" ht="21.75" customHeight="1">
      <c r="B26" s="90"/>
      <c r="C26" s="90"/>
      <c r="D26" s="90"/>
      <c r="E26" s="83"/>
      <c r="F26" s="83"/>
      <c r="G26" s="83"/>
      <c r="H26" s="83"/>
      <c r="I26" s="83"/>
      <c r="J26" s="93"/>
      <c r="K26" s="93"/>
      <c r="L26" s="93"/>
    </row>
    <row r="27" spans="2:12" ht="21.75" customHeight="1">
      <c r="B27" s="90"/>
      <c r="C27" s="90"/>
      <c r="D27" s="90"/>
      <c r="E27" s="83"/>
      <c r="F27" s="83"/>
      <c r="G27" s="83"/>
      <c r="H27" s="83"/>
      <c r="I27" s="83"/>
      <c r="J27" s="93"/>
      <c r="K27" s="93"/>
      <c r="L27" s="93"/>
    </row>
    <row r="28" spans="2:12" ht="21.75" customHeight="1">
      <c r="B28" s="97"/>
      <c r="C28" s="98"/>
      <c r="D28" s="99"/>
      <c r="E28" s="99"/>
      <c r="F28" s="99"/>
      <c r="G28" s="99"/>
      <c r="H28" s="99"/>
      <c r="I28" s="99"/>
      <c r="J28" s="100"/>
      <c r="K28" s="100"/>
      <c r="L28" s="100"/>
    </row>
    <row r="29" spans="2:12" ht="21.75" customHeight="1" thickBot="1">
      <c r="B29" s="191" t="s">
        <v>142</v>
      </c>
      <c r="C29" s="191"/>
      <c r="D29" s="191"/>
      <c r="E29" s="191"/>
      <c r="F29" s="191"/>
      <c r="G29" s="191"/>
      <c r="H29" s="4"/>
      <c r="I29" s="4"/>
      <c r="J29" s="4"/>
      <c r="K29" s="4"/>
      <c r="L29" s="80" t="s">
        <v>143</v>
      </c>
    </row>
    <row r="30" spans="2:12" ht="21.75" customHeight="1">
      <c r="B30" s="206" t="s">
        <v>144</v>
      </c>
      <c r="C30" s="209" t="s">
        <v>111</v>
      </c>
      <c r="D30" s="212" t="s">
        <v>112</v>
      </c>
      <c r="E30" s="213"/>
      <c r="F30" s="214"/>
      <c r="G30" s="212" t="s">
        <v>113</v>
      </c>
      <c r="H30" s="213"/>
      <c r="I30" s="214"/>
      <c r="J30" s="212" t="s">
        <v>114</v>
      </c>
      <c r="K30" s="213"/>
      <c r="L30" s="213"/>
    </row>
    <row r="31" spans="2:12" ht="21.75" customHeight="1">
      <c r="B31" s="208"/>
      <c r="C31" s="211"/>
      <c r="D31" s="101" t="s">
        <v>145</v>
      </c>
      <c r="E31" s="101" t="s">
        <v>132</v>
      </c>
      <c r="F31" s="101" t="s">
        <v>117</v>
      </c>
      <c r="G31" s="101" t="s">
        <v>130</v>
      </c>
      <c r="H31" s="101" t="s">
        <v>119</v>
      </c>
      <c r="I31" s="101" t="s">
        <v>131</v>
      </c>
      <c r="J31" s="102" t="s">
        <v>145</v>
      </c>
      <c r="K31" s="102" t="s">
        <v>132</v>
      </c>
      <c r="L31" s="103" t="s">
        <v>118</v>
      </c>
    </row>
    <row r="32" spans="2:12" ht="21.75" customHeight="1">
      <c r="B32" s="104" t="s">
        <v>120</v>
      </c>
      <c r="C32" s="105" t="s">
        <v>121</v>
      </c>
      <c r="D32" s="204" t="s">
        <v>146</v>
      </c>
      <c r="E32" s="204"/>
      <c r="F32" s="204"/>
      <c r="G32" s="204"/>
      <c r="H32" s="204"/>
      <c r="I32" s="204"/>
      <c r="J32" s="204"/>
      <c r="K32" s="204"/>
      <c r="L32" s="204"/>
    </row>
    <row r="33" spans="2:12" ht="21.75" customHeight="1" thickBot="1">
      <c r="B33" s="106" t="s">
        <v>87</v>
      </c>
      <c r="C33" s="107" t="s">
        <v>147</v>
      </c>
      <c r="D33" s="108">
        <v>2305</v>
      </c>
      <c r="E33" s="108">
        <v>2642</v>
      </c>
      <c r="F33" s="108">
        <f t="shared" ref="F33" si="4">SUM(D33:E33)</f>
        <v>4947</v>
      </c>
      <c r="G33" s="108">
        <v>1195</v>
      </c>
      <c r="H33" s="108">
        <v>1241</v>
      </c>
      <c r="I33" s="108">
        <f t="shared" ref="I33" si="5">SUM(G33:H33)</f>
        <v>2436</v>
      </c>
      <c r="J33" s="109">
        <f t="shared" ref="J33:L33" si="6">G33/D33*100</f>
        <v>51.843817787418658</v>
      </c>
      <c r="K33" s="109">
        <f t="shared" si="6"/>
        <v>46.971990915972754</v>
      </c>
      <c r="L33" s="109">
        <f t="shared" si="6"/>
        <v>49.241964827167983</v>
      </c>
    </row>
    <row r="34" spans="2:12" ht="21.75" customHeight="1">
      <c r="B34" s="205" t="s">
        <v>127</v>
      </c>
      <c r="C34" s="205"/>
      <c r="D34" s="205"/>
      <c r="E34" s="86"/>
      <c r="F34" s="87"/>
      <c r="G34" s="87"/>
      <c r="H34" s="87"/>
      <c r="I34" s="87"/>
      <c r="J34" s="88"/>
      <c r="K34" s="89"/>
      <c r="L34" s="89"/>
    </row>
    <row r="35" spans="2:12" ht="21.75" customHeight="1">
      <c r="B35" s="90"/>
      <c r="C35" s="90"/>
      <c r="D35" s="90"/>
      <c r="E35" s="83"/>
      <c r="F35" s="83"/>
      <c r="G35" s="83"/>
      <c r="H35" s="83"/>
      <c r="I35" s="83"/>
      <c r="J35" s="93"/>
      <c r="K35" s="93"/>
      <c r="L35" s="93"/>
    </row>
    <row r="36" spans="2:12" ht="21.75" customHeight="1">
      <c r="B36" s="90"/>
      <c r="C36" s="90"/>
      <c r="D36" s="90"/>
      <c r="E36" s="83"/>
      <c r="F36" s="83"/>
      <c r="G36" s="83"/>
      <c r="H36" s="83"/>
      <c r="I36" s="83"/>
      <c r="J36" s="93"/>
      <c r="K36" s="93"/>
      <c r="L36" s="93"/>
    </row>
    <row r="37" spans="2:12" ht="21.75" customHeight="1">
      <c r="B37" s="90"/>
      <c r="C37" s="90"/>
      <c r="D37" s="90"/>
      <c r="E37" s="83"/>
      <c r="F37" s="83"/>
      <c r="G37" s="83"/>
      <c r="H37" s="83"/>
      <c r="I37" s="83"/>
      <c r="J37" s="93"/>
      <c r="K37" s="93"/>
      <c r="L37" s="93"/>
    </row>
    <row r="38" spans="2:12" ht="21.75" customHeight="1">
      <c r="B38" s="110"/>
      <c r="C38" s="110"/>
      <c r="D38" s="110"/>
      <c r="E38" s="99"/>
      <c r="F38" s="99"/>
      <c r="G38" s="99"/>
      <c r="H38" s="99"/>
      <c r="I38" s="99"/>
      <c r="J38" s="100"/>
      <c r="K38" s="100"/>
      <c r="L38" s="100"/>
    </row>
    <row r="39" spans="2:12" ht="21.75" customHeight="1">
      <c r="B39" s="110"/>
      <c r="C39" s="110"/>
      <c r="D39" s="110"/>
      <c r="E39" s="99"/>
      <c r="F39" s="99"/>
      <c r="G39" s="99"/>
      <c r="H39" s="99"/>
      <c r="I39" s="99"/>
      <c r="J39" s="100"/>
      <c r="K39" s="100"/>
      <c r="L39" s="100"/>
    </row>
    <row r="40" spans="2:12" ht="21.75" customHeight="1">
      <c r="E40" s="49"/>
      <c r="F40" s="49"/>
      <c r="G40" s="49"/>
      <c r="H40" s="49"/>
      <c r="I40" s="49"/>
      <c r="J40" s="49"/>
      <c r="K40" s="49"/>
      <c r="L40" s="2"/>
    </row>
    <row r="41" spans="2:12" ht="21.75" customHeight="1"/>
    <row r="42" spans="2:12" ht="15.75" customHeight="1"/>
    <row r="43" spans="2:12" ht="39.75" customHeight="1"/>
    <row r="44" spans="2:12" ht="19.5" customHeight="1"/>
    <row r="45" spans="2:12" ht="18" customHeight="1"/>
    <row r="46" spans="2:12" ht="9.9499999999999993" customHeight="1"/>
    <row r="47" spans="2:12" ht="9.9499999999999993" customHeight="1"/>
    <row r="48" spans="2:12" ht="21.75" customHeight="1"/>
    <row r="49" ht="21.75" customHeight="1"/>
    <row r="50" ht="15.75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</sheetData>
  <mergeCells count="42">
    <mergeCell ref="D32:L32"/>
    <mergeCell ref="B34:D34"/>
    <mergeCell ref="L16:L17"/>
    <mergeCell ref="B25:D25"/>
    <mergeCell ref="B29:G29"/>
    <mergeCell ref="B30:B31"/>
    <mergeCell ref="C30:C31"/>
    <mergeCell ref="D30:F30"/>
    <mergeCell ref="G30:I30"/>
    <mergeCell ref="J30:L30"/>
    <mergeCell ref="F16:F17"/>
    <mergeCell ref="G16:G17"/>
    <mergeCell ref="H16:H17"/>
    <mergeCell ref="I16:I17"/>
    <mergeCell ref="J16:J17"/>
    <mergeCell ref="K16:K17"/>
    <mergeCell ref="D6:L6"/>
    <mergeCell ref="B10:D10"/>
    <mergeCell ref="B14:G14"/>
    <mergeCell ref="B15:B17"/>
    <mergeCell ref="C15:C17"/>
    <mergeCell ref="D15:F15"/>
    <mergeCell ref="G15:I15"/>
    <mergeCell ref="J15:L15"/>
    <mergeCell ref="D16:D17"/>
    <mergeCell ref="E16:E17"/>
    <mergeCell ref="L4:L5"/>
    <mergeCell ref="B1:L1"/>
    <mergeCell ref="B2:G2"/>
    <mergeCell ref="B3:B5"/>
    <mergeCell ref="C3:C5"/>
    <mergeCell ref="D3:F3"/>
    <mergeCell ref="G3:I3"/>
    <mergeCell ref="J3:L3"/>
    <mergeCell ref="D4:D5"/>
    <mergeCell ref="E4:E5"/>
    <mergeCell ref="F4:F5"/>
    <mergeCell ref="G4:G5"/>
    <mergeCell ref="H4:H5"/>
    <mergeCell ref="I4:I5"/>
    <mergeCell ref="J4:J5"/>
    <mergeCell ref="K4:K5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showGridLines="0" tabSelected="1" view="pageBreakPreview" zoomScaleNormal="100" zoomScaleSheetLayoutView="100" workbookViewId="0">
      <selection activeCell="E11" sqref="E11"/>
    </sheetView>
  </sheetViews>
  <sheetFormatPr defaultRowHeight="13.5"/>
  <cols>
    <col min="1" max="1" width="18.5" style="1" bestFit="1" customWidth="1"/>
    <col min="2" max="2" width="11.625" style="1" customWidth="1"/>
    <col min="3" max="11" width="8.875" style="1" customWidth="1"/>
    <col min="12" max="16384" width="9" style="1"/>
  </cols>
  <sheetData>
    <row r="1" spans="2:11" ht="28.5" customHeight="1">
      <c r="B1" s="223"/>
      <c r="C1" s="223"/>
      <c r="D1" s="223"/>
      <c r="E1" s="223"/>
      <c r="F1" s="223"/>
      <c r="G1" s="223"/>
      <c r="H1" s="223"/>
      <c r="I1" s="223"/>
      <c r="J1" s="223"/>
      <c r="K1" s="223"/>
    </row>
    <row r="2" spans="2:11" ht="23.25" customHeight="1" thickBot="1">
      <c r="B2" s="111" t="s">
        <v>164</v>
      </c>
      <c r="C2" s="111"/>
      <c r="D2" s="111"/>
      <c r="E2" s="111"/>
      <c r="F2" s="111"/>
      <c r="G2" s="111"/>
      <c r="H2" s="111"/>
      <c r="I2" s="111"/>
      <c r="J2" s="6"/>
      <c r="K2" s="112" t="s">
        <v>108</v>
      </c>
    </row>
    <row r="3" spans="2:11" s="3" customFormat="1" ht="24.95" customHeight="1">
      <c r="B3" s="224" t="s">
        <v>148</v>
      </c>
      <c r="C3" s="227" t="s">
        <v>149</v>
      </c>
      <c r="D3" s="228"/>
      <c r="E3" s="226"/>
      <c r="F3" s="227" t="s">
        <v>150</v>
      </c>
      <c r="G3" s="228"/>
      <c r="H3" s="226"/>
      <c r="I3" s="227" t="s">
        <v>151</v>
      </c>
      <c r="J3" s="228"/>
      <c r="K3" s="228"/>
    </row>
    <row r="4" spans="2:11" ht="20.25" customHeight="1">
      <c r="B4" s="225"/>
      <c r="C4" s="220" t="s">
        <v>152</v>
      </c>
      <c r="D4" s="220" t="s">
        <v>153</v>
      </c>
      <c r="E4" s="220" t="s">
        <v>154</v>
      </c>
      <c r="F4" s="220" t="s">
        <v>155</v>
      </c>
      <c r="G4" s="220" t="s">
        <v>156</v>
      </c>
      <c r="H4" s="220" t="s">
        <v>157</v>
      </c>
      <c r="I4" s="113" t="s">
        <v>115</v>
      </c>
      <c r="J4" s="113" t="s">
        <v>119</v>
      </c>
      <c r="K4" s="114" t="s">
        <v>118</v>
      </c>
    </row>
    <row r="5" spans="2:11" ht="20.25" customHeight="1">
      <c r="B5" s="226"/>
      <c r="C5" s="229"/>
      <c r="D5" s="229"/>
      <c r="E5" s="221"/>
      <c r="F5" s="221"/>
      <c r="G5" s="221"/>
      <c r="H5" s="221"/>
      <c r="I5" s="115" t="s">
        <v>158</v>
      </c>
      <c r="J5" s="115" t="s">
        <v>159</v>
      </c>
      <c r="K5" s="116" t="s">
        <v>160</v>
      </c>
    </row>
    <row r="6" spans="2:11" ht="27" customHeight="1">
      <c r="B6" s="82" t="s">
        <v>161</v>
      </c>
      <c r="C6" s="117">
        <v>302783</v>
      </c>
      <c r="D6" s="118">
        <v>337827</v>
      </c>
      <c r="E6" s="119">
        <v>640610</v>
      </c>
      <c r="F6" s="159">
        <v>304941</v>
      </c>
      <c r="G6" s="118">
        <v>340801</v>
      </c>
      <c r="H6" s="119">
        <v>645742</v>
      </c>
      <c r="I6" s="120">
        <f>C6-F6</f>
        <v>-2158</v>
      </c>
      <c r="J6" s="120">
        <f>D6-G6</f>
        <v>-2974</v>
      </c>
      <c r="K6" s="120">
        <f>E6-H6</f>
        <v>-5132</v>
      </c>
    </row>
    <row r="7" spans="2:11" ht="27" customHeight="1">
      <c r="B7" s="121" t="s">
        <v>65</v>
      </c>
      <c r="C7" s="122">
        <v>100541</v>
      </c>
      <c r="D7" s="123">
        <v>114097</v>
      </c>
      <c r="E7" s="119">
        <v>214638</v>
      </c>
      <c r="F7" s="123">
        <v>100791</v>
      </c>
      <c r="G7" s="123">
        <v>114397</v>
      </c>
      <c r="H7" s="119">
        <v>215188</v>
      </c>
      <c r="I7" s="120">
        <f t="shared" ref="I7:K30" si="0">C7-F7</f>
        <v>-250</v>
      </c>
      <c r="J7" s="120">
        <f t="shared" si="0"/>
        <v>-300</v>
      </c>
      <c r="K7" s="120">
        <f t="shared" si="0"/>
        <v>-550</v>
      </c>
    </row>
    <row r="8" spans="2:11" ht="27" customHeight="1">
      <c r="B8" s="121" t="s">
        <v>68</v>
      </c>
      <c r="C8" s="122">
        <v>23626</v>
      </c>
      <c r="D8" s="123">
        <v>26459</v>
      </c>
      <c r="E8" s="119">
        <v>50085</v>
      </c>
      <c r="F8" s="123">
        <v>23869</v>
      </c>
      <c r="G8" s="123">
        <v>26715</v>
      </c>
      <c r="H8" s="119">
        <v>50584</v>
      </c>
      <c r="I8" s="120">
        <f t="shared" si="0"/>
        <v>-243</v>
      </c>
      <c r="J8" s="120">
        <f t="shared" si="0"/>
        <v>-256</v>
      </c>
      <c r="K8" s="120">
        <f t="shared" si="0"/>
        <v>-499</v>
      </c>
    </row>
    <row r="9" spans="2:11" ht="27" customHeight="1">
      <c r="B9" s="121" t="s">
        <v>71</v>
      </c>
      <c r="C9" s="122">
        <v>15896</v>
      </c>
      <c r="D9" s="123">
        <v>17040</v>
      </c>
      <c r="E9" s="119">
        <v>32936</v>
      </c>
      <c r="F9" s="123">
        <v>16063</v>
      </c>
      <c r="G9" s="123">
        <v>17316</v>
      </c>
      <c r="H9" s="119">
        <v>33379</v>
      </c>
      <c r="I9" s="120">
        <f t="shared" si="0"/>
        <v>-167</v>
      </c>
      <c r="J9" s="120">
        <f t="shared" si="0"/>
        <v>-276</v>
      </c>
      <c r="K9" s="120">
        <f t="shared" si="0"/>
        <v>-443</v>
      </c>
    </row>
    <row r="10" spans="2:11" ht="27" customHeight="1">
      <c r="B10" s="121" t="s">
        <v>72</v>
      </c>
      <c r="C10" s="122">
        <v>29913</v>
      </c>
      <c r="D10" s="123">
        <v>32392</v>
      </c>
      <c r="E10" s="119">
        <v>62305</v>
      </c>
      <c r="F10" s="123">
        <v>30088</v>
      </c>
      <c r="G10" s="123">
        <v>32657</v>
      </c>
      <c r="H10" s="119">
        <v>62745</v>
      </c>
      <c r="I10" s="120">
        <f t="shared" si="0"/>
        <v>-175</v>
      </c>
      <c r="J10" s="120">
        <f t="shared" si="0"/>
        <v>-265</v>
      </c>
      <c r="K10" s="120">
        <f t="shared" si="0"/>
        <v>-440</v>
      </c>
    </row>
    <row r="11" spans="2:11" ht="27" customHeight="1">
      <c r="B11" s="121" t="s">
        <v>74</v>
      </c>
      <c r="C11" s="122">
        <v>16872</v>
      </c>
      <c r="D11" s="123">
        <v>18870</v>
      </c>
      <c r="E11" s="119">
        <v>35742</v>
      </c>
      <c r="F11" s="123">
        <v>17047</v>
      </c>
      <c r="G11" s="123">
        <v>19120</v>
      </c>
      <c r="H11" s="119">
        <v>36167</v>
      </c>
      <c r="I11" s="120">
        <f t="shared" si="0"/>
        <v>-175</v>
      </c>
      <c r="J11" s="120">
        <f t="shared" si="0"/>
        <v>-250</v>
      </c>
      <c r="K11" s="120">
        <f t="shared" si="0"/>
        <v>-425</v>
      </c>
    </row>
    <row r="12" spans="2:11" ht="27" customHeight="1">
      <c r="B12" s="121" t="s">
        <v>75</v>
      </c>
      <c r="C12" s="122">
        <v>15485</v>
      </c>
      <c r="D12" s="123">
        <v>17032</v>
      </c>
      <c r="E12" s="119">
        <v>32517</v>
      </c>
      <c r="F12" s="123">
        <v>15657</v>
      </c>
      <c r="G12" s="123">
        <v>17283</v>
      </c>
      <c r="H12" s="119">
        <v>32940</v>
      </c>
      <c r="I12" s="120">
        <f t="shared" si="0"/>
        <v>-172</v>
      </c>
      <c r="J12" s="120">
        <f t="shared" si="0"/>
        <v>-251</v>
      </c>
      <c r="K12" s="120">
        <f t="shared" si="0"/>
        <v>-423</v>
      </c>
    </row>
    <row r="13" spans="2:11" ht="27" customHeight="1">
      <c r="B13" s="121" t="s">
        <v>77</v>
      </c>
      <c r="C13" s="122">
        <v>12047</v>
      </c>
      <c r="D13" s="123">
        <v>13493</v>
      </c>
      <c r="E13" s="119">
        <v>25540</v>
      </c>
      <c r="F13" s="123">
        <v>12223</v>
      </c>
      <c r="G13" s="123">
        <v>13690</v>
      </c>
      <c r="H13" s="119">
        <v>25913</v>
      </c>
      <c r="I13" s="120">
        <f t="shared" si="0"/>
        <v>-176</v>
      </c>
      <c r="J13" s="120">
        <f t="shared" si="0"/>
        <v>-197</v>
      </c>
      <c r="K13" s="120">
        <f t="shared" si="0"/>
        <v>-373</v>
      </c>
    </row>
    <row r="14" spans="2:11" ht="27" customHeight="1">
      <c r="B14" s="121" t="s">
        <v>78</v>
      </c>
      <c r="C14" s="122">
        <v>10923</v>
      </c>
      <c r="D14" s="123">
        <v>12600</v>
      </c>
      <c r="E14" s="119">
        <v>23523</v>
      </c>
      <c r="F14" s="123">
        <v>11157</v>
      </c>
      <c r="G14" s="123">
        <v>12940</v>
      </c>
      <c r="H14" s="119">
        <v>24097</v>
      </c>
      <c r="I14" s="120">
        <f t="shared" si="0"/>
        <v>-234</v>
      </c>
      <c r="J14" s="120">
        <f t="shared" si="0"/>
        <v>-340</v>
      </c>
      <c r="K14" s="120">
        <f t="shared" si="0"/>
        <v>-574</v>
      </c>
    </row>
    <row r="15" spans="2:11" ht="27" customHeight="1">
      <c r="B15" s="121" t="s">
        <v>80</v>
      </c>
      <c r="C15" s="122">
        <v>2230</v>
      </c>
      <c r="D15" s="123">
        <v>2452</v>
      </c>
      <c r="E15" s="119">
        <v>4682</v>
      </c>
      <c r="F15" s="123">
        <v>2262</v>
      </c>
      <c r="G15" s="123">
        <v>2502</v>
      </c>
      <c r="H15" s="119">
        <v>4764</v>
      </c>
      <c r="I15" s="120">
        <f t="shared" si="0"/>
        <v>-32</v>
      </c>
      <c r="J15" s="120">
        <f t="shared" si="0"/>
        <v>-50</v>
      </c>
      <c r="K15" s="120">
        <f t="shared" si="0"/>
        <v>-82</v>
      </c>
    </row>
    <row r="16" spans="2:11" ht="27" customHeight="1">
      <c r="B16" s="121" t="s">
        <v>83</v>
      </c>
      <c r="C16" s="122">
        <v>681</v>
      </c>
      <c r="D16" s="123">
        <v>744</v>
      </c>
      <c r="E16" s="119">
        <v>1425</v>
      </c>
      <c r="F16" s="123">
        <v>696</v>
      </c>
      <c r="G16" s="123">
        <v>755</v>
      </c>
      <c r="H16" s="119">
        <v>1451</v>
      </c>
      <c r="I16" s="120">
        <f t="shared" si="0"/>
        <v>-15</v>
      </c>
      <c r="J16" s="120">
        <f t="shared" si="0"/>
        <v>-11</v>
      </c>
      <c r="K16" s="120">
        <f t="shared" si="0"/>
        <v>-26</v>
      </c>
    </row>
    <row r="17" spans="2:11" ht="27" customHeight="1">
      <c r="B17" s="121" t="s">
        <v>84</v>
      </c>
      <c r="C17" s="122">
        <v>1017</v>
      </c>
      <c r="D17" s="123">
        <v>1118</v>
      </c>
      <c r="E17" s="119">
        <v>2135</v>
      </c>
      <c r="F17" s="123">
        <v>1040</v>
      </c>
      <c r="G17" s="123">
        <v>1141</v>
      </c>
      <c r="H17" s="119">
        <v>2181</v>
      </c>
      <c r="I17" s="120">
        <f t="shared" si="0"/>
        <v>-23</v>
      </c>
      <c r="J17" s="120">
        <f t="shared" si="0"/>
        <v>-23</v>
      </c>
      <c r="K17" s="120">
        <f t="shared" si="0"/>
        <v>-46</v>
      </c>
    </row>
    <row r="18" spans="2:11" ht="27" customHeight="1">
      <c r="B18" s="121" t="s">
        <v>85</v>
      </c>
      <c r="C18" s="122">
        <v>10230</v>
      </c>
      <c r="D18" s="123">
        <v>11583</v>
      </c>
      <c r="E18" s="119">
        <v>21813</v>
      </c>
      <c r="F18" s="123">
        <v>10284</v>
      </c>
      <c r="G18" s="123">
        <v>11656</v>
      </c>
      <c r="H18" s="119">
        <v>21940</v>
      </c>
      <c r="I18" s="120">
        <f t="shared" si="0"/>
        <v>-54</v>
      </c>
      <c r="J18" s="120">
        <f t="shared" si="0"/>
        <v>-73</v>
      </c>
      <c r="K18" s="120">
        <f t="shared" si="0"/>
        <v>-127</v>
      </c>
    </row>
    <row r="19" spans="2:11" ht="27" customHeight="1">
      <c r="B19" s="121" t="s">
        <v>87</v>
      </c>
      <c r="C19" s="122">
        <v>2320</v>
      </c>
      <c r="D19" s="123">
        <v>2652</v>
      </c>
      <c r="E19" s="119">
        <v>4972</v>
      </c>
      <c r="F19" s="123">
        <v>2381</v>
      </c>
      <c r="G19" s="123">
        <v>2722</v>
      </c>
      <c r="H19" s="119">
        <v>5103</v>
      </c>
      <c r="I19" s="120">
        <f t="shared" si="0"/>
        <v>-61</v>
      </c>
      <c r="J19" s="120">
        <f t="shared" si="0"/>
        <v>-70</v>
      </c>
      <c r="K19" s="120">
        <f t="shared" si="0"/>
        <v>-131</v>
      </c>
    </row>
    <row r="20" spans="2:11" ht="27" customHeight="1">
      <c r="B20" s="121" t="s">
        <v>88</v>
      </c>
      <c r="C20" s="122">
        <v>3564</v>
      </c>
      <c r="D20" s="123">
        <v>4087</v>
      </c>
      <c r="E20" s="119">
        <v>7651</v>
      </c>
      <c r="F20" s="123">
        <v>3662</v>
      </c>
      <c r="G20" s="123">
        <v>4183</v>
      </c>
      <c r="H20" s="119">
        <v>7845</v>
      </c>
      <c r="I20" s="120">
        <f t="shared" si="0"/>
        <v>-98</v>
      </c>
      <c r="J20" s="120">
        <f t="shared" si="0"/>
        <v>-96</v>
      </c>
      <c r="K20" s="120">
        <f t="shared" si="0"/>
        <v>-194</v>
      </c>
    </row>
    <row r="21" spans="2:11" ht="27" customHeight="1">
      <c r="B21" s="121" t="s">
        <v>91</v>
      </c>
      <c r="C21" s="122">
        <v>1761</v>
      </c>
      <c r="D21" s="123">
        <v>2016</v>
      </c>
      <c r="E21" s="119">
        <v>3777</v>
      </c>
      <c r="F21" s="123">
        <v>1823</v>
      </c>
      <c r="G21" s="123">
        <v>2062</v>
      </c>
      <c r="H21" s="119">
        <v>3885</v>
      </c>
      <c r="I21" s="120">
        <f t="shared" si="0"/>
        <v>-62</v>
      </c>
      <c r="J21" s="120">
        <f t="shared" si="0"/>
        <v>-46</v>
      </c>
      <c r="K21" s="120">
        <f t="shared" si="0"/>
        <v>-108</v>
      </c>
    </row>
    <row r="22" spans="2:11" ht="27" customHeight="1">
      <c r="B22" s="121" t="s">
        <v>93</v>
      </c>
      <c r="C22" s="122">
        <v>2815</v>
      </c>
      <c r="D22" s="123">
        <v>3292</v>
      </c>
      <c r="E22" s="119">
        <v>6107</v>
      </c>
      <c r="F22" s="123">
        <v>2882</v>
      </c>
      <c r="G22" s="123">
        <v>3390</v>
      </c>
      <c r="H22" s="119">
        <v>6272</v>
      </c>
      <c r="I22" s="120">
        <f t="shared" si="0"/>
        <v>-67</v>
      </c>
      <c r="J22" s="120">
        <f t="shared" si="0"/>
        <v>-98</v>
      </c>
      <c r="K22" s="120">
        <f t="shared" si="0"/>
        <v>-165</v>
      </c>
    </row>
    <row r="23" spans="2:11" ht="27" customHeight="1">
      <c r="B23" s="121" t="s">
        <v>94</v>
      </c>
      <c r="C23" s="122">
        <v>3931</v>
      </c>
      <c r="D23" s="123">
        <v>4430</v>
      </c>
      <c r="E23" s="119">
        <v>8361</v>
      </c>
      <c r="F23" s="123">
        <v>3969</v>
      </c>
      <c r="G23" s="123">
        <v>4551</v>
      </c>
      <c r="H23" s="119">
        <v>8520</v>
      </c>
      <c r="I23" s="120">
        <f t="shared" si="0"/>
        <v>-38</v>
      </c>
      <c r="J23" s="120">
        <f t="shared" si="0"/>
        <v>-121</v>
      </c>
      <c r="K23" s="120">
        <f t="shared" si="0"/>
        <v>-159</v>
      </c>
    </row>
    <row r="24" spans="2:11" ht="27" customHeight="1">
      <c r="B24" s="121" t="s">
        <v>95</v>
      </c>
      <c r="C24" s="122">
        <v>6261</v>
      </c>
      <c r="D24" s="123">
        <v>6288</v>
      </c>
      <c r="E24" s="119">
        <v>12549</v>
      </c>
      <c r="F24" s="123">
        <v>6289</v>
      </c>
      <c r="G24" s="123">
        <v>6325</v>
      </c>
      <c r="H24" s="119">
        <v>12614</v>
      </c>
      <c r="I24" s="120">
        <f t="shared" si="0"/>
        <v>-28</v>
      </c>
      <c r="J24" s="120">
        <f t="shared" si="0"/>
        <v>-37</v>
      </c>
      <c r="K24" s="120">
        <f t="shared" si="0"/>
        <v>-65</v>
      </c>
    </row>
    <row r="25" spans="2:11" ht="27" customHeight="1">
      <c r="B25" s="121" t="s">
        <v>97</v>
      </c>
      <c r="C25" s="122">
        <v>9032</v>
      </c>
      <c r="D25" s="123">
        <v>9815</v>
      </c>
      <c r="E25" s="119">
        <v>18847</v>
      </c>
      <c r="F25" s="123">
        <v>9020</v>
      </c>
      <c r="G25" s="123">
        <v>9768</v>
      </c>
      <c r="H25" s="119">
        <v>18788</v>
      </c>
      <c r="I25" s="120">
        <f t="shared" si="0"/>
        <v>12</v>
      </c>
      <c r="J25" s="120">
        <f t="shared" si="0"/>
        <v>47</v>
      </c>
      <c r="K25" s="120">
        <f t="shared" si="0"/>
        <v>59</v>
      </c>
    </row>
    <row r="26" spans="2:11" ht="27" customHeight="1">
      <c r="B26" s="121" t="s">
        <v>99</v>
      </c>
      <c r="C26" s="122">
        <v>13614</v>
      </c>
      <c r="D26" s="123">
        <v>14934</v>
      </c>
      <c r="E26" s="119">
        <v>28548</v>
      </c>
      <c r="F26" s="123">
        <v>13474</v>
      </c>
      <c r="G26" s="123">
        <v>14903</v>
      </c>
      <c r="H26" s="119">
        <v>28377</v>
      </c>
      <c r="I26" s="120">
        <f t="shared" si="0"/>
        <v>140</v>
      </c>
      <c r="J26" s="120">
        <f t="shared" si="0"/>
        <v>31</v>
      </c>
      <c r="K26" s="120">
        <f t="shared" si="0"/>
        <v>171</v>
      </c>
    </row>
    <row r="27" spans="2:11" ht="27" customHeight="1">
      <c r="B27" s="121" t="s">
        <v>100</v>
      </c>
      <c r="C27" s="122">
        <v>5513</v>
      </c>
      <c r="D27" s="123">
        <v>6051</v>
      </c>
      <c r="E27" s="119">
        <v>11564</v>
      </c>
      <c r="F27" s="123">
        <v>5533</v>
      </c>
      <c r="G27" s="123">
        <v>6086</v>
      </c>
      <c r="H27" s="119">
        <v>11619</v>
      </c>
      <c r="I27" s="120">
        <f t="shared" si="0"/>
        <v>-20</v>
      </c>
      <c r="J27" s="120">
        <f t="shared" si="0"/>
        <v>-35</v>
      </c>
      <c r="K27" s="120">
        <f t="shared" si="0"/>
        <v>-55</v>
      </c>
    </row>
    <row r="28" spans="2:11" ht="27" customHeight="1">
      <c r="B28" s="121" t="s">
        <v>101</v>
      </c>
      <c r="C28" s="122">
        <v>4929</v>
      </c>
      <c r="D28" s="123">
        <v>5415</v>
      </c>
      <c r="E28" s="119">
        <v>10344</v>
      </c>
      <c r="F28" s="123">
        <v>4974</v>
      </c>
      <c r="G28" s="123">
        <v>5484</v>
      </c>
      <c r="H28" s="119">
        <v>10458</v>
      </c>
      <c r="I28" s="120">
        <f t="shared" si="0"/>
        <v>-45</v>
      </c>
      <c r="J28" s="120">
        <f t="shared" si="0"/>
        <v>-69</v>
      </c>
      <c r="K28" s="120">
        <f t="shared" si="0"/>
        <v>-114</v>
      </c>
    </row>
    <row r="29" spans="2:11" ht="27" customHeight="1">
      <c r="B29" s="121" t="s">
        <v>102</v>
      </c>
      <c r="C29" s="122">
        <v>3756</v>
      </c>
      <c r="D29" s="123">
        <v>4425</v>
      </c>
      <c r="E29" s="119">
        <v>8181</v>
      </c>
      <c r="F29" s="123">
        <v>3861</v>
      </c>
      <c r="G29" s="123">
        <v>4552</v>
      </c>
      <c r="H29" s="119">
        <v>8413</v>
      </c>
      <c r="I29" s="120">
        <f t="shared" si="0"/>
        <v>-105</v>
      </c>
      <c r="J29" s="120">
        <f t="shared" si="0"/>
        <v>-127</v>
      </c>
      <c r="K29" s="120">
        <f t="shared" si="0"/>
        <v>-232</v>
      </c>
    </row>
    <row r="30" spans="2:11" ht="27" customHeight="1" thickBot="1">
      <c r="B30" s="124" t="s">
        <v>103</v>
      </c>
      <c r="C30" s="125">
        <v>5826</v>
      </c>
      <c r="D30" s="126">
        <v>6542</v>
      </c>
      <c r="E30" s="127">
        <v>12368</v>
      </c>
      <c r="F30" s="126">
        <v>5896</v>
      </c>
      <c r="G30" s="126">
        <v>6603</v>
      </c>
      <c r="H30" s="127">
        <v>12499</v>
      </c>
      <c r="I30" s="128">
        <f t="shared" si="0"/>
        <v>-70</v>
      </c>
      <c r="J30" s="128">
        <f t="shared" si="0"/>
        <v>-61</v>
      </c>
      <c r="K30" s="128">
        <f t="shared" si="0"/>
        <v>-131</v>
      </c>
    </row>
    <row r="31" spans="2:11" ht="15" customHeight="1">
      <c r="B31" s="222" t="s">
        <v>127</v>
      </c>
      <c r="C31" s="222"/>
      <c r="D31" s="222"/>
      <c r="E31" s="222"/>
      <c r="F31" s="129"/>
      <c r="G31" s="129"/>
      <c r="H31" s="129"/>
      <c r="I31" s="130"/>
      <c r="J31" s="130"/>
      <c r="K31" s="130"/>
    </row>
    <row r="32" spans="2:11" ht="15" customHeight="1">
      <c r="F32" s="22"/>
      <c r="G32" s="22"/>
      <c r="H32" s="22"/>
      <c r="I32" s="22"/>
      <c r="J32" s="22"/>
      <c r="K32" s="22"/>
    </row>
    <row r="34" spans="3:3">
      <c r="C34" s="131"/>
    </row>
  </sheetData>
  <mergeCells count="12">
    <mergeCell ref="H4:H5"/>
    <mergeCell ref="B31:E31"/>
    <mergeCell ref="B1:K1"/>
    <mergeCell ref="B3:B5"/>
    <mergeCell ref="C3:E3"/>
    <mergeCell ref="F3:H3"/>
    <mergeCell ref="I3:K3"/>
    <mergeCell ref="C4:C5"/>
    <mergeCell ref="D4:D5"/>
    <mergeCell ref="E4:E5"/>
    <mergeCell ref="F4:F5"/>
    <mergeCell ref="G4:G5"/>
  </mergeCells>
  <phoneticPr fontId="2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22公務員・選挙</vt:lpstr>
      <vt:lpstr>225(1)</vt:lpstr>
      <vt:lpstr>225(2)</vt:lpstr>
      <vt:lpstr>225(3)</vt:lpstr>
      <vt:lpstr>226(1),(2),(3)</vt:lpstr>
      <vt:lpstr>226(4)</vt:lpstr>
      <vt:lpstr>'225(1)'!Print_Area</vt:lpstr>
      <vt:lpstr>'225(2)'!Print_Area</vt:lpstr>
      <vt:lpstr>'225(3)'!Print_Area</vt:lpstr>
      <vt:lpstr>'226(1),(2),(3)'!Print_Area</vt:lpstr>
      <vt:lpstr>'226(4)'!Print_Area</vt:lpstr>
      <vt:lpstr>'22公務員・選挙'!Print_Area</vt:lpstr>
    </vt:vector>
  </TitlesOfParts>
  <Company>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21500SV001</dc:creator>
  <cp:lastModifiedBy>Windows ユーザー</cp:lastModifiedBy>
  <cp:lastPrinted>2020-03-09T01:31:06Z</cp:lastPrinted>
  <dcterms:created xsi:type="dcterms:W3CDTF">2003-12-24T03:58:51Z</dcterms:created>
  <dcterms:modified xsi:type="dcterms:W3CDTF">2020-04-03T11:35:34Z</dcterms:modified>
</cp:coreProperties>
</file>