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SKrAlF7qkDbxJj4e/5TS72WTtnm/a3OTcRp+69obNDEsezHptAZ5k5TwhjK82FEdmYxLTY+arMw7C6z3m4c2iw==" workbookSaltValue="n6f/Ztun2sDL/jlhHes5gg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32" i="4" l="1"/>
  <c r="MH78" i="4"/>
  <c r="IZ54" i="4"/>
  <c r="IZ32" i="4"/>
  <c r="HM78" i="4"/>
  <c r="FL54" i="4"/>
  <c r="FL32" i="4"/>
  <c r="CS78" i="4"/>
  <c r="BX54" i="4"/>
  <c r="BX32" i="4"/>
  <c r="MN54" i="4"/>
  <c r="C11" i="5"/>
  <c r="D11" i="5"/>
  <c r="E11" i="5"/>
  <c r="B11" i="5"/>
  <c r="KC78" i="4" l="1"/>
  <c r="HG54" i="4"/>
  <c r="FH78" i="4"/>
  <c r="DS54" i="4"/>
  <c r="DS32" i="4"/>
  <c r="AE32" i="4"/>
  <c r="HG32" i="4"/>
  <c r="AN78" i="4"/>
  <c r="AE54" i="4"/>
  <c r="KU54" i="4"/>
  <c r="KU32" i="4"/>
  <c r="JJ78" i="4"/>
  <c r="GR54" i="4"/>
  <c r="GR32" i="4"/>
  <c r="DD32" i="4"/>
  <c r="KF54" i="4"/>
  <c r="EO78" i="4"/>
  <c r="DD54" i="4"/>
  <c r="KF32" i="4"/>
  <c r="U78" i="4"/>
  <c r="P54" i="4"/>
  <c r="P32" i="4"/>
  <c r="BZ78" i="4"/>
  <c r="LY54" i="4"/>
  <c r="LY32" i="4"/>
  <c r="IK32" i="4"/>
  <c r="LO78" i="4"/>
  <c r="IK54" i="4"/>
  <c r="BI54" i="4"/>
  <c r="BI32" i="4"/>
  <c r="GT78" i="4"/>
  <c r="EW54" i="4"/>
  <c r="EW32" i="4"/>
  <c r="GA78" i="4"/>
  <c r="BG78" i="4"/>
  <c r="AT54" i="4"/>
  <c r="AT32" i="4"/>
  <c r="LJ32" i="4"/>
  <c r="LJ54" i="4"/>
  <c r="KV78" i="4"/>
  <c r="HV54" i="4"/>
  <c r="HV32" i="4"/>
  <c r="EH54" i="4"/>
  <c r="EH32" i="4"/>
</calcChain>
</file>

<file path=xl/sharedStrings.xml><?xml version="1.0" encoding="utf-8"?>
<sst xmlns="http://schemas.openxmlformats.org/spreadsheetml/2006/main" count="322" uniqueCount="184">
  <si>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</si>
  <si>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</si>
  <si>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</si>
  <si>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</si>
  <si>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</si>
  <si>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</si>
  <si>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</si>
  <si>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</si>
  <si>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</si>
  <si>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</si>
  <si>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</si>
  <si>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</si>
  <si>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</si>
  <si>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</si>
  <si>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</si>
  <si>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</si>
  <si>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</si>
  <si>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</si>
  <si>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</si>
  <si>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</si>
  <si>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</si>
  <si>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</si>
  <si>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</si>
  <si>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</si>
  <si>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</si>
  <si>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</si>
  <si>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</si>
  <si>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</si>
  <si>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</si>
  <si>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</si>
  <si>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</si>
  <si>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</si>
  <si>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</si>
  <si>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</si>
  <si>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</si>
  <si>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</si>
  <si>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</si>
  <si>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</si>
  <si>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</si>
  <si>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</si>
  <si>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</si>
  <si>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</si>
  <si>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</si>
  <si>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</si>
  <si>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</si>
  <si>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</si>
  <si>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</si>
  <si>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</si>
  <si>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</si>
  <si>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</si>
  <si>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</si>
  <si>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</si>
  <si>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</si>
  <si>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</si>
  <si>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</si>
  <si>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</si>
  <si>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</si>
  <si>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</si>
  <si>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</si>
  <si>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</si>
  <si>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</si>
  <si>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</si>
  <si>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</si>
  <si>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</si>
  <si>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</si>
  <si>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</si>
  <si>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</si>
  <si>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</si>
  <si>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</si>
  <si>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</si>
  <si>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</si>
  <si>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</si>
  <si>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</si>
  <si>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</si>
  <si>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</si>
  <si>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</si>
  <si>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</si>
  <si>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</si>
  <si>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</si>
  <si>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</si>
  <si>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</si>
  <si>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</si>
  <si>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</si>
  <si>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</si>
  <si>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</si>
  <si>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</si>
  <si>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</si>
  <si>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</si>
  <si>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</si>
  <si>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</si>
  <si>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</si>
  <si>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</si>
  <si>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</si>
  <si>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</si>
  <si>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</si>
  <si>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</si>
  <si>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</si>
  <si>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</si>
  <si>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</si>
  <si>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</si>
  <si>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</si>
  <si>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</si>
  <si>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</si>
  <si>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</si>
  <si>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</si>
  <si>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</si>
  <si>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</si>
  <si>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</si>
  <si>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</si>
  <si>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</si>
  <si>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</si>
  <si>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</si>
  <si>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</si>
  <si>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</si>
  <si>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</si>
  <si>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</si>
  <si>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</si>
  <si>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</si>
  <si>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</si>
  <si>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</si>
  <si>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</si>
  <si>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</si>
  <si>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</si>
  <si>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</si>
  <si>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</si>
  <si>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</si>
  <si>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</si>
  <si>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</si>
  <si>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</si>
  <si>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</si>
  <si>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</si>
  <si>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</si>
  <si>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</si>
  <si>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</si>
  <si>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</si>
  <si>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</si>
  <si>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</si>
  <si>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</si>
  <si>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</si>
  <si>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</si>
  <si>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</si>
  <si>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</si>
  <si>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</si>
  <si>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</si>
  <si>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</si>
  <si>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</si>
  <si>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</si>
  <si>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</si>
  <si>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</si>
  <si>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</si>
  <si>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</si>
  <si>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</si>
  <si>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</si>
  <si>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</si>
  <si>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</si>
  <si>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</si>
  <si>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当該値(N-1)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</si>
  <si>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</si>
  <si>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</si>
  <si>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</si>
  <si>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</si>
  <si>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徳島県</t>
  </si>
  <si>
    <t>三好市</t>
  </si>
  <si>
    <t>三野病院</t>
  </si>
  <si>
    <t>当然財務</t>
  </si>
  <si>
    <t>病院事業</t>
  </si>
  <si>
    <t>一般病院</t>
  </si>
  <si>
    <t>50床以上～100床未満</t>
  </si>
  <si>
    <t>非設置</t>
  </si>
  <si>
    <t>直営</t>
  </si>
  <si>
    <t>ド I 訓</t>
  </si>
  <si>
    <t>救 輪</t>
  </si>
  <si>
    <t>第２種該当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</si>
  <si>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</si>
  <si>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</si>
  <si>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</si>
  <si>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</si>
  <si>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</si>
  <si>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</si>
  <si>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</si>
  <si>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①救急告示(二次救急)病院として、365日受入体制を整え対応。
②災害支援病院、徳島DMAT(災害派遣チーム)としての災害対応への役割。
③リウマチ・膠原病診療医育成の拠点施設。
④卒後臨床研修医受入三群病院としての役割。
⑤地域包括ケアシステムの中心的役割。
⑥採算をとることが困難な健診や公衆衛生活動。</t>
    <rPh sb="1" eb="3">
      <t>キュウキュウ</t>
    </rPh>
    <rPh sb="3" eb="5">
      <t>コクジ</t>
    </rPh>
    <rPh sb="6" eb="8">
      <t>２ジ</t>
    </rPh>
    <rPh sb="8" eb="10">
      <t>キュウキュウ</t>
    </rPh>
    <rPh sb="11" eb="13">
      <t>ビョウイン</t>
    </rPh>
    <rPh sb="20" eb="21">
      <t>ニチ</t>
    </rPh>
    <rPh sb="21" eb="23">
      <t>ウケイレ</t>
    </rPh>
    <rPh sb="23" eb="25">
      <t>タイセイ</t>
    </rPh>
    <rPh sb="26" eb="27">
      <t>トトノ</t>
    </rPh>
    <rPh sb="28" eb="30">
      <t>タイオウ</t>
    </rPh>
    <rPh sb="33" eb="35">
      <t>サイガイ</t>
    </rPh>
    <rPh sb="35" eb="37">
      <t>シエン</t>
    </rPh>
    <rPh sb="37" eb="39">
      <t>ビョウイン</t>
    </rPh>
    <rPh sb="40" eb="42">
      <t>トクシマ</t>
    </rPh>
    <rPh sb="47" eb="49">
      <t>サイガイ</t>
    </rPh>
    <rPh sb="49" eb="51">
      <t>ハケン</t>
    </rPh>
    <rPh sb="59" eb="61">
      <t>サイガイ</t>
    </rPh>
    <rPh sb="61" eb="63">
      <t>タイオウ</t>
    </rPh>
    <rPh sb="65" eb="67">
      <t>ヤクワリ</t>
    </rPh>
    <rPh sb="75" eb="78">
      <t>コウゲンビョウ</t>
    </rPh>
    <rPh sb="78" eb="80">
      <t>シンリョウ</t>
    </rPh>
    <rPh sb="80" eb="81">
      <t>イ</t>
    </rPh>
    <rPh sb="81" eb="83">
      <t>イクセイ</t>
    </rPh>
    <rPh sb="84" eb="86">
      <t>キョテン</t>
    </rPh>
    <rPh sb="86" eb="88">
      <t>シセツ</t>
    </rPh>
    <rPh sb="91" eb="93">
      <t>ソツゴ</t>
    </rPh>
    <rPh sb="93" eb="95">
      <t>リンショウ</t>
    </rPh>
    <rPh sb="95" eb="97">
      <t>ケンシュウ</t>
    </rPh>
    <rPh sb="97" eb="98">
      <t>イ</t>
    </rPh>
    <rPh sb="98" eb="100">
      <t>ウケイレ</t>
    </rPh>
    <rPh sb="100" eb="101">
      <t>３</t>
    </rPh>
    <rPh sb="101" eb="102">
      <t>グン</t>
    </rPh>
    <rPh sb="102" eb="104">
      <t>ビョウイン</t>
    </rPh>
    <rPh sb="108" eb="110">
      <t>ヤクワリ</t>
    </rPh>
    <rPh sb="113" eb="115">
      <t>チイキ</t>
    </rPh>
    <rPh sb="115" eb="117">
      <t>ホウカツ</t>
    </rPh>
    <rPh sb="124" eb="127">
      <t>チュウシンテキ</t>
    </rPh>
    <rPh sb="127" eb="129">
      <t>ヤクワリ</t>
    </rPh>
    <rPh sb="132" eb="134">
      <t>サイサン</t>
    </rPh>
    <rPh sb="140" eb="142">
      <t>コンナン</t>
    </rPh>
    <rPh sb="143" eb="145">
      <t>ケンシン</t>
    </rPh>
    <rPh sb="146" eb="148">
      <t>コウシュウ</t>
    </rPh>
    <rPh sb="148" eb="150">
      <t>エイセイ</t>
    </rPh>
    <rPh sb="150" eb="152">
      <t>カツドウ</t>
    </rPh>
    <phoneticPr fontId="5"/>
  </si>
  <si>
    <t>H30年度は、H29年度に比べ1人1日あたり収益は伸びたが、病床利用率の減により、経常収支の赤字が増えた。今後は、徳島県地域医療構想調整会議での議論を踏まえた、徳島県西部医療圏域での当院の役割を果たしながら、必要最小限の職員採用や医療設備を計画的に実施し、経営の効率化を図る。</t>
    <rPh sb="3" eb="5">
      <t>ネンド</t>
    </rPh>
    <rPh sb="10" eb="12">
      <t>ネンド</t>
    </rPh>
    <rPh sb="13" eb="14">
      <t>クラ</t>
    </rPh>
    <rPh sb="16" eb="17">
      <t>ニン</t>
    </rPh>
    <rPh sb="18" eb="19">
      <t>ニチ</t>
    </rPh>
    <rPh sb="22" eb="24">
      <t>シュウエキ</t>
    </rPh>
    <rPh sb="25" eb="26">
      <t>ノ</t>
    </rPh>
    <rPh sb="30" eb="32">
      <t>ビョウショウ</t>
    </rPh>
    <rPh sb="32" eb="35">
      <t>リヨウリツ</t>
    </rPh>
    <rPh sb="36" eb="37">
      <t>ゲン</t>
    </rPh>
    <rPh sb="41" eb="43">
      <t>ケイジョウ</t>
    </rPh>
    <rPh sb="43" eb="45">
      <t>シュウシ</t>
    </rPh>
    <rPh sb="46" eb="48">
      <t>アカジ</t>
    </rPh>
    <rPh sb="49" eb="50">
      <t>フ</t>
    </rPh>
    <rPh sb="53" eb="55">
      <t>コンゴ</t>
    </rPh>
    <rPh sb="57" eb="60">
      <t>トクシマケン</t>
    </rPh>
    <rPh sb="60" eb="62">
      <t>チイキ</t>
    </rPh>
    <rPh sb="62" eb="64">
      <t>イリョウ</t>
    </rPh>
    <rPh sb="64" eb="66">
      <t>コウソウ</t>
    </rPh>
    <rPh sb="66" eb="68">
      <t>チョウセイ</t>
    </rPh>
    <rPh sb="68" eb="70">
      <t>カイギ</t>
    </rPh>
    <rPh sb="72" eb="74">
      <t>ギロン</t>
    </rPh>
    <rPh sb="75" eb="76">
      <t>フ</t>
    </rPh>
    <rPh sb="80" eb="82">
      <t>トクシマ</t>
    </rPh>
    <rPh sb="82" eb="83">
      <t>ケン</t>
    </rPh>
    <rPh sb="83" eb="85">
      <t>セイブ</t>
    </rPh>
    <rPh sb="85" eb="87">
      <t>イリョウ</t>
    </rPh>
    <rPh sb="87" eb="89">
      <t>ケンイキ</t>
    </rPh>
    <rPh sb="91" eb="93">
      <t>トウイン</t>
    </rPh>
    <rPh sb="94" eb="96">
      <t>ヤクワリ</t>
    </rPh>
    <rPh sb="97" eb="98">
      <t>ハ</t>
    </rPh>
    <rPh sb="104" eb="106">
      <t>ヒツヨウ</t>
    </rPh>
    <rPh sb="106" eb="109">
      <t>サイショウゲン</t>
    </rPh>
    <rPh sb="110" eb="112">
      <t>ショクイン</t>
    </rPh>
    <rPh sb="112" eb="114">
      <t>サイヨウ</t>
    </rPh>
    <rPh sb="115" eb="117">
      <t>イリョウ</t>
    </rPh>
    <rPh sb="117" eb="119">
      <t>セツビ</t>
    </rPh>
    <rPh sb="120" eb="123">
      <t>ケイカクテキ</t>
    </rPh>
    <rPh sb="124" eb="126">
      <t>ジッシ</t>
    </rPh>
    <rPh sb="128" eb="130">
      <t>ケイエイ</t>
    </rPh>
    <rPh sb="131" eb="134">
      <t>コウリツカ</t>
    </rPh>
    <rPh sb="135" eb="136">
      <t>ハカ</t>
    </rPh>
    <phoneticPr fontId="5"/>
  </si>
  <si>
    <t>建物については、H18、H23年度に改築工事が完了し、当面は建設改良の必要はない。器械備品については、改築工事に伴い整備した医療機器が耐用年数を経過し、減価償却率が類似病院平均を上回っている。高度で高額な医療機器も更新時期が迫っているため、採算性や必要性を考慮し、計画的に更新していく。</t>
    <rPh sb="0" eb="2">
      <t>タテモノ</t>
    </rPh>
    <rPh sb="15" eb="17">
      <t>ネンド</t>
    </rPh>
    <rPh sb="18" eb="20">
      <t>カイチク</t>
    </rPh>
    <rPh sb="20" eb="22">
      <t>コウジ</t>
    </rPh>
    <rPh sb="23" eb="25">
      <t>カンリョウ</t>
    </rPh>
    <rPh sb="27" eb="29">
      <t>トウメン</t>
    </rPh>
    <rPh sb="30" eb="32">
      <t>ケンセツ</t>
    </rPh>
    <rPh sb="32" eb="34">
      <t>カイリョウ</t>
    </rPh>
    <rPh sb="35" eb="37">
      <t>ヒツヨウ</t>
    </rPh>
    <rPh sb="41" eb="43">
      <t>キカイ</t>
    </rPh>
    <rPh sb="43" eb="45">
      <t>ビヒン</t>
    </rPh>
    <rPh sb="51" eb="53">
      <t>カイチク</t>
    </rPh>
    <rPh sb="53" eb="55">
      <t>コウジ</t>
    </rPh>
    <rPh sb="56" eb="57">
      <t>トモナ</t>
    </rPh>
    <rPh sb="58" eb="60">
      <t>セイビ</t>
    </rPh>
    <rPh sb="62" eb="64">
      <t>イリョウ</t>
    </rPh>
    <rPh sb="64" eb="66">
      <t>キキ</t>
    </rPh>
    <rPh sb="67" eb="69">
      <t>タイヨウ</t>
    </rPh>
    <rPh sb="69" eb="71">
      <t>ネンスウ</t>
    </rPh>
    <rPh sb="72" eb="74">
      <t>ケイカ</t>
    </rPh>
    <rPh sb="76" eb="78">
      <t>ゲンカ</t>
    </rPh>
    <rPh sb="78" eb="80">
      <t>ショウキャク</t>
    </rPh>
    <rPh sb="80" eb="81">
      <t>リツ</t>
    </rPh>
    <rPh sb="82" eb="84">
      <t>ルイジ</t>
    </rPh>
    <rPh sb="84" eb="86">
      <t>ビョウイン</t>
    </rPh>
    <rPh sb="86" eb="88">
      <t>ヘイキン</t>
    </rPh>
    <rPh sb="89" eb="91">
      <t>ウワマワ</t>
    </rPh>
    <rPh sb="96" eb="98">
      <t>コウド</t>
    </rPh>
    <rPh sb="99" eb="101">
      <t>コウガク</t>
    </rPh>
    <rPh sb="102" eb="104">
      <t>イリョウ</t>
    </rPh>
    <rPh sb="104" eb="106">
      <t>キキ</t>
    </rPh>
    <rPh sb="107" eb="109">
      <t>コウシン</t>
    </rPh>
    <rPh sb="109" eb="111">
      <t>ジキ</t>
    </rPh>
    <rPh sb="112" eb="113">
      <t>セマ</t>
    </rPh>
    <rPh sb="120" eb="123">
      <t>サイサンセイ</t>
    </rPh>
    <rPh sb="124" eb="127">
      <t>ヒツヨウセイ</t>
    </rPh>
    <rPh sb="128" eb="130">
      <t>コウリョ</t>
    </rPh>
    <rPh sb="132" eb="135">
      <t>ケイカクテキ</t>
    </rPh>
    <rPh sb="136" eb="138">
      <t>コウシン</t>
    </rPh>
    <phoneticPr fontId="5"/>
  </si>
  <si>
    <t>H30年度は、H29年度に比べ入院患者数が大幅に減少したことにより、単年度赤字が増加した。今後も、少子高齢化による医療圏人口の減少が進む中、医業収益の大幅な増収は見込めないが、地域において担っている役割を果たし、地域に求められる医療を見極め、経営改善に努める。</t>
    <rPh sb="3" eb="5">
      <t>ネンド</t>
    </rPh>
    <rPh sb="10" eb="12">
      <t>ネンド</t>
    </rPh>
    <rPh sb="13" eb="14">
      <t>クラ</t>
    </rPh>
    <rPh sb="15" eb="17">
      <t>ニュウイン</t>
    </rPh>
    <rPh sb="17" eb="20">
      <t>カンジャスウ</t>
    </rPh>
    <rPh sb="21" eb="23">
      <t>オオハバ</t>
    </rPh>
    <rPh sb="24" eb="26">
      <t>ゲンショウ</t>
    </rPh>
    <rPh sb="34" eb="37">
      <t>タンネンド</t>
    </rPh>
    <rPh sb="37" eb="39">
      <t>アカジ</t>
    </rPh>
    <rPh sb="40" eb="42">
      <t>ゾウカ</t>
    </rPh>
    <rPh sb="45" eb="47">
      <t>コンゴ</t>
    </rPh>
    <rPh sb="49" eb="51">
      <t>ショウシ</t>
    </rPh>
    <rPh sb="51" eb="54">
      <t>コウレイカ</t>
    </rPh>
    <rPh sb="57" eb="59">
      <t>イリョウ</t>
    </rPh>
    <rPh sb="59" eb="60">
      <t>ケン</t>
    </rPh>
    <rPh sb="60" eb="62">
      <t>ジンコウ</t>
    </rPh>
    <rPh sb="63" eb="65">
      <t>ゲンショウ</t>
    </rPh>
    <rPh sb="66" eb="67">
      <t>スス</t>
    </rPh>
    <rPh sb="68" eb="69">
      <t>ナカ</t>
    </rPh>
    <rPh sb="70" eb="72">
      <t>イギョウ</t>
    </rPh>
    <rPh sb="72" eb="74">
      <t>シュウエキ</t>
    </rPh>
    <rPh sb="75" eb="77">
      <t>オオハバ</t>
    </rPh>
    <rPh sb="78" eb="80">
      <t>ゾウシュウ</t>
    </rPh>
    <rPh sb="81" eb="83">
      <t>ミコ</t>
    </rPh>
    <rPh sb="88" eb="90">
      <t>チイキ</t>
    </rPh>
    <rPh sb="94" eb="95">
      <t>ニナ</t>
    </rPh>
    <rPh sb="99" eb="101">
      <t>ヤクワリ</t>
    </rPh>
    <rPh sb="102" eb="103">
      <t>ハ</t>
    </rPh>
    <rPh sb="106" eb="108">
      <t>チイキ</t>
    </rPh>
    <rPh sb="109" eb="110">
      <t>モト</t>
    </rPh>
    <rPh sb="114" eb="116">
      <t>イリョウ</t>
    </rPh>
    <rPh sb="117" eb="119">
      <t>ミキワ</t>
    </rPh>
    <rPh sb="121" eb="123">
      <t>ケイエイ</t>
    </rPh>
    <rPh sb="123" eb="125">
      <t>カイゼン</t>
    </rPh>
    <rPh sb="126" eb="127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</si>
</sst>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 applyProtection="1">
      <alignment horizontal="right" vertical="center" shrinkToFit="1"/>
      <protection hidden="1"/>
    </xf>
    <xf numFmtId="0" fontId="12" fillId="0" borderId="10" xfId="0" applyFont="1" applyBorder="1" applyAlignment="1" applyProtection="1">
      <alignment horizontal="right" vertical="center" shrinkToFit="1"/>
      <protection hidden="1"/>
    </xf>
    <xf numFmtId="0" fontId="12" fillId="0" borderId="1" xfId="0" applyFont="1" applyBorder="1" applyAlignment="1" applyProtection="1">
      <alignment horizontal="right" vertical="center" shrinkToFit="1"/>
      <protection hidden="1"/>
    </xf>
    <xf numFmtId="0" fontId="12" fillId="0" borderId="6" xfId="0" applyFont="1" applyBorder="1" applyAlignment="1" applyProtection="1">
      <alignment horizontal="left" vertical="center" shrinkToFit="1"/>
      <protection hidden="1"/>
    </xf>
    <xf numFmtId="0" fontId="12" fillId="0" borderId="7" xfId="0" applyFont="1" applyBorder="1" applyAlignment="1" applyProtection="1">
      <alignment horizontal="left" vertical="center" shrinkToFit="1"/>
      <protection hidden="1"/>
    </xf>
    <xf numFmtId="0" fontId="12" fillId="0" borderId="1" xfId="0" applyFont="1" applyBorder="1" applyAlignment="1" applyProtection="1">
      <alignment horizontal="left" vertical="center" shrinkToFit="1"/>
      <protection hidden="1"/>
    </xf>
    <xf numFmtId="0" fontId="12" fillId="0" borderId="11" xfId="0" applyFont="1" applyBorder="1" applyAlignment="1" applyProtection="1">
      <alignment horizontal="left" vertical="center" shrinkToFit="1"/>
      <protection hidden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82.2</c:v>
                </c:pt>
                <c:pt idx="1">
                  <c:v>85</c:v>
                </c:pt>
                <c:pt idx="2">
                  <c:v>80.8</c:v>
                </c:pt>
                <c:pt idx="3">
                  <c:v>83.7</c:v>
                </c:pt>
                <c:pt idx="4">
                  <c:v>71.599999999999994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E3-4E0A-BF08-3EFB187E3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882816"/>
        <c:axId val="157614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67.400000000000006</c:v>
                </c:pt>
                <c:pt idx="1">
                  <c:v>66.599999999999994</c:v>
                </c:pt>
                <c:pt idx="2">
                  <c:v>66.8</c:v>
                </c:pt>
                <c:pt idx="3">
                  <c:v>67.900000000000006</c:v>
                </c:pt>
                <c:pt idx="4">
                  <c:v>66.900000000000006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E3-4E0A-BF08-3EFB187E3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82816"/>
        <c:axId val="157614080"/>
      </c:lineChart>
      <c:dateAx>
        <c:axId val="156882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7614080"/>
        <c:crosses val="autoZero"/>
        <c:auto val="1"/>
        <c:lblOffset val="100"/>
        <c:baseTimeUnit val="years"/>
      </c:dateAx>
      <c:valAx>
        <c:axId val="157614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68828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9159</c:v>
                </c:pt>
                <c:pt idx="1">
                  <c:v>9494</c:v>
                </c:pt>
                <c:pt idx="2">
                  <c:v>10086</c:v>
                </c:pt>
                <c:pt idx="3">
                  <c:v>10045</c:v>
                </c:pt>
                <c:pt idx="4">
                  <c:v>10813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C8-491D-BEB0-E9CC260E4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560640"/>
        <c:axId val="162575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8471</c:v>
                </c:pt>
                <c:pt idx="1">
                  <c:v>8736</c:v>
                </c:pt>
                <c:pt idx="2">
                  <c:v>8797</c:v>
                </c:pt>
                <c:pt idx="3">
                  <c:v>8852</c:v>
                </c:pt>
                <c:pt idx="4">
                  <c:v>9060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C8-491D-BEB0-E9CC260E4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560640"/>
        <c:axId val="162575104"/>
      </c:lineChart>
      <c:dateAx>
        <c:axId val="162560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575104"/>
        <c:crosses val="autoZero"/>
        <c:auto val="1"/>
        <c:lblOffset val="100"/>
        <c:baseTimeUnit val="years"/>
      </c:dateAx>
      <c:valAx>
        <c:axId val="162575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256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24919</c:v>
                </c:pt>
                <c:pt idx="1">
                  <c:v>26227</c:v>
                </c:pt>
                <c:pt idx="2">
                  <c:v>27639</c:v>
                </c:pt>
                <c:pt idx="3">
                  <c:v>27752</c:v>
                </c:pt>
                <c:pt idx="4">
                  <c:v>27875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FA-45E0-90E7-B132AB83B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629888"/>
        <c:axId val="16263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23857</c:v>
                </c:pt>
                <c:pt idx="1">
                  <c:v>24371</c:v>
                </c:pt>
                <c:pt idx="2">
                  <c:v>24882</c:v>
                </c:pt>
                <c:pt idx="3">
                  <c:v>25249</c:v>
                </c:pt>
                <c:pt idx="4">
                  <c:v>25711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FA-45E0-90E7-B132AB83B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29888"/>
        <c:axId val="162632064"/>
      </c:lineChart>
      <c:dateAx>
        <c:axId val="162629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632064"/>
        <c:crosses val="autoZero"/>
        <c:auto val="1"/>
        <c:lblOffset val="100"/>
        <c:baseTimeUnit val="years"/>
      </c:dateAx>
      <c:valAx>
        <c:axId val="16263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2629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3.4</c:v>
                </c:pt>
                <c:pt idx="3">
                  <c:v>5.2</c:v>
                </c:pt>
                <c:pt idx="4">
                  <c:v>15.1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1E-4048-8625-7847316CA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94624"/>
        <c:axId val="16200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94.9</c:v>
                </c:pt>
                <c:pt idx="1">
                  <c:v>101.2</c:v>
                </c:pt>
                <c:pt idx="2">
                  <c:v>107.2</c:v>
                </c:pt>
                <c:pt idx="3">
                  <c:v>114.4</c:v>
                </c:pt>
                <c:pt idx="4">
                  <c:v>117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1E-4048-8625-7847316CA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94624"/>
        <c:axId val="162000896"/>
      </c:lineChart>
      <c:dateAx>
        <c:axId val="16199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000896"/>
        <c:crosses val="autoZero"/>
        <c:auto val="1"/>
        <c:lblOffset val="100"/>
        <c:baseTimeUnit val="years"/>
      </c:dateAx>
      <c:valAx>
        <c:axId val="16200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1994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83.7</c:v>
                </c:pt>
                <c:pt idx="1">
                  <c:v>86.3</c:v>
                </c:pt>
                <c:pt idx="2">
                  <c:v>83.8</c:v>
                </c:pt>
                <c:pt idx="3">
                  <c:v>86</c:v>
                </c:pt>
                <c:pt idx="4">
                  <c:v>82.1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F7-4E79-96C2-DD7B007A5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39296"/>
        <c:axId val="16204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79.7</c:v>
                </c:pt>
                <c:pt idx="1">
                  <c:v>79.599999999999994</c:v>
                </c:pt>
                <c:pt idx="2">
                  <c:v>77.900000000000006</c:v>
                </c:pt>
                <c:pt idx="3">
                  <c:v>78.099999999999994</c:v>
                </c:pt>
                <c:pt idx="4">
                  <c:v>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F7-4E79-96C2-DD7B007A5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039296"/>
        <c:axId val="162041216"/>
      </c:lineChart>
      <c:dateAx>
        <c:axId val="162039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041216"/>
        <c:crosses val="autoZero"/>
        <c:auto val="1"/>
        <c:lblOffset val="100"/>
        <c:baseTimeUnit val="years"/>
      </c:dateAx>
      <c:valAx>
        <c:axId val="162041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2039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96.9</c:v>
                </c:pt>
                <c:pt idx="1">
                  <c:v>100.1</c:v>
                </c:pt>
                <c:pt idx="2">
                  <c:v>96.2</c:v>
                </c:pt>
                <c:pt idx="3">
                  <c:v>97</c:v>
                </c:pt>
                <c:pt idx="4">
                  <c:v>92.8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BE-4CF2-A341-1517537B4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149504"/>
        <c:axId val="16215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98.5</c:v>
                </c:pt>
                <c:pt idx="1">
                  <c:v>98</c:v>
                </c:pt>
                <c:pt idx="2">
                  <c:v>98.4</c:v>
                </c:pt>
                <c:pt idx="3">
                  <c:v>98.2</c:v>
                </c:pt>
                <c:pt idx="4">
                  <c:v>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BE-4CF2-A341-1517537B4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49504"/>
        <c:axId val="162151424"/>
      </c:lineChart>
      <c:dateAx>
        <c:axId val="16214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151424"/>
        <c:crosses val="autoZero"/>
        <c:auto val="1"/>
        <c:lblOffset val="100"/>
        <c:baseTimeUnit val="years"/>
      </c:dateAx>
      <c:valAx>
        <c:axId val="162151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62149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32.5</c:v>
                </c:pt>
                <c:pt idx="1">
                  <c:v>38.1</c:v>
                </c:pt>
                <c:pt idx="2">
                  <c:v>43.5</c:v>
                </c:pt>
                <c:pt idx="3">
                  <c:v>48.5</c:v>
                </c:pt>
                <c:pt idx="4">
                  <c:v>53.1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7F-43A7-A9AF-95A27B788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15040"/>
        <c:axId val="16221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52.4</c:v>
                </c:pt>
                <c:pt idx="1">
                  <c:v>52.6</c:v>
                </c:pt>
                <c:pt idx="2">
                  <c:v>54.2</c:v>
                </c:pt>
                <c:pt idx="3">
                  <c:v>53.8</c:v>
                </c:pt>
                <c:pt idx="4">
                  <c:v>56.1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77F-43A7-A9AF-95A27B788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15040"/>
        <c:axId val="162216960"/>
      </c:lineChart>
      <c:dateAx>
        <c:axId val="162215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216960"/>
        <c:crosses val="autoZero"/>
        <c:auto val="1"/>
        <c:lblOffset val="100"/>
        <c:baseTimeUnit val="years"/>
      </c:dateAx>
      <c:valAx>
        <c:axId val="16221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2215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53.6</c:v>
                </c:pt>
                <c:pt idx="1">
                  <c:v>64.2</c:v>
                </c:pt>
                <c:pt idx="2">
                  <c:v>74.099999999999994</c:v>
                </c:pt>
                <c:pt idx="3">
                  <c:v>82.8</c:v>
                </c:pt>
                <c:pt idx="4">
                  <c:v>89.7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F2-49C3-9A5C-389A7264A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59328"/>
        <c:axId val="162261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68.900000000000006</c:v>
                </c:pt>
                <c:pt idx="1">
                  <c:v>68</c:v>
                </c:pt>
                <c:pt idx="2">
                  <c:v>70</c:v>
                </c:pt>
                <c:pt idx="3">
                  <c:v>71</c:v>
                </c:pt>
                <c:pt idx="4">
                  <c:v>73.2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F2-49C3-9A5C-389A7264A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59328"/>
        <c:axId val="162261248"/>
      </c:lineChart>
      <c:dateAx>
        <c:axId val="162259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261248"/>
        <c:crosses val="autoZero"/>
        <c:auto val="1"/>
        <c:lblOffset val="100"/>
        <c:baseTimeUnit val="years"/>
      </c:dateAx>
      <c:valAx>
        <c:axId val="162261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2259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32978167</c:v>
                </c:pt>
                <c:pt idx="1">
                  <c:v>32960533</c:v>
                </c:pt>
                <c:pt idx="2">
                  <c:v>33148100</c:v>
                </c:pt>
                <c:pt idx="3">
                  <c:v>33126950</c:v>
                </c:pt>
                <c:pt idx="4">
                  <c:v>33121767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70-484F-86E4-FEA9BAA96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91712"/>
        <c:axId val="16229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34878088</c:v>
                </c:pt>
                <c:pt idx="1">
                  <c:v>36094355</c:v>
                </c:pt>
                <c:pt idx="2">
                  <c:v>36941419</c:v>
                </c:pt>
                <c:pt idx="3">
                  <c:v>38480542</c:v>
                </c:pt>
                <c:pt idx="4">
                  <c:v>38744035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70-484F-86E4-FEA9BAA96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91712"/>
        <c:axId val="162293632"/>
      </c:lineChart>
      <c:dateAx>
        <c:axId val="162291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293632"/>
        <c:crosses val="autoZero"/>
        <c:auto val="1"/>
        <c:lblOffset val="100"/>
        <c:baseTimeUnit val="years"/>
      </c:dateAx>
      <c:valAx>
        <c:axId val="16229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62291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18.100000000000001</c:v>
                </c:pt>
                <c:pt idx="1">
                  <c:v>16.899999999999999</c:v>
                </c:pt>
                <c:pt idx="2">
                  <c:v>17.5</c:v>
                </c:pt>
                <c:pt idx="3">
                  <c:v>17.600000000000001</c:v>
                </c:pt>
                <c:pt idx="4">
                  <c:v>17.8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6B-4F41-9840-34855833C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340224"/>
        <c:axId val="162346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17.899999999999999</c:v>
                </c:pt>
                <c:pt idx="1">
                  <c:v>17.899999999999999</c:v>
                </c:pt>
                <c:pt idx="2">
                  <c:v>17.399999999999999</c:v>
                </c:pt>
                <c:pt idx="3">
                  <c:v>17</c:v>
                </c:pt>
                <c:pt idx="4">
                  <c:v>16.5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6B-4F41-9840-34855833C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40224"/>
        <c:axId val="162346496"/>
      </c:lineChart>
      <c:dateAx>
        <c:axId val="16234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346496"/>
        <c:crosses val="autoZero"/>
        <c:auto val="1"/>
        <c:lblOffset val="100"/>
        <c:baseTimeUnit val="years"/>
      </c:dateAx>
      <c:valAx>
        <c:axId val="162346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23402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59.1</c:v>
                </c:pt>
                <c:pt idx="1">
                  <c:v>60.1</c:v>
                </c:pt>
                <c:pt idx="2">
                  <c:v>62.9</c:v>
                </c:pt>
                <c:pt idx="3">
                  <c:v>62.4</c:v>
                </c:pt>
                <c:pt idx="4">
                  <c:v>66.5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61-43D4-B88A-671187826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384896"/>
        <c:axId val="162387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67.5</c:v>
                </c:pt>
                <c:pt idx="1">
                  <c:v>67.5</c:v>
                </c:pt>
                <c:pt idx="2">
                  <c:v>69.5</c:v>
                </c:pt>
                <c:pt idx="3">
                  <c:v>70.3</c:v>
                </c:pt>
                <c:pt idx="4">
                  <c:v>71.099999999999994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61-43D4-B88A-671187826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384896"/>
        <c:axId val="162387072"/>
      </c:lineChart>
      <c:dateAx>
        <c:axId val="162384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2387072"/>
        <c:crosses val="autoZero"/>
        <c:auto val="1"/>
        <c:lblOffset val="100"/>
        <c:baseTimeUnit val="years"/>
      </c:dateAx>
      <c:valAx>
        <c:axId val="162387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62384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topLeftCell="GF47" zoomScaleNormal="100" zoomScaleSheetLayoutView="70" workbookViewId="0">
      <selection activeCell="NJ70" sqref="NJ70:NX84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3" t="s">
        <v>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  <c r="IO2" s="153"/>
      <c r="IP2" s="153"/>
      <c r="IQ2" s="153"/>
      <c r="IR2" s="153"/>
      <c r="IS2" s="153"/>
      <c r="IT2" s="153"/>
      <c r="IU2" s="153"/>
      <c r="IV2" s="153"/>
      <c r="IW2" s="153"/>
      <c r="IX2" s="153"/>
      <c r="IY2" s="153"/>
      <c r="IZ2" s="153"/>
      <c r="JA2" s="153"/>
      <c r="JB2" s="153"/>
      <c r="JC2" s="153"/>
      <c r="JD2" s="153"/>
      <c r="JE2" s="153"/>
      <c r="JF2" s="153"/>
      <c r="JG2" s="153"/>
      <c r="JH2" s="153"/>
      <c r="JI2" s="153"/>
      <c r="JJ2" s="153"/>
      <c r="JK2" s="153"/>
      <c r="JL2" s="153"/>
      <c r="JM2" s="153"/>
      <c r="JN2" s="153"/>
      <c r="JO2" s="153"/>
      <c r="JP2" s="153"/>
      <c r="JQ2" s="153"/>
      <c r="JR2" s="153"/>
      <c r="JS2" s="153"/>
      <c r="JT2" s="153"/>
      <c r="JU2" s="153"/>
      <c r="JV2" s="153"/>
      <c r="JW2" s="153"/>
      <c r="JX2" s="153"/>
      <c r="JY2" s="153"/>
      <c r="JZ2" s="153"/>
      <c r="KA2" s="153"/>
      <c r="KB2" s="153"/>
      <c r="KC2" s="153"/>
      <c r="KD2" s="153"/>
      <c r="KE2" s="153"/>
      <c r="KF2" s="153"/>
      <c r="KG2" s="153"/>
      <c r="KH2" s="153"/>
      <c r="KI2" s="153"/>
      <c r="KJ2" s="153"/>
      <c r="KK2" s="153"/>
      <c r="KL2" s="153"/>
      <c r="KM2" s="153"/>
      <c r="KN2" s="153"/>
      <c r="KO2" s="153"/>
      <c r="KP2" s="153"/>
      <c r="KQ2" s="153"/>
      <c r="KR2" s="153"/>
      <c r="KS2" s="153"/>
      <c r="KT2" s="153"/>
      <c r="KU2" s="153"/>
      <c r="KV2" s="153"/>
      <c r="KW2" s="153"/>
      <c r="KX2" s="153"/>
      <c r="KY2" s="153"/>
      <c r="KZ2" s="153"/>
      <c r="LA2" s="153"/>
      <c r="LB2" s="153"/>
      <c r="LC2" s="153"/>
      <c r="LD2" s="153"/>
      <c r="LE2" s="153"/>
      <c r="LF2" s="153"/>
      <c r="LG2" s="153"/>
      <c r="LH2" s="153"/>
      <c r="LI2" s="153"/>
      <c r="LJ2" s="153"/>
      <c r="LK2" s="153"/>
      <c r="LL2" s="153"/>
      <c r="LM2" s="153"/>
      <c r="LN2" s="153"/>
      <c r="LO2" s="153"/>
      <c r="LP2" s="153"/>
      <c r="LQ2" s="153"/>
      <c r="LR2" s="153"/>
      <c r="LS2" s="153"/>
      <c r="LT2" s="153"/>
      <c r="LU2" s="153"/>
      <c r="LV2" s="153"/>
      <c r="LW2" s="153"/>
      <c r="LX2" s="153"/>
      <c r="LY2" s="153"/>
      <c r="LZ2" s="153"/>
      <c r="MA2" s="153"/>
      <c r="MB2" s="153"/>
      <c r="MC2" s="153"/>
      <c r="MD2" s="153"/>
      <c r="ME2" s="153"/>
      <c r="MF2" s="153"/>
      <c r="MG2" s="153"/>
      <c r="MH2" s="153"/>
      <c r="MI2" s="153"/>
      <c r="MJ2" s="153"/>
      <c r="MK2" s="153"/>
      <c r="ML2" s="153"/>
      <c r="MM2" s="153"/>
      <c r="MN2" s="153"/>
      <c r="MO2" s="153"/>
      <c r="MP2" s="153"/>
      <c r="MQ2" s="153"/>
      <c r="MR2" s="153"/>
      <c r="MS2" s="153"/>
      <c r="MT2" s="153"/>
      <c r="MU2" s="153"/>
      <c r="MV2" s="153"/>
      <c r="MW2" s="153"/>
      <c r="MX2" s="153"/>
      <c r="MY2" s="153"/>
      <c r="MZ2" s="153"/>
      <c r="NA2" s="153"/>
      <c r="NB2" s="153"/>
      <c r="NC2" s="153"/>
      <c r="ND2" s="153"/>
      <c r="NE2" s="153"/>
      <c r="NF2" s="153"/>
      <c r="NG2" s="153"/>
      <c r="NH2" s="153"/>
      <c r="NI2" s="153"/>
      <c r="NJ2" s="153"/>
      <c r="NK2" s="153"/>
      <c r="NL2" s="153"/>
      <c r="NM2" s="153"/>
      <c r="NN2" s="153"/>
      <c r="NO2" s="153"/>
      <c r="NP2" s="153"/>
      <c r="NQ2" s="153"/>
      <c r="NR2" s="153"/>
      <c r="NS2" s="153"/>
      <c r="NT2" s="153"/>
      <c r="NU2" s="153"/>
      <c r="NV2" s="153"/>
      <c r="NW2" s="153"/>
      <c r="NX2" s="153"/>
    </row>
    <row r="3" spans="1:388" ht="9.75" customHeight="1">
      <c r="A3" s="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/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  <c r="EK3" s="153"/>
      <c r="EL3" s="153"/>
      <c r="EM3" s="153"/>
      <c r="EN3" s="153"/>
      <c r="EO3" s="153"/>
      <c r="EP3" s="153"/>
      <c r="EQ3" s="153"/>
      <c r="ER3" s="153"/>
      <c r="ES3" s="153"/>
      <c r="ET3" s="153"/>
      <c r="EU3" s="153"/>
      <c r="EV3" s="153"/>
      <c r="EW3" s="153"/>
      <c r="EX3" s="153"/>
      <c r="EY3" s="153"/>
      <c r="EZ3" s="153"/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53"/>
      <c r="FN3" s="153"/>
      <c r="FO3" s="153"/>
      <c r="FP3" s="153"/>
      <c r="FQ3" s="153"/>
      <c r="FR3" s="153"/>
      <c r="FS3" s="153"/>
      <c r="FT3" s="153"/>
      <c r="FU3" s="153"/>
      <c r="FV3" s="153"/>
      <c r="FW3" s="153"/>
      <c r="FX3" s="153"/>
      <c r="FY3" s="153"/>
      <c r="FZ3" s="153"/>
      <c r="GA3" s="153"/>
      <c r="GB3" s="153"/>
      <c r="GC3" s="153"/>
      <c r="GD3" s="153"/>
      <c r="GE3" s="153"/>
      <c r="GF3" s="153"/>
      <c r="GG3" s="153"/>
      <c r="GH3" s="153"/>
      <c r="GI3" s="153"/>
      <c r="GJ3" s="153"/>
      <c r="GK3" s="153"/>
      <c r="GL3" s="153"/>
      <c r="GM3" s="153"/>
      <c r="GN3" s="153"/>
      <c r="GO3" s="153"/>
      <c r="GP3" s="153"/>
      <c r="GQ3" s="153"/>
      <c r="GR3" s="153"/>
      <c r="GS3" s="153"/>
      <c r="GT3" s="153"/>
      <c r="GU3" s="153"/>
      <c r="GV3" s="153"/>
      <c r="GW3" s="153"/>
      <c r="GX3" s="153"/>
      <c r="GY3" s="153"/>
      <c r="GZ3" s="153"/>
      <c r="HA3" s="153"/>
      <c r="HB3" s="153"/>
      <c r="HC3" s="153"/>
      <c r="HD3" s="153"/>
      <c r="HE3" s="153"/>
      <c r="HF3" s="153"/>
      <c r="HG3" s="153"/>
      <c r="HH3" s="153"/>
      <c r="HI3" s="153"/>
      <c r="HJ3" s="153"/>
      <c r="HK3" s="153"/>
      <c r="HL3" s="153"/>
      <c r="HM3" s="153"/>
      <c r="HN3" s="153"/>
      <c r="HO3" s="153"/>
      <c r="HP3" s="153"/>
      <c r="HQ3" s="153"/>
      <c r="HR3" s="153"/>
      <c r="HS3" s="153"/>
      <c r="HT3" s="153"/>
      <c r="HU3" s="153"/>
      <c r="HV3" s="153"/>
      <c r="HW3" s="153"/>
      <c r="HX3" s="153"/>
      <c r="HY3" s="153"/>
      <c r="HZ3" s="153"/>
      <c r="IA3" s="153"/>
      <c r="IB3" s="153"/>
      <c r="IC3" s="153"/>
      <c r="ID3" s="153"/>
      <c r="IE3" s="153"/>
      <c r="IF3" s="153"/>
      <c r="IG3" s="153"/>
      <c r="IH3" s="153"/>
      <c r="II3" s="153"/>
      <c r="IJ3" s="153"/>
      <c r="IK3" s="153"/>
      <c r="IL3" s="153"/>
      <c r="IM3" s="153"/>
      <c r="IN3" s="153"/>
      <c r="IO3" s="153"/>
      <c r="IP3" s="153"/>
      <c r="IQ3" s="153"/>
      <c r="IR3" s="153"/>
      <c r="IS3" s="153"/>
      <c r="IT3" s="153"/>
      <c r="IU3" s="153"/>
      <c r="IV3" s="153"/>
      <c r="IW3" s="153"/>
      <c r="IX3" s="153"/>
      <c r="IY3" s="153"/>
      <c r="IZ3" s="153"/>
      <c r="JA3" s="153"/>
      <c r="JB3" s="153"/>
      <c r="JC3" s="153"/>
      <c r="JD3" s="153"/>
      <c r="JE3" s="153"/>
      <c r="JF3" s="153"/>
      <c r="JG3" s="153"/>
      <c r="JH3" s="153"/>
      <c r="JI3" s="153"/>
      <c r="JJ3" s="153"/>
      <c r="JK3" s="153"/>
      <c r="JL3" s="153"/>
      <c r="JM3" s="153"/>
      <c r="JN3" s="153"/>
      <c r="JO3" s="153"/>
      <c r="JP3" s="153"/>
      <c r="JQ3" s="153"/>
      <c r="JR3" s="153"/>
      <c r="JS3" s="153"/>
      <c r="JT3" s="153"/>
      <c r="JU3" s="153"/>
      <c r="JV3" s="153"/>
      <c r="JW3" s="153"/>
      <c r="JX3" s="153"/>
      <c r="JY3" s="153"/>
      <c r="JZ3" s="153"/>
      <c r="KA3" s="153"/>
      <c r="KB3" s="153"/>
      <c r="KC3" s="153"/>
      <c r="KD3" s="153"/>
      <c r="KE3" s="153"/>
      <c r="KF3" s="153"/>
      <c r="KG3" s="153"/>
      <c r="KH3" s="153"/>
      <c r="KI3" s="153"/>
      <c r="KJ3" s="153"/>
      <c r="KK3" s="153"/>
      <c r="KL3" s="153"/>
      <c r="KM3" s="153"/>
      <c r="KN3" s="153"/>
      <c r="KO3" s="153"/>
      <c r="KP3" s="153"/>
      <c r="KQ3" s="153"/>
      <c r="KR3" s="153"/>
      <c r="KS3" s="153"/>
      <c r="KT3" s="153"/>
      <c r="KU3" s="153"/>
      <c r="KV3" s="153"/>
      <c r="KW3" s="153"/>
      <c r="KX3" s="153"/>
      <c r="KY3" s="153"/>
      <c r="KZ3" s="153"/>
      <c r="LA3" s="153"/>
      <c r="LB3" s="153"/>
      <c r="LC3" s="153"/>
      <c r="LD3" s="153"/>
      <c r="LE3" s="153"/>
      <c r="LF3" s="153"/>
      <c r="LG3" s="153"/>
      <c r="LH3" s="153"/>
      <c r="LI3" s="153"/>
      <c r="LJ3" s="153"/>
      <c r="LK3" s="153"/>
      <c r="LL3" s="153"/>
      <c r="LM3" s="153"/>
      <c r="LN3" s="153"/>
      <c r="LO3" s="153"/>
      <c r="LP3" s="153"/>
      <c r="LQ3" s="153"/>
      <c r="LR3" s="153"/>
      <c r="LS3" s="153"/>
      <c r="LT3" s="153"/>
      <c r="LU3" s="153"/>
      <c r="LV3" s="153"/>
      <c r="LW3" s="153"/>
      <c r="LX3" s="153"/>
      <c r="LY3" s="153"/>
      <c r="LZ3" s="153"/>
      <c r="MA3" s="153"/>
      <c r="MB3" s="153"/>
      <c r="MC3" s="153"/>
      <c r="MD3" s="153"/>
      <c r="ME3" s="153"/>
      <c r="MF3" s="153"/>
      <c r="MG3" s="153"/>
      <c r="MH3" s="153"/>
      <c r="MI3" s="153"/>
      <c r="MJ3" s="153"/>
      <c r="MK3" s="153"/>
      <c r="ML3" s="153"/>
      <c r="MM3" s="153"/>
      <c r="MN3" s="153"/>
      <c r="MO3" s="153"/>
      <c r="MP3" s="153"/>
      <c r="MQ3" s="153"/>
      <c r="MR3" s="153"/>
      <c r="MS3" s="153"/>
      <c r="MT3" s="153"/>
      <c r="MU3" s="153"/>
      <c r="MV3" s="153"/>
      <c r="MW3" s="153"/>
      <c r="MX3" s="153"/>
      <c r="MY3" s="153"/>
      <c r="MZ3" s="153"/>
      <c r="NA3" s="153"/>
      <c r="NB3" s="153"/>
      <c r="NC3" s="153"/>
      <c r="ND3" s="153"/>
      <c r="NE3" s="153"/>
      <c r="NF3" s="153"/>
      <c r="NG3" s="153"/>
      <c r="NH3" s="153"/>
      <c r="NI3" s="153"/>
      <c r="NJ3" s="153"/>
      <c r="NK3" s="153"/>
      <c r="NL3" s="153"/>
      <c r="NM3" s="153"/>
      <c r="NN3" s="153"/>
      <c r="NO3" s="153"/>
      <c r="NP3" s="153"/>
      <c r="NQ3" s="153"/>
      <c r="NR3" s="153"/>
      <c r="NS3" s="153"/>
      <c r="NT3" s="153"/>
      <c r="NU3" s="153"/>
      <c r="NV3" s="153"/>
      <c r="NW3" s="153"/>
      <c r="NX3" s="153"/>
    </row>
    <row r="4" spans="1:388" ht="9.75" customHeight="1">
      <c r="A4" s="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/>
      <c r="EA4" s="153"/>
      <c r="EB4" s="153"/>
      <c r="EC4" s="153"/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/>
      <c r="EP4" s="153"/>
      <c r="EQ4" s="153"/>
      <c r="ER4" s="153"/>
      <c r="ES4" s="153"/>
      <c r="ET4" s="153"/>
      <c r="EU4" s="153"/>
      <c r="EV4" s="153"/>
      <c r="EW4" s="153"/>
      <c r="EX4" s="153"/>
      <c r="EY4" s="153"/>
      <c r="EZ4" s="153"/>
      <c r="FA4" s="153"/>
      <c r="FB4" s="153"/>
      <c r="FC4" s="153"/>
      <c r="FD4" s="153"/>
      <c r="FE4" s="153"/>
      <c r="FF4" s="153"/>
      <c r="FG4" s="153"/>
      <c r="FH4" s="153"/>
      <c r="FI4" s="153"/>
      <c r="FJ4" s="153"/>
      <c r="FK4" s="153"/>
      <c r="FL4" s="153"/>
      <c r="FM4" s="153"/>
      <c r="FN4" s="153"/>
      <c r="FO4" s="153"/>
      <c r="FP4" s="153"/>
      <c r="FQ4" s="153"/>
      <c r="FR4" s="153"/>
      <c r="FS4" s="153"/>
      <c r="FT4" s="153"/>
      <c r="FU4" s="153"/>
      <c r="FV4" s="153"/>
      <c r="FW4" s="153"/>
      <c r="FX4" s="153"/>
      <c r="FY4" s="153"/>
      <c r="FZ4" s="153"/>
      <c r="GA4" s="153"/>
      <c r="GB4" s="153"/>
      <c r="GC4" s="153"/>
      <c r="GD4" s="153"/>
      <c r="GE4" s="153"/>
      <c r="GF4" s="153"/>
      <c r="GG4" s="153"/>
      <c r="GH4" s="153"/>
      <c r="GI4" s="153"/>
      <c r="GJ4" s="153"/>
      <c r="GK4" s="153"/>
      <c r="GL4" s="153"/>
      <c r="GM4" s="153"/>
      <c r="GN4" s="153"/>
      <c r="GO4" s="153"/>
      <c r="GP4" s="153"/>
      <c r="GQ4" s="153"/>
      <c r="GR4" s="153"/>
      <c r="GS4" s="153"/>
      <c r="GT4" s="153"/>
      <c r="GU4" s="153"/>
      <c r="GV4" s="153"/>
      <c r="GW4" s="153"/>
      <c r="GX4" s="153"/>
      <c r="GY4" s="153"/>
      <c r="GZ4" s="153"/>
      <c r="HA4" s="153"/>
      <c r="HB4" s="153"/>
      <c r="HC4" s="153"/>
      <c r="HD4" s="153"/>
      <c r="HE4" s="153"/>
      <c r="HF4" s="153"/>
      <c r="HG4" s="153"/>
      <c r="HH4" s="153"/>
      <c r="HI4" s="153"/>
      <c r="HJ4" s="153"/>
      <c r="HK4" s="153"/>
      <c r="HL4" s="153"/>
      <c r="HM4" s="153"/>
      <c r="HN4" s="153"/>
      <c r="HO4" s="153"/>
      <c r="HP4" s="153"/>
      <c r="HQ4" s="153"/>
      <c r="HR4" s="153"/>
      <c r="HS4" s="153"/>
      <c r="HT4" s="153"/>
      <c r="HU4" s="153"/>
      <c r="HV4" s="153"/>
      <c r="HW4" s="153"/>
      <c r="HX4" s="153"/>
      <c r="HY4" s="153"/>
      <c r="HZ4" s="153"/>
      <c r="IA4" s="153"/>
      <c r="IB4" s="153"/>
      <c r="IC4" s="153"/>
      <c r="ID4" s="153"/>
      <c r="IE4" s="153"/>
      <c r="IF4" s="153"/>
      <c r="IG4" s="153"/>
      <c r="IH4" s="153"/>
      <c r="II4" s="153"/>
      <c r="IJ4" s="153"/>
      <c r="IK4" s="153"/>
      <c r="IL4" s="153"/>
      <c r="IM4" s="153"/>
      <c r="IN4" s="153"/>
      <c r="IO4" s="153"/>
      <c r="IP4" s="153"/>
      <c r="IQ4" s="153"/>
      <c r="IR4" s="153"/>
      <c r="IS4" s="153"/>
      <c r="IT4" s="153"/>
      <c r="IU4" s="153"/>
      <c r="IV4" s="153"/>
      <c r="IW4" s="153"/>
      <c r="IX4" s="153"/>
      <c r="IY4" s="153"/>
      <c r="IZ4" s="153"/>
      <c r="JA4" s="153"/>
      <c r="JB4" s="153"/>
      <c r="JC4" s="153"/>
      <c r="JD4" s="153"/>
      <c r="JE4" s="153"/>
      <c r="JF4" s="153"/>
      <c r="JG4" s="153"/>
      <c r="JH4" s="153"/>
      <c r="JI4" s="153"/>
      <c r="JJ4" s="153"/>
      <c r="JK4" s="153"/>
      <c r="JL4" s="153"/>
      <c r="JM4" s="153"/>
      <c r="JN4" s="153"/>
      <c r="JO4" s="153"/>
      <c r="JP4" s="153"/>
      <c r="JQ4" s="153"/>
      <c r="JR4" s="153"/>
      <c r="JS4" s="153"/>
      <c r="JT4" s="153"/>
      <c r="JU4" s="153"/>
      <c r="JV4" s="153"/>
      <c r="JW4" s="153"/>
      <c r="JX4" s="153"/>
      <c r="JY4" s="153"/>
      <c r="JZ4" s="153"/>
      <c r="KA4" s="153"/>
      <c r="KB4" s="153"/>
      <c r="KC4" s="153"/>
      <c r="KD4" s="153"/>
      <c r="KE4" s="153"/>
      <c r="KF4" s="153"/>
      <c r="KG4" s="153"/>
      <c r="KH4" s="153"/>
      <c r="KI4" s="153"/>
      <c r="KJ4" s="153"/>
      <c r="KK4" s="153"/>
      <c r="KL4" s="153"/>
      <c r="KM4" s="153"/>
      <c r="KN4" s="153"/>
      <c r="KO4" s="153"/>
      <c r="KP4" s="153"/>
      <c r="KQ4" s="153"/>
      <c r="KR4" s="153"/>
      <c r="KS4" s="153"/>
      <c r="KT4" s="153"/>
      <c r="KU4" s="153"/>
      <c r="KV4" s="153"/>
      <c r="KW4" s="153"/>
      <c r="KX4" s="153"/>
      <c r="KY4" s="153"/>
      <c r="KZ4" s="153"/>
      <c r="LA4" s="153"/>
      <c r="LB4" s="153"/>
      <c r="LC4" s="153"/>
      <c r="LD4" s="153"/>
      <c r="LE4" s="153"/>
      <c r="LF4" s="153"/>
      <c r="LG4" s="153"/>
      <c r="LH4" s="153"/>
      <c r="LI4" s="153"/>
      <c r="LJ4" s="153"/>
      <c r="LK4" s="153"/>
      <c r="LL4" s="153"/>
      <c r="LM4" s="153"/>
      <c r="LN4" s="153"/>
      <c r="LO4" s="153"/>
      <c r="LP4" s="153"/>
      <c r="LQ4" s="153"/>
      <c r="LR4" s="153"/>
      <c r="LS4" s="153"/>
      <c r="LT4" s="153"/>
      <c r="LU4" s="153"/>
      <c r="LV4" s="153"/>
      <c r="LW4" s="153"/>
      <c r="LX4" s="153"/>
      <c r="LY4" s="153"/>
      <c r="LZ4" s="153"/>
      <c r="MA4" s="153"/>
      <c r="MB4" s="153"/>
      <c r="MC4" s="153"/>
      <c r="MD4" s="153"/>
      <c r="ME4" s="153"/>
      <c r="MF4" s="153"/>
      <c r="MG4" s="153"/>
      <c r="MH4" s="153"/>
      <c r="MI4" s="153"/>
      <c r="MJ4" s="153"/>
      <c r="MK4" s="153"/>
      <c r="ML4" s="153"/>
      <c r="MM4" s="153"/>
      <c r="MN4" s="153"/>
      <c r="MO4" s="153"/>
      <c r="MP4" s="153"/>
      <c r="MQ4" s="153"/>
      <c r="MR4" s="153"/>
      <c r="MS4" s="153"/>
      <c r="MT4" s="153"/>
      <c r="MU4" s="153"/>
      <c r="MV4" s="153"/>
      <c r="MW4" s="153"/>
      <c r="MX4" s="153"/>
      <c r="MY4" s="153"/>
      <c r="MZ4" s="153"/>
      <c r="NA4" s="153"/>
      <c r="NB4" s="153"/>
      <c r="NC4" s="153"/>
      <c r="ND4" s="153"/>
      <c r="NE4" s="153"/>
      <c r="NF4" s="153"/>
      <c r="NG4" s="153"/>
      <c r="NH4" s="153"/>
      <c r="NI4" s="153"/>
      <c r="NJ4" s="153"/>
      <c r="NK4" s="153"/>
      <c r="NL4" s="153"/>
      <c r="NM4" s="153"/>
      <c r="NN4" s="153"/>
      <c r="NO4" s="153"/>
      <c r="NP4" s="153"/>
      <c r="NQ4" s="153"/>
      <c r="NR4" s="153"/>
      <c r="NS4" s="153"/>
      <c r="NT4" s="153"/>
      <c r="NU4" s="153"/>
      <c r="NV4" s="153"/>
      <c r="NW4" s="153"/>
      <c r="NX4" s="153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4" t="str">
        <f>データ!H6</f>
        <v>徳島県三好市　三野病院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  <c r="AZ6" s="154"/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4"/>
      <c r="BU6" s="154"/>
      <c r="BV6" s="154"/>
      <c r="BW6" s="154"/>
      <c r="BX6" s="154"/>
      <c r="BY6" s="154"/>
      <c r="BZ6" s="154"/>
      <c r="CA6" s="154"/>
      <c r="CB6" s="154"/>
      <c r="CC6" s="154"/>
      <c r="CD6" s="154"/>
      <c r="CE6" s="154"/>
      <c r="CF6" s="154"/>
      <c r="CG6" s="154"/>
      <c r="CH6" s="154"/>
      <c r="CI6" s="154"/>
      <c r="CJ6" s="154"/>
      <c r="CK6" s="154"/>
      <c r="CL6" s="154"/>
      <c r="CM6" s="154"/>
      <c r="CN6" s="154"/>
      <c r="CO6" s="154"/>
      <c r="CP6" s="154"/>
      <c r="CQ6" s="154"/>
      <c r="CR6" s="154"/>
      <c r="CS6" s="154"/>
      <c r="CT6" s="154"/>
      <c r="CU6" s="154"/>
      <c r="CV6" s="154"/>
      <c r="CW6" s="154"/>
      <c r="CX6" s="154"/>
      <c r="CY6" s="154"/>
      <c r="CZ6" s="154"/>
      <c r="DA6" s="154"/>
      <c r="DB6" s="154"/>
      <c r="DC6" s="154"/>
      <c r="DD6" s="154"/>
      <c r="DE6" s="154"/>
      <c r="DF6" s="154"/>
      <c r="DG6" s="154"/>
      <c r="DH6" s="154"/>
      <c r="DI6" s="154"/>
      <c r="DJ6" s="154"/>
      <c r="DK6" s="154"/>
      <c r="DL6" s="154"/>
      <c r="DM6" s="154"/>
      <c r="DN6" s="154"/>
      <c r="DO6" s="154"/>
      <c r="DP6" s="154"/>
      <c r="DQ6" s="154"/>
      <c r="DR6" s="154"/>
      <c r="DS6" s="154"/>
      <c r="DT6" s="154"/>
      <c r="DU6" s="154"/>
      <c r="DV6" s="154"/>
      <c r="DW6" s="154"/>
      <c r="DX6" s="154"/>
      <c r="DY6" s="154"/>
      <c r="DZ6" s="154"/>
      <c r="EA6" s="154"/>
      <c r="EB6" s="154"/>
      <c r="EC6" s="154"/>
      <c r="ED6" s="154"/>
      <c r="EE6" s="154"/>
      <c r="EF6" s="154"/>
      <c r="EG6" s="154"/>
      <c r="EH6" s="154"/>
      <c r="EI6" s="154"/>
      <c r="EJ6" s="154"/>
      <c r="EK6" s="154"/>
      <c r="EL6" s="154"/>
      <c r="EM6" s="154"/>
      <c r="EN6" s="154"/>
      <c r="EO6" s="154"/>
      <c r="EP6" s="154"/>
      <c r="EQ6" s="154"/>
      <c r="ER6" s="154"/>
      <c r="ES6" s="154"/>
      <c r="ET6" s="154"/>
      <c r="EU6" s="154"/>
      <c r="EV6" s="154"/>
      <c r="EW6" s="154"/>
      <c r="EX6" s="154"/>
      <c r="EY6" s="154"/>
      <c r="EZ6" s="154"/>
      <c r="FA6" s="154"/>
      <c r="FB6" s="154"/>
      <c r="FC6" s="154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6" t="s">
        <v>1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8"/>
      <c r="AU7" s="146" t="s">
        <v>2</v>
      </c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8"/>
      <c r="CN7" s="146" t="s">
        <v>3</v>
      </c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8"/>
      <c r="EG7" s="146" t="s">
        <v>4</v>
      </c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8"/>
      <c r="FZ7" s="146" t="s">
        <v>5</v>
      </c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8"/>
      <c r="ID7" s="146" t="s">
        <v>6</v>
      </c>
      <c r="IE7" s="147"/>
      <c r="IF7" s="147"/>
      <c r="IG7" s="147"/>
      <c r="IH7" s="147"/>
      <c r="II7" s="147"/>
      <c r="IJ7" s="147"/>
      <c r="IK7" s="147"/>
      <c r="IL7" s="147"/>
      <c r="IM7" s="147"/>
      <c r="IN7" s="147"/>
      <c r="IO7" s="147"/>
      <c r="IP7" s="147"/>
      <c r="IQ7" s="147"/>
      <c r="IR7" s="147"/>
      <c r="IS7" s="147"/>
      <c r="IT7" s="147"/>
      <c r="IU7" s="147"/>
      <c r="IV7" s="147"/>
      <c r="IW7" s="147"/>
      <c r="IX7" s="147"/>
      <c r="IY7" s="147"/>
      <c r="IZ7" s="147"/>
      <c r="JA7" s="147"/>
      <c r="JB7" s="147"/>
      <c r="JC7" s="147"/>
      <c r="JD7" s="147"/>
      <c r="JE7" s="147"/>
      <c r="JF7" s="147"/>
      <c r="JG7" s="147"/>
      <c r="JH7" s="147"/>
      <c r="JI7" s="147"/>
      <c r="JJ7" s="147"/>
      <c r="JK7" s="147"/>
      <c r="JL7" s="147"/>
      <c r="JM7" s="147"/>
      <c r="JN7" s="147"/>
      <c r="JO7" s="147"/>
      <c r="JP7" s="147"/>
      <c r="JQ7" s="147"/>
      <c r="JR7" s="147"/>
      <c r="JS7" s="147"/>
      <c r="JT7" s="147"/>
      <c r="JU7" s="147"/>
      <c r="JV7" s="148"/>
      <c r="JW7" s="146" t="s">
        <v>7</v>
      </c>
      <c r="JX7" s="147"/>
      <c r="JY7" s="147"/>
      <c r="JZ7" s="147"/>
      <c r="KA7" s="147"/>
      <c r="KB7" s="147"/>
      <c r="KC7" s="147"/>
      <c r="KD7" s="147"/>
      <c r="KE7" s="147"/>
      <c r="KF7" s="147"/>
      <c r="KG7" s="147"/>
      <c r="KH7" s="147"/>
      <c r="KI7" s="147"/>
      <c r="KJ7" s="147"/>
      <c r="KK7" s="147"/>
      <c r="KL7" s="147"/>
      <c r="KM7" s="147"/>
      <c r="KN7" s="147"/>
      <c r="KO7" s="147"/>
      <c r="KP7" s="147"/>
      <c r="KQ7" s="147"/>
      <c r="KR7" s="147"/>
      <c r="KS7" s="147"/>
      <c r="KT7" s="147"/>
      <c r="KU7" s="147"/>
      <c r="KV7" s="147"/>
      <c r="KW7" s="147"/>
      <c r="KX7" s="147"/>
      <c r="KY7" s="147"/>
      <c r="KZ7" s="147"/>
      <c r="LA7" s="147"/>
      <c r="LB7" s="147"/>
      <c r="LC7" s="147"/>
      <c r="LD7" s="147"/>
      <c r="LE7" s="147"/>
      <c r="LF7" s="147"/>
      <c r="LG7" s="147"/>
      <c r="LH7" s="147"/>
      <c r="LI7" s="147"/>
      <c r="LJ7" s="147"/>
      <c r="LK7" s="147"/>
      <c r="LL7" s="147"/>
      <c r="LM7" s="147"/>
      <c r="LN7" s="147"/>
      <c r="LO7" s="148"/>
      <c r="LP7" s="146" t="s">
        <v>8</v>
      </c>
      <c r="LQ7" s="147"/>
      <c r="LR7" s="147"/>
      <c r="LS7" s="147"/>
      <c r="LT7" s="147"/>
      <c r="LU7" s="147"/>
      <c r="LV7" s="147"/>
      <c r="LW7" s="147"/>
      <c r="LX7" s="147"/>
      <c r="LY7" s="147"/>
      <c r="LZ7" s="147"/>
      <c r="MA7" s="147"/>
      <c r="MB7" s="147"/>
      <c r="MC7" s="147"/>
      <c r="MD7" s="147"/>
      <c r="ME7" s="147"/>
      <c r="MF7" s="147"/>
      <c r="MG7" s="147"/>
      <c r="MH7" s="147"/>
      <c r="MI7" s="147"/>
      <c r="MJ7" s="147"/>
      <c r="MK7" s="147"/>
      <c r="ML7" s="147"/>
      <c r="MM7" s="147"/>
      <c r="MN7" s="147"/>
      <c r="MO7" s="147"/>
      <c r="MP7" s="147"/>
      <c r="MQ7" s="147"/>
      <c r="MR7" s="147"/>
      <c r="MS7" s="147"/>
      <c r="MT7" s="147"/>
      <c r="MU7" s="147"/>
      <c r="MV7" s="147"/>
      <c r="MW7" s="147"/>
      <c r="MX7" s="147"/>
      <c r="MY7" s="147"/>
      <c r="MZ7" s="147"/>
      <c r="NA7" s="147"/>
      <c r="NB7" s="147"/>
      <c r="NC7" s="147"/>
      <c r="ND7" s="147"/>
      <c r="NE7" s="147"/>
      <c r="NF7" s="147"/>
      <c r="NG7" s="147"/>
      <c r="NH7" s="148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41" t="str">
        <f>データ!K6</f>
        <v>当然財務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3"/>
      <c r="AU8" s="141" t="str">
        <f>データ!L6</f>
        <v>病院事業</v>
      </c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3"/>
      <c r="CN8" s="141" t="str">
        <f>データ!M6</f>
        <v>一般病院</v>
      </c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142"/>
      <c r="DP8" s="142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142"/>
      <c r="EE8" s="142"/>
      <c r="EF8" s="143"/>
      <c r="EG8" s="141" t="str">
        <f>データ!N6</f>
        <v>50床以上～100床未満</v>
      </c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3"/>
      <c r="FZ8" s="141" t="str">
        <f>データ!O7</f>
        <v>非設置</v>
      </c>
      <c r="GA8" s="142"/>
      <c r="GB8" s="142"/>
      <c r="GC8" s="142"/>
      <c r="GD8" s="142"/>
      <c r="GE8" s="142"/>
      <c r="GF8" s="142"/>
      <c r="GG8" s="142"/>
      <c r="GH8" s="142"/>
      <c r="GI8" s="142"/>
      <c r="GJ8" s="142"/>
      <c r="GK8" s="142"/>
      <c r="GL8" s="142"/>
      <c r="GM8" s="142"/>
      <c r="GN8" s="142"/>
      <c r="GO8" s="142"/>
      <c r="GP8" s="142"/>
      <c r="GQ8" s="142"/>
      <c r="GR8" s="142"/>
      <c r="GS8" s="142"/>
      <c r="GT8" s="142"/>
      <c r="GU8" s="142"/>
      <c r="GV8" s="142"/>
      <c r="GW8" s="142"/>
      <c r="GX8" s="142"/>
      <c r="GY8" s="142"/>
      <c r="GZ8" s="142"/>
      <c r="HA8" s="142"/>
      <c r="HB8" s="142"/>
      <c r="HC8" s="142"/>
      <c r="HD8" s="142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3"/>
      <c r="ID8" s="130">
        <f>データ!Y6</f>
        <v>60</v>
      </c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1"/>
      <c r="IW8" s="131"/>
      <c r="IX8" s="131"/>
      <c r="IY8" s="131"/>
      <c r="IZ8" s="131"/>
      <c r="JA8" s="131"/>
      <c r="JB8" s="131"/>
      <c r="JC8" s="131"/>
      <c r="JD8" s="131"/>
      <c r="JE8" s="131"/>
      <c r="JF8" s="131"/>
      <c r="JG8" s="131"/>
      <c r="JH8" s="131"/>
      <c r="JI8" s="131"/>
      <c r="JJ8" s="131"/>
      <c r="JK8" s="131"/>
      <c r="JL8" s="131"/>
      <c r="JM8" s="131"/>
      <c r="JN8" s="131"/>
      <c r="JO8" s="131"/>
      <c r="JP8" s="131"/>
      <c r="JQ8" s="131"/>
      <c r="JR8" s="131"/>
      <c r="JS8" s="131"/>
      <c r="JT8" s="131"/>
      <c r="JU8" s="131"/>
      <c r="JV8" s="132"/>
      <c r="JW8" s="130" t="str">
        <f>データ!Z6</f>
        <v>-</v>
      </c>
      <c r="JX8" s="131"/>
      <c r="JY8" s="131"/>
      <c r="JZ8" s="131"/>
      <c r="KA8" s="131"/>
      <c r="KB8" s="131"/>
      <c r="KC8" s="131"/>
      <c r="KD8" s="131"/>
      <c r="KE8" s="131"/>
      <c r="KF8" s="131"/>
      <c r="KG8" s="131"/>
      <c r="KH8" s="131"/>
      <c r="KI8" s="131"/>
      <c r="KJ8" s="131"/>
      <c r="KK8" s="131"/>
      <c r="KL8" s="131"/>
      <c r="KM8" s="131"/>
      <c r="KN8" s="131"/>
      <c r="KO8" s="131"/>
      <c r="KP8" s="131"/>
      <c r="KQ8" s="131"/>
      <c r="KR8" s="131"/>
      <c r="KS8" s="131"/>
      <c r="KT8" s="131"/>
      <c r="KU8" s="131"/>
      <c r="KV8" s="131"/>
      <c r="KW8" s="131"/>
      <c r="KX8" s="131"/>
      <c r="KY8" s="131"/>
      <c r="KZ8" s="131"/>
      <c r="LA8" s="131"/>
      <c r="LB8" s="131"/>
      <c r="LC8" s="131"/>
      <c r="LD8" s="131"/>
      <c r="LE8" s="131"/>
      <c r="LF8" s="131"/>
      <c r="LG8" s="131"/>
      <c r="LH8" s="131"/>
      <c r="LI8" s="131"/>
      <c r="LJ8" s="131"/>
      <c r="LK8" s="131"/>
      <c r="LL8" s="131"/>
      <c r="LM8" s="131"/>
      <c r="LN8" s="131"/>
      <c r="LO8" s="132"/>
      <c r="LP8" s="130" t="str">
        <f>データ!AA6</f>
        <v>-</v>
      </c>
      <c r="LQ8" s="131"/>
      <c r="LR8" s="131"/>
      <c r="LS8" s="131"/>
      <c r="LT8" s="131"/>
      <c r="LU8" s="131"/>
      <c r="LV8" s="131"/>
      <c r="LW8" s="131"/>
      <c r="LX8" s="131"/>
      <c r="LY8" s="131"/>
      <c r="LZ8" s="131"/>
      <c r="MA8" s="131"/>
      <c r="MB8" s="131"/>
      <c r="MC8" s="131"/>
      <c r="MD8" s="131"/>
      <c r="ME8" s="131"/>
      <c r="MF8" s="131"/>
      <c r="MG8" s="131"/>
      <c r="MH8" s="131"/>
      <c r="MI8" s="131"/>
      <c r="MJ8" s="131"/>
      <c r="MK8" s="131"/>
      <c r="ML8" s="131"/>
      <c r="MM8" s="131"/>
      <c r="MN8" s="131"/>
      <c r="MO8" s="131"/>
      <c r="MP8" s="131"/>
      <c r="MQ8" s="131"/>
      <c r="MR8" s="131"/>
      <c r="MS8" s="131"/>
      <c r="MT8" s="131"/>
      <c r="MU8" s="131"/>
      <c r="MV8" s="131"/>
      <c r="MW8" s="131"/>
      <c r="MX8" s="131"/>
      <c r="MY8" s="131"/>
      <c r="MZ8" s="131"/>
      <c r="NA8" s="131"/>
      <c r="NB8" s="131"/>
      <c r="NC8" s="131"/>
      <c r="ND8" s="131"/>
      <c r="NE8" s="131"/>
      <c r="NF8" s="131"/>
      <c r="NG8" s="131"/>
      <c r="NH8" s="132"/>
      <c r="NI8" s="3"/>
      <c r="NJ8" s="151" t="s">
        <v>10</v>
      </c>
      <c r="NK8" s="152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46" t="s">
        <v>12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8"/>
      <c r="AU9" s="146" t="s">
        <v>13</v>
      </c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8"/>
      <c r="CN9" s="146" t="s">
        <v>14</v>
      </c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8"/>
      <c r="EG9" s="146" t="s">
        <v>15</v>
      </c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8"/>
      <c r="FZ9" s="146" t="s">
        <v>16</v>
      </c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8"/>
      <c r="ID9" s="146" t="s">
        <v>17</v>
      </c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7"/>
      <c r="IT9" s="147"/>
      <c r="IU9" s="147"/>
      <c r="IV9" s="147"/>
      <c r="IW9" s="147"/>
      <c r="IX9" s="147"/>
      <c r="IY9" s="147"/>
      <c r="IZ9" s="147"/>
      <c r="JA9" s="147"/>
      <c r="JB9" s="147"/>
      <c r="JC9" s="147"/>
      <c r="JD9" s="147"/>
      <c r="JE9" s="147"/>
      <c r="JF9" s="147"/>
      <c r="JG9" s="147"/>
      <c r="JH9" s="147"/>
      <c r="JI9" s="147"/>
      <c r="JJ9" s="147"/>
      <c r="JK9" s="147"/>
      <c r="JL9" s="147"/>
      <c r="JM9" s="147"/>
      <c r="JN9" s="147"/>
      <c r="JO9" s="147"/>
      <c r="JP9" s="147"/>
      <c r="JQ9" s="147"/>
      <c r="JR9" s="147"/>
      <c r="JS9" s="147"/>
      <c r="JT9" s="147"/>
      <c r="JU9" s="147"/>
      <c r="JV9" s="148"/>
      <c r="JW9" s="146" t="s">
        <v>18</v>
      </c>
      <c r="JX9" s="147"/>
      <c r="JY9" s="147"/>
      <c r="JZ9" s="147"/>
      <c r="KA9" s="147"/>
      <c r="KB9" s="147"/>
      <c r="KC9" s="147"/>
      <c r="KD9" s="147"/>
      <c r="KE9" s="147"/>
      <c r="KF9" s="147"/>
      <c r="KG9" s="147"/>
      <c r="KH9" s="147"/>
      <c r="KI9" s="147"/>
      <c r="KJ9" s="147"/>
      <c r="KK9" s="147"/>
      <c r="KL9" s="147"/>
      <c r="KM9" s="147"/>
      <c r="KN9" s="147"/>
      <c r="KO9" s="147"/>
      <c r="KP9" s="147"/>
      <c r="KQ9" s="147"/>
      <c r="KR9" s="147"/>
      <c r="KS9" s="147"/>
      <c r="KT9" s="147"/>
      <c r="KU9" s="147"/>
      <c r="KV9" s="147"/>
      <c r="KW9" s="147"/>
      <c r="KX9" s="147"/>
      <c r="KY9" s="147"/>
      <c r="KZ9" s="147"/>
      <c r="LA9" s="147"/>
      <c r="LB9" s="147"/>
      <c r="LC9" s="147"/>
      <c r="LD9" s="147"/>
      <c r="LE9" s="147"/>
      <c r="LF9" s="147"/>
      <c r="LG9" s="147"/>
      <c r="LH9" s="147"/>
      <c r="LI9" s="147"/>
      <c r="LJ9" s="147"/>
      <c r="LK9" s="147"/>
      <c r="LL9" s="147"/>
      <c r="LM9" s="147"/>
      <c r="LN9" s="147"/>
      <c r="LO9" s="148"/>
      <c r="LP9" s="146" t="s">
        <v>19</v>
      </c>
      <c r="LQ9" s="147"/>
      <c r="LR9" s="147"/>
      <c r="LS9" s="147"/>
      <c r="LT9" s="147"/>
      <c r="LU9" s="147"/>
      <c r="LV9" s="147"/>
      <c r="LW9" s="147"/>
      <c r="LX9" s="147"/>
      <c r="LY9" s="147"/>
      <c r="LZ9" s="147"/>
      <c r="MA9" s="147"/>
      <c r="MB9" s="147"/>
      <c r="MC9" s="147"/>
      <c r="MD9" s="147"/>
      <c r="ME9" s="147"/>
      <c r="MF9" s="147"/>
      <c r="MG9" s="147"/>
      <c r="MH9" s="147"/>
      <c r="MI9" s="147"/>
      <c r="MJ9" s="147"/>
      <c r="MK9" s="147"/>
      <c r="ML9" s="147"/>
      <c r="MM9" s="147"/>
      <c r="MN9" s="147"/>
      <c r="MO9" s="147"/>
      <c r="MP9" s="147"/>
      <c r="MQ9" s="147"/>
      <c r="MR9" s="147"/>
      <c r="MS9" s="147"/>
      <c r="MT9" s="147"/>
      <c r="MU9" s="147"/>
      <c r="MV9" s="147"/>
      <c r="MW9" s="147"/>
      <c r="MX9" s="147"/>
      <c r="MY9" s="147"/>
      <c r="MZ9" s="147"/>
      <c r="NA9" s="147"/>
      <c r="NB9" s="147"/>
      <c r="NC9" s="147"/>
      <c r="ND9" s="147"/>
      <c r="NE9" s="147"/>
      <c r="NF9" s="147"/>
      <c r="NG9" s="147"/>
      <c r="NH9" s="148"/>
      <c r="NI9" s="3"/>
      <c r="NJ9" s="149" t="s">
        <v>20</v>
      </c>
      <c r="NK9" s="150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41" t="str">
        <f>データ!P6</f>
        <v>直営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3"/>
      <c r="AU10" s="130">
        <f>データ!Q6</f>
        <v>3</v>
      </c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2"/>
      <c r="CN10" s="141" t="str">
        <f>データ!R6</f>
        <v>-</v>
      </c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142"/>
      <c r="DF10" s="142"/>
      <c r="DG10" s="142"/>
      <c r="DH10" s="142"/>
      <c r="DI10" s="142"/>
      <c r="DJ10" s="142"/>
      <c r="DK10" s="142"/>
      <c r="DL10" s="142"/>
      <c r="DM10" s="142"/>
      <c r="DN10" s="142"/>
      <c r="DO10" s="142"/>
      <c r="DP10" s="142"/>
      <c r="DQ10" s="142"/>
      <c r="DR10" s="142"/>
      <c r="DS10" s="142"/>
      <c r="DT10" s="142"/>
      <c r="DU10" s="142"/>
      <c r="DV10" s="142"/>
      <c r="DW10" s="142"/>
      <c r="DX10" s="142"/>
      <c r="DY10" s="142"/>
      <c r="DZ10" s="142"/>
      <c r="EA10" s="142"/>
      <c r="EB10" s="142"/>
      <c r="EC10" s="142"/>
      <c r="ED10" s="142"/>
      <c r="EE10" s="142"/>
      <c r="EF10" s="143"/>
      <c r="EG10" s="141" t="str">
        <f>データ!S6</f>
        <v>ド I 訓</v>
      </c>
      <c r="EH10" s="142"/>
      <c r="EI10" s="142"/>
      <c r="EJ10" s="142"/>
      <c r="EK10" s="142"/>
      <c r="EL10" s="142"/>
      <c r="EM10" s="142"/>
      <c r="EN10" s="142"/>
      <c r="EO10" s="142"/>
      <c r="EP10" s="142"/>
      <c r="EQ10" s="142"/>
      <c r="ER10" s="142"/>
      <c r="ES10" s="142"/>
      <c r="ET10" s="142"/>
      <c r="EU10" s="142"/>
      <c r="EV10" s="142"/>
      <c r="EW10" s="142"/>
      <c r="EX10" s="142"/>
      <c r="EY10" s="142"/>
      <c r="EZ10" s="142"/>
      <c r="FA10" s="142"/>
      <c r="FB10" s="142"/>
      <c r="FC10" s="142"/>
      <c r="FD10" s="142"/>
      <c r="FE10" s="142"/>
      <c r="FF10" s="142"/>
      <c r="FG10" s="142"/>
      <c r="FH10" s="142"/>
      <c r="FI10" s="142"/>
      <c r="FJ10" s="142"/>
      <c r="FK10" s="142"/>
      <c r="FL10" s="142"/>
      <c r="FM10" s="142"/>
      <c r="FN10" s="142"/>
      <c r="FO10" s="142"/>
      <c r="FP10" s="142"/>
      <c r="FQ10" s="142"/>
      <c r="FR10" s="142"/>
      <c r="FS10" s="142"/>
      <c r="FT10" s="142"/>
      <c r="FU10" s="142"/>
      <c r="FV10" s="142"/>
      <c r="FW10" s="142"/>
      <c r="FX10" s="142"/>
      <c r="FY10" s="143"/>
      <c r="FZ10" s="141" t="str">
        <f>データ!T6</f>
        <v>救 輪</v>
      </c>
      <c r="GA10" s="142"/>
      <c r="GB10" s="142"/>
      <c r="GC10" s="142"/>
      <c r="GD10" s="142"/>
      <c r="GE10" s="142"/>
      <c r="GF10" s="142"/>
      <c r="GG10" s="142"/>
      <c r="GH10" s="142"/>
      <c r="GI10" s="142"/>
      <c r="GJ10" s="142"/>
      <c r="GK10" s="142"/>
      <c r="GL10" s="142"/>
      <c r="GM10" s="142"/>
      <c r="GN10" s="142"/>
      <c r="GO10" s="142"/>
      <c r="GP10" s="142"/>
      <c r="GQ10" s="142"/>
      <c r="GR10" s="142"/>
      <c r="GS10" s="142"/>
      <c r="GT10" s="142"/>
      <c r="GU10" s="142"/>
      <c r="GV10" s="142"/>
      <c r="GW10" s="142"/>
      <c r="GX10" s="142"/>
      <c r="GY10" s="142"/>
      <c r="GZ10" s="142"/>
      <c r="HA10" s="142"/>
      <c r="HB10" s="142"/>
      <c r="HC10" s="142"/>
      <c r="HD10" s="142"/>
      <c r="HE10" s="142"/>
      <c r="HF10" s="142"/>
      <c r="HG10" s="142"/>
      <c r="HH10" s="142"/>
      <c r="HI10" s="142"/>
      <c r="HJ10" s="142"/>
      <c r="HK10" s="142"/>
      <c r="HL10" s="142"/>
      <c r="HM10" s="142"/>
      <c r="HN10" s="142"/>
      <c r="HO10" s="142"/>
      <c r="HP10" s="142"/>
      <c r="HQ10" s="142"/>
      <c r="HR10" s="143"/>
      <c r="ID10" s="130" t="str">
        <f>データ!AB6</f>
        <v>-</v>
      </c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1"/>
      <c r="IW10" s="131"/>
      <c r="IX10" s="131"/>
      <c r="IY10" s="131"/>
      <c r="IZ10" s="131"/>
      <c r="JA10" s="131"/>
      <c r="JB10" s="131"/>
      <c r="JC10" s="131"/>
      <c r="JD10" s="131"/>
      <c r="JE10" s="131"/>
      <c r="JF10" s="131"/>
      <c r="JG10" s="131"/>
      <c r="JH10" s="131"/>
      <c r="JI10" s="131"/>
      <c r="JJ10" s="131"/>
      <c r="JK10" s="131"/>
      <c r="JL10" s="131"/>
      <c r="JM10" s="131"/>
      <c r="JN10" s="131"/>
      <c r="JO10" s="131"/>
      <c r="JP10" s="131"/>
      <c r="JQ10" s="131"/>
      <c r="JR10" s="131"/>
      <c r="JS10" s="131"/>
      <c r="JT10" s="131"/>
      <c r="JU10" s="131"/>
      <c r="JV10" s="132"/>
      <c r="JW10" s="130" t="str">
        <f>データ!AC6</f>
        <v>-</v>
      </c>
      <c r="JX10" s="131"/>
      <c r="JY10" s="131"/>
      <c r="JZ10" s="131"/>
      <c r="KA10" s="131"/>
      <c r="KB10" s="131"/>
      <c r="KC10" s="131"/>
      <c r="KD10" s="131"/>
      <c r="KE10" s="131"/>
      <c r="KF10" s="131"/>
      <c r="KG10" s="131"/>
      <c r="KH10" s="131"/>
      <c r="KI10" s="131"/>
      <c r="KJ10" s="131"/>
      <c r="KK10" s="131"/>
      <c r="KL10" s="131"/>
      <c r="KM10" s="131"/>
      <c r="KN10" s="131"/>
      <c r="KO10" s="131"/>
      <c r="KP10" s="131"/>
      <c r="KQ10" s="131"/>
      <c r="KR10" s="131"/>
      <c r="KS10" s="131"/>
      <c r="KT10" s="131"/>
      <c r="KU10" s="131"/>
      <c r="KV10" s="131"/>
      <c r="KW10" s="131"/>
      <c r="KX10" s="131"/>
      <c r="KY10" s="131"/>
      <c r="KZ10" s="131"/>
      <c r="LA10" s="131"/>
      <c r="LB10" s="131"/>
      <c r="LC10" s="131"/>
      <c r="LD10" s="131"/>
      <c r="LE10" s="131"/>
      <c r="LF10" s="131"/>
      <c r="LG10" s="131"/>
      <c r="LH10" s="131"/>
      <c r="LI10" s="131"/>
      <c r="LJ10" s="131"/>
      <c r="LK10" s="131"/>
      <c r="LL10" s="131"/>
      <c r="LM10" s="131"/>
      <c r="LN10" s="131"/>
      <c r="LO10" s="132"/>
      <c r="LP10" s="130">
        <f>データ!AD6</f>
        <v>60</v>
      </c>
      <c r="LQ10" s="131"/>
      <c r="LR10" s="131"/>
      <c r="LS10" s="131"/>
      <c r="LT10" s="131"/>
      <c r="LU10" s="131"/>
      <c r="LV10" s="131"/>
      <c r="LW10" s="131"/>
      <c r="LX10" s="131"/>
      <c r="LY10" s="131"/>
      <c r="LZ10" s="131"/>
      <c r="MA10" s="131"/>
      <c r="MB10" s="131"/>
      <c r="MC10" s="131"/>
      <c r="MD10" s="131"/>
      <c r="ME10" s="131"/>
      <c r="MF10" s="131"/>
      <c r="MG10" s="131"/>
      <c r="MH10" s="131"/>
      <c r="MI10" s="131"/>
      <c r="MJ10" s="131"/>
      <c r="MK10" s="131"/>
      <c r="ML10" s="131"/>
      <c r="MM10" s="131"/>
      <c r="MN10" s="131"/>
      <c r="MO10" s="131"/>
      <c r="MP10" s="131"/>
      <c r="MQ10" s="131"/>
      <c r="MR10" s="131"/>
      <c r="MS10" s="131"/>
      <c r="MT10" s="131"/>
      <c r="MU10" s="131"/>
      <c r="MV10" s="131"/>
      <c r="MW10" s="131"/>
      <c r="MX10" s="131"/>
      <c r="MY10" s="131"/>
      <c r="MZ10" s="131"/>
      <c r="NA10" s="131"/>
      <c r="NB10" s="131"/>
      <c r="NC10" s="131"/>
      <c r="ND10" s="131"/>
      <c r="NE10" s="131"/>
      <c r="NF10" s="131"/>
      <c r="NG10" s="131"/>
      <c r="NH10" s="132"/>
      <c r="NI10" s="2"/>
      <c r="NJ10" s="144" t="s">
        <v>22</v>
      </c>
      <c r="NK10" s="14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46" t="s">
        <v>24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8"/>
      <c r="AU11" s="146" t="s">
        <v>25</v>
      </c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8"/>
      <c r="CN11" s="146" t="s">
        <v>26</v>
      </c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8"/>
      <c r="EG11" s="146" t="s">
        <v>27</v>
      </c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147"/>
      <c r="FE11" s="147"/>
      <c r="FF11" s="147"/>
      <c r="FG11" s="147"/>
      <c r="FH11" s="147"/>
      <c r="FI11" s="147"/>
      <c r="FJ11" s="147"/>
      <c r="FK11" s="147"/>
      <c r="FL11" s="147"/>
      <c r="FM11" s="147"/>
      <c r="FN11" s="147"/>
      <c r="FO11" s="147"/>
      <c r="FP11" s="147"/>
      <c r="FQ11" s="147"/>
      <c r="FR11" s="147"/>
      <c r="FS11" s="147"/>
      <c r="FT11" s="147"/>
      <c r="FU11" s="147"/>
      <c r="FV11" s="147"/>
      <c r="FW11" s="147"/>
      <c r="FX11" s="147"/>
      <c r="FY11" s="148"/>
      <c r="ID11" s="146" t="s">
        <v>28</v>
      </c>
      <c r="IE11" s="147"/>
      <c r="IF11" s="147"/>
      <c r="IG11" s="147"/>
      <c r="IH11" s="147"/>
      <c r="II11" s="147"/>
      <c r="IJ11" s="147"/>
      <c r="IK11" s="147"/>
      <c r="IL11" s="147"/>
      <c r="IM11" s="147"/>
      <c r="IN11" s="147"/>
      <c r="IO11" s="147"/>
      <c r="IP11" s="147"/>
      <c r="IQ11" s="147"/>
      <c r="IR11" s="147"/>
      <c r="IS11" s="147"/>
      <c r="IT11" s="147"/>
      <c r="IU11" s="147"/>
      <c r="IV11" s="147"/>
      <c r="IW11" s="147"/>
      <c r="IX11" s="147"/>
      <c r="IY11" s="147"/>
      <c r="IZ11" s="147"/>
      <c r="JA11" s="147"/>
      <c r="JB11" s="147"/>
      <c r="JC11" s="147"/>
      <c r="JD11" s="147"/>
      <c r="JE11" s="147"/>
      <c r="JF11" s="147"/>
      <c r="JG11" s="147"/>
      <c r="JH11" s="147"/>
      <c r="JI11" s="147"/>
      <c r="JJ11" s="147"/>
      <c r="JK11" s="147"/>
      <c r="JL11" s="147"/>
      <c r="JM11" s="147"/>
      <c r="JN11" s="147"/>
      <c r="JO11" s="147"/>
      <c r="JP11" s="147"/>
      <c r="JQ11" s="147"/>
      <c r="JR11" s="147"/>
      <c r="JS11" s="147"/>
      <c r="JT11" s="147"/>
      <c r="JU11" s="147"/>
      <c r="JV11" s="148"/>
      <c r="JW11" s="146" t="s">
        <v>29</v>
      </c>
      <c r="JX11" s="147"/>
      <c r="JY11" s="147"/>
      <c r="JZ11" s="147"/>
      <c r="KA11" s="147"/>
      <c r="KB11" s="147"/>
      <c r="KC11" s="147"/>
      <c r="KD11" s="147"/>
      <c r="KE11" s="147"/>
      <c r="KF11" s="147"/>
      <c r="KG11" s="147"/>
      <c r="KH11" s="147"/>
      <c r="KI11" s="147"/>
      <c r="KJ11" s="147"/>
      <c r="KK11" s="147"/>
      <c r="KL11" s="147"/>
      <c r="KM11" s="147"/>
      <c r="KN11" s="147"/>
      <c r="KO11" s="147"/>
      <c r="KP11" s="147"/>
      <c r="KQ11" s="147"/>
      <c r="KR11" s="147"/>
      <c r="KS11" s="147"/>
      <c r="KT11" s="147"/>
      <c r="KU11" s="147"/>
      <c r="KV11" s="147"/>
      <c r="KW11" s="147"/>
      <c r="KX11" s="147"/>
      <c r="KY11" s="147"/>
      <c r="KZ11" s="147"/>
      <c r="LA11" s="147"/>
      <c r="LB11" s="147"/>
      <c r="LC11" s="147"/>
      <c r="LD11" s="147"/>
      <c r="LE11" s="147"/>
      <c r="LF11" s="147"/>
      <c r="LG11" s="147"/>
      <c r="LH11" s="147"/>
      <c r="LI11" s="147"/>
      <c r="LJ11" s="147"/>
      <c r="LK11" s="147"/>
      <c r="LL11" s="147"/>
      <c r="LM11" s="147"/>
      <c r="LN11" s="147"/>
      <c r="LO11" s="148"/>
      <c r="LP11" s="146" t="s">
        <v>30</v>
      </c>
      <c r="LQ11" s="147"/>
      <c r="LR11" s="147"/>
      <c r="LS11" s="147"/>
      <c r="LT11" s="147"/>
      <c r="LU11" s="147"/>
      <c r="LV11" s="147"/>
      <c r="LW11" s="147"/>
      <c r="LX11" s="147"/>
      <c r="LY11" s="147"/>
      <c r="LZ11" s="147"/>
      <c r="MA11" s="147"/>
      <c r="MB11" s="147"/>
      <c r="MC11" s="147"/>
      <c r="MD11" s="147"/>
      <c r="ME11" s="147"/>
      <c r="MF11" s="147"/>
      <c r="MG11" s="147"/>
      <c r="MH11" s="147"/>
      <c r="MI11" s="147"/>
      <c r="MJ11" s="147"/>
      <c r="MK11" s="147"/>
      <c r="ML11" s="147"/>
      <c r="MM11" s="147"/>
      <c r="MN11" s="147"/>
      <c r="MO11" s="147"/>
      <c r="MP11" s="147"/>
      <c r="MQ11" s="147"/>
      <c r="MR11" s="147"/>
      <c r="MS11" s="147"/>
      <c r="MT11" s="147"/>
      <c r="MU11" s="147"/>
      <c r="MV11" s="147"/>
      <c r="MW11" s="147"/>
      <c r="MX11" s="147"/>
      <c r="MY11" s="147"/>
      <c r="MZ11" s="147"/>
      <c r="NA11" s="147"/>
      <c r="NB11" s="147"/>
      <c r="NC11" s="147"/>
      <c r="ND11" s="147"/>
      <c r="NE11" s="147"/>
      <c r="NF11" s="147"/>
      <c r="NG11" s="147"/>
      <c r="NH11" s="148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30">
        <f>データ!U6</f>
        <v>26230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2"/>
      <c r="AU12" s="130">
        <f>データ!V6</f>
        <v>5537</v>
      </c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2"/>
      <c r="CN12" s="141" t="str">
        <f>データ!W6</f>
        <v>第２種該当</v>
      </c>
      <c r="CO12" s="142"/>
      <c r="CP12" s="142"/>
      <c r="CQ12" s="142"/>
      <c r="CR12" s="142"/>
      <c r="CS12" s="142"/>
      <c r="CT12" s="142"/>
      <c r="CU12" s="142"/>
      <c r="CV12" s="142"/>
      <c r="CW12" s="142"/>
      <c r="CX12" s="142"/>
      <c r="CY12" s="142"/>
      <c r="CZ12" s="142"/>
      <c r="DA12" s="142"/>
      <c r="DB12" s="142"/>
      <c r="DC12" s="142"/>
      <c r="DD12" s="142"/>
      <c r="DE12" s="142"/>
      <c r="DF12" s="142"/>
      <c r="DG12" s="142"/>
      <c r="DH12" s="142"/>
      <c r="DI12" s="142"/>
      <c r="DJ12" s="142"/>
      <c r="DK12" s="142"/>
      <c r="DL12" s="142"/>
      <c r="DM12" s="142"/>
      <c r="DN12" s="142"/>
      <c r="DO12" s="142"/>
      <c r="DP12" s="142"/>
      <c r="DQ12" s="142"/>
      <c r="DR12" s="142"/>
      <c r="DS12" s="142"/>
      <c r="DT12" s="142"/>
      <c r="DU12" s="142"/>
      <c r="DV12" s="142"/>
      <c r="DW12" s="142"/>
      <c r="DX12" s="142"/>
      <c r="DY12" s="142"/>
      <c r="DZ12" s="142"/>
      <c r="EA12" s="142"/>
      <c r="EB12" s="142"/>
      <c r="EC12" s="142"/>
      <c r="ED12" s="142"/>
      <c r="EE12" s="142"/>
      <c r="EF12" s="143"/>
      <c r="EG12" s="141" t="str">
        <f>データ!X6</f>
        <v>１５：１</v>
      </c>
      <c r="EH12" s="142"/>
      <c r="EI12" s="142"/>
      <c r="EJ12" s="142"/>
      <c r="EK12" s="142"/>
      <c r="EL12" s="142"/>
      <c r="EM12" s="142"/>
      <c r="EN12" s="142"/>
      <c r="EO12" s="142"/>
      <c r="EP12" s="142"/>
      <c r="EQ12" s="142"/>
      <c r="ER12" s="142"/>
      <c r="ES12" s="142"/>
      <c r="ET12" s="142"/>
      <c r="EU12" s="142"/>
      <c r="EV12" s="142"/>
      <c r="EW12" s="142"/>
      <c r="EX12" s="142"/>
      <c r="EY12" s="142"/>
      <c r="EZ12" s="142"/>
      <c r="FA12" s="142"/>
      <c r="FB12" s="142"/>
      <c r="FC12" s="142"/>
      <c r="FD12" s="142"/>
      <c r="FE12" s="142"/>
      <c r="FF12" s="142"/>
      <c r="FG12" s="142"/>
      <c r="FH12" s="142"/>
      <c r="FI12" s="142"/>
      <c r="FJ12" s="142"/>
      <c r="FK12" s="142"/>
      <c r="FL12" s="142"/>
      <c r="FM12" s="142"/>
      <c r="FN12" s="142"/>
      <c r="FO12" s="142"/>
      <c r="FP12" s="142"/>
      <c r="FQ12" s="142"/>
      <c r="FR12" s="142"/>
      <c r="FS12" s="142"/>
      <c r="FT12" s="142"/>
      <c r="FU12" s="142"/>
      <c r="FV12" s="142"/>
      <c r="FW12" s="142"/>
      <c r="FX12" s="142"/>
      <c r="FY12" s="143"/>
      <c r="ID12" s="130">
        <f>データ!AE6</f>
        <v>60</v>
      </c>
      <c r="IE12" s="131"/>
      <c r="IF12" s="131"/>
      <c r="IG12" s="131"/>
      <c r="IH12" s="131"/>
      <c r="II12" s="131"/>
      <c r="IJ12" s="131"/>
      <c r="IK12" s="131"/>
      <c r="IL12" s="131"/>
      <c r="IM12" s="131"/>
      <c r="IN12" s="131"/>
      <c r="IO12" s="131"/>
      <c r="IP12" s="131"/>
      <c r="IQ12" s="131"/>
      <c r="IR12" s="131"/>
      <c r="IS12" s="131"/>
      <c r="IT12" s="131"/>
      <c r="IU12" s="131"/>
      <c r="IV12" s="131"/>
      <c r="IW12" s="131"/>
      <c r="IX12" s="131"/>
      <c r="IY12" s="131"/>
      <c r="IZ12" s="131"/>
      <c r="JA12" s="131"/>
      <c r="JB12" s="131"/>
      <c r="JC12" s="131"/>
      <c r="JD12" s="131"/>
      <c r="JE12" s="131"/>
      <c r="JF12" s="131"/>
      <c r="JG12" s="131"/>
      <c r="JH12" s="131"/>
      <c r="JI12" s="131"/>
      <c r="JJ12" s="131"/>
      <c r="JK12" s="131"/>
      <c r="JL12" s="131"/>
      <c r="JM12" s="131"/>
      <c r="JN12" s="131"/>
      <c r="JO12" s="131"/>
      <c r="JP12" s="131"/>
      <c r="JQ12" s="131"/>
      <c r="JR12" s="131"/>
      <c r="JS12" s="131"/>
      <c r="JT12" s="131"/>
      <c r="JU12" s="131"/>
      <c r="JV12" s="132"/>
      <c r="JW12" s="130" t="str">
        <f>データ!AF6</f>
        <v>-</v>
      </c>
      <c r="JX12" s="131"/>
      <c r="JY12" s="131"/>
      <c r="JZ12" s="131"/>
      <c r="KA12" s="131"/>
      <c r="KB12" s="131"/>
      <c r="KC12" s="131"/>
      <c r="KD12" s="131"/>
      <c r="KE12" s="131"/>
      <c r="KF12" s="131"/>
      <c r="KG12" s="131"/>
      <c r="KH12" s="131"/>
      <c r="KI12" s="131"/>
      <c r="KJ12" s="131"/>
      <c r="KK12" s="131"/>
      <c r="KL12" s="131"/>
      <c r="KM12" s="131"/>
      <c r="KN12" s="131"/>
      <c r="KO12" s="131"/>
      <c r="KP12" s="131"/>
      <c r="KQ12" s="131"/>
      <c r="KR12" s="131"/>
      <c r="KS12" s="131"/>
      <c r="KT12" s="131"/>
      <c r="KU12" s="131"/>
      <c r="KV12" s="131"/>
      <c r="KW12" s="131"/>
      <c r="KX12" s="131"/>
      <c r="KY12" s="131"/>
      <c r="KZ12" s="131"/>
      <c r="LA12" s="131"/>
      <c r="LB12" s="131"/>
      <c r="LC12" s="131"/>
      <c r="LD12" s="131"/>
      <c r="LE12" s="131"/>
      <c r="LF12" s="131"/>
      <c r="LG12" s="131"/>
      <c r="LH12" s="131"/>
      <c r="LI12" s="131"/>
      <c r="LJ12" s="131"/>
      <c r="LK12" s="131"/>
      <c r="LL12" s="131"/>
      <c r="LM12" s="131"/>
      <c r="LN12" s="131"/>
      <c r="LO12" s="132"/>
      <c r="LP12" s="130">
        <f>データ!AG6</f>
        <v>60</v>
      </c>
      <c r="LQ12" s="131"/>
      <c r="LR12" s="131"/>
      <c r="LS12" s="131"/>
      <c r="LT12" s="131"/>
      <c r="LU12" s="131"/>
      <c r="LV12" s="131"/>
      <c r="LW12" s="131"/>
      <c r="LX12" s="131"/>
      <c r="LY12" s="131"/>
      <c r="LZ12" s="131"/>
      <c r="MA12" s="131"/>
      <c r="MB12" s="131"/>
      <c r="MC12" s="131"/>
      <c r="MD12" s="131"/>
      <c r="ME12" s="131"/>
      <c r="MF12" s="131"/>
      <c r="MG12" s="131"/>
      <c r="MH12" s="131"/>
      <c r="MI12" s="131"/>
      <c r="MJ12" s="131"/>
      <c r="MK12" s="131"/>
      <c r="ML12" s="131"/>
      <c r="MM12" s="131"/>
      <c r="MN12" s="131"/>
      <c r="MO12" s="131"/>
      <c r="MP12" s="131"/>
      <c r="MQ12" s="131"/>
      <c r="MR12" s="131"/>
      <c r="MS12" s="131"/>
      <c r="MT12" s="131"/>
      <c r="MU12" s="131"/>
      <c r="MV12" s="131"/>
      <c r="MW12" s="131"/>
      <c r="MX12" s="131"/>
      <c r="MY12" s="131"/>
      <c r="MZ12" s="131"/>
      <c r="NA12" s="131"/>
      <c r="NB12" s="131"/>
      <c r="NC12" s="131"/>
      <c r="ND12" s="131"/>
      <c r="NE12" s="131"/>
      <c r="NF12" s="131"/>
      <c r="NG12" s="131"/>
      <c r="NH12" s="132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33" t="s">
        <v>31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3"/>
      <c r="DT13" s="133"/>
      <c r="DU13" s="133"/>
      <c r="DV13" s="133"/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  <c r="EO13" s="133"/>
      <c r="EP13" s="133"/>
      <c r="EQ13" s="133"/>
      <c r="ER13" s="133"/>
      <c r="ES13" s="133"/>
      <c r="ET13" s="133"/>
      <c r="EU13" s="133"/>
      <c r="EV13" s="133"/>
      <c r="EW13" s="133"/>
      <c r="EX13" s="133"/>
      <c r="EY13" s="133"/>
      <c r="EZ13" s="133"/>
      <c r="FA13" s="133"/>
      <c r="FB13" s="133"/>
      <c r="FC13" s="133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  <c r="IR13" s="133"/>
      <c r="IS13" s="133"/>
      <c r="IT13" s="133"/>
      <c r="IU13" s="133"/>
      <c r="IV13" s="133"/>
      <c r="IW13" s="133"/>
      <c r="IX13" s="133"/>
      <c r="IY13" s="133"/>
      <c r="IZ13" s="133"/>
      <c r="JA13" s="133"/>
      <c r="JB13" s="133"/>
      <c r="JC13" s="133"/>
      <c r="JD13" s="133"/>
      <c r="JE13" s="133"/>
      <c r="JF13" s="133"/>
      <c r="JG13" s="133"/>
      <c r="JH13" s="133"/>
      <c r="JI13" s="133"/>
      <c r="JJ13" s="133"/>
      <c r="JK13" s="133"/>
      <c r="JL13" s="133"/>
      <c r="JM13" s="133"/>
      <c r="JN13" s="133"/>
      <c r="JO13" s="133"/>
      <c r="JP13" s="133"/>
      <c r="JQ13" s="133"/>
      <c r="JR13" s="133"/>
      <c r="JS13" s="133"/>
      <c r="JT13" s="133"/>
      <c r="JU13" s="133"/>
      <c r="JV13" s="133"/>
      <c r="JW13" s="133"/>
      <c r="JX13" s="133"/>
      <c r="JY13" s="133"/>
      <c r="JZ13" s="133"/>
      <c r="KA13" s="133"/>
      <c r="KB13" s="133"/>
      <c r="KC13" s="133"/>
      <c r="KD13" s="133"/>
      <c r="KE13" s="133"/>
      <c r="KF13" s="133"/>
      <c r="KG13" s="133"/>
      <c r="KH13" s="133"/>
      <c r="KI13" s="133"/>
      <c r="KJ13" s="133"/>
      <c r="KK13" s="133"/>
      <c r="KL13" s="133"/>
      <c r="KM13" s="133"/>
      <c r="KN13" s="133"/>
      <c r="KO13" s="133"/>
      <c r="KP13" s="133"/>
      <c r="KQ13" s="133"/>
      <c r="KR13" s="133"/>
      <c r="KS13" s="133"/>
      <c r="KT13" s="133"/>
      <c r="KU13" s="133"/>
      <c r="KV13" s="133"/>
      <c r="KW13" s="133"/>
      <c r="KX13" s="133"/>
      <c r="KY13" s="133"/>
      <c r="KZ13" s="133"/>
      <c r="LA13" s="133"/>
      <c r="LB13" s="133"/>
      <c r="LC13" s="133"/>
      <c r="LD13" s="133"/>
      <c r="LE13" s="133"/>
      <c r="LF13" s="133"/>
      <c r="LG13" s="133"/>
      <c r="LH13" s="133"/>
      <c r="LI13" s="133"/>
      <c r="LJ13" s="133"/>
      <c r="LK13" s="133"/>
      <c r="LL13" s="133"/>
      <c r="LM13" s="133"/>
      <c r="LN13" s="133"/>
      <c r="LO13" s="133"/>
      <c r="LP13" s="133"/>
      <c r="LQ13" s="133"/>
      <c r="LR13" s="133"/>
      <c r="LS13" s="133"/>
      <c r="LT13" s="133"/>
      <c r="LU13" s="133"/>
      <c r="LV13" s="133"/>
      <c r="LW13" s="133"/>
      <c r="LX13" s="133"/>
      <c r="LY13" s="133"/>
      <c r="LZ13" s="133"/>
      <c r="MA13" s="133"/>
      <c r="MB13" s="133"/>
      <c r="MC13" s="133"/>
      <c r="MD13" s="133"/>
      <c r="ME13" s="133"/>
      <c r="MF13" s="133"/>
      <c r="MG13" s="133"/>
      <c r="MH13" s="133"/>
      <c r="MI13" s="133"/>
      <c r="MJ13" s="133"/>
      <c r="MK13" s="133"/>
      <c r="ML13" s="133"/>
      <c r="MM13" s="133"/>
      <c r="MN13" s="133"/>
      <c r="MO13" s="133"/>
      <c r="MP13" s="133"/>
      <c r="MQ13" s="133"/>
      <c r="MR13" s="133"/>
      <c r="MS13" s="133"/>
      <c r="MT13" s="133"/>
      <c r="MU13" s="133"/>
      <c r="MV13" s="133"/>
      <c r="MW13" s="133"/>
      <c r="MX13" s="133"/>
      <c r="MY13" s="133"/>
      <c r="MZ13" s="133"/>
      <c r="NA13" s="133"/>
      <c r="NB13" s="133"/>
      <c r="NC13" s="133"/>
      <c r="ND13" s="133"/>
      <c r="NE13" s="133"/>
      <c r="NF13" s="133"/>
      <c r="NG13" s="133"/>
      <c r="NH13" s="133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33" t="s">
        <v>32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33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  <c r="IR14" s="133"/>
      <c r="IS14" s="133"/>
      <c r="IT14" s="133"/>
      <c r="IU14" s="133"/>
      <c r="IV14" s="133"/>
      <c r="IW14" s="133"/>
      <c r="IX14" s="133"/>
      <c r="IY14" s="133"/>
      <c r="IZ14" s="133"/>
      <c r="JA14" s="133"/>
      <c r="JB14" s="133"/>
      <c r="JC14" s="133"/>
      <c r="JD14" s="133"/>
      <c r="JE14" s="133"/>
      <c r="JF14" s="133"/>
      <c r="JG14" s="133"/>
      <c r="JH14" s="133"/>
      <c r="JI14" s="133"/>
      <c r="JJ14" s="133"/>
      <c r="JK14" s="133"/>
      <c r="JL14" s="133"/>
      <c r="JM14" s="133"/>
      <c r="JN14" s="133"/>
      <c r="JO14" s="133"/>
      <c r="JP14" s="133"/>
      <c r="JQ14" s="133"/>
      <c r="JR14" s="133"/>
      <c r="JS14" s="133"/>
      <c r="JT14" s="133"/>
      <c r="JU14" s="133"/>
      <c r="JV14" s="133"/>
      <c r="JW14" s="133"/>
      <c r="JX14" s="133"/>
      <c r="JY14" s="133"/>
      <c r="JZ14" s="133"/>
      <c r="KA14" s="133"/>
      <c r="KB14" s="133"/>
      <c r="KC14" s="133"/>
      <c r="KD14" s="133"/>
      <c r="KE14" s="133"/>
      <c r="KF14" s="133"/>
      <c r="KG14" s="133"/>
      <c r="KH14" s="133"/>
      <c r="KI14" s="133"/>
      <c r="KJ14" s="133"/>
      <c r="KK14" s="133"/>
      <c r="KL14" s="133"/>
      <c r="KM14" s="133"/>
      <c r="KN14" s="133"/>
      <c r="KO14" s="133"/>
      <c r="KP14" s="133"/>
      <c r="KQ14" s="133"/>
      <c r="KR14" s="133"/>
      <c r="KS14" s="133"/>
      <c r="KT14" s="133"/>
      <c r="KU14" s="133"/>
      <c r="KV14" s="133"/>
      <c r="KW14" s="133"/>
      <c r="KX14" s="133"/>
      <c r="KY14" s="133"/>
      <c r="KZ14" s="133"/>
      <c r="LA14" s="133"/>
      <c r="LB14" s="133"/>
      <c r="LC14" s="133"/>
      <c r="LD14" s="133"/>
      <c r="LE14" s="133"/>
      <c r="LF14" s="133"/>
      <c r="LG14" s="133"/>
      <c r="LH14" s="133"/>
      <c r="LI14" s="133"/>
      <c r="LJ14" s="133"/>
      <c r="LK14" s="133"/>
      <c r="LL14" s="133"/>
      <c r="LM14" s="133"/>
      <c r="LN14" s="133"/>
      <c r="LO14" s="133"/>
      <c r="LP14" s="133"/>
      <c r="LQ14" s="133"/>
      <c r="LR14" s="133"/>
      <c r="LS14" s="133"/>
      <c r="LT14" s="133"/>
      <c r="LU14" s="133"/>
      <c r="LV14" s="133"/>
      <c r="LW14" s="133"/>
      <c r="LX14" s="133"/>
      <c r="LY14" s="133"/>
      <c r="LZ14" s="133"/>
      <c r="MA14" s="133"/>
      <c r="MB14" s="133"/>
      <c r="MC14" s="133"/>
      <c r="MD14" s="133"/>
      <c r="ME14" s="133"/>
      <c r="MF14" s="133"/>
      <c r="MG14" s="133"/>
      <c r="MH14" s="133"/>
      <c r="MI14" s="133"/>
      <c r="MJ14" s="133"/>
      <c r="MK14" s="133"/>
      <c r="ML14" s="133"/>
      <c r="MM14" s="133"/>
      <c r="MN14" s="133"/>
      <c r="MO14" s="133"/>
      <c r="MP14" s="133"/>
      <c r="MQ14" s="133"/>
      <c r="MR14" s="133"/>
      <c r="MS14" s="133"/>
      <c r="MT14" s="133"/>
      <c r="MU14" s="133"/>
      <c r="MV14" s="133"/>
      <c r="MW14" s="133"/>
      <c r="MX14" s="133"/>
      <c r="MY14" s="133"/>
      <c r="MZ14" s="133"/>
      <c r="NA14" s="133"/>
      <c r="NB14" s="133"/>
      <c r="NC14" s="133"/>
      <c r="ND14" s="133"/>
      <c r="NE14" s="133"/>
      <c r="NF14" s="133"/>
      <c r="NG14" s="133"/>
      <c r="NH14" s="133"/>
      <c r="NI14" s="19"/>
      <c r="NJ14" s="134" t="s">
        <v>33</v>
      </c>
      <c r="NK14" s="134"/>
      <c r="NL14" s="134"/>
      <c r="NM14" s="134"/>
      <c r="NN14" s="134"/>
      <c r="NO14" s="134"/>
      <c r="NP14" s="134"/>
      <c r="NQ14" s="134"/>
      <c r="NR14" s="134"/>
      <c r="NS14" s="134"/>
      <c r="NT14" s="134"/>
      <c r="NU14" s="134"/>
      <c r="NV14" s="134"/>
      <c r="NW14" s="134"/>
      <c r="NX14" s="134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4"/>
      <c r="NK15" s="134"/>
      <c r="NL15" s="134"/>
      <c r="NM15" s="134"/>
      <c r="NN15" s="134"/>
      <c r="NO15" s="134"/>
      <c r="NP15" s="134"/>
      <c r="NQ15" s="134"/>
      <c r="NR15" s="134"/>
      <c r="NS15" s="134"/>
      <c r="NT15" s="134"/>
      <c r="NU15" s="134"/>
      <c r="NV15" s="134"/>
      <c r="NW15" s="134"/>
      <c r="NX15" s="134"/>
    </row>
    <row r="16" spans="1:388" ht="13.5" customHeight="1">
      <c r="A16" s="21"/>
      <c r="B16" s="6"/>
      <c r="C16" s="7"/>
      <c r="D16" s="7"/>
      <c r="E16" s="7"/>
      <c r="F16" s="90" t="s">
        <v>34</v>
      </c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  <c r="IX16" s="90"/>
      <c r="IY16" s="90"/>
      <c r="IZ16" s="90"/>
      <c r="JA16" s="90"/>
      <c r="JB16" s="90"/>
      <c r="JC16" s="90"/>
      <c r="JD16" s="90"/>
      <c r="JE16" s="90"/>
      <c r="JF16" s="90"/>
      <c r="JG16" s="90"/>
      <c r="JH16" s="90"/>
      <c r="JI16" s="90"/>
      <c r="JJ16" s="90"/>
      <c r="JK16" s="90"/>
      <c r="JL16" s="90"/>
      <c r="JM16" s="90"/>
      <c r="JN16" s="90"/>
      <c r="JO16" s="90"/>
      <c r="JP16" s="90"/>
      <c r="JQ16" s="90"/>
      <c r="JR16" s="90"/>
      <c r="JS16" s="90"/>
      <c r="JT16" s="90"/>
      <c r="JU16" s="90"/>
      <c r="JV16" s="90"/>
      <c r="JW16" s="90"/>
      <c r="JX16" s="90"/>
      <c r="JY16" s="90"/>
      <c r="JZ16" s="90"/>
      <c r="KA16" s="90"/>
      <c r="KB16" s="90"/>
      <c r="KC16" s="90"/>
      <c r="KD16" s="90"/>
      <c r="KE16" s="90"/>
      <c r="KF16" s="90"/>
      <c r="KG16" s="90"/>
      <c r="KH16" s="90"/>
      <c r="KI16" s="90"/>
      <c r="KJ16" s="90"/>
      <c r="KK16" s="90"/>
      <c r="KL16" s="90"/>
      <c r="KM16" s="90"/>
      <c r="KN16" s="90"/>
      <c r="KO16" s="90"/>
      <c r="KP16" s="90"/>
      <c r="KQ16" s="90"/>
      <c r="KR16" s="90"/>
      <c r="KS16" s="90"/>
      <c r="KT16" s="90"/>
      <c r="KU16" s="90"/>
      <c r="KV16" s="90"/>
      <c r="KW16" s="90"/>
      <c r="KX16" s="90"/>
      <c r="KY16" s="90"/>
      <c r="KZ16" s="90"/>
      <c r="LA16" s="90"/>
      <c r="LB16" s="90"/>
      <c r="LC16" s="90"/>
      <c r="LD16" s="90"/>
      <c r="LE16" s="90"/>
      <c r="LF16" s="90"/>
      <c r="LG16" s="90"/>
      <c r="LH16" s="90"/>
      <c r="LI16" s="90"/>
      <c r="LJ16" s="90"/>
      <c r="LK16" s="90"/>
      <c r="LL16" s="90"/>
      <c r="LM16" s="90"/>
      <c r="LN16" s="90"/>
      <c r="LO16" s="90"/>
      <c r="LP16" s="90"/>
      <c r="LQ16" s="90"/>
      <c r="LR16" s="90"/>
      <c r="LS16" s="90"/>
      <c r="LT16" s="90"/>
      <c r="LU16" s="90"/>
      <c r="LV16" s="90"/>
      <c r="LW16" s="90"/>
      <c r="LX16" s="90"/>
      <c r="LY16" s="90"/>
      <c r="LZ16" s="90"/>
      <c r="MA16" s="90"/>
      <c r="MB16" s="90"/>
      <c r="MC16" s="90"/>
      <c r="MD16" s="90"/>
      <c r="ME16" s="90"/>
      <c r="MF16" s="90"/>
      <c r="MG16" s="90"/>
      <c r="MH16" s="90"/>
      <c r="MI16" s="90"/>
      <c r="MJ16" s="90"/>
      <c r="MK16" s="90"/>
      <c r="ML16" s="90"/>
      <c r="MM16" s="90"/>
      <c r="MN16" s="90"/>
      <c r="MO16" s="90"/>
      <c r="MP16" s="90"/>
      <c r="MQ16" s="90"/>
      <c r="MR16" s="90"/>
      <c r="MS16" s="90"/>
      <c r="MT16" s="90"/>
      <c r="MU16" s="90"/>
      <c r="MV16" s="90"/>
      <c r="MW16" s="90"/>
      <c r="MX16" s="90"/>
      <c r="MY16" s="90"/>
      <c r="MZ16" s="90"/>
      <c r="NA16" s="90"/>
      <c r="NB16" s="90"/>
      <c r="NC16" s="90"/>
      <c r="ND16" s="90"/>
      <c r="NE16" s="7"/>
      <c r="NF16" s="7"/>
      <c r="NG16" s="7"/>
      <c r="NH16" s="8"/>
      <c r="NI16" s="2"/>
      <c r="NJ16" s="135" t="s">
        <v>35</v>
      </c>
      <c r="NK16" s="136"/>
      <c r="NL16" s="136"/>
      <c r="NM16" s="136"/>
      <c r="NN16" s="137"/>
      <c r="NO16" s="135" t="s">
        <v>36</v>
      </c>
      <c r="NP16" s="136"/>
      <c r="NQ16" s="136"/>
      <c r="NR16" s="136"/>
      <c r="NS16" s="137"/>
      <c r="NT16" s="135" t="s">
        <v>37</v>
      </c>
      <c r="NU16" s="136"/>
      <c r="NV16" s="136"/>
      <c r="NW16" s="136"/>
      <c r="NX16" s="137"/>
    </row>
    <row r="17" spans="1:395" ht="13.5" customHeight="1">
      <c r="A17" s="2"/>
      <c r="B17" s="22"/>
      <c r="C17" s="23"/>
      <c r="D17" s="23"/>
      <c r="E17" s="23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  <c r="IX17" s="91"/>
      <c r="IY17" s="91"/>
      <c r="IZ17" s="91"/>
      <c r="JA17" s="91"/>
      <c r="JB17" s="91"/>
      <c r="JC17" s="91"/>
      <c r="JD17" s="91"/>
      <c r="JE17" s="91"/>
      <c r="JF17" s="91"/>
      <c r="JG17" s="91"/>
      <c r="JH17" s="91"/>
      <c r="JI17" s="91"/>
      <c r="JJ17" s="91"/>
      <c r="JK17" s="91"/>
      <c r="JL17" s="91"/>
      <c r="JM17" s="91"/>
      <c r="JN17" s="91"/>
      <c r="JO17" s="91"/>
      <c r="JP17" s="91"/>
      <c r="JQ17" s="91"/>
      <c r="JR17" s="91"/>
      <c r="JS17" s="91"/>
      <c r="JT17" s="91"/>
      <c r="JU17" s="91"/>
      <c r="JV17" s="91"/>
      <c r="JW17" s="91"/>
      <c r="JX17" s="91"/>
      <c r="JY17" s="91"/>
      <c r="JZ17" s="91"/>
      <c r="KA17" s="91"/>
      <c r="KB17" s="91"/>
      <c r="KC17" s="91"/>
      <c r="KD17" s="91"/>
      <c r="KE17" s="91"/>
      <c r="KF17" s="91"/>
      <c r="KG17" s="91"/>
      <c r="KH17" s="91"/>
      <c r="KI17" s="91"/>
      <c r="KJ17" s="91"/>
      <c r="KK17" s="91"/>
      <c r="KL17" s="91"/>
      <c r="KM17" s="91"/>
      <c r="KN17" s="91"/>
      <c r="KO17" s="91"/>
      <c r="KP17" s="91"/>
      <c r="KQ17" s="91"/>
      <c r="KR17" s="91"/>
      <c r="KS17" s="91"/>
      <c r="KT17" s="91"/>
      <c r="KU17" s="91"/>
      <c r="KV17" s="91"/>
      <c r="KW17" s="91"/>
      <c r="KX17" s="91"/>
      <c r="KY17" s="91"/>
      <c r="KZ17" s="91"/>
      <c r="LA17" s="91"/>
      <c r="LB17" s="91"/>
      <c r="LC17" s="91"/>
      <c r="LD17" s="91"/>
      <c r="LE17" s="91"/>
      <c r="LF17" s="91"/>
      <c r="LG17" s="91"/>
      <c r="LH17" s="91"/>
      <c r="LI17" s="91"/>
      <c r="LJ17" s="91"/>
      <c r="LK17" s="91"/>
      <c r="LL17" s="91"/>
      <c r="LM17" s="91"/>
      <c r="LN17" s="91"/>
      <c r="LO17" s="91"/>
      <c r="LP17" s="91"/>
      <c r="LQ17" s="91"/>
      <c r="LR17" s="91"/>
      <c r="LS17" s="91"/>
      <c r="LT17" s="91"/>
      <c r="LU17" s="91"/>
      <c r="LV17" s="91"/>
      <c r="LW17" s="91"/>
      <c r="LX17" s="91"/>
      <c r="LY17" s="91"/>
      <c r="LZ17" s="91"/>
      <c r="MA17" s="91"/>
      <c r="MB17" s="91"/>
      <c r="MC17" s="91"/>
      <c r="MD17" s="91"/>
      <c r="ME17" s="91"/>
      <c r="MF17" s="91"/>
      <c r="MG17" s="91"/>
      <c r="MH17" s="91"/>
      <c r="MI17" s="91"/>
      <c r="MJ17" s="91"/>
      <c r="MK17" s="91"/>
      <c r="ML17" s="91"/>
      <c r="MM17" s="91"/>
      <c r="MN17" s="91"/>
      <c r="MO17" s="91"/>
      <c r="MP17" s="91"/>
      <c r="MQ17" s="91"/>
      <c r="MR17" s="91"/>
      <c r="MS17" s="91"/>
      <c r="MT17" s="91"/>
      <c r="MU17" s="91"/>
      <c r="MV17" s="91"/>
      <c r="MW17" s="91"/>
      <c r="MX17" s="91"/>
      <c r="MY17" s="91"/>
      <c r="MZ17" s="91"/>
      <c r="NA17" s="91"/>
      <c r="NB17" s="91"/>
      <c r="NC17" s="91"/>
      <c r="ND17" s="91"/>
      <c r="NE17" s="23"/>
      <c r="NF17" s="23"/>
      <c r="NG17" s="23"/>
      <c r="NH17" s="24"/>
      <c r="NI17" s="2"/>
      <c r="NJ17" s="138"/>
      <c r="NK17" s="139"/>
      <c r="NL17" s="139"/>
      <c r="NM17" s="139"/>
      <c r="NN17" s="140"/>
      <c r="NO17" s="138"/>
      <c r="NP17" s="139"/>
      <c r="NQ17" s="139"/>
      <c r="NR17" s="139"/>
      <c r="NS17" s="140"/>
      <c r="NT17" s="138"/>
      <c r="NU17" s="139"/>
      <c r="NV17" s="139"/>
      <c r="NW17" s="139"/>
      <c r="NX17" s="140"/>
    </row>
    <row r="18" spans="1:395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19" t="s">
        <v>38</v>
      </c>
      <c r="NK18" s="120"/>
      <c r="NL18" s="120"/>
      <c r="NM18" s="123" t="s">
        <v>179</v>
      </c>
      <c r="NN18" s="124"/>
      <c r="NO18" s="119" t="s">
        <v>38</v>
      </c>
      <c r="NP18" s="120"/>
      <c r="NQ18" s="120"/>
      <c r="NR18" s="123" t="s">
        <v>179</v>
      </c>
      <c r="NS18" s="124"/>
      <c r="NT18" s="119" t="s">
        <v>38</v>
      </c>
      <c r="NU18" s="120"/>
      <c r="NV18" s="120"/>
      <c r="NW18" s="123" t="s">
        <v>179</v>
      </c>
      <c r="NX18" s="124"/>
      <c r="OC18" s="2" t="s">
        <v>39</v>
      </c>
      <c r="OE18" s="2" t="s">
        <v>39</v>
      </c>
    </row>
    <row r="19" spans="1:395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1"/>
      <c r="NK19" s="122"/>
      <c r="NL19" s="122"/>
      <c r="NM19" s="125"/>
      <c r="NN19" s="126"/>
      <c r="NO19" s="121"/>
      <c r="NP19" s="122"/>
      <c r="NQ19" s="122"/>
      <c r="NR19" s="125"/>
      <c r="NS19" s="126"/>
      <c r="NT19" s="121"/>
      <c r="NU19" s="122"/>
      <c r="NV19" s="122"/>
      <c r="NW19" s="125"/>
      <c r="NX19" s="126"/>
      <c r="OC19" s="28" t="s">
        <v>40</v>
      </c>
      <c r="OD19" s="29"/>
      <c r="OE19" s="28">
        <v>1</v>
      </c>
    </row>
    <row r="20" spans="1:395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1" t="s">
        <v>41</v>
      </c>
      <c r="NK20" s="111"/>
      <c r="NL20" s="111"/>
      <c r="NM20" s="111"/>
      <c r="NN20" s="111"/>
      <c r="NO20" s="111"/>
      <c r="NP20" s="111"/>
      <c r="NQ20" s="111"/>
      <c r="NR20" s="111"/>
      <c r="NS20" s="111"/>
      <c r="NT20" s="111"/>
      <c r="NU20" s="111"/>
      <c r="NV20" s="111"/>
      <c r="NW20" s="111"/>
      <c r="NX20" s="111"/>
      <c r="OC20" s="28" t="s">
        <v>42</v>
      </c>
      <c r="OD20" s="29"/>
      <c r="OE20" s="28">
        <v>2</v>
      </c>
    </row>
    <row r="21" spans="1:395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2"/>
      <c r="NK21" s="112"/>
      <c r="NL21" s="112"/>
      <c r="NM21" s="112"/>
      <c r="NN21" s="112"/>
      <c r="NO21" s="112"/>
      <c r="NP21" s="112"/>
      <c r="NQ21" s="112"/>
      <c r="NR21" s="112"/>
      <c r="NS21" s="112"/>
      <c r="NT21" s="112"/>
      <c r="NU21" s="112"/>
      <c r="NV21" s="112"/>
      <c r="NW21" s="112"/>
      <c r="NX21" s="112"/>
      <c r="OC21" s="28" t="s">
        <v>43</v>
      </c>
      <c r="OD21" s="29"/>
      <c r="OE21" s="28">
        <v>3</v>
      </c>
    </row>
    <row r="22" spans="1:395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27" t="s">
        <v>180</v>
      </c>
      <c r="NK22" s="128"/>
      <c r="NL22" s="128"/>
      <c r="NM22" s="128"/>
      <c r="NN22" s="128"/>
      <c r="NO22" s="128"/>
      <c r="NP22" s="128"/>
      <c r="NQ22" s="128"/>
      <c r="NR22" s="128"/>
      <c r="NS22" s="128"/>
      <c r="NT22" s="128"/>
      <c r="NU22" s="128"/>
      <c r="NV22" s="128"/>
      <c r="NW22" s="128"/>
      <c r="NX22" s="129"/>
      <c r="OC22" s="28" t="s">
        <v>44</v>
      </c>
      <c r="OD22" s="29"/>
      <c r="OE22" s="28">
        <v>4</v>
      </c>
    </row>
    <row r="23" spans="1:395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3"/>
      <c r="NK23" s="114"/>
      <c r="NL23" s="114"/>
      <c r="NM23" s="114"/>
      <c r="NN23" s="114"/>
      <c r="NO23" s="114"/>
      <c r="NP23" s="114"/>
      <c r="NQ23" s="114"/>
      <c r="NR23" s="114"/>
      <c r="NS23" s="114"/>
      <c r="NT23" s="114"/>
      <c r="NU23" s="114"/>
      <c r="NV23" s="114"/>
      <c r="NW23" s="114"/>
      <c r="NX23" s="115"/>
      <c r="OC23" s="28" t="s">
        <v>45</v>
      </c>
      <c r="OD23" s="29"/>
      <c r="OE23" s="28">
        <v>5</v>
      </c>
    </row>
    <row r="24" spans="1:395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3"/>
      <c r="NK24" s="114"/>
      <c r="NL24" s="114"/>
      <c r="NM24" s="114"/>
      <c r="NN24" s="114"/>
      <c r="NO24" s="114"/>
      <c r="NP24" s="114"/>
      <c r="NQ24" s="114"/>
      <c r="NR24" s="114"/>
      <c r="NS24" s="114"/>
      <c r="NT24" s="114"/>
      <c r="NU24" s="114"/>
      <c r="NV24" s="114"/>
      <c r="NW24" s="114"/>
      <c r="NX24" s="115"/>
      <c r="OC24" s="28" t="s">
        <v>46</v>
      </c>
      <c r="OD24" s="29"/>
      <c r="OE24" s="28">
        <v>6</v>
      </c>
    </row>
    <row r="25" spans="1:395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3"/>
      <c r="NK25" s="114"/>
      <c r="NL25" s="114"/>
      <c r="NM25" s="114"/>
      <c r="NN25" s="114"/>
      <c r="NO25" s="114"/>
      <c r="NP25" s="114"/>
      <c r="NQ25" s="114"/>
      <c r="NR25" s="114"/>
      <c r="NS25" s="114"/>
      <c r="NT25" s="114"/>
      <c r="NU25" s="114"/>
      <c r="NV25" s="114"/>
      <c r="NW25" s="114"/>
      <c r="NX25" s="115"/>
      <c r="OC25" s="28" t="s">
        <v>47</v>
      </c>
      <c r="OD25" s="29"/>
      <c r="OE25" s="28">
        <v>7</v>
      </c>
    </row>
    <row r="26" spans="1:395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3"/>
      <c r="NK26" s="114"/>
      <c r="NL26" s="114"/>
      <c r="NM26" s="114"/>
      <c r="NN26" s="114"/>
      <c r="NO26" s="114"/>
      <c r="NP26" s="114"/>
      <c r="NQ26" s="114"/>
      <c r="NR26" s="114"/>
      <c r="NS26" s="114"/>
      <c r="NT26" s="114"/>
      <c r="NU26" s="114"/>
      <c r="NV26" s="114"/>
      <c r="NW26" s="114"/>
      <c r="NX26" s="115"/>
      <c r="OC26" s="28" t="s">
        <v>48</v>
      </c>
      <c r="OD26" s="29"/>
      <c r="OE26" s="28">
        <v>8</v>
      </c>
    </row>
    <row r="27" spans="1:395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3"/>
      <c r="NK27" s="114"/>
      <c r="NL27" s="114"/>
      <c r="NM27" s="114"/>
      <c r="NN27" s="114"/>
      <c r="NO27" s="114"/>
      <c r="NP27" s="114"/>
      <c r="NQ27" s="114"/>
      <c r="NR27" s="114"/>
      <c r="NS27" s="114"/>
      <c r="NT27" s="114"/>
      <c r="NU27" s="114"/>
      <c r="NV27" s="114"/>
      <c r="NW27" s="114"/>
      <c r="NX27" s="115"/>
      <c r="OC27" s="28" t="s">
        <v>49</v>
      </c>
      <c r="OD27" s="29"/>
      <c r="OE27" s="28">
        <v>9</v>
      </c>
    </row>
    <row r="28" spans="1:395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3"/>
      <c r="NK28" s="114"/>
      <c r="NL28" s="114"/>
      <c r="NM28" s="114"/>
      <c r="NN28" s="114"/>
      <c r="NO28" s="114"/>
      <c r="NP28" s="114"/>
      <c r="NQ28" s="114"/>
      <c r="NR28" s="114"/>
      <c r="NS28" s="114"/>
      <c r="NT28" s="114"/>
      <c r="NU28" s="114"/>
      <c r="NV28" s="114"/>
      <c r="NW28" s="114"/>
      <c r="NX28" s="115"/>
      <c r="OC28" s="28" t="s">
        <v>50</v>
      </c>
      <c r="OD28" s="29"/>
      <c r="OE28" s="28">
        <v>10</v>
      </c>
    </row>
    <row r="29" spans="1:395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3"/>
      <c r="NK29" s="114"/>
      <c r="NL29" s="114"/>
      <c r="NM29" s="114"/>
      <c r="NN29" s="114"/>
      <c r="NO29" s="114"/>
      <c r="NP29" s="114"/>
      <c r="NQ29" s="114"/>
      <c r="NR29" s="114"/>
      <c r="NS29" s="114"/>
      <c r="NT29" s="114"/>
      <c r="NU29" s="114"/>
      <c r="NV29" s="114"/>
      <c r="NW29" s="114"/>
      <c r="NX29" s="115"/>
      <c r="OC29" s="28" t="s">
        <v>51</v>
      </c>
      <c r="OD29" s="29"/>
      <c r="OE29" s="28">
        <v>11</v>
      </c>
    </row>
    <row r="30" spans="1:395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3"/>
      <c r="NK30" s="114"/>
      <c r="NL30" s="114"/>
      <c r="NM30" s="114"/>
      <c r="NN30" s="114"/>
      <c r="NO30" s="114"/>
      <c r="NP30" s="114"/>
      <c r="NQ30" s="114"/>
      <c r="NR30" s="114"/>
      <c r="NS30" s="114"/>
      <c r="NT30" s="114"/>
      <c r="NU30" s="114"/>
      <c r="NV30" s="114"/>
      <c r="NW30" s="114"/>
      <c r="NX30" s="115"/>
      <c r="OC30" s="28" t="s">
        <v>52</v>
      </c>
      <c r="OD30" s="29"/>
      <c r="OE30" s="28">
        <v>12</v>
      </c>
    </row>
    <row r="31" spans="1:395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3"/>
      <c r="NK31" s="114"/>
      <c r="NL31" s="114"/>
      <c r="NM31" s="114"/>
      <c r="NN31" s="114"/>
      <c r="NO31" s="114"/>
      <c r="NP31" s="114"/>
      <c r="NQ31" s="114"/>
      <c r="NR31" s="114"/>
      <c r="NS31" s="114"/>
      <c r="NT31" s="114"/>
      <c r="NU31" s="114"/>
      <c r="NV31" s="114"/>
      <c r="NW31" s="114"/>
      <c r="NX31" s="115"/>
      <c r="OC31" s="28" t="s">
        <v>53</v>
      </c>
      <c r="OD31" s="29"/>
      <c r="OE31" s="29"/>
    </row>
    <row r="32" spans="1:395" ht="13.5" customHeight="1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08">
        <f>データ!$B$11</f>
        <v>41640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42005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42370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42736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43101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08">
        <f>データ!$B$11</f>
        <v>41640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42005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42370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42736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43101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08">
        <f>データ!$B$11</f>
        <v>41640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42005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42370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42736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43101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08">
        <f>データ!$B$11</f>
        <v>41640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42005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42370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42736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43101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5"/>
      <c r="NE32" s="5"/>
      <c r="NF32" s="5"/>
      <c r="NG32" s="5"/>
      <c r="NH32" s="27"/>
      <c r="NI32" s="2"/>
      <c r="NJ32" s="113"/>
      <c r="NK32" s="114"/>
      <c r="NL32" s="114"/>
      <c r="NM32" s="114"/>
      <c r="NN32" s="114"/>
      <c r="NO32" s="114"/>
      <c r="NP32" s="114"/>
      <c r="NQ32" s="114"/>
      <c r="NR32" s="114"/>
      <c r="NS32" s="114"/>
      <c r="NT32" s="114"/>
      <c r="NU32" s="114"/>
      <c r="NV32" s="114"/>
      <c r="NW32" s="114"/>
      <c r="NX32" s="115"/>
      <c r="OC32" s="28" t="s">
        <v>54</v>
      </c>
      <c r="OD32" s="29"/>
      <c r="OE32" s="29"/>
    </row>
    <row r="33" spans="1:395" ht="13.5" customHeight="1">
      <c r="A33" s="2"/>
      <c r="B33" s="25"/>
      <c r="D33" s="5"/>
      <c r="E33" s="5"/>
      <c r="F33" s="5"/>
      <c r="G33" s="104" t="s">
        <v>55</v>
      </c>
      <c r="H33" s="104"/>
      <c r="I33" s="104"/>
      <c r="J33" s="104"/>
      <c r="K33" s="104"/>
      <c r="L33" s="104"/>
      <c r="M33" s="104"/>
      <c r="N33" s="104"/>
      <c r="O33" s="104"/>
      <c r="P33" s="87">
        <f>データ!AH7</f>
        <v>96.9</v>
      </c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9"/>
      <c r="AE33" s="87">
        <f>データ!AI7</f>
        <v>100.1</v>
      </c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9"/>
      <c r="AT33" s="87">
        <f>データ!AJ7</f>
        <v>96.2</v>
      </c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9"/>
      <c r="BI33" s="87">
        <f>データ!AK7</f>
        <v>97</v>
      </c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9"/>
      <c r="BX33" s="87">
        <f>データ!AL7</f>
        <v>92.8</v>
      </c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9"/>
      <c r="CO33" s="5"/>
      <c r="CP33" s="5"/>
      <c r="CQ33" s="5"/>
      <c r="CR33" s="5"/>
      <c r="CS33" s="5"/>
      <c r="CT33" s="5"/>
      <c r="CU33" s="104" t="s">
        <v>55</v>
      </c>
      <c r="CV33" s="104"/>
      <c r="CW33" s="104"/>
      <c r="CX33" s="104"/>
      <c r="CY33" s="104"/>
      <c r="CZ33" s="104"/>
      <c r="DA33" s="104"/>
      <c r="DB33" s="104"/>
      <c r="DC33" s="104"/>
      <c r="DD33" s="87">
        <f>データ!AS7</f>
        <v>83.7</v>
      </c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9"/>
      <c r="DS33" s="87">
        <f>データ!AT7</f>
        <v>86.3</v>
      </c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9"/>
      <c r="EH33" s="87">
        <f>データ!AU7</f>
        <v>83.8</v>
      </c>
      <c r="EI33" s="88"/>
      <c r="EJ33" s="88"/>
      <c r="EK33" s="88"/>
      <c r="EL33" s="88"/>
      <c r="EM33" s="88"/>
      <c r="EN33" s="88"/>
      <c r="EO33" s="88"/>
      <c r="EP33" s="88"/>
      <c r="EQ33" s="88"/>
      <c r="ER33" s="88"/>
      <c r="ES33" s="88"/>
      <c r="ET33" s="88"/>
      <c r="EU33" s="88"/>
      <c r="EV33" s="89"/>
      <c r="EW33" s="87">
        <f>データ!AV7</f>
        <v>86</v>
      </c>
      <c r="EX33" s="88"/>
      <c r="EY33" s="88"/>
      <c r="EZ33" s="88"/>
      <c r="FA33" s="88"/>
      <c r="FB33" s="88"/>
      <c r="FC33" s="88"/>
      <c r="FD33" s="88"/>
      <c r="FE33" s="88"/>
      <c r="FF33" s="88"/>
      <c r="FG33" s="88"/>
      <c r="FH33" s="88"/>
      <c r="FI33" s="88"/>
      <c r="FJ33" s="88"/>
      <c r="FK33" s="89"/>
      <c r="FL33" s="87">
        <f>データ!AW7</f>
        <v>82.1</v>
      </c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9"/>
      <c r="GA33" s="5"/>
      <c r="GB33" s="5"/>
      <c r="GC33" s="5"/>
      <c r="GD33" s="5"/>
      <c r="GE33" s="5"/>
      <c r="GF33" s="5"/>
      <c r="GG33" s="5"/>
      <c r="GH33" s="5"/>
      <c r="GI33" s="104" t="s">
        <v>55</v>
      </c>
      <c r="GJ33" s="104"/>
      <c r="GK33" s="104"/>
      <c r="GL33" s="104"/>
      <c r="GM33" s="104"/>
      <c r="GN33" s="104"/>
      <c r="GO33" s="104"/>
      <c r="GP33" s="104"/>
      <c r="GQ33" s="104"/>
      <c r="GR33" s="87">
        <f>データ!BD7</f>
        <v>0</v>
      </c>
      <c r="GS33" s="88"/>
      <c r="GT33" s="88"/>
      <c r="GU33" s="88"/>
      <c r="GV33" s="88"/>
      <c r="GW33" s="88"/>
      <c r="GX33" s="88"/>
      <c r="GY33" s="88"/>
      <c r="GZ33" s="88"/>
      <c r="HA33" s="88"/>
      <c r="HB33" s="88"/>
      <c r="HC33" s="88"/>
      <c r="HD33" s="88"/>
      <c r="HE33" s="88"/>
      <c r="HF33" s="89"/>
      <c r="HG33" s="87">
        <f>データ!BE7</f>
        <v>0</v>
      </c>
      <c r="HH33" s="88"/>
      <c r="HI33" s="88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9"/>
      <c r="HV33" s="87">
        <f>データ!BF7</f>
        <v>3.4</v>
      </c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9"/>
      <c r="IK33" s="87">
        <f>データ!BG7</f>
        <v>5.2</v>
      </c>
      <c r="IL33" s="88"/>
      <c r="IM33" s="88"/>
      <c r="IN33" s="88"/>
      <c r="IO33" s="88"/>
      <c r="IP33" s="88"/>
      <c r="IQ33" s="88"/>
      <c r="IR33" s="88"/>
      <c r="IS33" s="88"/>
      <c r="IT33" s="88"/>
      <c r="IU33" s="88"/>
      <c r="IV33" s="88"/>
      <c r="IW33" s="88"/>
      <c r="IX33" s="88"/>
      <c r="IY33" s="89"/>
      <c r="IZ33" s="87">
        <f>データ!BH7</f>
        <v>15.1</v>
      </c>
      <c r="JA33" s="88"/>
      <c r="JB33" s="88"/>
      <c r="JC33" s="88"/>
      <c r="JD33" s="88"/>
      <c r="JE33" s="88"/>
      <c r="JF33" s="88"/>
      <c r="JG33" s="88"/>
      <c r="JH33" s="88"/>
      <c r="JI33" s="88"/>
      <c r="JJ33" s="88"/>
      <c r="JK33" s="88"/>
      <c r="JL33" s="88"/>
      <c r="JM33" s="88"/>
      <c r="JN33" s="89"/>
      <c r="JO33" s="5"/>
      <c r="JP33" s="5"/>
      <c r="JQ33" s="5"/>
      <c r="JR33" s="5"/>
      <c r="JS33" s="5"/>
      <c r="JT33" s="5"/>
      <c r="JU33" s="5"/>
      <c r="JV33" s="5"/>
      <c r="JW33" s="104" t="s">
        <v>55</v>
      </c>
      <c r="JX33" s="104"/>
      <c r="JY33" s="104"/>
      <c r="JZ33" s="104"/>
      <c r="KA33" s="104"/>
      <c r="KB33" s="104"/>
      <c r="KC33" s="104"/>
      <c r="KD33" s="104"/>
      <c r="KE33" s="104"/>
      <c r="KF33" s="87">
        <f>データ!BO7</f>
        <v>82.2</v>
      </c>
      <c r="KG33" s="88"/>
      <c r="KH33" s="88"/>
      <c r="KI33" s="88"/>
      <c r="KJ33" s="88"/>
      <c r="KK33" s="88"/>
      <c r="KL33" s="88"/>
      <c r="KM33" s="88"/>
      <c r="KN33" s="88"/>
      <c r="KO33" s="88"/>
      <c r="KP33" s="88"/>
      <c r="KQ33" s="88"/>
      <c r="KR33" s="88"/>
      <c r="KS33" s="88"/>
      <c r="KT33" s="89"/>
      <c r="KU33" s="87">
        <f>データ!BP7</f>
        <v>85</v>
      </c>
      <c r="KV33" s="88"/>
      <c r="KW33" s="88"/>
      <c r="KX33" s="88"/>
      <c r="KY33" s="88"/>
      <c r="KZ33" s="88"/>
      <c r="LA33" s="88"/>
      <c r="LB33" s="88"/>
      <c r="LC33" s="88"/>
      <c r="LD33" s="88"/>
      <c r="LE33" s="88"/>
      <c r="LF33" s="88"/>
      <c r="LG33" s="88"/>
      <c r="LH33" s="88"/>
      <c r="LI33" s="89"/>
      <c r="LJ33" s="87">
        <f>データ!BQ7</f>
        <v>80.8</v>
      </c>
      <c r="LK33" s="88"/>
      <c r="LL33" s="88"/>
      <c r="LM33" s="88"/>
      <c r="LN33" s="88"/>
      <c r="LO33" s="88"/>
      <c r="LP33" s="88"/>
      <c r="LQ33" s="88"/>
      <c r="LR33" s="88"/>
      <c r="LS33" s="88"/>
      <c r="LT33" s="88"/>
      <c r="LU33" s="88"/>
      <c r="LV33" s="88"/>
      <c r="LW33" s="88"/>
      <c r="LX33" s="89"/>
      <c r="LY33" s="87">
        <f>データ!BR7</f>
        <v>83.7</v>
      </c>
      <c r="LZ33" s="88"/>
      <c r="MA33" s="88"/>
      <c r="MB33" s="88"/>
      <c r="MC33" s="88"/>
      <c r="MD33" s="88"/>
      <c r="ME33" s="88"/>
      <c r="MF33" s="88"/>
      <c r="MG33" s="88"/>
      <c r="MH33" s="88"/>
      <c r="MI33" s="88"/>
      <c r="MJ33" s="88"/>
      <c r="MK33" s="88"/>
      <c r="ML33" s="88"/>
      <c r="MM33" s="89"/>
      <c r="MN33" s="87">
        <f>データ!BS7</f>
        <v>71.599999999999994</v>
      </c>
      <c r="MO33" s="88"/>
      <c r="MP33" s="88"/>
      <c r="MQ33" s="88"/>
      <c r="MR33" s="88"/>
      <c r="MS33" s="88"/>
      <c r="MT33" s="88"/>
      <c r="MU33" s="88"/>
      <c r="MV33" s="88"/>
      <c r="MW33" s="88"/>
      <c r="MX33" s="88"/>
      <c r="MY33" s="88"/>
      <c r="MZ33" s="88"/>
      <c r="NA33" s="88"/>
      <c r="NB33" s="89"/>
      <c r="ND33" s="5"/>
      <c r="NE33" s="5"/>
      <c r="NF33" s="5"/>
      <c r="NG33" s="5"/>
      <c r="NH33" s="27"/>
      <c r="NI33" s="2"/>
      <c r="NJ33" s="113"/>
      <c r="NK33" s="114"/>
      <c r="NL33" s="114"/>
      <c r="NM33" s="114"/>
      <c r="NN33" s="114"/>
      <c r="NO33" s="114"/>
      <c r="NP33" s="114"/>
      <c r="NQ33" s="114"/>
      <c r="NR33" s="114"/>
      <c r="NS33" s="114"/>
      <c r="NT33" s="114"/>
      <c r="NU33" s="114"/>
      <c r="NV33" s="114"/>
      <c r="NW33" s="114"/>
      <c r="NX33" s="115"/>
      <c r="OC33" s="28" t="s">
        <v>56</v>
      </c>
      <c r="OD33" s="29"/>
      <c r="OE33" s="29"/>
    </row>
    <row r="34" spans="1:395" ht="13.5" customHeight="1">
      <c r="A34" s="2"/>
      <c r="B34" s="25"/>
      <c r="D34" s="5"/>
      <c r="E34" s="5"/>
      <c r="F34" s="5"/>
      <c r="G34" s="104" t="s">
        <v>57</v>
      </c>
      <c r="H34" s="104"/>
      <c r="I34" s="104"/>
      <c r="J34" s="104"/>
      <c r="K34" s="104"/>
      <c r="L34" s="104"/>
      <c r="M34" s="104"/>
      <c r="N34" s="104"/>
      <c r="O34" s="104"/>
      <c r="P34" s="87">
        <f>データ!AM7</f>
        <v>98.5</v>
      </c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9"/>
      <c r="AE34" s="87">
        <f>データ!AN7</f>
        <v>98</v>
      </c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9"/>
      <c r="AT34" s="87">
        <f>データ!AO7</f>
        <v>98.4</v>
      </c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9"/>
      <c r="BI34" s="87">
        <f>データ!AP7</f>
        <v>98.2</v>
      </c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9"/>
      <c r="BX34" s="87">
        <f>データ!AQ7</f>
        <v>97.5</v>
      </c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9"/>
      <c r="CO34" s="5"/>
      <c r="CP34" s="5"/>
      <c r="CQ34" s="5"/>
      <c r="CR34" s="5"/>
      <c r="CS34" s="5"/>
      <c r="CT34" s="5"/>
      <c r="CU34" s="104" t="s">
        <v>57</v>
      </c>
      <c r="CV34" s="104"/>
      <c r="CW34" s="104"/>
      <c r="CX34" s="104"/>
      <c r="CY34" s="104"/>
      <c r="CZ34" s="104"/>
      <c r="DA34" s="104"/>
      <c r="DB34" s="104"/>
      <c r="DC34" s="104"/>
      <c r="DD34" s="87">
        <f>データ!AX7</f>
        <v>79.7</v>
      </c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9"/>
      <c r="DS34" s="87">
        <f>データ!AY7</f>
        <v>79.599999999999994</v>
      </c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9"/>
      <c r="EH34" s="87">
        <f>データ!AZ7</f>
        <v>77.900000000000006</v>
      </c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9"/>
      <c r="EW34" s="87">
        <f>データ!BA7</f>
        <v>78.099999999999994</v>
      </c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9"/>
      <c r="FL34" s="87">
        <f>データ!BB7</f>
        <v>77</v>
      </c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9"/>
      <c r="GA34" s="5"/>
      <c r="GB34" s="5"/>
      <c r="GC34" s="5"/>
      <c r="GD34" s="5"/>
      <c r="GE34" s="5"/>
      <c r="GF34" s="5"/>
      <c r="GG34" s="5"/>
      <c r="GH34" s="5"/>
      <c r="GI34" s="104" t="s">
        <v>57</v>
      </c>
      <c r="GJ34" s="104"/>
      <c r="GK34" s="104"/>
      <c r="GL34" s="104"/>
      <c r="GM34" s="104"/>
      <c r="GN34" s="104"/>
      <c r="GO34" s="104"/>
      <c r="GP34" s="104"/>
      <c r="GQ34" s="104"/>
      <c r="GR34" s="87">
        <f>データ!BI7</f>
        <v>94.9</v>
      </c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9"/>
      <c r="HG34" s="87">
        <f>データ!BJ7</f>
        <v>101.2</v>
      </c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9"/>
      <c r="HV34" s="87">
        <f>データ!BK7</f>
        <v>107.2</v>
      </c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9"/>
      <c r="IK34" s="87">
        <f>データ!BL7</f>
        <v>114.4</v>
      </c>
      <c r="IL34" s="88"/>
      <c r="IM34" s="88"/>
      <c r="IN34" s="88"/>
      <c r="IO34" s="88"/>
      <c r="IP34" s="88"/>
      <c r="IQ34" s="88"/>
      <c r="IR34" s="88"/>
      <c r="IS34" s="88"/>
      <c r="IT34" s="88"/>
      <c r="IU34" s="88"/>
      <c r="IV34" s="88"/>
      <c r="IW34" s="88"/>
      <c r="IX34" s="88"/>
      <c r="IY34" s="89"/>
      <c r="IZ34" s="87">
        <f>データ!BM7</f>
        <v>117</v>
      </c>
      <c r="JA34" s="88"/>
      <c r="JB34" s="88"/>
      <c r="JC34" s="88"/>
      <c r="JD34" s="88"/>
      <c r="JE34" s="88"/>
      <c r="JF34" s="88"/>
      <c r="JG34" s="88"/>
      <c r="JH34" s="88"/>
      <c r="JI34" s="88"/>
      <c r="JJ34" s="88"/>
      <c r="JK34" s="88"/>
      <c r="JL34" s="88"/>
      <c r="JM34" s="88"/>
      <c r="JN34" s="89"/>
      <c r="JO34" s="5"/>
      <c r="JP34" s="5"/>
      <c r="JQ34" s="5"/>
      <c r="JR34" s="5"/>
      <c r="JS34" s="5"/>
      <c r="JT34" s="5"/>
      <c r="JU34" s="5"/>
      <c r="JV34" s="5"/>
      <c r="JW34" s="104" t="s">
        <v>57</v>
      </c>
      <c r="JX34" s="104"/>
      <c r="JY34" s="104"/>
      <c r="JZ34" s="104"/>
      <c r="KA34" s="104"/>
      <c r="KB34" s="104"/>
      <c r="KC34" s="104"/>
      <c r="KD34" s="104"/>
      <c r="KE34" s="104"/>
      <c r="KF34" s="87">
        <f>データ!BT7</f>
        <v>67.400000000000006</v>
      </c>
      <c r="KG34" s="88"/>
      <c r="KH34" s="88"/>
      <c r="KI34" s="88"/>
      <c r="KJ34" s="88"/>
      <c r="KK34" s="88"/>
      <c r="KL34" s="88"/>
      <c r="KM34" s="88"/>
      <c r="KN34" s="88"/>
      <c r="KO34" s="88"/>
      <c r="KP34" s="88"/>
      <c r="KQ34" s="88"/>
      <c r="KR34" s="88"/>
      <c r="KS34" s="88"/>
      <c r="KT34" s="89"/>
      <c r="KU34" s="87">
        <f>データ!BU7</f>
        <v>66.599999999999994</v>
      </c>
      <c r="KV34" s="88"/>
      <c r="KW34" s="88"/>
      <c r="KX34" s="88"/>
      <c r="KY34" s="88"/>
      <c r="KZ34" s="88"/>
      <c r="LA34" s="88"/>
      <c r="LB34" s="88"/>
      <c r="LC34" s="88"/>
      <c r="LD34" s="88"/>
      <c r="LE34" s="88"/>
      <c r="LF34" s="88"/>
      <c r="LG34" s="88"/>
      <c r="LH34" s="88"/>
      <c r="LI34" s="89"/>
      <c r="LJ34" s="87">
        <f>データ!BV7</f>
        <v>66.8</v>
      </c>
      <c r="LK34" s="88"/>
      <c r="LL34" s="88"/>
      <c r="LM34" s="88"/>
      <c r="LN34" s="88"/>
      <c r="LO34" s="88"/>
      <c r="LP34" s="88"/>
      <c r="LQ34" s="88"/>
      <c r="LR34" s="88"/>
      <c r="LS34" s="88"/>
      <c r="LT34" s="88"/>
      <c r="LU34" s="88"/>
      <c r="LV34" s="88"/>
      <c r="LW34" s="88"/>
      <c r="LX34" s="89"/>
      <c r="LY34" s="87">
        <f>データ!BW7</f>
        <v>67.900000000000006</v>
      </c>
      <c r="LZ34" s="88"/>
      <c r="MA34" s="88"/>
      <c r="MB34" s="88"/>
      <c r="MC34" s="88"/>
      <c r="MD34" s="88"/>
      <c r="ME34" s="88"/>
      <c r="MF34" s="88"/>
      <c r="MG34" s="88"/>
      <c r="MH34" s="88"/>
      <c r="MI34" s="88"/>
      <c r="MJ34" s="88"/>
      <c r="MK34" s="88"/>
      <c r="ML34" s="88"/>
      <c r="MM34" s="89"/>
      <c r="MN34" s="87">
        <f>データ!BX7</f>
        <v>66.900000000000006</v>
      </c>
      <c r="MO34" s="88"/>
      <c r="MP34" s="88"/>
      <c r="MQ34" s="88"/>
      <c r="MR34" s="88"/>
      <c r="MS34" s="88"/>
      <c r="MT34" s="88"/>
      <c r="MU34" s="88"/>
      <c r="MV34" s="88"/>
      <c r="MW34" s="88"/>
      <c r="MX34" s="88"/>
      <c r="MY34" s="88"/>
      <c r="MZ34" s="88"/>
      <c r="NA34" s="88"/>
      <c r="NB34" s="89"/>
      <c r="ND34" s="5"/>
      <c r="NE34" s="5"/>
      <c r="NF34" s="5"/>
      <c r="NG34" s="5"/>
      <c r="NH34" s="27"/>
      <c r="NI34" s="2"/>
      <c r="NJ34" s="116"/>
      <c r="NK34" s="117"/>
      <c r="NL34" s="117"/>
      <c r="NM34" s="117"/>
      <c r="NN34" s="117"/>
      <c r="NO34" s="117"/>
      <c r="NP34" s="117"/>
      <c r="NQ34" s="117"/>
      <c r="NR34" s="117"/>
      <c r="NS34" s="117"/>
      <c r="NT34" s="117"/>
      <c r="NU34" s="117"/>
      <c r="NV34" s="117"/>
      <c r="NW34" s="117"/>
      <c r="NX34" s="118"/>
      <c r="OC34" s="28" t="s">
        <v>58</v>
      </c>
      <c r="OD34" s="29"/>
      <c r="OE34" s="29"/>
    </row>
    <row r="35" spans="1:395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1" t="s">
        <v>59</v>
      </c>
      <c r="NK35" s="111"/>
      <c r="NL35" s="111"/>
      <c r="NM35" s="111"/>
      <c r="NN35" s="111"/>
      <c r="NO35" s="111"/>
      <c r="NP35" s="111"/>
      <c r="NQ35" s="111"/>
      <c r="NR35" s="111"/>
      <c r="NS35" s="111"/>
      <c r="NT35" s="111"/>
      <c r="NU35" s="111"/>
      <c r="NV35" s="111"/>
      <c r="NW35" s="111"/>
      <c r="NX35" s="111"/>
      <c r="OC35" s="28" t="s">
        <v>60</v>
      </c>
      <c r="OD35" s="29"/>
      <c r="OE35" s="29"/>
    </row>
    <row r="36" spans="1:395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2"/>
      <c r="NK36" s="112"/>
      <c r="NL36" s="112"/>
      <c r="NM36" s="112"/>
      <c r="NN36" s="112"/>
      <c r="NO36" s="112"/>
      <c r="NP36" s="112"/>
      <c r="NQ36" s="112"/>
      <c r="NR36" s="112"/>
      <c r="NS36" s="112"/>
      <c r="NT36" s="112"/>
      <c r="NU36" s="112"/>
      <c r="NV36" s="112"/>
      <c r="NW36" s="112"/>
      <c r="NX36" s="112"/>
      <c r="OC36" s="28" t="s">
        <v>61</v>
      </c>
      <c r="OD36" s="29"/>
      <c r="OE36" s="29"/>
    </row>
    <row r="37" spans="1:395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2" t="s">
        <v>62</v>
      </c>
      <c r="NK37" s="93"/>
      <c r="NL37" s="93"/>
      <c r="NM37" s="93"/>
      <c r="NN37" s="93"/>
      <c r="NO37" s="93"/>
      <c r="NP37" s="93"/>
      <c r="NQ37" s="93"/>
      <c r="NR37" s="93"/>
      <c r="NS37" s="93"/>
      <c r="NT37" s="93"/>
      <c r="NU37" s="93"/>
      <c r="NV37" s="93"/>
      <c r="NW37" s="93"/>
      <c r="NX37" s="94"/>
      <c r="OC37" s="28" t="s">
        <v>63</v>
      </c>
      <c r="OD37" s="29"/>
      <c r="OE37" s="29"/>
    </row>
    <row r="38" spans="1:395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5"/>
      <c r="NK38" s="96"/>
      <c r="NL38" s="96"/>
      <c r="NM38" s="96"/>
      <c r="NN38" s="96"/>
      <c r="NO38" s="96"/>
      <c r="NP38" s="96"/>
      <c r="NQ38" s="96"/>
      <c r="NR38" s="96"/>
      <c r="NS38" s="96"/>
      <c r="NT38" s="96"/>
      <c r="NU38" s="96"/>
      <c r="NV38" s="96"/>
      <c r="NW38" s="96"/>
      <c r="NX38" s="97"/>
      <c r="OC38" s="28" t="s">
        <v>64</v>
      </c>
      <c r="OD38" s="29"/>
      <c r="OE38" s="29"/>
    </row>
    <row r="39" spans="1:395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3" t="s">
        <v>181</v>
      </c>
      <c r="NK39" s="114"/>
      <c r="NL39" s="114"/>
      <c r="NM39" s="114"/>
      <c r="NN39" s="114"/>
      <c r="NO39" s="114"/>
      <c r="NP39" s="114"/>
      <c r="NQ39" s="114"/>
      <c r="NR39" s="114"/>
      <c r="NS39" s="114"/>
      <c r="NT39" s="114"/>
      <c r="NU39" s="114"/>
      <c r="NV39" s="114"/>
      <c r="NW39" s="114"/>
      <c r="NX39" s="115"/>
      <c r="OC39" s="28" t="s">
        <v>65</v>
      </c>
      <c r="OD39" s="29"/>
      <c r="OE39" s="29"/>
    </row>
    <row r="40" spans="1:395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3"/>
      <c r="NK40" s="114"/>
      <c r="NL40" s="114"/>
      <c r="NM40" s="114"/>
      <c r="NN40" s="114"/>
      <c r="NO40" s="114"/>
      <c r="NP40" s="114"/>
      <c r="NQ40" s="114"/>
      <c r="NR40" s="114"/>
      <c r="NS40" s="114"/>
      <c r="NT40" s="114"/>
      <c r="NU40" s="114"/>
      <c r="NV40" s="114"/>
      <c r="NW40" s="114"/>
      <c r="NX40" s="115"/>
      <c r="OC40" s="28" t="s">
        <v>66</v>
      </c>
      <c r="OD40" s="29"/>
      <c r="OE40" s="29"/>
    </row>
    <row r="41" spans="1:395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3"/>
      <c r="NK41" s="114"/>
      <c r="NL41" s="114"/>
      <c r="NM41" s="114"/>
      <c r="NN41" s="114"/>
      <c r="NO41" s="114"/>
      <c r="NP41" s="114"/>
      <c r="NQ41" s="114"/>
      <c r="NR41" s="114"/>
      <c r="NS41" s="114"/>
      <c r="NT41" s="114"/>
      <c r="NU41" s="114"/>
      <c r="NV41" s="114"/>
      <c r="NW41" s="114"/>
      <c r="NX41" s="115"/>
      <c r="OC41" s="28" t="s">
        <v>67</v>
      </c>
      <c r="OD41" s="29"/>
      <c r="OE41" s="29"/>
    </row>
    <row r="42" spans="1:395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3"/>
      <c r="NK42" s="114"/>
      <c r="NL42" s="114"/>
      <c r="NM42" s="114"/>
      <c r="NN42" s="114"/>
      <c r="NO42" s="114"/>
      <c r="NP42" s="114"/>
      <c r="NQ42" s="114"/>
      <c r="NR42" s="114"/>
      <c r="NS42" s="114"/>
      <c r="NT42" s="114"/>
      <c r="NU42" s="114"/>
      <c r="NV42" s="114"/>
      <c r="NW42" s="114"/>
      <c r="NX42" s="115"/>
      <c r="OC42" s="28" t="s">
        <v>68</v>
      </c>
      <c r="OD42" s="29"/>
      <c r="OE42" s="29"/>
    </row>
    <row r="43" spans="1:395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3"/>
      <c r="NK43" s="114"/>
      <c r="NL43" s="114"/>
      <c r="NM43" s="114"/>
      <c r="NN43" s="114"/>
      <c r="NO43" s="114"/>
      <c r="NP43" s="114"/>
      <c r="NQ43" s="114"/>
      <c r="NR43" s="114"/>
      <c r="NS43" s="114"/>
      <c r="NT43" s="114"/>
      <c r="NU43" s="114"/>
      <c r="NV43" s="114"/>
      <c r="NW43" s="114"/>
      <c r="NX43" s="115"/>
      <c r="OC43" s="28" t="s">
        <v>69</v>
      </c>
      <c r="OD43" s="29"/>
      <c r="OE43" s="29"/>
    </row>
    <row r="44" spans="1:395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3"/>
      <c r="NK44" s="114"/>
      <c r="NL44" s="114"/>
      <c r="NM44" s="114"/>
      <c r="NN44" s="114"/>
      <c r="NO44" s="114"/>
      <c r="NP44" s="114"/>
      <c r="NQ44" s="114"/>
      <c r="NR44" s="114"/>
      <c r="NS44" s="114"/>
      <c r="NT44" s="114"/>
      <c r="NU44" s="114"/>
      <c r="NV44" s="114"/>
      <c r="NW44" s="114"/>
      <c r="NX44" s="115"/>
      <c r="OC44" s="28" t="s">
        <v>70</v>
      </c>
      <c r="OD44" s="29"/>
      <c r="OE44" s="29"/>
    </row>
    <row r="45" spans="1:395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3"/>
      <c r="NK45" s="114"/>
      <c r="NL45" s="114"/>
      <c r="NM45" s="114"/>
      <c r="NN45" s="114"/>
      <c r="NO45" s="114"/>
      <c r="NP45" s="114"/>
      <c r="NQ45" s="114"/>
      <c r="NR45" s="114"/>
      <c r="NS45" s="114"/>
      <c r="NT45" s="114"/>
      <c r="NU45" s="114"/>
      <c r="NV45" s="114"/>
      <c r="NW45" s="114"/>
      <c r="NX45" s="115"/>
      <c r="OC45" s="28" t="s">
        <v>71</v>
      </c>
      <c r="OD45" s="29"/>
      <c r="OE45" s="29"/>
    </row>
    <row r="46" spans="1:395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3"/>
      <c r="NK46" s="114"/>
      <c r="NL46" s="114"/>
      <c r="NM46" s="114"/>
      <c r="NN46" s="114"/>
      <c r="NO46" s="114"/>
      <c r="NP46" s="114"/>
      <c r="NQ46" s="114"/>
      <c r="NR46" s="114"/>
      <c r="NS46" s="114"/>
      <c r="NT46" s="114"/>
      <c r="NU46" s="114"/>
      <c r="NV46" s="114"/>
      <c r="NW46" s="114"/>
      <c r="NX46" s="115"/>
      <c r="OC46" s="28" t="s">
        <v>72</v>
      </c>
      <c r="OD46" s="29"/>
      <c r="OE46" s="29"/>
    </row>
    <row r="47" spans="1:395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3"/>
      <c r="NK47" s="114"/>
      <c r="NL47" s="114"/>
      <c r="NM47" s="114"/>
      <c r="NN47" s="114"/>
      <c r="NO47" s="114"/>
      <c r="NP47" s="114"/>
      <c r="NQ47" s="114"/>
      <c r="NR47" s="114"/>
      <c r="NS47" s="114"/>
      <c r="NT47" s="114"/>
      <c r="NU47" s="114"/>
      <c r="NV47" s="114"/>
      <c r="NW47" s="114"/>
      <c r="NX47" s="115"/>
      <c r="OC47" s="28" t="s">
        <v>73</v>
      </c>
      <c r="OD47" s="29"/>
      <c r="OE47" s="29"/>
    </row>
    <row r="48" spans="1:395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3"/>
      <c r="NK48" s="114"/>
      <c r="NL48" s="114"/>
      <c r="NM48" s="114"/>
      <c r="NN48" s="114"/>
      <c r="NO48" s="114"/>
      <c r="NP48" s="114"/>
      <c r="NQ48" s="114"/>
      <c r="NR48" s="114"/>
      <c r="NS48" s="114"/>
      <c r="NT48" s="114"/>
      <c r="NU48" s="114"/>
      <c r="NV48" s="114"/>
      <c r="NW48" s="114"/>
      <c r="NX48" s="115"/>
      <c r="OC48" s="28" t="s">
        <v>74</v>
      </c>
      <c r="OD48" s="29"/>
      <c r="OE48" s="29"/>
    </row>
    <row r="49" spans="1:395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3"/>
      <c r="NK49" s="114"/>
      <c r="NL49" s="114"/>
      <c r="NM49" s="114"/>
      <c r="NN49" s="114"/>
      <c r="NO49" s="114"/>
      <c r="NP49" s="114"/>
      <c r="NQ49" s="114"/>
      <c r="NR49" s="114"/>
      <c r="NS49" s="114"/>
      <c r="NT49" s="114"/>
      <c r="NU49" s="114"/>
      <c r="NV49" s="114"/>
      <c r="NW49" s="114"/>
      <c r="NX49" s="115"/>
      <c r="OC49" s="28" t="s">
        <v>75</v>
      </c>
      <c r="OD49" s="31"/>
      <c r="OE49" s="29"/>
    </row>
    <row r="50" spans="1:395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3"/>
      <c r="NK50" s="114"/>
      <c r="NL50" s="114"/>
      <c r="NM50" s="114"/>
      <c r="NN50" s="114"/>
      <c r="NO50" s="114"/>
      <c r="NP50" s="114"/>
      <c r="NQ50" s="114"/>
      <c r="NR50" s="114"/>
      <c r="NS50" s="114"/>
      <c r="NT50" s="114"/>
      <c r="NU50" s="114"/>
      <c r="NV50" s="114"/>
      <c r="NW50" s="114"/>
      <c r="NX50" s="115"/>
      <c r="OC50" s="28" t="s">
        <v>76</v>
      </c>
      <c r="OD50" s="29"/>
      <c r="OE50" s="29"/>
    </row>
    <row r="51" spans="1:395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6"/>
      <c r="NK51" s="117"/>
      <c r="NL51" s="117"/>
      <c r="NM51" s="117"/>
      <c r="NN51" s="117"/>
      <c r="NO51" s="117"/>
      <c r="NP51" s="117"/>
      <c r="NQ51" s="117"/>
      <c r="NR51" s="117"/>
      <c r="NS51" s="117"/>
      <c r="NT51" s="117"/>
      <c r="NU51" s="117"/>
      <c r="NV51" s="117"/>
      <c r="NW51" s="117"/>
      <c r="NX51" s="118"/>
      <c r="OC51" s="28" t="s">
        <v>77</v>
      </c>
      <c r="OD51" s="29"/>
    </row>
    <row r="52" spans="1:395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2" t="s">
        <v>78</v>
      </c>
      <c r="NK52" s="93"/>
      <c r="NL52" s="93"/>
      <c r="NM52" s="93"/>
      <c r="NN52" s="93"/>
      <c r="NO52" s="93"/>
      <c r="NP52" s="93"/>
      <c r="NQ52" s="93"/>
      <c r="NR52" s="93"/>
      <c r="NS52" s="93"/>
      <c r="NT52" s="93"/>
      <c r="NU52" s="93"/>
      <c r="NV52" s="93"/>
      <c r="NW52" s="93"/>
      <c r="NX52" s="94"/>
    </row>
    <row r="53" spans="1:395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5"/>
      <c r="NK53" s="96"/>
      <c r="NL53" s="96"/>
      <c r="NM53" s="96"/>
      <c r="NN53" s="96"/>
      <c r="NO53" s="96"/>
      <c r="NP53" s="96"/>
      <c r="NQ53" s="96"/>
      <c r="NR53" s="96"/>
      <c r="NS53" s="96"/>
      <c r="NT53" s="96"/>
      <c r="NU53" s="96"/>
      <c r="NV53" s="96"/>
      <c r="NW53" s="96"/>
      <c r="NX53" s="97"/>
    </row>
    <row r="54" spans="1:395" ht="13.5" customHeight="1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08">
        <f>データ!$B$11</f>
        <v>41640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42005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42370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42736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43101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08">
        <f>データ!$B$11</f>
        <v>41640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42005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42370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42736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43101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08">
        <f>データ!$B$11</f>
        <v>41640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42005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42370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42736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43101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08">
        <f>データ!$B$11</f>
        <v>41640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42005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42370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42736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43101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5"/>
      <c r="ND54" s="5"/>
      <c r="NE54" s="5"/>
      <c r="NF54" s="5"/>
      <c r="NG54" s="5"/>
      <c r="NH54" s="27"/>
      <c r="NI54" s="2"/>
      <c r="NJ54" s="113" t="s">
        <v>182</v>
      </c>
      <c r="NK54" s="114"/>
      <c r="NL54" s="114"/>
      <c r="NM54" s="114"/>
      <c r="NN54" s="114"/>
      <c r="NO54" s="114"/>
      <c r="NP54" s="114"/>
      <c r="NQ54" s="114"/>
      <c r="NR54" s="114"/>
      <c r="NS54" s="114"/>
      <c r="NT54" s="114"/>
      <c r="NU54" s="114"/>
      <c r="NV54" s="114"/>
      <c r="NW54" s="114"/>
      <c r="NX54" s="115"/>
    </row>
    <row r="55" spans="1:395" ht="13.5" customHeight="1">
      <c r="A55" s="2"/>
      <c r="B55" s="25"/>
      <c r="C55" s="5"/>
      <c r="D55" s="5"/>
      <c r="E55" s="5"/>
      <c r="F55" s="5"/>
      <c r="G55" s="104" t="s">
        <v>55</v>
      </c>
      <c r="H55" s="104"/>
      <c r="I55" s="104"/>
      <c r="J55" s="104"/>
      <c r="K55" s="104"/>
      <c r="L55" s="104"/>
      <c r="M55" s="104"/>
      <c r="N55" s="104"/>
      <c r="O55" s="104"/>
      <c r="P55" s="105">
        <f>データ!BZ7</f>
        <v>24919</v>
      </c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7"/>
      <c r="AE55" s="105">
        <f>データ!CA7</f>
        <v>26227</v>
      </c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6"/>
      <c r="AR55" s="106"/>
      <c r="AS55" s="107"/>
      <c r="AT55" s="105">
        <f>データ!CB7</f>
        <v>27639</v>
      </c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7"/>
      <c r="BI55" s="105">
        <f>データ!CC7</f>
        <v>27752</v>
      </c>
      <c r="BJ55" s="106"/>
      <c r="BK55" s="106"/>
      <c r="BL55" s="106"/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7"/>
      <c r="BX55" s="105">
        <f>データ!CD7</f>
        <v>27875</v>
      </c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7"/>
      <c r="CO55" s="5"/>
      <c r="CP55" s="5"/>
      <c r="CQ55" s="5"/>
      <c r="CR55" s="5"/>
      <c r="CS55" s="5"/>
      <c r="CT55" s="5"/>
      <c r="CU55" s="104" t="s">
        <v>55</v>
      </c>
      <c r="CV55" s="104"/>
      <c r="CW55" s="104"/>
      <c r="CX55" s="104"/>
      <c r="CY55" s="104"/>
      <c r="CZ55" s="104"/>
      <c r="DA55" s="104"/>
      <c r="DB55" s="104"/>
      <c r="DC55" s="104"/>
      <c r="DD55" s="105">
        <f>データ!CK7</f>
        <v>9159</v>
      </c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7"/>
      <c r="DS55" s="105">
        <f>データ!CL7</f>
        <v>9494</v>
      </c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7"/>
      <c r="EH55" s="105">
        <f>データ!CM7</f>
        <v>10086</v>
      </c>
      <c r="EI55" s="106"/>
      <c r="EJ55" s="106"/>
      <c r="EK55" s="106"/>
      <c r="EL55" s="106"/>
      <c r="EM55" s="106"/>
      <c r="EN55" s="106"/>
      <c r="EO55" s="106"/>
      <c r="EP55" s="106"/>
      <c r="EQ55" s="106"/>
      <c r="ER55" s="106"/>
      <c r="ES55" s="106"/>
      <c r="ET55" s="106"/>
      <c r="EU55" s="106"/>
      <c r="EV55" s="107"/>
      <c r="EW55" s="105">
        <f>データ!CN7</f>
        <v>10045</v>
      </c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7"/>
      <c r="FL55" s="105">
        <f>データ!CO7</f>
        <v>10813</v>
      </c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7"/>
      <c r="GA55" s="5"/>
      <c r="GB55" s="5"/>
      <c r="GC55" s="5"/>
      <c r="GD55" s="5"/>
      <c r="GE55" s="5"/>
      <c r="GF55" s="5"/>
      <c r="GG55" s="5"/>
      <c r="GH55" s="5"/>
      <c r="GI55" s="104" t="s">
        <v>55</v>
      </c>
      <c r="GJ55" s="104"/>
      <c r="GK55" s="104"/>
      <c r="GL55" s="104"/>
      <c r="GM55" s="104"/>
      <c r="GN55" s="104"/>
      <c r="GO55" s="104"/>
      <c r="GP55" s="104"/>
      <c r="GQ55" s="104"/>
      <c r="GR55" s="87">
        <f>データ!CV7</f>
        <v>59.1</v>
      </c>
      <c r="GS55" s="88"/>
      <c r="GT55" s="88"/>
      <c r="GU55" s="88"/>
      <c r="GV55" s="88"/>
      <c r="GW55" s="88"/>
      <c r="GX55" s="88"/>
      <c r="GY55" s="88"/>
      <c r="GZ55" s="88"/>
      <c r="HA55" s="88"/>
      <c r="HB55" s="88"/>
      <c r="HC55" s="88"/>
      <c r="HD55" s="88"/>
      <c r="HE55" s="88"/>
      <c r="HF55" s="89"/>
      <c r="HG55" s="87">
        <f>データ!CW7</f>
        <v>60.1</v>
      </c>
      <c r="HH55" s="88"/>
      <c r="HI55" s="88"/>
      <c r="HJ55" s="88"/>
      <c r="HK55" s="88"/>
      <c r="HL55" s="88"/>
      <c r="HM55" s="88"/>
      <c r="HN55" s="88"/>
      <c r="HO55" s="88"/>
      <c r="HP55" s="88"/>
      <c r="HQ55" s="88"/>
      <c r="HR55" s="88"/>
      <c r="HS55" s="88"/>
      <c r="HT55" s="88"/>
      <c r="HU55" s="89"/>
      <c r="HV55" s="87">
        <f>データ!CX7</f>
        <v>62.9</v>
      </c>
      <c r="HW55" s="88"/>
      <c r="HX55" s="88"/>
      <c r="HY55" s="88"/>
      <c r="HZ55" s="88"/>
      <c r="IA55" s="88"/>
      <c r="IB55" s="88"/>
      <c r="IC55" s="88"/>
      <c r="ID55" s="88"/>
      <c r="IE55" s="88"/>
      <c r="IF55" s="88"/>
      <c r="IG55" s="88"/>
      <c r="IH55" s="88"/>
      <c r="II55" s="88"/>
      <c r="IJ55" s="89"/>
      <c r="IK55" s="87">
        <f>データ!CY7</f>
        <v>62.4</v>
      </c>
      <c r="IL55" s="88"/>
      <c r="IM55" s="88"/>
      <c r="IN55" s="88"/>
      <c r="IO55" s="88"/>
      <c r="IP55" s="88"/>
      <c r="IQ55" s="88"/>
      <c r="IR55" s="88"/>
      <c r="IS55" s="88"/>
      <c r="IT55" s="88"/>
      <c r="IU55" s="88"/>
      <c r="IV55" s="88"/>
      <c r="IW55" s="88"/>
      <c r="IX55" s="88"/>
      <c r="IY55" s="89"/>
      <c r="IZ55" s="87">
        <f>データ!CZ7</f>
        <v>66.5</v>
      </c>
      <c r="JA55" s="88"/>
      <c r="JB55" s="88"/>
      <c r="JC55" s="88"/>
      <c r="JD55" s="88"/>
      <c r="JE55" s="88"/>
      <c r="JF55" s="88"/>
      <c r="JG55" s="88"/>
      <c r="JH55" s="88"/>
      <c r="JI55" s="88"/>
      <c r="JJ55" s="88"/>
      <c r="JK55" s="88"/>
      <c r="JL55" s="88"/>
      <c r="JM55" s="88"/>
      <c r="JN55" s="89"/>
      <c r="JO55" s="5"/>
      <c r="JP55" s="5"/>
      <c r="JQ55" s="5"/>
      <c r="JR55" s="5"/>
      <c r="JS55" s="5"/>
      <c r="JT55" s="5"/>
      <c r="JU55" s="5"/>
      <c r="JV55" s="5"/>
      <c r="JW55" s="104" t="s">
        <v>55</v>
      </c>
      <c r="JX55" s="104"/>
      <c r="JY55" s="104"/>
      <c r="JZ55" s="104"/>
      <c r="KA55" s="104"/>
      <c r="KB55" s="104"/>
      <c r="KC55" s="104"/>
      <c r="KD55" s="104"/>
      <c r="KE55" s="104"/>
      <c r="KF55" s="87">
        <f>データ!DG7</f>
        <v>18.100000000000001</v>
      </c>
      <c r="KG55" s="88"/>
      <c r="KH55" s="88"/>
      <c r="KI55" s="88"/>
      <c r="KJ55" s="88"/>
      <c r="KK55" s="88"/>
      <c r="KL55" s="88"/>
      <c r="KM55" s="88"/>
      <c r="KN55" s="88"/>
      <c r="KO55" s="88"/>
      <c r="KP55" s="88"/>
      <c r="KQ55" s="88"/>
      <c r="KR55" s="88"/>
      <c r="KS55" s="88"/>
      <c r="KT55" s="89"/>
      <c r="KU55" s="87">
        <f>データ!DH7</f>
        <v>16.899999999999999</v>
      </c>
      <c r="KV55" s="88"/>
      <c r="KW55" s="88"/>
      <c r="KX55" s="88"/>
      <c r="KY55" s="88"/>
      <c r="KZ55" s="88"/>
      <c r="LA55" s="88"/>
      <c r="LB55" s="88"/>
      <c r="LC55" s="88"/>
      <c r="LD55" s="88"/>
      <c r="LE55" s="88"/>
      <c r="LF55" s="88"/>
      <c r="LG55" s="88"/>
      <c r="LH55" s="88"/>
      <c r="LI55" s="89"/>
      <c r="LJ55" s="87">
        <f>データ!DI7</f>
        <v>17.5</v>
      </c>
      <c r="LK55" s="88"/>
      <c r="LL55" s="88"/>
      <c r="LM55" s="88"/>
      <c r="LN55" s="88"/>
      <c r="LO55" s="88"/>
      <c r="LP55" s="88"/>
      <c r="LQ55" s="88"/>
      <c r="LR55" s="88"/>
      <c r="LS55" s="88"/>
      <c r="LT55" s="88"/>
      <c r="LU55" s="88"/>
      <c r="LV55" s="88"/>
      <c r="LW55" s="88"/>
      <c r="LX55" s="89"/>
      <c r="LY55" s="87">
        <f>データ!DJ7</f>
        <v>17.600000000000001</v>
      </c>
      <c r="LZ55" s="88"/>
      <c r="MA55" s="88"/>
      <c r="MB55" s="88"/>
      <c r="MC55" s="88"/>
      <c r="MD55" s="88"/>
      <c r="ME55" s="88"/>
      <c r="MF55" s="88"/>
      <c r="MG55" s="88"/>
      <c r="MH55" s="88"/>
      <c r="MI55" s="88"/>
      <c r="MJ55" s="88"/>
      <c r="MK55" s="88"/>
      <c r="ML55" s="88"/>
      <c r="MM55" s="89"/>
      <c r="MN55" s="87">
        <f>データ!DK7</f>
        <v>17.8</v>
      </c>
      <c r="MO55" s="88"/>
      <c r="MP55" s="88"/>
      <c r="MQ55" s="88"/>
      <c r="MR55" s="88"/>
      <c r="MS55" s="88"/>
      <c r="MT55" s="88"/>
      <c r="MU55" s="88"/>
      <c r="MV55" s="88"/>
      <c r="MW55" s="88"/>
      <c r="MX55" s="88"/>
      <c r="MY55" s="88"/>
      <c r="MZ55" s="88"/>
      <c r="NA55" s="88"/>
      <c r="NB55" s="89"/>
      <c r="NC55" s="5"/>
      <c r="ND55" s="5"/>
      <c r="NE55" s="5"/>
      <c r="NF55" s="5"/>
      <c r="NG55" s="5"/>
      <c r="NH55" s="27"/>
      <c r="NI55" s="2"/>
      <c r="NJ55" s="113"/>
      <c r="NK55" s="114"/>
      <c r="NL55" s="114"/>
      <c r="NM55" s="114"/>
      <c r="NN55" s="114"/>
      <c r="NO55" s="114"/>
      <c r="NP55" s="114"/>
      <c r="NQ55" s="114"/>
      <c r="NR55" s="114"/>
      <c r="NS55" s="114"/>
      <c r="NT55" s="114"/>
      <c r="NU55" s="114"/>
      <c r="NV55" s="114"/>
      <c r="NW55" s="114"/>
      <c r="NX55" s="115"/>
    </row>
    <row r="56" spans="1:395" ht="13.5" customHeight="1">
      <c r="A56" s="2"/>
      <c r="B56" s="25"/>
      <c r="C56" s="5"/>
      <c r="D56" s="5"/>
      <c r="E56" s="5"/>
      <c r="F56" s="5"/>
      <c r="G56" s="104" t="s">
        <v>57</v>
      </c>
      <c r="H56" s="104"/>
      <c r="I56" s="104"/>
      <c r="J56" s="104"/>
      <c r="K56" s="104"/>
      <c r="L56" s="104"/>
      <c r="M56" s="104"/>
      <c r="N56" s="104"/>
      <c r="O56" s="104"/>
      <c r="P56" s="105">
        <f>データ!CE7</f>
        <v>23857</v>
      </c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7"/>
      <c r="AE56" s="105">
        <f>データ!CF7</f>
        <v>24371</v>
      </c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7"/>
      <c r="AT56" s="105">
        <f>データ!CG7</f>
        <v>24882</v>
      </c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7"/>
      <c r="BI56" s="105">
        <f>データ!CH7</f>
        <v>25249</v>
      </c>
      <c r="BJ56" s="106"/>
      <c r="BK56" s="106"/>
      <c r="BL56" s="106"/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7"/>
      <c r="BX56" s="105">
        <f>データ!CI7</f>
        <v>25711</v>
      </c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7"/>
      <c r="CO56" s="5"/>
      <c r="CP56" s="5"/>
      <c r="CQ56" s="5"/>
      <c r="CR56" s="5"/>
      <c r="CS56" s="5"/>
      <c r="CT56" s="5"/>
      <c r="CU56" s="104" t="s">
        <v>57</v>
      </c>
      <c r="CV56" s="104"/>
      <c r="CW56" s="104"/>
      <c r="CX56" s="104"/>
      <c r="CY56" s="104"/>
      <c r="CZ56" s="104"/>
      <c r="DA56" s="104"/>
      <c r="DB56" s="104"/>
      <c r="DC56" s="104"/>
      <c r="DD56" s="105">
        <f>データ!CP7</f>
        <v>8471</v>
      </c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7"/>
      <c r="DS56" s="105">
        <f>データ!CQ7</f>
        <v>8736</v>
      </c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7"/>
      <c r="EH56" s="105">
        <f>データ!CR7</f>
        <v>8797</v>
      </c>
      <c r="EI56" s="106"/>
      <c r="EJ56" s="106"/>
      <c r="EK56" s="106"/>
      <c r="EL56" s="106"/>
      <c r="EM56" s="106"/>
      <c r="EN56" s="106"/>
      <c r="EO56" s="106"/>
      <c r="EP56" s="106"/>
      <c r="EQ56" s="106"/>
      <c r="ER56" s="106"/>
      <c r="ES56" s="106"/>
      <c r="ET56" s="106"/>
      <c r="EU56" s="106"/>
      <c r="EV56" s="107"/>
      <c r="EW56" s="105">
        <f>データ!CS7</f>
        <v>8852</v>
      </c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7"/>
      <c r="FL56" s="105">
        <f>データ!CT7</f>
        <v>9060</v>
      </c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7"/>
      <c r="GA56" s="5"/>
      <c r="GB56" s="5"/>
      <c r="GC56" s="5"/>
      <c r="GD56" s="5"/>
      <c r="GE56" s="5"/>
      <c r="GF56" s="5"/>
      <c r="GG56" s="5"/>
      <c r="GH56" s="5"/>
      <c r="GI56" s="104" t="s">
        <v>57</v>
      </c>
      <c r="GJ56" s="104"/>
      <c r="GK56" s="104"/>
      <c r="GL56" s="104"/>
      <c r="GM56" s="104"/>
      <c r="GN56" s="104"/>
      <c r="GO56" s="104"/>
      <c r="GP56" s="104"/>
      <c r="GQ56" s="104"/>
      <c r="GR56" s="87">
        <f>データ!DA7</f>
        <v>67.5</v>
      </c>
      <c r="GS56" s="88"/>
      <c r="GT56" s="88"/>
      <c r="GU56" s="88"/>
      <c r="GV56" s="88"/>
      <c r="GW56" s="88"/>
      <c r="GX56" s="88"/>
      <c r="GY56" s="88"/>
      <c r="GZ56" s="88"/>
      <c r="HA56" s="88"/>
      <c r="HB56" s="88"/>
      <c r="HC56" s="88"/>
      <c r="HD56" s="88"/>
      <c r="HE56" s="88"/>
      <c r="HF56" s="89"/>
      <c r="HG56" s="87">
        <f>データ!DB7</f>
        <v>67.5</v>
      </c>
      <c r="HH56" s="88"/>
      <c r="HI56" s="88"/>
      <c r="HJ56" s="88"/>
      <c r="HK56" s="88"/>
      <c r="HL56" s="88"/>
      <c r="HM56" s="88"/>
      <c r="HN56" s="88"/>
      <c r="HO56" s="88"/>
      <c r="HP56" s="88"/>
      <c r="HQ56" s="88"/>
      <c r="HR56" s="88"/>
      <c r="HS56" s="88"/>
      <c r="HT56" s="88"/>
      <c r="HU56" s="89"/>
      <c r="HV56" s="87">
        <f>データ!DC7</f>
        <v>69.5</v>
      </c>
      <c r="HW56" s="88"/>
      <c r="HX56" s="88"/>
      <c r="HY56" s="88"/>
      <c r="HZ56" s="88"/>
      <c r="IA56" s="88"/>
      <c r="IB56" s="88"/>
      <c r="IC56" s="88"/>
      <c r="ID56" s="88"/>
      <c r="IE56" s="88"/>
      <c r="IF56" s="88"/>
      <c r="IG56" s="88"/>
      <c r="IH56" s="88"/>
      <c r="II56" s="88"/>
      <c r="IJ56" s="89"/>
      <c r="IK56" s="87">
        <f>データ!DD7</f>
        <v>70.3</v>
      </c>
      <c r="IL56" s="88"/>
      <c r="IM56" s="88"/>
      <c r="IN56" s="88"/>
      <c r="IO56" s="88"/>
      <c r="IP56" s="88"/>
      <c r="IQ56" s="88"/>
      <c r="IR56" s="88"/>
      <c r="IS56" s="88"/>
      <c r="IT56" s="88"/>
      <c r="IU56" s="88"/>
      <c r="IV56" s="88"/>
      <c r="IW56" s="88"/>
      <c r="IX56" s="88"/>
      <c r="IY56" s="89"/>
      <c r="IZ56" s="87">
        <f>データ!DE7</f>
        <v>71.099999999999994</v>
      </c>
      <c r="JA56" s="88"/>
      <c r="JB56" s="88"/>
      <c r="JC56" s="88"/>
      <c r="JD56" s="88"/>
      <c r="JE56" s="88"/>
      <c r="JF56" s="88"/>
      <c r="JG56" s="88"/>
      <c r="JH56" s="88"/>
      <c r="JI56" s="88"/>
      <c r="JJ56" s="88"/>
      <c r="JK56" s="88"/>
      <c r="JL56" s="88"/>
      <c r="JM56" s="88"/>
      <c r="JN56" s="89"/>
      <c r="JO56" s="5"/>
      <c r="JP56" s="5"/>
      <c r="JQ56" s="5"/>
      <c r="JR56" s="5"/>
      <c r="JS56" s="5"/>
      <c r="JT56" s="5"/>
      <c r="JU56" s="5"/>
      <c r="JV56" s="5"/>
      <c r="JW56" s="104" t="s">
        <v>57</v>
      </c>
      <c r="JX56" s="104"/>
      <c r="JY56" s="104"/>
      <c r="JZ56" s="104"/>
      <c r="KA56" s="104"/>
      <c r="KB56" s="104"/>
      <c r="KC56" s="104"/>
      <c r="KD56" s="104"/>
      <c r="KE56" s="104"/>
      <c r="KF56" s="87">
        <f>データ!DL7</f>
        <v>17.899999999999999</v>
      </c>
      <c r="KG56" s="88"/>
      <c r="KH56" s="88"/>
      <c r="KI56" s="88"/>
      <c r="KJ56" s="88"/>
      <c r="KK56" s="88"/>
      <c r="KL56" s="88"/>
      <c r="KM56" s="88"/>
      <c r="KN56" s="88"/>
      <c r="KO56" s="88"/>
      <c r="KP56" s="88"/>
      <c r="KQ56" s="88"/>
      <c r="KR56" s="88"/>
      <c r="KS56" s="88"/>
      <c r="KT56" s="89"/>
      <c r="KU56" s="87">
        <f>データ!DM7</f>
        <v>17.899999999999999</v>
      </c>
      <c r="KV56" s="88"/>
      <c r="KW56" s="88"/>
      <c r="KX56" s="88"/>
      <c r="KY56" s="88"/>
      <c r="KZ56" s="88"/>
      <c r="LA56" s="88"/>
      <c r="LB56" s="88"/>
      <c r="LC56" s="88"/>
      <c r="LD56" s="88"/>
      <c r="LE56" s="88"/>
      <c r="LF56" s="88"/>
      <c r="LG56" s="88"/>
      <c r="LH56" s="88"/>
      <c r="LI56" s="89"/>
      <c r="LJ56" s="87">
        <f>データ!DN7</f>
        <v>17.399999999999999</v>
      </c>
      <c r="LK56" s="88"/>
      <c r="LL56" s="88"/>
      <c r="LM56" s="88"/>
      <c r="LN56" s="88"/>
      <c r="LO56" s="88"/>
      <c r="LP56" s="88"/>
      <c r="LQ56" s="88"/>
      <c r="LR56" s="88"/>
      <c r="LS56" s="88"/>
      <c r="LT56" s="88"/>
      <c r="LU56" s="88"/>
      <c r="LV56" s="88"/>
      <c r="LW56" s="88"/>
      <c r="LX56" s="89"/>
      <c r="LY56" s="87">
        <f>データ!DO7</f>
        <v>17</v>
      </c>
      <c r="LZ56" s="88"/>
      <c r="MA56" s="88"/>
      <c r="MB56" s="88"/>
      <c r="MC56" s="88"/>
      <c r="MD56" s="88"/>
      <c r="ME56" s="88"/>
      <c r="MF56" s="88"/>
      <c r="MG56" s="88"/>
      <c r="MH56" s="88"/>
      <c r="MI56" s="88"/>
      <c r="MJ56" s="88"/>
      <c r="MK56" s="88"/>
      <c r="ML56" s="88"/>
      <c r="MM56" s="89"/>
      <c r="MN56" s="87">
        <f>データ!DP7</f>
        <v>16.5</v>
      </c>
      <c r="MO56" s="88"/>
      <c r="MP56" s="88"/>
      <c r="MQ56" s="88"/>
      <c r="MR56" s="88"/>
      <c r="MS56" s="88"/>
      <c r="MT56" s="88"/>
      <c r="MU56" s="88"/>
      <c r="MV56" s="88"/>
      <c r="MW56" s="88"/>
      <c r="MX56" s="88"/>
      <c r="MY56" s="88"/>
      <c r="MZ56" s="88"/>
      <c r="NA56" s="88"/>
      <c r="NB56" s="89"/>
      <c r="NC56" s="5"/>
      <c r="ND56" s="5"/>
      <c r="NE56" s="5"/>
      <c r="NF56" s="5"/>
      <c r="NG56" s="5"/>
      <c r="NH56" s="27"/>
      <c r="NI56" s="2"/>
      <c r="NJ56" s="113"/>
      <c r="NK56" s="114"/>
      <c r="NL56" s="114"/>
      <c r="NM56" s="114"/>
      <c r="NN56" s="114"/>
      <c r="NO56" s="114"/>
      <c r="NP56" s="114"/>
      <c r="NQ56" s="114"/>
      <c r="NR56" s="114"/>
      <c r="NS56" s="114"/>
      <c r="NT56" s="114"/>
      <c r="NU56" s="114"/>
      <c r="NV56" s="114"/>
      <c r="NW56" s="114"/>
      <c r="NX56" s="115"/>
    </row>
    <row r="57" spans="1:395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3"/>
      <c r="NK57" s="114"/>
      <c r="NL57" s="114"/>
      <c r="NM57" s="114"/>
      <c r="NN57" s="114"/>
      <c r="NO57" s="114"/>
      <c r="NP57" s="114"/>
      <c r="NQ57" s="114"/>
      <c r="NR57" s="114"/>
      <c r="NS57" s="114"/>
      <c r="NT57" s="114"/>
      <c r="NU57" s="114"/>
      <c r="NV57" s="114"/>
      <c r="NW57" s="114"/>
      <c r="NX57" s="115"/>
    </row>
    <row r="58" spans="1:395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3"/>
      <c r="NK58" s="114"/>
      <c r="NL58" s="114"/>
      <c r="NM58" s="114"/>
      <c r="NN58" s="114"/>
      <c r="NO58" s="114"/>
      <c r="NP58" s="114"/>
      <c r="NQ58" s="114"/>
      <c r="NR58" s="114"/>
      <c r="NS58" s="114"/>
      <c r="NT58" s="114"/>
      <c r="NU58" s="114"/>
      <c r="NV58" s="114"/>
      <c r="NW58" s="114"/>
      <c r="NX58" s="115"/>
    </row>
    <row r="59" spans="1:395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3"/>
      <c r="NK59" s="114"/>
      <c r="NL59" s="114"/>
      <c r="NM59" s="114"/>
      <c r="NN59" s="114"/>
      <c r="NO59" s="114"/>
      <c r="NP59" s="114"/>
      <c r="NQ59" s="114"/>
      <c r="NR59" s="114"/>
      <c r="NS59" s="114"/>
      <c r="NT59" s="114"/>
      <c r="NU59" s="114"/>
      <c r="NV59" s="114"/>
      <c r="NW59" s="114"/>
      <c r="NX59" s="115"/>
    </row>
    <row r="60" spans="1:395" ht="13.5" customHeight="1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13"/>
      <c r="NK60" s="114"/>
      <c r="NL60" s="114"/>
      <c r="NM60" s="114"/>
      <c r="NN60" s="114"/>
      <c r="NO60" s="114"/>
      <c r="NP60" s="114"/>
      <c r="NQ60" s="114"/>
      <c r="NR60" s="114"/>
      <c r="NS60" s="114"/>
      <c r="NT60" s="114"/>
      <c r="NU60" s="114"/>
      <c r="NV60" s="114"/>
      <c r="NW60" s="114"/>
      <c r="NX60" s="115"/>
    </row>
    <row r="61" spans="1:395" ht="13.5" customHeight="1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13"/>
      <c r="NK61" s="114"/>
      <c r="NL61" s="114"/>
      <c r="NM61" s="114"/>
      <c r="NN61" s="114"/>
      <c r="NO61" s="114"/>
      <c r="NP61" s="114"/>
      <c r="NQ61" s="114"/>
      <c r="NR61" s="114"/>
      <c r="NS61" s="114"/>
      <c r="NT61" s="114"/>
      <c r="NU61" s="114"/>
      <c r="NV61" s="114"/>
      <c r="NW61" s="114"/>
      <c r="NX61" s="115"/>
    </row>
    <row r="62" spans="1:395" ht="13.5" customHeight="1">
      <c r="A62" s="27"/>
      <c r="B62" s="22"/>
      <c r="C62" s="23"/>
      <c r="D62" s="23"/>
      <c r="E62" s="23"/>
      <c r="F62" s="90" t="s">
        <v>79</v>
      </c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90"/>
      <c r="CA62" s="90"/>
      <c r="CB62" s="90"/>
      <c r="CC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B62" s="90"/>
      <c r="DC62" s="90"/>
      <c r="DD62" s="90"/>
      <c r="DE62" s="90"/>
      <c r="DF62" s="90"/>
      <c r="DG62" s="90"/>
      <c r="DH62" s="90"/>
      <c r="DI62" s="90"/>
      <c r="DJ62" s="90"/>
      <c r="DK62" s="90"/>
      <c r="DL62" s="90"/>
      <c r="DM62" s="90"/>
      <c r="DN62" s="90"/>
      <c r="DO62" s="90"/>
      <c r="DP62" s="90"/>
      <c r="DQ62" s="90"/>
      <c r="DR62" s="90"/>
      <c r="DS62" s="90"/>
      <c r="DT62" s="90"/>
      <c r="DU62" s="90"/>
      <c r="DV62" s="90"/>
      <c r="DW62" s="90"/>
      <c r="DX62" s="90"/>
      <c r="DY62" s="90"/>
      <c r="DZ62" s="90"/>
      <c r="EA62" s="90"/>
      <c r="EB62" s="90"/>
      <c r="EC62" s="90"/>
      <c r="ED62" s="90"/>
      <c r="EE62" s="90"/>
      <c r="EF62" s="90"/>
      <c r="EG62" s="90"/>
      <c r="EH62" s="90"/>
      <c r="EI62" s="90"/>
      <c r="EJ62" s="90"/>
      <c r="EK62" s="90"/>
      <c r="EL62" s="90"/>
      <c r="EM62" s="90"/>
      <c r="EN62" s="90"/>
      <c r="EO62" s="90"/>
      <c r="EP62" s="90"/>
      <c r="EQ62" s="90"/>
      <c r="ER62" s="90"/>
      <c r="ES62" s="90"/>
      <c r="ET62" s="90"/>
      <c r="EU62" s="90"/>
      <c r="EV62" s="90"/>
      <c r="EW62" s="90"/>
      <c r="EX62" s="90"/>
      <c r="EY62" s="90"/>
      <c r="EZ62" s="90"/>
      <c r="FA62" s="90"/>
      <c r="FB62" s="90"/>
      <c r="FC62" s="90"/>
      <c r="FD62" s="90"/>
      <c r="FE62" s="90"/>
      <c r="FF62" s="90"/>
      <c r="FG62" s="90"/>
      <c r="FH62" s="90"/>
      <c r="FI62" s="90"/>
      <c r="FJ62" s="90"/>
      <c r="FK62" s="90"/>
      <c r="FL62" s="90"/>
      <c r="FM62" s="90"/>
      <c r="FN62" s="90"/>
      <c r="FO62" s="90"/>
      <c r="FP62" s="90"/>
      <c r="FQ62" s="90"/>
      <c r="FR62" s="90"/>
      <c r="FS62" s="90"/>
      <c r="FT62" s="90"/>
      <c r="FU62" s="90"/>
      <c r="FV62" s="90"/>
      <c r="FW62" s="90"/>
      <c r="FX62" s="90"/>
      <c r="FY62" s="90"/>
      <c r="FZ62" s="90"/>
      <c r="GA62" s="90"/>
      <c r="GB62" s="90"/>
      <c r="GC62" s="90"/>
      <c r="GD62" s="90"/>
      <c r="GE62" s="90"/>
      <c r="GF62" s="90"/>
      <c r="GG62" s="90"/>
      <c r="GH62" s="90"/>
      <c r="GI62" s="90"/>
      <c r="GJ62" s="90"/>
      <c r="GK62" s="90"/>
      <c r="GL62" s="90"/>
      <c r="GM62" s="90"/>
      <c r="GN62" s="90"/>
      <c r="GO62" s="90"/>
      <c r="GP62" s="90"/>
      <c r="GQ62" s="90"/>
      <c r="GR62" s="90"/>
      <c r="GS62" s="90"/>
      <c r="GT62" s="90"/>
      <c r="GU62" s="90"/>
      <c r="GV62" s="90"/>
      <c r="GW62" s="90"/>
      <c r="GX62" s="90"/>
      <c r="GY62" s="90"/>
      <c r="GZ62" s="90"/>
      <c r="HA62" s="90"/>
      <c r="HB62" s="90"/>
      <c r="HC62" s="90"/>
      <c r="HD62" s="90"/>
      <c r="HE62" s="90"/>
      <c r="HF62" s="90"/>
      <c r="HG62" s="90"/>
      <c r="HH62" s="90"/>
      <c r="HI62" s="90"/>
      <c r="HJ62" s="90"/>
      <c r="HK62" s="90"/>
      <c r="HL62" s="90"/>
      <c r="HM62" s="90"/>
      <c r="HN62" s="90"/>
      <c r="HO62" s="90"/>
      <c r="HP62" s="90"/>
      <c r="HQ62" s="90"/>
      <c r="HR62" s="90"/>
      <c r="HS62" s="90"/>
      <c r="HT62" s="90"/>
      <c r="HU62" s="90"/>
      <c r="HV62" s="90"/>
      <c r="HW62" s="90"/>
      <c r="HX62" s="90"/>
      <c r="HY62" s="90"/>
      <c r="HZ62" s="90"/>
      <c r="IA62" s="90"/>
      <c r="IB62" s="90"/>
      <c r="IC62" s="90"/>
      <c r="ID62" s="90"/>
      <c r="IE62" s="90"/>
      <c r="IF62" s="90"/>
      <c r="IG62" s="90"/>
      <c r="IH62" s="90"/>
      <c r="II62" s="90"/>
      <c r="IJ62" s="90"/>
      <c r="IK62" s="90"/>
      <c r="IL62" s="90"/>
      <c r="IM62" s="90"/>
      <c r="IN62" s="90"/>
      <c r="IO62" s="90"/>
      <c r="IP62" s="90"/>
      <c r="IQ62" s="90"/>
      <c r="IR62" s="90"/>
      <c r="IS62" s="90"/>
      <c r="IT62" s="90"/>
      <c r="IU62" s="90"/>
      <c r="IV62" s="90"/>
      <c r="IW62" s="90"/>
      <c r="IX62" s="90"/>
      <c r="IY62" s="90"/>
      <c r="IZ62" s="90"/>
      <c r="JA62" s="90"/>
      <c r="JB62" s="90"/>
      <c r="JC62" s="90"/>
      <c r="JD62" s="90"/>
      <c r="JE62" s="90"/>
      <c r="JF62" s="90"/>
      <c r="JG62" s="90"/>
      <c r="JH62" s="90"/>
      <c r="JI62" s="90"/>
      <c r="JJ62" s="90"/>
      <c r="JK62" s="90"/>
      <c r="JL62" s="90"/>
      <c r="JM62" s="90"/>
      <c r="JN62" s="90"/>
      <c r="JO62" s="90"/>
      <c r="JP62" s="90"/>
      <c r="JQ62" s="90"/>
      <c r="JR62" s="90"/>
      <c r="JS62" s="90"/>
      <c r="JT62" s="90"/>
      <c r="JU62" s="90"/>
      <c r="JV62" s="90"/>
      <c r="JW62" s="90"/>
      <c r="JX62" s="90"/>
      <c r="JY62" s="90"/>
      <c r="JZ62" s="90"/>
      <c r="KA62" s="90"/>
      <c r="KB62" s="90"/>
      <c r="KC62" s="90"/>
      <c r="KD62" s="90"/>
      <c r="KE62" s="90"/>
      <c r="KF62" s="90"/>
      <c r="KG62" s="90"/>
      <c r="KH62" s="90"/>
      <c r="KI62" s="90"/>
      <c r="KJ62" s="90"/>
      <c r="KK62" s="90"/>
      <c r="KL62" s="90"/>
      <c r="KM62" s="90"/>
      <c r="KN62" s="90"/>
      <c r="KO62" s="90"/>
      <c r="KP62" s="90"/>
      <c r="KQ62" s="90"/>
      <c r="KR62" s="90"/>
      <c r="KS62" s="90"/>
      <c r="KT62" s="90"/>
      <c r="KU62" s="90"/>
      <c r="KV62" s="90"/>
      <c r="KW62" s="90"/>
      <c r="KX62" s="90"/>
      <c r="KY62" s="90"/>
      <c r="KZ62" s="90"/>
      <c r="LA62" s="90"/>
      <c r="LB62" s="90"/>
      <c r="LC62" s="90"/>
      <c r="LD62" s="90"/>
      <c r="LE62" s="90"/>
      <c r="LF62" s="90"/>
      <c r="LG62" s="90"/>
      <c r="LH62" s="90"/>
      <c r="LI62" s="90"/>
      <c r="LJ62" s="90"/>
      <c r="LK62" s="90"/>
      <c r="LL62" s="90"/>
      <c r="LM62" s="90"/>
      <c r="LN62" s="90"/>
      <c r="LO62" s="90"/>
      <c r="LP62" s="90"/>
      <c r="LQ62" s="90"/>
      <c r="LR62" s="90"/>
      <c r="LS62" s="90"/>
      <c r="LT62" s="90"/>
      <c r="LU62" s="90"/>
      <c r="LV62" s="90"/>
      <c r="LW62" s="90"/>
      <c r="LX62" s="90"/>
      <c r="LY62" s="90"/>
      <c r="LZ62" s="90"/>
      <c r="MA62" s="90"/>
      <c r="MB62" s="90"/>
      <c r="MC62" s="90"/>
      <c r="MD62" s="90"/>
      <c r="ME62" s="90"/>
      <c r="MF62" s="90"/>
      <c r="MG62" s="90"/>
      <c r="MH62" s="90"/>
      <c r="MI62" s="90"/>
      <c r="MJ62" s="90"/>
      <c r="MK62" s="90"/>
      <c r="ML62" s="90"/>
      <c r="MM62" s="90"/>
      <c r="MN62" s="90"/>
      <c r="MO62" s="90"/>
      <c r="MP62" s="90"/>
      <c r="MQ62" s="90"/>
      <c r="MR62" s="90"/>
      <c r="MS62" s="90"/>
      <c r="MT62" s="90"/>
      <c r="MU62" s="90"/>
      <c r="MV62" s="90"/>
      <c r="MW62" s="90"/>
      <c r="MX62" s="90"/>
      <c r="MY62" s="90"/>
      <c r="MZ62" s="90"/>
      <c r="NA62" s="90"/>
      <c r="NB62" s="90"/>
      <c r="NC62" s="90"/>
      <c r="ND62" s="90"/>
      <c r="NE62" s="23"/>
      <c r="NF62" s="23"/>
      <c r="NG62" s="23"/>
      <c r="NH62" s="24"/>
      <c r="NI62" s="2"/>
      <c r="NJ62" s="113"/>
      <c r="NK62" s="114"/>
      <c r="NL62" s="114"/>
      <c r="NM62" s="114"/>
      <c r="NN62" s="114"/>
      <c r="NO62" s="114"/>
      <c r="NP62" s="114"/>
      <c r="NQ62" s="114"/>
      <c r="NR62" s="114"/>
      <c r="NS62" s="114"/>
      <c r="NT62" s="114"/>
      <c r="NU62" s="114"/>
      <c r="NV62" s="114"/>
      <c r="NW62" s="114"/>
      <c r="NX62" s="115"/>
    </row>
    <row r="63" spans="1:395" ht="13.5" customHeight="1">
      <c r="A63" s="27"/>
      <c r="B63" s="22"/>
      <c r="C63" s="23"/>
      <c r="D63" s="23"/>
      <c r="E63" s="23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  <c r="IT63" s="91"/>
      <c r="IU63" s="91"/>
      <c r="IV63" s="91"/>
      <c r="IW63" s="91"/>
      <c r="IX63" s="91"/>
      <c r="IY63" s="91"/>
      <c r="IZ63" s="91"/>
      <c r="JA63" s="91"/>
      <c r="JB63" s="91"/>
      <c r="JC63" s="91"/>
      <c r="JD63" s="91"/>
      <c r="JE63" s="91"/>
      <c r="JF63" s="91"/>
      <c r="JG63" s="91"/>
      <c r="JH63" s="91"/>
      <c r="JI63" s="91"/>
      <c r="JJ63" s="91"/>
      <c r="JK63" s="91"/>
      <c r="JL63" s="91"/>
      <c r="JM63" s="91"/>
      <c r="JN63" s="91"/>
      <c r="JO63" s="91"/>
      <c r="JP63" s="91"/>
      <c r="JQ63" s="91"/>
      <c r="JR63" s="91"/>
      <c r="JS63" s="91"/>
      <c r="JT63" s="91"/>
      <c r="JU63" s="91"/>
      <c r="JV63" s="91"/>
      <c r="JW63" s="91"/>
      <c r="JX63" s="91"/>
      <c r="JY63" s="91"/>
      <c r="JZ63" s="91"/>
      <c r="KA63" s="91"/>
      <c r="KB63" s="91"/>
      <c r="KC63" s="91"/>
      <c r="KD63" s="91"/>
      <c r="KE63" s="91"/>
      <c r="KF63" s="91"/>
      <c r="KG63" s="91"/>
      <c r="KH63" s="91"/>
      <c r="KI63" s="91"/>
      <c r="KJ63" s="91"/>
      <c r="KK63" s="91"/>
      <c r="KL63" s="91"/>
      <c r="KM63" s="91"/>
      <c r="KN63" s="91"/>
      <c r="KO63" s="91"/>
      <c r="KP63" s="91"/>
      <c r="KQ63" s="91"/>
      <c r="KR63" s="91"/>
      <c r="KS63" s="91"/>
      <c r="KT63" s="91"/>
      <c r="KU63" s="91"/>
      <c r="KV63" s="91"/>
      <c r="KW63" s="91"/>
      <c r="KX63" s="91"/>
      <c r="KY63" s="91"/>
      <c r="KZ63" s="91"/>
      <c r="LA63" s="91"/>
      <c r="LB63" s="91"/>
      <c r="LC63" s="91"/>
      <c r="LD63" s="91"/>
      <c r="LE63" s="91"/>
      <c r="LF63" s="91"/>
      <c r="LG63" s="91"/>
      <c r="LH63" s="91"/>
      <c r="LI63" s="91"/>
      <c r="LJ63" s="91"/>
      <c r="LK63" s="91"/>
      <c r="LL63" s="91"/>
      <c r="LM63" s="91"/>
      <c r="LN63" s="91"/>
      <c r="LO63" s="91"/>
      <c r="LP63" s="91"/>
      <c r="LQ63" s="91"/>
      <c r="LR63" s="91"/>
      <c r="LS63" s="91"/>
      <c r="LT63" s="91"/>
      <c r="LU63" s="91"/>
      <c r="LV63" s="91"/>
      <c r="LW63" s="91"/>
      <c r="LX63" s="91"/>
      <c r="LY63" s="91"/>
      <c r="LZ63" s="91"/>
      <c r="MA63" s="91"/>
      <c r="MB63" s="91"/>
      <c r="MC63" s="91"/>
      <c r="MD63" s="91"/>
      <c r="ME63" s="91"/>
      <c r="MF63" s="91"/>
      <c r="MG63" s="91"/>
      <c r="MH63" s="91"/>
      <c r="MI63" s="91"/>
      <c r="MJ63" s="91"/>
      <c r="MK63" s="91"/>
      <c r="ML63" s="91"/>
      <c r="MM63" s="91"/>
      <c r="MN63" s="91"/>
      <c r="MO63" s="91"/>
      <c r="MP63" s="91"/>
      <c r="MQ63" s="91"/>
      <c r="MR63" s="91"/>
      <c r="MS63" s="91"/>
      <c r="MT63" s="91"/>
      <c r="MU63" s="91"/>
      <c r="MV63" s="91"/>
      <c r="MW63" s="91"/>
      <c r="MX63" s="91"/>
      <c r="MY63" s="91"/>
      <c r="MZ63" s="91"/>
      <c r="NA63" s="91"/>
      <c r="NB63" s="91"/>
      <c r="NC63" s="91"/>
      <c r="ND63" s="91"/>
      <c r="NE63" s="23"/>
      <c r="NF63" s="23"/>
      <c r="NG63" s="23"/>
      <c r="NH63" s="24"/>
      <c r="NI63" s="2"/>
      <c r="NJ63" s="113"/>
      <c r="NK63" s="114"/>
      <c r="NL63" s="114"/>
      <c r="NM63" s="114"/>
      <c r="NN63" s="114"/>
      <c r="NO63" s="114"/>
      <c r="NP63" s="114"/>
      <c r="NQ63" s="114"/>
      <c r="NR63" s="114"/>
      <c r="NS63" s="114"/>
      <c r="NT63" s="114"/>
      <c r="NU63" s="114"/>
      <c r="NV63" s="114"/>
      <c r="NW63" s="114"/>
      <c r="NX63" s="115"/>
    </row>
    <row r="64" spans="1:395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3"/>
      <c r="NK64" s="114"/>
      <c r="NL64" s="114"/>
      <c r="NM64" s="114"/>
      <c r="NN64" s="114"/>
      <c r="NO64" s="114"/>
      <c r="NP64" s="114"/>
      <c r="NQ64" s="114"/>
      <c r="NR64" s="114"/>
      <c r="NS64" s="114"/>
      <c r="NT64" s="114"/>
      <c r="NU64" s="114"/>
      <c r="NV64" s="114"/>
      <c r="NW64" s="114"/>
      <c r="NX64" s="115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3"/>
      <c r="NK65" s="114"/>
      <c r="NL65" s="114"/>
      <c r="NM65" s="114"/>
      <c r="NN65" s="114"/>
      <c r="NO65" s="114"/>
      <c r="NP65" s="114"/>
      <c r="NQ65" s="114"/>
      <c r="NR65" s="114"/>
      <c r="NS65" s="114"/>
      <c r="NT65" s="114"/>
      <c r="NU65" s="114"/>
      <c r="NV65" s="114"/>
      <c r="NW65" s="114"/>
      <c r="NX65" s="115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3"/>
      <c r="NK66" s="114"/>
      <c r="NL66" s="114"/>
      <c r="NM66" s="114"/>
      <c r="NN66" s="114"/>
      <c r="NO66" s="114"/>
      <c r="NP66" s="114"/>
      <c r="NQ66" s="114"/>
      <c r="NR66" s="114"/>
      <c r="NS66" s="114"/>
      <c r="NT66" s="114"/>
      <c r="NU66" s="114"/>
      <c r="NV66" s="114"/>
      <c r="NW66" s="114"/>
      <c r="NX66" s="115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6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7"/>
      <c r="NX67" s="118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2" t="s">
        <v>80</v>
      </c>
      <c r="NK68" s="93"/>
      <c r="NL68" s="93"/>
      <c r="NM68" s="93"/>
      <c r="NN68" s="93"/>
      <c r="NO68" s="93"/>
      <c r="NP68" s="93"/>
      <c r="NQ68" s="93"/>
      <c r="NR68" s="93"/>
      <c r="NS68" s="93"/>
      <c r="NT68" s="93"/>
      <c r="NU68" s="93"/>
      <c r="NV68" s="93"/>
      <c r="NW68" s="93"/>
      <c r="NX68" s="94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95"/>
      <c r="NK69" s="96"/>
      <c r="NL69" s="96"/>
      <c r="NM69" s="96"/>
      <c r="NN69" s="96"/>
      <c r="NO69" s="96"/>
      <c r="NP69" s="96"/>
      <c r="NQ69" s="96"/>
      <c r="NR69" s="96"/>
      <c r="NS69" s="96"/>
      <c r="NT69" s="96"/>
      <c r="NU69" s="96"/>
      <c r="NV69" s="96"/>
      <c r="NW69" s="96"/>
      <c r="NX69" s="9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98" t="s">
        <v>183</v>
      </c>
      <c r="NK70" s="99"/>
      <c r="NL70" s="99"/>
      <c r="NM70" s="99"/>
      <c r="NN70" s="99"/>
      <c r="NO70" s="99"/>
      <c r="NP70" s="99"/>
      <c r="NQ70" s="99"/>
      <c r="NR70" s="99"/>
      <c r="NS70" s="99"/>
      <c r="NT70" s="99"/>
      <c r="NU70" s="99"/>
      <c r="NV70" s="99"/>
      <c r="NW70" s="99"/>
      <c r="NX70" s="100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98"/>
      <c r="NK71" s="99"/>
      <c r="NL71" s="99"/>
      <c r="NM71" s="99"/>
      <c r="NN71" s="99"/>
      <c r="NO71" s="99"/>
      <c r="NP71" s="99"/>
      <c r="NQ71" s="99"/>
      <c r="NR71" s="99"/>
      <c r="NS71" s="99"/>
      <c r="NT71" s="99"/>
      <c r="NU71" s="99"/>
      <c r="NV71" s="99"/>
      <c r="NW71" s="99"/>
      <c r="NX71" s="100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98"/>
      <c r="NK72" s="99"/>
      <c r="NL72" s="99"/>
      <c r="NM72" s="99"/>
      <c r="NN72" s="99"/>
      <c r="NO72" s="99"/>
      <c r="NP72" s="99"/>
      <c r="NQ72" s="99"/>
      <c r="NR72" s="99"/>
      <c r="NS72" s="99"/>
      <c r="NT72" s="99"/>
      <c r="NU72" s="99"/>
      <c r="NV72" s="99"/>
      <c r="NW72" s="99"/>
      <c r="NX72" s="100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8"/>
      <c r="NK73" s="99"/>
      <c r="NL73" s="99"/>
      <c r="NM73" s="99"/>
      <c r="NN73" s="99"/>
      <c r="NO73" s="99"/>
      <c r="NP73" s="99"/>
      <c r="NQ73" s="99"/>
      <c r="NR73" s="99"/>
      <c r="NS73" s="99"/>
      <c r="NT73" s="99"/>
      <c r="NU73" s="99"/>
      <c r="NV73" s="99"/>
      <c r="NW73" s="99"/>
      <c r="NX73" s="100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8"/>
      <c r="NK74" s="99"/>
      <c r="NL74" s="99"/>
      <c r="NM74" s="99"/>
      <c r="NN74" s="99"/>
      <c r="NO74" s="99"/>
      <c r="NP74" s="99"/>
      <c r="NQ74" s="99"/>
      <c r="NR74" s="99"/>
      <c r="NS74" s="99"/>
      <c r="NT74" s="99"/>
      <c r="NU74" s="99"/>
      <c r="NV74" s="99"/>
      <c r="NW74" s="99"/>
      <c r="NX74" s="100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8"/>
      <c r="NK75" s="99"/>
      <c r="NL75" s="99"/>
      <c r="NM75" s="99"/>
      <c r="NN75" s="99"/>
      <c r="NO75" s="99"/>
      <c r="NP75" s="99"/>
      <c r="NQ75" s="99"/>
      <c r="NR75" s="99"/>
      <c r="NS75" s="99"/>
      <c r="NT75" s="99"/>
      <c r="NU75" s="99"/>
      <c r="NV75" s="99"/>
      <c r="NW75" s="99"/>
      <c r="NX75" s="100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8"/>
      <c r="NK76" s="99"/>
      <c r="NL76" s="99"/>
      <c r="NM76" s="99"/>
      <c r="NN76" s="99"/>
      <c r="NO76" s="99"/>
      <c r="NP76" s="99"/>
      <c r="NQ76" s="99"/>
      <c r="NR76" s="99"/>
      <c r="NS76" s="99"/>
      <c r="NT76" s="99"/>
      <c r="NU76" s="99"/>
      <c r="NV76" s="99"/>
      <c r="NW76" s="99"/>
      <c r="NX76" s="100"/>
    </row>
    <row r="77" spans="1:388" ht="13.5" customHeight="1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8"/>
      <c r="NK77" s="99"/>
      <c r="NL77" s="99"/>
      <c r="NM77" s="99"/>
      <c r="NN77" s="99"/>
      <c r="NO77" s="99"/>
      <c r="NP77" s="99"/>
      <c r="NQ77" s="99"/>
      <c r="NR77" s="99"/>
      <c r="NS77" s="99"/>
      <c r="NT77" s="99"/>
      <c r="NU77" s="99"/>
      <c r="NV77" s="99"/>
      <c r="NW77" s="99"/>
      <c r="NX77" s="100"/>
    </row>
    <row r="78" spans="1:388" ht="13.5" customHeight="1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86">
        <f>データ!$B$11</f>
        <v>41640</v>
      </c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>
        <f>データ!$C$11</f>
        <v>42005</v>
      </c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>
        <f>データ!$D$11</f>
        <v>42370</v>
      </c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>
        <f>データ!$E$11</f>
        <v>42736</v>
      </c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>
        <f>データ!$F$11</f>
        <v>43101</v>
      </c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86">
        <f>データ!$B$11</f>
        <v>41640</v>
      </c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>
        <f>データ!$C$11</f>
        <v>42005</v>
      </c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>
        <f>データ!$D$11</f>
        <v>42370</v>
      </c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>
        <f>データ!$E$11</f>
        <v>42736</v>
      </c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>
        <f>データ!$F$11</f>
        <v>43101</v>
      </c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86">
        <f>データ!$B$11</f>
        <v>41640</v>
      </c>
      <c r="JK78" s="86"/>
      <c r="JL78" s="86"/>
      <c r="JM78" s="86"/>
      <c r="JN78" s="86"/>
      <c r="JO78" s="86"/>
      <c r="JP78" s="86"/>
      <c r="JQ78" s="86"/>
      <c r="JR78" s="86"/>
      <c r="JS78" s="86"/>
      <c r="JT78" s="86"/>
      <c r="JU78" s="86"/>
      <c r="JV78" s="86"/>
      <c r="JW78" s="86"/>
      <c r="JX78" s="86"/>
      <c r="JY78" s="86"/>
      <c r="JZ78" s="86"/>
      <c r="KA78" s="86"/>
      <c r="KB78" s="86"/>
      <c r="KC78" s="86">
        <f>データ!$C$11</f>
        <v>42005</v>
      </c>
      <c r="KD78" s="86"/>
      <c r="KE78" s="86"/>
      <c r="KF78" s="86"/>
      <c r="KG78" s="86"/>
      <c r="KH78" s="86"/>
      <c r="KI78" s="86"/>
      <c r="KJ78" s="86"/>
      <c r="KK78" s="86"/>
      <c r="KL78" s="86"/>
      <c r="KM78" s="86"/>
      <c r="KN78" s="86"/>
      <c r="KO78" s="86"/>
      <c r="KP78" s="86"/>
      <c r="KQ78" s="86"/>
      <c r="KR78" s="86"/>
      <c r="KS78" s="86"/>
      <c r="KT78" s="86"/>
      <c r="KU78" s="86"/>
      <c r="KV78" s="86">
        <f>データ!$D$11</f>
        <v>42370</v>
      </c>
      <c r="KW78" s="86"/>
      <c r="KX78" s="86"/>
      <c r="KY78" s="86"/>
      <c r="KZ78" s="86"/>
      <c r="LA78" s="86"/>
      <c r="LB78" s="86"/>
      <c r="LC78" s="86"/>
      <c r="LD78" s="86"/>
      <c r="LE78" s="86"/>
      <c r="LF78" s="86"/>
      <c r="LG78" s="86"/>
      <c r="LH78" s="86"/>
      <c r="LI78" s="86"/>
      <c r="LJ78" s="86"/>
      <c r="LK78" s="86"/>
      <c r="LL78" s="86"/>
      <c r="LM78" s="86"/>
      <c r="LN78" s="86"/>
      <c r="LO78" s="86">
        <f>データ!$E$11</f>
        <v>42736</v>
      </c>
      <c r="LP78" s="86"/>
      <c r="LQ78" s="86"/>
      <c r="LR78" s="86"/>
      <c r="LS78" s="86"/>
      <c r="LT78" s="86"/>
      <c r="LU78" s="86"/>
      <c r="LV78" s="86"/>
      <c r="LW78" s="86"/>
      <c r="LX78" s="86"/>
      <c r="LY78" s="86"/>
      <c r="LZ78" s="86"/>
      <c r="MA78" s="86"/>
      <c r="MB78" s="86"/>
      <c r="MC78" s="86"/>
      <c r="MD78" s="86"/>
      <c r="ME78" s="86"/>
      <c r="MF78" s="86"/>
      <c r="MG78" s="86"/>
      <c r="MH78" s="86">
        <f>データ!$F$11</f>
        <v>43101</v>
      </c>
      <c r="MI78" s="86"/>
      <c r="MJ78" s="86"/>
      <c r="MK78" s="86"/>
      <c r="ML78" s="86"/>
      <c r="MM78" s="86"/>
      <c r="MN78" s="86"/>
      <c r="MO78" s="86"/>
      <c r="MP78" s="86"/>
      <c r="MQ78" s="86"/>
      <c r="MR78" s="86"/>
      <c r="MS78" s="86"/>
      <c r="MT78" s="86"/>
      <c r="MU78" s="86"/>
      <c r="MV78" s="86"/>
      <c r="MW78" s="86"/>
      <c r="MX78" s="86"/>
      <c r="MY78" s="86"/>
      <c r="MZ78" s="86"/>
      <c r="NA78" s="5"/>
      <c r="NB78" s="5"/>
      <c r="NC78" s="5"/>
      <c r="ND78" s="5"/>
      <c r="NE78" s="5"/>
      <c r="NF78" s="5"/>
      <c r="NG78" s="41"/>
      <c r="NH78" s="27"/>
      <c r="NI78" s="2"/>
      <c r="NJ78" s="98"/>
      <c r="NK78" s="99"/>
      <c r="NL78" s="99"/>
      <c r="NM78" s="99"/>
      <c r="NN78" s="99"/>
      <c r="NO78" s="99"/>
      <c r="NP78" s="99"/>
      <c r="NQ78" s="99"/>
      <c r="NR78" s="99"/>
      <c r="NS78" s="99"/>
      <c r="NT78" s="99"/>
      <c r="NU78" s="99"/>
      <c r="NV78" s="99"/>
      <c r="NW78" s="99"/>
      <c r="NX78" s="100"/>
    </row>
    <row r="79" spans="1:388" ht="13.5" customHeight="1">
      <c r="A79" s="2"/>
      <c r="B79" s="25"/>
      <c r="C79" s="5"/>
      <c r="D79" s="5"/>
      <c r="E79" s="5"/>
      <c r="F79" s="5"/>
      <c r="G79" s="38"/>
      <c r="H79" s="38"/>
      <c r="I79" s="42"/>
      <c r="J79" s="83" t="s">
        <v>55</v>
      </c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2">
        <f>データ!DR7</f>
        <v>32.5</v>
      </c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>
        <f>データ!DS7</f>
        <v>38.1</v>
      </c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>
        <f>データ!DT7</f>
        <v>43.5</v>
      </c>
      <c r="BH79" s="82"/>
      <c r="BI79" s="82"/>
      <c r="BJ79" s="82"/>
      <c r="BK79" s="82"/>
      <c r="BL79" s="82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2">
        <f>データ!DU7</f>
        <v>48.5</v>
      </c>
      <c r="CA79" s="82"/>
      <c r="CB79" s="82"/>
      <c r="CC79" s="82"/>
      <c r="CD79" s="82"/>
      <c r="CE79" s="82"/>
      <c r="CF79" s="82"/>
      <c r="CG79" s="82"/>
      <c r="CH79" s="82"/>
      <c r="CI79" s="82"/>
      <c r="CJ79" s="82"/>
      <c r="CK79" s="82"/>
      <c r="CL79" s="82"/>
      <c r="CM79" s="82"/>
      <c r="CN79" s="82"/>
      <c r="CO79" s="82"/>
      <c r="CP79" s="82"/>
      <c r="CQ79" s="82"/>
      <c r="CR79" s="82"/>
      <c r="CS79" s="82">
        <f>データ!DV7</f>
        <v>53.1</v>
      </c>
      <c r="CT79" s="82"/>
      <c r="CU79" s="82"/>
      <c r="CV79" s="82"/>
      <c r="CW79" s="82"/>
      <c r="CX79" s="82"/>
      <c r="CY79" s="82"/>
      <c r="CZ79" s="82"/>
      <c r="DA79" s="82"/>
      <c r="DB79" s="82"/>
      <c r="DC79" s="82"/>
      <c r="DD79" s="82"/>
      <c r="DE79" s="82"/>
      <c r="DF79" s="82"/>
      <c r="DG79" s="82"/>
      <c r="DH79" s="82"/>
      <c r="DI79" s="82"/>
      <c r="DJ79" s="82"/>
      <c r="DK79" s="82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83" t="s">
        <v>55</v>
      </c>
      <c r="EE79" s="84"/>
      <c r="EF79" s="84"/>
      <c r="EG79" s="84"/>
      <c r="EH79" s="84"/>
      <c r="EI79" s="84"/>
      <c r="EJ79" s="84"/>
      <c r="EK79" s="84"/>
      <c r="EL79" s="84"/>
      <c r="EM79" s="84"/>
      <c r="EN79" s="85"/>
      <c r="EO79" s="82">
        <f>データ!EC7</f>
        <v>53.6</v>
      </c>
      <c r="EP79" s="82"/>
      <c r="EQ79" s="82"/>
      <c r="ER79" s="82"/>
      <c r="ES79" s="82"/>
      <c r="ET79" s="82"/>
      <c r="EU79" s="82"/>
      <c r="EV79" s="82"/>
      <c r="EW79" s="82"/>
      <c r="EX79" s="82"/>
      <c r="EY79" s="82"/>
      <c r="EZ79" s="82"/>
      <c r="FA79" s="82"/>
      <c r="FB79" s="82"/>
      <c r="FC79" s="82"/>
      <c r="FD79" s="82"/>
      <c r="FE79" s="82"/>
      <c r="FF79" s="82"/>
      <c r="FG79" s="82"/>
      <c r="FH79" s="82">
        <f>データ!ED7</f>
        <v>64.2</v>
      </c>
      <c r="FI79" s="82"/>
      <c r="FJ79" s="82"/>
      <c r="FK79" s="82"/>
      <c r="FL79" s="82"/>
      <c r="FM79" s="82"/>
      <c r="FN79" s="82"/>
      <c r="FO79" s="82"/>
      <c r="FP79" s="82"/>
      <c r="FQ79" s="82"/>
      <c r="FR79" s="82"/>
      <c r="FS79" s="82"/>
      <c r="FT79" s="82"/>
      <c r="FU79" s="82"/>
      <c r="FV79" s="82"/>
      <c r="FW79" s="82"/>
      <c r="FX79" s="82"/>
      <c r="FY79" s="82"/>
      <c r="FZ79" s="82"/>
      <c r="GA79" s="82">
        <f>データ!EE7</f>
        <v>74.099999999999994</v>
      </c>
      <c r="GB79" s="82"/>
      <c r="GC79" s="82"/>
      <c r="GD79" s="82"/>
      <c r="GE79" s="82"/>
      <c r="GF79" s="82"/>
      <c r="GG79" s="82"/>
      <c r="GH79" s="82"/>
      <c r="GI79" s="82"/>
      <c r="GJ79" s="82"/>
      <c r="GK79" s="82"/>
      <c r="GL79" s="82"/>
      <c r="GM79" s="82"/>
      <c r="GN79" s="82"/>
      <c r="GO79" s="82"/>
      <c r="GP79" s="82"/>
      <c r="GQ79" s="82"/>
      <c r="GR79" s="82"/>
      <c r="GS79" s="82"/>
      <c r="GT79" s="82">
        <f>データ!EF7</f>
        <v>82.8</v>
      </c>
      <c r="GU79" s="82"/>
      <c r="GV79" s="82"/>
      <c r="GW79" s="82"/>
      <c r="GX79" s="82"/>
      <c r="GY79" s="82"/>
      <c r="GZ79" s="82"/>
      <c r="HA79" s="82"/>
      <c r="HB79" s="82"/>
      <c r="HC79" s="82"/>
      <c r="HD79" s="82"/>
      <c r="HE79" s="82"/>
      <c r="HF79" s="82"/>
      <c r="HG79" s="82"/>
      <c r="HH79" s="82"/>
      <c r="HI79" s="82"/>
      <c r="HJ79" s="82"/>
      <c r="HK79" s="82"/>
      <c r="HL79" s="82"/>
      <c r="HM79" s="82">
        <f>データ!EG7</f>
        <v>89.7</v>
      </c>
      <c r="HN79" s="82"/>
      <c r="HO79" s="82"/>
      <c r="HP79" s="82"/>
      <c r="HQ79" s="82"/>
      <c r="HR79" s="82"/>
      <c r="HS79" s="82"/>
      <c r="HT79" s="82"/>
      <c r="HU79" s="82"/>
      <c r="HV79" s="82"/>
      <c r="HW79" s="82"/>
      <c r="HX79" s="82"/>
      <c r="HY79" s="82"/>
      <c r="HZ79" s="82"/>
      <c r="IA79" s="82"/>
      <c r="IB79" s="82"/>
      <c r="IC79" s="82"/>
      <c r="ID79" s="82"/>
      <c r="IE79" s="82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83" t="s">
        <v>55</v>
      </c>
      <c r="IZ79" s="84"/>
      <c r="JA79" s="84"/>
      <c r="JB79" s="84"/>
      <c r="JC79" s="84"/>
      <c r="JD79" s="84"/>
      <c r="JE79" s="84"/>
      <c r="JF79" s="84"/>
      <c r="JG79" s="84"/>
      <c r="JH79" s="84"/>
      <c r="JI79" s="85"/>
      <c r="JJ79" s="81">
        <f>データ!EN7</f>
        <v>32978167</v>
      </c>
      <c r="JK79" s="81"/>
      <c r="JL79" s="81"/>
      <c r="JM79" s="81"/>
      <c r="JN79" s="81"/>
      <c r="JO79" s="81"/>
      <c r="JP79" s="81"/>
      <c r="JQ79" s="81"/>
      <c r="JR79" s="81"/>
      <c r="JS79" s="81"/>
      <c r="JT79" s="81"/>
      <c r="JU79" s="81"/>
      <c r="JV79" s="81"/>
      <c r="JW79" s="81"/>
      <c r="JX79" s="81"/>
      <c r="JY79" s="81"/>
      <c r="JZ79" s="81"/>
      <c r="KA79" s="81"/>
      <c r="KB79" s="81"/>
      <c r="KC79" s="81">
        <f>データ!EO7</f>
        <v>32960533</v>
      </c>
      <c r="KD79" s="81"/>
      <c r="KE79" s="81"/>
      <c r="KF79" s="81"/>
      <c r="KG79" s="81"/>
      <c r="KH79" s="81"/>
      <c r="KI79" s="81"/>
      <c r="KJ79" s="81"/>
      <c r="KK79" s="81"/>
      <c r="KL79" s="81"/>
      <c r="KM79" s="81"/>
      <c r="KN79" s="81"/>
      <c r="KO79" s="81"/>
      <c r="KP79" s="81"/>
      <c r="KQ79" s="81"/>
      <c r="KR79" s="81"/>
      <c r="KS79" s="81"/>
      <c r="KT79" s="81"/>
      <c r="KU79" s="81"/>
      <c r="KV79" s="81">
        <f>データ!EP7</f>
        <v>33148100</v>
      </c>
      <c r="KW79" s="81"/>
      <c r="KX79" s="81"/>
      <c r="KY79" s="81"/>
      <c r="KZ79" s="81"/>
      <c r="LA79" s="81"/>
      <c r="LB79" s="81"/>
      <c r="LC79" s="81"/>
      <c r="LD79" s="81"/>
      <c r="LE79" s="81"/>
      <c r="LF79" s="81"/>
      <c r="LG79" s="81"/>
      <c r="LH79" s="81"/>
      <c r="LI79" s="81"/>
      <c r="LJ79" s="81"/>
      <c r="LK79" s="81"/>
      <c r="LL79" s="81"/>
      <c r="LM79" s="81"/>
      <c r="LN79" s="81"/>
      <c r="LO79" s="81">
        <f>データ!EQ7</f>
        <v>33126950</v>
      </c>
      <c r="LP79" s="81"/>
      <c r="LQ79" s="81"/>
      <c r="LR79" s="81"/>
      <c r="LS79" s="81"/>
      <c r="LT79" s="81"/>
      <c r="LU79" s="81"/>
      <c r="LV79" s="81"/>
      <c r="LW79" s="81"/>
      <c r="LX79" s="81"/>
      <c r="LY79" s="81"/>
      <c r="LZ79" s="81"/>
      <c r="MA79" s="81"/>
      <c r="MB79" s="81"/>
      <c r="MC79" s="81"/>
      <c r="MD79" s="81"/>
      <c r="ME79" s="81"/>
      <c r="MF79" s="81"/>
      <c r="MG79" s="81"/>
      <c r="MH79" s="81">
        <f>データ!ER7</f>
        <v>33121767</v>
      </c>
      <c r="MI79" s="81"/>
      <c r="MJ79" s="81"/>
      <c r="MK79" s="81"/>
      <c r="ML79" s="81"/>
      <c r="MM79" s="81"/>
      <c r="MN79" s="81"/>
      <c r="MO79" s="81"/>
      <c r="MP79" s="81"/>
      <c r="MQ79" s="81"/>
      <c r="MR79" s="81"/>
      <c r="MS79" s="81"/>
      <c r="MT79" s="81"/>
      <c r="MU79" s="81"/>
      <c r="MV79" s="81"/>
      <c r="MW79" s="81"/>
      <c r="MX79" s="81"/>
      <c r="MY79" s="81"/>
      <c r="MZ79" s="81"/>
      <c r="NA79" s="5"/>
      <c r="NB79" s="5"/>
      <c r="NC79" s="5"/>
      <c r="ND79" s="5"/>
      <c r="NE79" s="5"/>
      <c r="NF79" s="5"/>
      <c r="NG79" s="41"/>
      <c r="NH79" s="27"/>
      <c r="NI79" s="2"/>
      <c r="NJ79" s="98"/>
      <c r="NK79" s="99"/>
      <c r="NL79" s="99"/>
      <c r="NM79" s="99"/>
      <c r="NN79" s="99"/>
      <c r="NO79" s="99"/>
      <c r="NP79" s="99"/>
      <c r="NQ79" s="99"/>
      <c r="NR79" s="99"/>
      <c r="NS79" s="99"/>
      <c r="NT79" s="99"/>
      <c r="NU79" s="99"/>
      <c r="NV79" s="99"/>
      <c r="NW79" s="99"/>
      <c r="NX79" s="100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2"/>
      <c r="J80" s="83" t="s">
        <v>57</v>
      </c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2">
        <f>データ!DW7</f>
        <v>52.4</v>
      </c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>
        <f>データ!DX7</f>
        <v>52.6</v>
      </c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>
        <f>データ!DY7</f>
        <v>54.2</v>
      </c>
      <c r="BH80" s="82"/>
      <c r="BI80" s="82"/>
      <c r="BJ80" s="82"/>
      <c r="BK80" s="82"/>
      <c r="BL80" s="82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2">
        <f>データ!DZ7</f>
        <v>53.8</v>
      </c>
      <c r="CA80" s="82"/>
      <c r="CB80" s="82"/>
      <c r="CC80" s="82"/>
      <c r="CD80" s="82"/>
      <c r="CE80" s="82"/>
      <c r="CF80" s="82"/>
      <c r="CG80" s="82"/>
      <c r="CH80" s="82"/>
      <c r="CI80" s="82"/>
      <c r="CJ80" s="82"/>
      <c r="CK80" s="82"/>
      <c r="CL80" s="82"/>
      <c r="CM80" s="82"/>
      <c r="CN80" s="82"/>
      <c r="CO80" s="82"/>
      <c r="CP80" s="82"/>
      <c r="CQ80" s="82"/>
      <c r="CR80" s="82"/>
      <c r="CS80" s="82">
        <f>データ!EA7</f>
        <v>56.1</v>
      </c>
      <c r="CT80" s="82"/>
      <c r="CU80" s="82"/>
      <c r="CV80" s="82"/>
      <c r="CW80" s="82"/>
      <c r="CX80" s="82"/>
      <c r="CY80" s="82"/>
      <c r="CZ80" s="82"/>
      <c r="DA80" s="82"/>
      <c r="DB80" s="82"/>
      <c r="DC80" s="82"/>
      <c r="DD80" s="82"/>
      <c r="DE80" s="82"/>
      <c r="DF80" s="82"/>
      <c r="DG80" s="82"/>
      <c r="DH80" s="82"/>
      <c r="DI80" s="82"/>
      <c r="DJ80" s="82"/>
      <c r="DK80" s="82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83" t="s">
        <v>57</v>
      </c>
      <c r="EE80" s="84"/>
      <c r="EF80" s="84"/>
      <c r="EG80" s="84"/>
      <c r="EH80" s="84"/>
      <c r="EI80" s="84"/>
      <c r="EJ80" s="84"/>
      <c r="EK80" s="84"/>
      <c r="EL80" s="84"/>
      <c r="EM80" s="84"/>
      <c r="EN80" s="85"/>
      <c r="EO80" s="82">
        <f>データ!EH7</f>
        <v>68.900000000000006</v>
      </c>
      <c r="EP80" s="82"/>
      <c r="EQ80" s="82"/>
      <c r="ER80" s="82"/>
      <c r="ES80" s="82"/>
      <c r="ET80" s="82"/>
      <c r="EU80" s="82"/>
      <c r="EV80" s="82"/>
      <c r="EW80" s="82"/>
      <c r="EX80" s="82"/>
      <c r="EY80" s="82"/>
      <c r="EZ80" s="82"/>
      <c r="FA80" s="82"/>
      <c r="FB80" s="82"/>
      <c r="FC80" s="82"/>
      <c r="FD80" s="82"/>
      <c r="FE80" s="82"/>
      <c r="FF80" s="82"/>
      <c r="FG80" s="82"/>
      <c r="FH80" s="82">
        <f>データ!EI7</f>
        <v>68</v>
      </c>
      <c r="FI80" s="82"/>
      <c r="FJ80" s="82"/>
      <c r="FK80" s="82"/>
      <c r="FL80" s="82"/>
      <c r="FM80" s="82"/>
      <c r="FN80" s="82"/>
      <c r="FO80" s="82"/>
      <c r="FP80" s="82"/>
      <c r="FQ80" s="82"/>
      <c r="FR80" s="82"/>
      <c r="FS80" s="82"/>
      <c r="FT80" s="82"/>
      <c r="FU80" s="82"/>
      <c r="FV80" s="82"/>
      <c r="FW80" s="82"/>
      <c r="FX80" s="82"/>
      <c r="FY80" s="82"/>
      <c r="FZ80" s="82"/>
      <c r="GA80" s="82">
        <f>データ!EJ7</f>
        <v>70</v>
      </c>
      <c r="GB80" s="82"/>
      <c r="GC80" s="82"/>
      <c r="GD80" s="82"/>
      <c r="GE80" s="82"/>
      <c r="GF80" s="82"/>
      <c r="GG80" s="82"/>
      <c r="GH80" s="82"/>
      <c r="GI80" s="82"/>
      <c r="GJ80" s="82"/>
      <c r="GK80" s="82"/>
      <c r="GL80" s="82"/>
      <c r="GM80" s="82"/>
      <c r="GN80" s="82"/>
      <c r="GO80" s="82"/>
      <c r="GP80" s="82"/>
      <c r="GQ80" s="82"/>
      <c r="GR80" s="82"/>
      <c r="GS80" s="82"/>
      <c r="GT80" s="82">
        <f>データ!EK7</f>
        <v>71</v>
      </c>
      <c r="GU80" s="82"/>
      <c r="GV80" s="82"/>
      <c r="GW80" s="82"/>
      <c r="GX80" s="82"/>
      <c r="GY80" s="82"/>
      <c r="GZ80" s="82"/>
      <c r="HA80" s="82"/>
      <c r="HB80" s="82"/>
      <c r="HC80" s="82"/>
      <c r="HD80" s="82"/>
      <c r="HE80" s="82"/>
      <c r="HF80" s="82"/>
      <c r="HG80" s="82"/>
      <c r="HH80" s="82"/>
      <c r="HI80" s="82"/>
      <c r="HJ80" s="82"/>
      <c r="HK80" s="82"/>
      <c r="HL80" s="82"/>
      <c r="HM80" s="82">
        <f>データ!EL7</f>
        <v>73.2</v>
      </c>
      <c r="HN80" s="82"/>
      <c r="HO80" s="82"/>
      <c r="HP80" s="82"/>
      <c r="HQ80" s="82"/>
      <c r="HR80" s="82"/>
      <c r="HS80" s="82"/>
      <c r="HT80" s="82"/>
      <c r="HU80" s="82"/>
      <c r="HV80" s="82"/>
      <c r="HW80" s="82"/>
      <c r="HX80" s="82"/>
      <c r="HY80" s="82"/>
      <c r="HZ80" s="82"/>
      <c r="IA80" s="82"/>
      <c r="IB80" s="82"/>
      <c r="IC80" s="82"/>
      <c r="ID80" s="82"/>
      <c r="IE80" s="82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83" t="s">
        <v>57</v>
      </c>
      <c r="IZ80" s="84"/>
      <c r="JA80" s="84"/>
      <c r="JB80" s="84"/>
      <c r="JC80" s="84"/>
      <c r="JD80" s="84"/>
      <c r="JE80" s="84"/>
      <c r="JF80" s="84"/>
      <c r="JG80" s="84"/>
      <c r="JH80" s="84"/>
      <c r="JI80" s="85"/>
      <c r="JJ80" s="81">
        <f>データ!ES7</f>
        <v>34878088</v>
      </c>
      <c r="JK80" s="81"/>
      <c r="JL80" s="81"/>
      <c r="JM80" s="81"/>
      <c r="JN80" s="81"/>
      <c r="JO80" s="81"/>
      <c r="JP80" s="81"/>
      <c r="JQ80" s="81"/>
      <c r="JR80" s="81"/>
      <c r="JS80" s="81"/>
      <c r="JT80" s="81"/>
      <c r="JU80" s="81"/>
      <c r="JV80" s="81"/>
      <c r="JW80" s="81"/>
      <c r="JX80" s="81"/>
      <c r="JY80" s="81"/>
      <c r="JZ80" s="81"/>
      <c r="KA80" s="81"/>
      <c r="KB80" s="81"/>
      <c r="KC80" s="81">
        <f>データ!ET7</f>
        <v>36094355</v>
      </c>
      <c r="KD80" s="81"/>
      <c r="KE80" s="81"/>
      <c r="KF80" s="81"/>
      <c r="KG80" s="81"/>
      <c r="KH80" s="81"/>
      <c r="KI80" s="81"/>
      <c r="KJ80" s="81"/>
      <c r="KK80" s="81"/>
      <c r="KL80" s="81"/>
      <c r="KM80" s="81"/>
      <c r="KN80" s="81"/>
      <c r="KO80" s="81"/>
      <c r="KP80" s="81"/>
      <c r="KQ80" s="81"/>
      <c r="KR80" s="81"/>
      <c r="KS80" s="81"/>
      <c r="KT80" s="81"/>
      <c r="KU80" s="81"/>
      <c r="KV80" s="81">
        <f>データ!EU7</f>
        <v>36941419</v>
      </c>
      <c r="KW80" s="81"/>
      <c r="KX80" s="81"/>
      <c r="KY80" s="81"/>
      <c r="KZ80" s="81"/>
      <c r="LA80" s="81"/>
      <c r="LB80" s="81"/>
      <c r="LC80" s="81"/>
      <c r="LD80" s="81"/>
      <c r="LE80" s="81"/>
      <c r="LF80" s="81"/>
      <c r="LG80" s="81"/>
      <c r="LH80" s="81"/>
      <c r="LI80" s="81"/>
      <c r="LJ80" s="81"/>
      <c r="LK80" s="81"/>
      <c r="LL80" s="81"/>
      <c r="LM80" s="81"/>
      <c r="LN80" s="81"/>
      <c r="LO80" s="81">
        <f>データ!EV7</f>
        <v>38480542</v>
      </c>
      <c r="LP80" s="81"/>
      <c r="LQ80" s="81"/>
      <c r="LR80" s="81"/>
      <c r="LS80" s="81"/>
      <c r="LT80" s="81"/>
      <c r="LU80" s="81"/>
      <c r="LV80" s="81"/>
      <c r="LW80" s="81"/>
      <c r="LX80" s="81"/>
      <c r="LY80" s="81"/>
      <c r="LZ80" s="81"/>
      <c r="MA80" s="81"/>
      <c r="MB80" s="81"/>
      <c r="MC80" s="81"/>
      <c r="MD80" s="81"/>
      <c r="ME80" s="81"/>
      <c r="MF80" s="81"/>
      <c r="MG80" s="81"/>
      <c r="MH80" s="81">
        <f>データ!EW7</f>
        <v>38744035</v>
      </c>
      <c r="MI80" s="81"/>
      <c r="MJ80" s="81"/>
      <c r="MK80" s="81"/>
      <c r="ML80" s="81"/>
      <c r="MM80" s="81"/>
      <c r="MN80" s="81"/>
      <c r="MO80" s="81"/>
      <c r="MP80" s="81"/>
      <c r="MQ80" s="81"/>
      <c r="MR80" s="81"/>
      <c r="MS80" s="81"/>
      <c r="MT80" s="81"/>
      <c r="MU80" s="81"/>
      <c r="MV80" s="81"/>
      <c r="MW80" s="81"/>
      <c r="MX80" s="81"/>
      <c r="MY80" s="81"/>
      <c r="MZ80" s="81"/>
      <c r="NA80" s="5"/>
      <c r="NB80" s="5"/>
      <c r="NC80" s="5"/>
      <c r="ND80" s="5"/>
      <c r="NE80" s="5"/>
      <c r="NF80" s="5"/>
      <c r="NG80" s="41"/>
      <c r="NH80" s="27"/>
      <c r="NI80" s="2"/>
      <c r="NJ80" s="98"/>
      <c r="NK80" s="99"/>
      <c r="NL80" s="99"/>
      <c r="NM80" s="99"/>
      <c r="NN80" s="99"/>
      <c r="NO80" s="99"/>
      <c r="NP80" s="99"/>
      <c r="NQ80" s="99"/>
      <c r="NR80" s="99"/>
      <c r="NS80" s="99"/>
      <c r="NT80" s="99"/>
      <c r="NU80" s="99"/>
      <c r="NV80" s="99"/>
      <c r="NW80" s="99"/>
      <c r="NX80" s="100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98"/>
      <c r="NK81" s="99"/>
      <c r="NL81" s="99"/>
      <c r="NM81" s="99"/>
      <c r="NN81" s="99"/>
      <c r="NO81" s="99"/>
      <c r="NP81" s="99"/>
      <c r="NQ81" s="99"/>
      <c r="NR81" s="99"/>
      <c r="NS81" s="99"/>
      <c r="NT81" s="99"/>
      <c r="NU81" s="99"/>
      <c r="NV81" s="99"/>
      <c r="NW81" s="99"/>
      <c r="NX81" s="100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8"/>
      <c r="NK82" s="99"/>
      <c r="NL82" s="99"/>
      <c r="NM82" s="99"/>
      <c r="NN82" s="99"/>
      <c r="NO82" s="99"/>
      <c r="NP82" s="99"/>
      <c r="NQ82" s="99"/>
      <c r="NR82" s="99"/>
      <c r="NS82" s="99"/>
      <c r="NT82" s="99"/>
      <c r="NU82" s="99"/>
      <c r="NV82" s="99"/>
      <c r="NW82" s="99"/>
      <c r="NX82" s="100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8"/>
      <c r="NK83" s="99"/>
      <c r="NL83" s="99"/>
      <c r="NM83" s="99"/>
      <c r="NN83" s="99"/>
      <c r="NO83" s="99"/>
      <c r="NP83" s="99"/>
      <c r="NQ83" s="99"/>
      <c r="NR83" s="99"/>
      <c r="NS83" s="99"/>
      <c r="NT83" s="99"/>
      <c r="NU83" s="99"/>
      <c r="NV83" s="99"/>
      <c r="NW83" s="99"/>
      <c r="NX83" s="100"/>
    </row>
    <row r="84" spans="1:388" ht="13.5" customHeight="1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01"/>
      <c r="NK84" s="102"/>
      <c r="NL84" s="102"/>
      <c r="NM84" s="102"/>
      <c r="NN84" s="102"/>
      <c r="NO84" s="102"/>
      <c r="NP84" s="102"/>
      <c r="NQ84" s="102"/>
      <c r="NR84" s="102"/>
      <c r="NS84" s="102"/>
      <c r="NT84" s="102"/>
      <c r="NU84" s="102"/>
      <c r="NV84" s="102"/>
      <c r="NW84" s="102"/>
      <c r="NX84" s="103"/>
    </row>
    <row r="85" spans="1:388">
      <c r="B85" t="s">
        <v>81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t="13.15" hidden="1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82</v>
      </c>
      <c r="K89" s="47" t="s">
        <v>83</v>
      </c>
      <c r="L89" s="47" t="s">
        <v>84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t="13.15" hidden="1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JGcCRxzc2mWZaTkDm1nfUFtKk9d76iWkY1wopymQGfknPUEoB2vUhDIEzme4h4f3GenKXlrrnP/tTZ6fNgvwzA==" saltValue="iuXw7bXT/yjEGe71ADEwrw==" spinCount="100000" sheet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90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>
      <c r="A2" s="50" t="s">
        <v>91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>
      <c r="A3" s="50" t="s">
        <v>92</v>
      </c>
      <c r="B3" s="51" t="s">
        <v>93</v>
      </c>
      <c r="C3" s="51" t="s">
        <v>94</v>
      </c>
      <c r="D3" s="51" t="s">
        <v>95</v>
      </c>
      <c r="E3" s="51" t="s">
        <v>96</v>
      </c>
      <c r="F3" s="51" t="s">
        <v>97</v>
      </c>
      <c r="G3" s="51" t="s">
        <v>98</v>
      </c>
      <c r="H3" s="52" t="s">
        <v>99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100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101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>
      <c r="A4" s="50" t="s">
        <v>102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56" t="s">
        <v>103</v>
      </c>
      <c r="AI4" s="157"/>
      <c r="AJ4" s="157"/>
      <c r="AK4" s="157"/>
      <c r="AL4" s="157"/>
      <c r="AM4" s="157"/>
      <c r="AN4" s="157"/>
      <c r="AO4" s="157"/>
      <c r="AP4" s="157"/>
      <c r="AQ4" s="157"/>
      <c r="AR4" s="158"/>
      <c r="AS4" s="159" t="s">
        <v>104</v>
      </c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9" t="s">
        <v>105</v>
      </c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6" t="s">
        <v>106</v>
      </c>
      <c r="BP4" s="157"/>
      <c r="BQ4" s="157"/>
      <c r="BR4" s="157"/>
      <c r="BS4" s="157"/>
      <c r="BT4" s="157"/>
      <c r="BU4" s="157"/>
      <c r="BV4" s="157"/>
      <c r="BW4" s="157"/>
      <c r="BX4" s="157"/>
      <c r="BY4" s="158"/>
      <c r="BZ4" s="155" t="s">
        <v>107</v>
      </c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9" t="s">
        <v>108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 t="s">
        <v>109</v>
      </c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 t="s">
        <v>110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6" t="s">
        <v>111</v>
      </c>
      <c r="DS4" s="157"/>
      <c r="DT4" s="157"/>
      <c r="DU4" s="157"/>
      <c r="DV4" s="157"/>
      <c r="DW4" s="157"/>
      <c r="DX4" s="157"/>
      <c r="DY4" s="157"/>
      <c r="DZ4" s="157"/>
      <c r="EA4" s="157"/>
      <c r="EB4" s="158"/>
      <c r="EC4" s="155" t="s">
        <v>112</v>
      </c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 t="s">
        <v>113</v>
      </c>
      <c r="EO4" s="155"/>
      <c r="EP4" s="155"/>
      <c r="EQ4" s="155"/>
      <c r="ER4" s="155"/>
      <c r="ES4" s="155"/>
      <c r="ET4" s="155"/>
      <c r="EU4" s="155"/>
      <c r="EV4" s="155"/>
      <c r="EW4" s="155"/>
      <c r="EX4" s="155"/>
    </row>
    <row r="5" spans="1:154">
      <c r="A5" s="50" t="s">
        <v>114</v>
      </c>
      <c r="B5" s="63"/>
      <c r="C5" s="63"/>
      <c r="D5" s="63"/>
      <c r="E5" s="63"/>
      <c r="F5" s="63"/>
      <c r="G5" s="63"/>
      <c r="H5" s="64" t="s">
        <v>115</v>
      </c>
      <c r="I5" s="64" t="s">
        <v>116</v>
      </c>
      <c r="J5" s="64" t="s">
        <v>117</v>
      </c>
      <c r="K5" s="64" t="s">
        <v>1</v>
      </c>
      <c r="L5" s="64" t="s">
        <v>2</v>
      </c>
      <c r="M5" s="64" t="s">
        <v>3</v>
      </c>
      <c r="N5" s="64" t="s">
        <v>118</v>
      </c>
      <c r="O5" s="64" t="s">
        <v>5</v>
      </c>
      <c r="P5" s="64" t="s">
        <v>119</v>
      </c>
      <c r="Q5" s="64" t="s">
        <v>120</v>
      </c>
      <c r="R5" s="64" t="s">
        <v>121</v>
      </c>
      <c r="S5" s="64" t="s">
        <v>122</v>
      </c>
      <c r="T5" s="64" t="s">
        <v>123</v>
      </c>
      <c r="U5" s="64" t="s">
        <v>124</v>
      </c>
      <c r="V5" s="64" t="s">
        <v>125</v>
      </c>
      <c r="W5" s="64" t="s">
        <v>126</v>
      </c>
      <c r="X5" s="64" t="s">
        <v>127</v>
      </c>
      <c r="Y5" s="64" t="s">
        <v>128</v>
      </c>
      <c r="Z5" s="64" t="s">
        <v>129</v>
      </c>
      <c r="AA5" s="64" t="s">
        <v>130</v>
      </c>
      <c r="AB5" s="64" t="s">
        <v>131</v>
      </c>
      <c r="AC5" s="64" t="s">
        <v>132</v>
      </c>
      <c r="AD5" s="64" t="s">
        <v>133</v>
      </c>
      <c r="AE5" s="64" t="s">
        <v>134</v>
      </c>
      <c r="AF5" s="64" t="s">
        <v>135</v>
      </c>
      <c r="AG5" s="64" t="s">
        <v>136</v>
      </c>
      <c r="AH5" s="64" t="s">
        <v>137</v>
      </c>
      <c r="AI5" s="64" t="s">
        <v>138</v>
      </c>
      <c r="AJ5" s="64" t="s">
        <v>139</v>
      </c>
      <c r="AK5" s="64" t="s">
        <v>140</v>
      </c>
      <c r="AL5" s="64" t="s">
        <v>141</v>
      </c>
      <c r="AM5" s="64" t="s">
        <v>142</v>
      </c>
      <c r="AN5" s="64" t="s">
        <v>143</v>
      </c>
      <c r="AO5" s="64" t="s">
        <v>144</v>
      </c>
      <c r="AP5" s="64" t="s">
        <v>145</v>
      </c>
      <c r="AQ5" s="64" t="s">
        <v>146</v>
      </c>
      <c r="AR5" s="64" t="s">
        <v>147</v>
      </c>
      <c r="AS5" s="64" t="s">
        <v>148</v>
      </c>
      <c r="AT5" s="64" t="s">
        <v>138</v>
      </c>
      <c r="AU5" s="64" t="s">
        <v>139</v>
      </c>
      <c r="AV5" s="64" t="s">
        <v>140</v>
      </c>
      <c r="AW5" s="64" t="s">
        <v>149</v>
      </c>
      <c r="AX5" s="64" t="s">
        <v>142</v>
      </c>
      <c r="AY5" s="64" t="s">
        <v>143</v>
      </c>
      <c r="AZ5" s="64" t="s">
        <v>144</v>
      </c>
      <c r="BA5" s="64" t="s">
        <v>145</v>
      </c>
      <c r="BB5" s="64" t="s">
        <v>146</v>
      </c>
      <c r="BC5" s="64" t="s">
        <v>147</v>
      </c>
      <c r="BD5" s="64" t="s">
        <v>148</v>
      </c>
      <c r="BE5" s="64" t="s">
        <v>150</v>
      </c>
      <c r="BF5" s="64" t="s">
        <v>151</v>
      </c>
      <c r="BG5" s="64" t="s">
        <v>140</v>
      </c>
      <c r="BH5" s="64" t="s">
        <v>141</v>
      </c>
      <c r="BI5" s="64" t="s">
        <v>142</v>
      </c>
      <c r="BJ5" s="64" t="s">
        <v>143</v>
      </c>
      <c r="BK5" s="64" t="s">
        <v>144</v>
      </c>
      <c r="BL5" s="64" t="s">
        <v>145</v>
      </c>
      <c r="BM5" s="64" t="s">
        <v>146</v>
      </c>
      <c r="BN5" s="64" t="s">
        <v>147</v>
      </c>
      <c r="BO5" s="64" t="s">
        <v>148</v>
      </c>
      <c r="BP5" s="64" t="s">
        <v>138</v>
      </c>
      <c r="BQ5" s="64" t="s">
        <v>139</v>
      </c>
      <c r="BR5" s="64" t="s">
        <v>140</v>
      </c>
      <c r="BS5" s="64" t="s">
        <v>152</v>
      </c>
      <c r="BT5" s="64" t="s">
        <v>142</v>
      </c>
      <c r="BU5" s="64" t="s">
        <v>143</v>
      </c>
      <c r="BV5" s="64" t="s">
        <v>144</v>
      </c>
      <c r="BW5" s="64" t="s">
        <v>145</v>
      </c>
      <c r="BX5" s="64" t="s">
        <v>146</v>
      </c>
      <c r="BY5" s="64" t="s">
        <v>147</v>
      </c>
      <c r="BZ5" s="64" t="s">
        <v>137</v>
      </c>
      <c r="CA5" s="64" t="s">
        <v>138</v>
      </c>
      <c r="CB5" s="64" t="s">
        <v>151</v>
      </c>
      <c r="CC5" s="64" t="s">
        <v>140</v>
      </c>
      <c r="CD5" s="64" t="s">
        <v>149</v>
      </c>
      <c r="CE5" s="64" t="s">
        <v>142</v>
      </c>
      <c r="CF5" s="64" t="s">
        <v>143</v>
      </c>
      <c r="CG5" s="64" t="s">
        <v>144</v>
      </c>
      <c r="CH5" s="64" t="s">
        <v>145</v>
      </c>
      <c r="CI5" s="64" t="s">
        <v>146</v>
      </c>
      <c r="CJ5" s="64" t="s">
        <v>147</v>
      </c>
      <c r="CK5" s="64" t="s">
        <v>153</v>
      </c>
      <c r="CL5" s="64" t="s">
        <v>154</v>
      </c>
      <c r="CM5" s="64" t="s">
        <v>151</v>
      </c>
      <c r="CN5" s="64" t="s">
        <v>155</v>
      </c>
      <c r="CO5" s="64" t="s">
        <v>149</v>
      </c>
      <c r="CP5" s="64" t="s">
        <v>142</v>
      </c>
      <c r="CQ5" s="64" t="s">
        <v>143</v>
      </c>
      <c r="CR5" s="64" t="s">
        <v>144</v>
      </c>
      <c r="CS5" s="64" t="s">
        <v>145</v>
      </c>
      <c r="CT5" s="64" t="s">
        <v>146</v>
      </c>
      <c r="CU5" s="64" t="s">
        <v>147</v>
      </c>
      <c r="CV5" s="64" t="s">
        <v>148</v>
      </c>
      <c r="CW5" s="64" t="s">
        <v>138</v>
      </c>
      <c r="CX5" s="64" t="s">
        <v>139</v>
      </c>
      <c r="CY5" s="64" t="s">
        <v>155</v>
      </c>
      <c r="CZ5" s="64" t="s">
        <v>141</v>
      </c>
      <c r="DA5" s="64" t="s">
        <v>142</v>
      </c>
      <c r="DB5" s="64" t="s">
        <v>143</v>
      </c>
      <c r="DC5" s="64" t="s">
        <v>144</v>
      </c>
      <c r="DD5" s="64" t="s">
        <v>145</v>
      </c>
      <c r="DE5" s="64" t="s">
        <v>146</v>
      </c>
      <c r="DF5" s="64" t="s">
        <v>147</v>
      </c>
      <c r="DG5" s="64" t="s">
        <v>148</v>
      </c>
      <c r="DH5" s="64" t="s">
        <v>150</v>
      </c>
      <c r="DI5" s="64" t="s">
        <v>139</v>
      </c>
      <c r="DJ5" s="64" t="s">
        <v>156</v>
      </c>
      <c r="DK5" s="64" t="s">
        <v>141</v>
      </c>
      <c r="DL5" s="64" t="s">
        <v>142</v>
      </c>
      <c r="DM5" s="64" t="s">
        <v>143</v>
      </c>
      <c r="DN5" s="64" t="s">
        <v>144</v>
      </c>
      <c r="DO5" s="64" t="s">
        <v>145</v>
      </c>
      <c r="DP5" s="64" t="s">
        <v>146</v>
      </c>
      <c r="DQ5" s="64" t="s">
        <v>147</v>
      </c>
      <c r="DR5" s="64" t="s">
        <v>137</v>
      </c>
      <c r="DS5" s="64" t="s">
        <v>150</v>
      </c>
      <c r="DT5" s="64" t="s">
        <v>157</v>
      </c>
      <c r="DU5" s="64" t="s">
        <v>140</v>
      </c>
      <c r="DV5" s="64" t="s">
        <v>152</v>
      </c>
      <c r="DW5" s="64" t="s">
        <v>142</v>
      </c>
      <c r="DX5" s="64" t="s">
        <v>143</v>
      </c>
      <c r="DY5" s="64" t="s">
        <v>144</v>
      </c>
      <c r="DZ5" s="64" t="s">
        <v>145</v>
      </c>
      <c r="EA5" s="64" t="s">
        <v>146</v>
      </c>
      <c r="EB5" s="64" t="s">
        <v>147</v>
      </c>
      <c r="EC5" s="64" t="s">
        <v>148</v>
      </c>
      <c r="ED5" s="64" t="s">
        <v>154</v>
      </c>
      <c r="EE5" s="64" t="s">
        <v>151</v>
      </c>
      <c r="EF5" s="64" t="s">
        <v>156</v>
      </c>
      <c r="EG5" s="64" t="s">
        <v>152</v>
      </c>
      <c r="EH5" s="64" t="s">
        <v>142</v>
      </c>
      <c r="EI5" s="64" t="s">
        <v>143</v>
      </c>
      <c r="EJ5" s="64" t="s">
        <v>144</v>
      </c>
      <c r="EK5" s="64" t="s">
        <v>145</v>
      </c>
      <c r="EL5" s="64" t="s">
        <v>146</v>
      </c>
      <c r="EM5" s="64" t="s">
        <v>158</v>
      </c>
      <c r="EN5" s="64" t="s">
        <v>148</v>
      </c>
      <c r="EO5" s="64" t="s">
        <v>150</v>
      </c>
      <c r="EP5" s="64" t="s">
        <v>139</v>
      </c>
      <c r="EQ5" s="64" t="s">
        <v>140</v>
      </c>
      <c r="ER5" s="64" t="s">
        <v>152</v>
      </c>
      <c r="ES5" s="64" t="s">
        <v>142</v>
      </c>
      <c r="ET5" s="64" t="s">
        <v>143</v>
      </c>
      <c r="EU5" s="64" t="s">
        <v>144</v>
      </c>
      <c r="EV5" s="64" t="s">
        <v>145</v>
      </c>
      <c r="EW5" s="64" t="s">
        <v>146</v>
      </c>
      <c r="EX5" s="64" t="s">
        <v>147</v>
      </c>
    </row>
    <row r="6" spans="1:154" s="69" customFormat="1">
      <c r="A6" s="50" t="s">
        <v>159</v>
      </c>
      <c r="B6" s="65">
        <f>B8</f>
        <v>2018</v>
      </c>
      <c r="C6" s="65">
        <f t="shared" ref="C6:M6" si="2">C8</f>
        <v>362085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1</v>
      </c>
      <c r="H6" s="160" t="str">
        <f>IF(H8&lt;&gt;I8,H8,"")&amp;IF(I8&lt;&gt;J8,I8,"")&amp;"　"&amp;J8</f>
        <v>徳島県三好市　三野病院</v>
      </c>
      <c r="I6" s="161"/>
      <c r="J6" s="162"/>
      <c r="K6" s="65" t="str">
        <f t="shared" si="2"/>
        <v>当然財務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50床以上～100床未満</v>
      </c>
      <c r="O6" s="65" t="str">
        <f>O8</f>
        <v>非設置</v>
      </c>
      <c r="P6" s="65" t="str">
        <f>P8</f>
        <v>直営</v>
      </c>
      <c r="Q6" s="66">
        <f t="shared" ref="Q6:AG6" si="3">Q8</f>
        <v>3</v>
      </c>
      <c r="R6" s="65" t="str">
        <f t="shared" si="3"/>
        <v>-</v>
      </c>
      <c r="S6" s="65" t="str">
        <f t="shared" si="3"/>
        <v>ド I 訓</v>
      </c>
      <c r="T6" s="65" t="str">
        <f t="shared" si="3"/>
        <v>救 輪</v>
      </c>
      <c r="U6" s="66">
        <f>U8</f>
        <v>26230</v>
      </c>
      <c r="V6" s="66">
        <f>V8</f>
        <v>5537</v>
      </c>
      <c r="W6" s="65" t="str">
        <f>W8</f>
        <v>第２種該当</v>
      </c>
      <c r="X6" s="65" t="str">
        <f t="shared" si="3"/>
        <v>１５：１</v>
      </c>
      <c r="Y6" s="66">
        <f t="shared" si="3"/>
        <v>60</v>
      </c>
      <c r="Z6" s="66" t="str">
        <f t="shared" si="3"/>
        <v>-</v>
      </c>
      <c r="AA6" s="66" t="str">
        <f t="shared" si="3"/>
        <v>-</v>
      </c>
      <c r="AB6" s="66" t="str">
        <f t="shared" si="3"/>
        <v>-</v>
      </c>
      <c r="AC6" s="66" t="str">
        <f t="shared" si="3"/>
        <v>-</v>
      </c>
      <c r="AD6" s="66">
        <f t="shared" si="3"/>
        <v>60</v>
      </c>
      <c r="AE6" s="66">
        <f t="shared" si="3"/>
        <v>60</v>
      </c>
      <c r="AF6" s="66" t="str">
        <f t="shared" si="3"/>
        <v>-</v>
      </c>
      <c r="AG6" s="66">
        <f t="shared" si="3"/>
        <v>60</v>
      </c>
      <c r="AH6" s="67">
        <f>IF(AH8="-",NA(),AH8)</f>
        <v>96.9</v>
      </c>
      <c r="AI6" s="67">
        <f t="shared" ref="AI6:AQ6" si="4">IF(AI8="-",NA(),AI8)</f>
        <v>100.1</v>
      </c>
      <c r="AJ6" s="67">
        <f t="shared" si="4"/>
        <v>96.2</v>
      </c>
      <c r="AK6" s="67">
        <f t="shared" si="4"/>
        <v>97</v>
      </c>
      <c r="AL6" s="67">
        <f t="shared" si="4"/>
        <v>92.8</v>
      </c>
      <c r="AM6" s="67">
        <f t="shared" si="4"/>
        <v>98.5</v>
      </c>
      <c r="AN6" s="67">
        <f t="shared" si="4"/>
        <v>98</v>
      </c>
      <c r="AO6" s="67">
        <f t="shared" si="4"/>
        <v>98.4</v>
      </c>
      <c r="AP6" s="67">
        <f t="shared" si="4"/>
        <v>98.2</v>
      </c>
      <c r="AQ6" s="67">
        <f t="shared" si="4"/>
        <v>97.5</v>
      </c>
      <c r="AR6" s="67" t="str">
        <f>IF(AR8="-","【-】","【"&amp;SUBSTITUTE(TEXT(AR8,"#,##0.0"),"-","△")&amp;"】")</f>
        <v>【98.8】</v>
      </c>
      <c r="AS6" s="67">
        <f>IF(AS8="-",NA(),AS8)</f>
        <v>83.7</v>
      </c>
      <c r="AT6" s="67">
        <f t="shared" ref="AT6:BB6" si="5">IF(AT8="-",NA(),AT8)</f>
        <v>86.3</v>
      </c>
      <c r="AU6" s="67">
        <f t="shared" si="5"/>
        <v>83.8</v>
      </c>
      <c r="AV6" s="67">
        <f t="shared" si="5"/>
        <v>86</v>
      </c>
      <c r="AW6" s="67">
        <f t="shared" si="5"/>
        <v>82.1</v>
      </c>
      <c r="AX6" s="67">
        <f t="shared" si="5"/>
        <v>79.7</v>
      </c>
      <c r="AY6" s="67">
        <f t="shared" si="5"/>
        <v>79.599999999999994</v>
      </c>
      <c r="AZ6" s="67">
        <f t="shared" si="5"/>
        <v>77.900000000000006</v>
      </c>
      <c r="BA6" s="67">
        <f t="shared" si="5"/>
        <v>78.099999999999994</v>
      </c>
      <c r="BB6" s="67">
        <f t="shared" si="5"/>
        <v>77</v>
      </c>
      <c r="BC6" s="67" t="str">
        <f>IF(BC8="-","【-】","【"&amp;SUBSTITUTE(TEXT(BC8,"#,##0.0"),"-","△")&amp;"】")</f>
        <v>【89.7】</v>
      </c>
      <c r="BD6" s="67">
        <f>IF(BD8="-",NA(),BD8)</f>
        <v>0</v>
      </c>
      <c r="BE6" s="67">
        <f t="shared" ref="BE6:BM6" si="6">IF(BE8="-",NA(),BE8)</f>
        <v>0</v>
      </c>
      <c r="BF6" s="67">
        <f t="shared" si="6"/>
        <v>3.4</v>
      </c>
      <c r="BG6" s="67">
        <f t="shared" si="6"/>
        <v>5.2</v>
      </c>
      <c r="BH6" s="67">
        <f t="shared" si="6"/>
        <v>15.1</v>
      </c>
      <c r="BI6" s="67">
        <f t="shared" si="6"/>
        <v>94.9</v>
      </c>
      <c r="BJ6" s="67">
        <f t="shared" si="6"/>
        <v>101.2</v>
      </c>
      <c r="BK6" s="67">
        <f t="shared" si="6"/>
        <v>107.2</v>
      </c>
      <c r="BL6" s="67">
        <f t="shared" si="6"/>
        <v>114.4</v>
      </c>
      <c r="BM6" s="67">
        <f t="shared" si="6"/>
        <v>117</v>
      </c>
      <c r="BN6" s="67" t="str">
        <f>IF(BN8="-","【-】","【"&amp;SUBSTITUTE(TEXT(BN8,"#,##0.0"),"-","△")&amp;"】")</f>
        <v>【64.1】</v>
      </c>
      <c r="BO6" s="67">
        <f>IF(BO8="-",NA(),BO8)</f>
        <v>82.2</v>
      </c>
      <c r="BP6" s="67">
        <f t="shared" ref="BP6:BX6" si="7">IF(BP8="-",NA(),BP8)</f>
        <v>85</v>
      </c>
      <c r="BQ6" s="67">
        <f t="shared" si="7"/>
        <v>80.8</v>
      </c>
      <c r="BR6" s="67">
        <f t="shared" si="7"/>
        <v>83.7</v>
      </c>
      <c r="BS6" s="67">
        <f t="shared" si="7"/>
        <v>71.599999999999994</v>
      </c>
      <c r="BT6" s="67">
        <f t="shared" si="7"/>
        <v>67.400000000000006</v>
      </c>
      <c r="BU6" s="67">
        <f t="shared" si="7"/>
        <v>66.599999999999994</v>
      </c>
      <c r="BV6" s="67">
        <f t="shared" si="7"/>
        <v>66.8</v>
      </c>
      <c r="BW6" s="67">
        <f t="shared" si="7"/>
        <v>67.900000000000006</v>
      </c>
      <c r="BX6" s="67">
        <f t="shared" si="7"/>
        <v>66.900000000000006</v>
      </c>
      <c r="BY6" s="67" t="str">
        <f>IF(BY8="-","【-】","【"&amp;SUBSTITUTE(TEXT(BY8,"#,##0.0"),"-","△")&amp;"】")</f>
        <v>【74.9】</v>
      </c>
      <c r="BZ6" s="68">
        <f>IF(BZ8="-",NA(),BZ8)</f>
        <v>24919</v>
      </c>
      <c r="CA6" s="68">
        <f t="shared" ref="CA6:CI6" si="8">IF(CA8="-",NA(),CA8)</f>
        <v>26227</v>
      </c>
      <c r="CB6" s="68">
        <f t="shared" si="8"/>
        <v>27639</v>
      </c>
      <c r="CC6" s="68">
        <f t="shared" si="8"/>
        <v>27752</v>
      </c>
      <c r="CD6" s="68">
        <f t="shared" si="8"/>
        <v>27875</v>
      </c>
      <c r="CE6" s="68">
        <f t="shared" si="8"/>
        <v>23857</v>
      </c>
      <c r="CF6" s="68">
        <f t="shared" si="8"/>
        <v>24371</v>
      </c>
      <c r="CG6" s="68">
        <f t="shared" si="8"/>
        <v>24882</v>
      </c>
      <c r="CH6" s="68">
        <f t="shared" si="8"/>
        <v>25249</v>
      </c>
      <c r="CI6" s="68">
        <f t="shared" si="8"/>
        <v>25711</v>
      </c>
      <c r="CJ6" s="67" t="str">
        <f>IF(CJ8="-","【-】","【"&amp;SUBSTITUTE(TEXT(CJ8,"#,##0"),"-","△")&amp;"】")</f>
        <v>【52,412】</v>
      </c>
      <c r="CK6" s="68">
        <f>IF(CK8="-",NA(),CK8)</f>
        <v>9159</v>
      </c>
      <c r="CL6" s="68">
        <f t="shared" ref="CL6:CT6" si="9">IF(CL8="-",NA(),CL8)</f>
        <v>9494</v>
      </c>
      <c r="CM6" s="68">
        <f t="shared" si="9"/>
        <v>10086</v>
      </c>
      <c r="CN6" s="68">
        <f t="shared" si="9"/>
        <v>10045</v>
      </c>
      <c r="CO6" s="68">
        <f t="shared" si="9"/>
        <v>10813</v>
      </c>
      <c r="CP6" s="68">
        <f t="shared" si="9"/>
        <v>8471</v>
      </c>
      <c r="CQ6" s="68">
        <f t="shared" si="9"/>
        <v>8736</v>
      </c>
      <c r="CR6" s="68">
        <f t="shared" si="9"/>
        <v>8797</v>
      </c>
      <c r="CS6" s="68">
        <f t="shared" si="9"/>
        <v>8852</v>
      </c>
      <c r="CT6" s="68">
        <f t="shared" si="9"/>
        <v>9060</v>
      </c>
      <c r="CU6" s="67" t="str">
        <f>IF(CU8="-","【-】","【"&amp;SUBSTITUTE(TEXT(CU8,"#,##0"),"-","△")&amp;"】")</f>
        <v>【14,708】</v>
      </c>
      <c r="CV6" s="67">
        <f>IF(CV8="-",NA(),CV8)</f>
        <v>59.1</v>
      </c>
      <c r="CW6" s="67">
        <f t="shared" ref="CW6:DE6" si="10">IF(CW8="-",NA(),CW8)</f>
        <v>60.1</v>
      </c>
      <c r="CX6" s="67">
        <f t="shared" si="10"/>
        <v>62.9</v>
      </c>
      <c r="CY6" s="67">
        <f t="shared" si="10"/>
        <v>62.4</v>
      </c>
      <c r="CZ6" s="67">
        <f t="shared" si="10"/>
        <v>66.5</v>
      </c>
      <c r="DA6" s="67">
        <f t="shared" si="10"/>
        <v>67.5</v>
      </c>
      <c r="DB6" s="67">
        <f t="shared" si="10"/>
        <v>67.5</v>
      </c>
      <c r="DC6" s="67">
        <f t="shared" si="10"/>
        <v>69.5</v>
      </c>
      <c r="DD6" s="67">
        <f t="shared" si="10"/>
        <v>70.3</v>
      </c>
      <c r="DE6" s="67">
        <f t="shared" si="10"/>
        <v>71.099999999999994</v>
      </c>
      <c r="DF6" s="67" t="str">
        <f>IF(DF8="-","【-】","【"&amp;SUBSTITUTE(TEXT(DF8,"#,##0.0"),"-","△")&amp;"】")</f>
        <v>【54.8】</v>
      </c>
      <c r="DG6" s="67">
        <f>IF(DG8="-",NA(),DG8)</f>
        <v>18.100000000000001</v>
      </c>
      <c r="DH6" s="67">
        <f t="shared" ref="DH6:DP6" si="11">IF(DH8="-",NA(),DH8)</f>
        <v>16.899999999999999</v>
      </c>
      <c r="DI6" s="67">
        <f t="shared" si="11"/>
        <v>17.5</v>
      </c>
      <c r="DJ6" s="67">
        <f t="shared" si="11"/>
        <v>17.600000000000001</v>
      </c>
      <c r="DK6" s="67">
        <f t="shared" si="11"/>
        <v>17.8</v>
      </c>
      <c r="DL6" s="67">
        <f t="shared" si="11"/>
        <v>17.899999999999999</v>
      </c>
      <c r="DM6" s="67">
        <f t="shared" si="11"/>
        <v>17.899999999999999</v>
      </c>
      <c r="DN6" s="67">
        <f t="shared" si="11"/>
        <v>17.399999999999999</v>
      </c>
      <c r="DO6" s="67">
        <f t="shared" si="11"/>
        <v>17</v>
      </c>
      <c r="DP6" s="67">
        <f t="shared" si="11"/>
        <v>16.5</v>
      </c>
      <c r="DQ6" s="67" t="str">
        <f>IF(DQ8="-","【-】","【"&amp;SUBSTITUTE(TEXT(DQ8,"#,##0.0"),"-","△")&amp;"】")</f>
        <v>【24.3】</v>
      </c>
      <c r="DR6" s="67">
        <f>IF(DR8="-",NA(),DR8)</f>
        <v>32.5</v>
      </c>
      <c r="DS6" s="67">
        <f t="shared" ref="DS6:EA6" si="12">IF(DS8="-",NA(),DS8)</f>
        <v>38.1</v>
      </c>
      <c r="DT6" s="67">
        <f t="shared" si="12"/>
        <v>43.5</v>
      </c>
      <c r="DU6" s="67">
        <f t="shared" si="12"/>
        <v>48.5</v>
      </c>
      <c r="DV6" s="67">
        <f t="shared" si="12"/>
        <v>53.1</v>
      </c>
      <c r="DW6" s="67">
        <f t="shared" si="12"/>
        <v>52.4</v>
      </c>
      <c r="DX6" s="67">
        <f t="shared" si="12"/>
        <v>52.6</v>
      </c>
      <c r="DY6" s="67">
        <f t="shared" si="12"/>
        <v>54.2</v>
      </c>
      <c r="DZ6" s="67">
        <f t="shared" si="12"/>
        <v>53.8</v>
      </c>
      <c r="EA6" s="67">
        <f t="shared" si="12"/>
        <v>56.1</v>
      </c>
      <c r="EB6" s="67" t="str">
        <f>IF(EB8="-","【-】","【"&amp;SUBSTITUTE(TEXT(EB8,"#,##0.0"),"-","△")&amp;"】")</f>
        <v>【52.5】</v>
      </c>
      <c r="EC6" s="67">
        <f>IF(EC8="-",NA(),EC8)</f>
        <v>53.6</v>
      </c>
      <c r="ED6" s="67">
        <f t="shared" ref="ED6:EL6" si="13">IF(ED8="-",NA(),ED8)</f>
        <v>64.2</v>
      </c>
      <c r="EE6" s="67">
        <f t="shared" si="13"/>
        <v>74.099999999999994</v>
      </c>
      <c r="EF6" s="67">
        <f t="shared" si="13"/>
        <v>82.8</v>
      </c>
      <c r="EG6" s="67">
        <f t="shared" si="13"/>
        <v>89.7</v>
      </c>
      <c r="EH6" s="67">
        <f t="shared" si="13"/>
        <v>68.900000000000006</v>
      </c>
      <c r="EI6" s="67">
        <f t="shared" si="13"/>
        <v>68</v>
      </c>
      <c r="EJ6" s="67">
        <f t="shared" si="13"/>
        <v>70</v>
      </c>
      <c r="EK6" s="67">
        <f t="shared" si="13"/>
        <v>71</v>
      </c>
      <c r="EL6" s="67">
        <f t="shared" si="13"/>
        <v>73.2</v>
      </c>
      <c r="EM6" s="67" t="str">
        <f>IF(EM8="-","【-】","【"&amp;SUBSTITUTE(TEXT(EM8,"#,##0.0"),"-","△")&amp;"】")</f>
        <v>【68.8】</v>
      </c>
      <c r="EN6" s="68">
        <f>IF(EN8="-",NA(),EN8)</f>
        <v>32978167</v>
      </c>
      <c r="EO6" s="68">
        <f t="shared" ref="EO6:EW6" si="14">IF(EO8="-",NA(),EO8)</f>
        <v>32960533</v>
      </c>
      <c r="EP6" s="68">
        <f t="shared" si="14"/>
        <v>33148100</v>
      </c>
      <c r="EQ6" s="68">
        <f t="shared" si="14"/>
        <v>33126950</v>
      </c>
      <c r="ER6" s="68">
        <f t="shared" si="14"/>
        <v>33121767</v>
      </c>
      <c r="ES6" s="68">
        <f t="shared" si="14"/>
        <v>34878088</v>
      </c>
      <c r="ET6" s="68">
        <f t="shared" si="14"/>
        <v>36094355</v>
      </c>
      <c r="EU6" s="68">
        <f t="shared" si="14"/>
        <v>36941419</v>
      </c>
      <c r="EV6" s="68">
        <f t="shared" si="14"/>
        <v>38480542</v>
      </c>
      <c r="EW6" s="68">
        <f t="shared" si="14"/>
        <v>38744035</v>
      </c>
      <c r="EX6" s="68" t="str">
        <f>IF(EX8="-","【-】","【"&amp;SUBSTITUTE(TEXT(EX8,"#,##0"),"-","△")&amp;"】")</f>
        <v>【47,139,449】</v>
      </c>
    </row>
    <row r="7" spans="1:154" s="69" customFormat="1">
      <c r="A7" s="50" t="s">
        <v>160</v>
      </c>
      <c r="B7" s="65">
        <f t="shared" ref="B7:AG7" si="15">B8</f>
        <v>2018</v>
      </c>
      <c r="C7" s="65">
        <f t="shared" si="15"/>
        <v>362085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1</v>
      </c>
      <c r="H7" s="65"/>
      <c r="I7" s="65"/>
      <c r="J7" s="65"/>
      <c r="K7" s="65" t="str">
        <f t="shared" si="15"/>
        <v>当然財務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50床以上～100床未満</v>
      </c>
      <c r="O7" s="65" t="str">
        <f>O8</f>
        <v>非設置</v>
      </c>
      <c r="P7" s="65" t="str">
        <f>P8</f>
        <v>直営</v>
      </c>
      <c r="Q7" s="66">
        <f t="shared" si="15"/>
        <v>3</v>
      </c>
      <c r="R7" s="65" t="str">
        <f t="shared" si="15"/>
        <v>-</v>
      </c>
      <c r="S7" s="65" t="str">
        <f t="shared" si="15"/>
        <v>ド I 訓</v>
      </c>
      <c r="T7" s="65" t="str">
        <f t="shared" si="15"/>
        <v>救 輪</v>
      </c>
      <c r="U7" s="66">
        <f>U8</f>
        <v>26230</v>
      </c>
      <c r="V7" s="66">
        <f>V8</f>
        <v>5537</v>
      </c>
      <c r="W7" s="65" t="str">
        <f>W8</f>
        <v>第２種該当</v>
      </c>
      <c r="X7" s="65" t="str">
        <f t="shared" si="15"/>
        <v>１５：１</v>
      </c>
      <c r="Y7" s="66">
        <f t="shared" si="15"/>
        <v>60</v>
      </c>
      <c r="Z7" s="66" t="str">
        <f t="shared" si="15"/>
        <v>-</v>
      </c>
      <c r="AA7" s="66" t="str">
        <f t="shared" si="15"/>
        <v>-</v>
      </c>
      <c r="AB7" s="66" t="str">
        <f t="shared" si="15"/>
        <v>-</v>
      </c>
      <c r="AC7" s="66" t="str">
        <f t="shared" si="15"/>
        <v>-</v>
      </c>
      <c r="AD7" s="66">
        <f t="shared" si="15"/>
        <v>60</v>
      </c>
      <c r="AE7" s="66">
        <f t="shared" si="15"/>
        <v>60</v>
      </c>
      <c r="AF7" s="66" t="str">
        <f t="shared" si="15"/>
        <v>-</v>
      </c>
      <c r="AG7" s="66">
        <f t="shared" si="15"/>
        <v>60</v>
      </c>
      <c r="AH7" s="67">
        <f>AH8</f>
        <v>96.9</v>
      </c>
      <c r="AI7" s="67">
        <f t="shared" ref="AI7:AQ7" si="16">AI8</f>
        <v>100.1</v>
      </c>
      <c r="AJ7" s="67">
        <f t="shared" si="16"/>
        <v>96.2</v>
      </c>
      <c r="AK7" s="67">
        <f t="shared" si="16"/>
        <v>97</v>
      </c>
      <c r="AL7" s="67">
        <f t="shared" si="16"/>
        <v>92.8</v>
      </c>
      <c r="AM7" s="67">
        <f t="shared" si="16"/>
        <v>98.5</v>
      </c>
      <c r="AN7" s="67">
        <f t="shared" si="16"/>
        <v>98</v>
      </c>
      <c r="AO7" s="67">
        <f t="shared" si="16"/>
        <v>98.4</v>
      </c>
      <c r="AP7" s="67">
        <f t="shared" si="16"/>
        <v>98.2</v>
      </c>
      <c r="AQ7" s="67">
        <f t="shared" si="16"/>
        <v>97.5</v>
      </c>
      <c r="AR7" s="67"/>
      <c r="AS7" s="67">
        <f>AS8</f>
        <v>83.7</v>
      </c>
      <c r="AT7" s="67">
        <f t="shared" ref="AT7:BB7" si="17">AT8</f>
        <v>86.3</v>
      </c>
      <c r="AU7" s="67">
        <f t="shared" si="17"/>
        <v>83.8</v>
      </c>
      <c r="AV7" s="67">
        <f t="shared" si="17"/>
        <v>86</v>
      </c>
      <c r="AW7" s="67">
        <f t="shared" si="17"/>
        <v>82.1</v>
      </c>
      <c r="AX7" s="67">
        <f t="shared" si="17"/>
        <v>79.7</v>
      </c>
      <c r="AY7" s="67">
        <f t="shared" si="17"/>
        <v>79.599999999999994</v>
      </c>
      <c r="AZ7" s="67">
        <f t="shared" si="17"/>
        <v>77.900000000000006</v>
      </c>
      <c r="BA7" s="67">
        <f t="shared" si="17"/>
        <v>78.099999999999994</v>
      </c>
      <c r="BB7" s="67">
        <f t="shared" si="17"/>
        <v>77</v>
      </c>
      <c r="BC7" s="67"/>
      <c r="BD7" s="67">
        <f>BD8</f>
        <v>0</v>
      </c>
      <c r="BE7" s="67">
        <f t="shared" ref="BE7:BM7" si="18">BE8</f>
        <v>0</v>
      </c>
      <c r="BF7" s="67">
        <f t="shared" si="18"/>
        <v>3.4</v>
      </c>
      <c r="BG7" s="67">
        <f t="shared" si="18"/>
        <v>5.2</v>
      </c>
      <c r="BH7" s="67">
        <f t="shared" si="18"/>
        <v>15.1</v>
      </c>
      <c r="BI7" s="67">
        <f t="shared" si="18"/>
        <v>94.9</v>
      </c>
      <c r="BJ7" s="67">
        <f t="shared" si="18"/>
        <v>101.2</v>
      </c>
      <c r="BK7" s="67">
        <f t="shared" si="18"/>
        <v>107.2</v>
      </c>
      <c r="BL7" s="67">
        <f t="shared" si="18"/>
        <v>114.4</v>
      </c>
      <c r="BM7" s="67">
        <f t="shared" si="18"/>
        <v>117</v>
      </c>
      <c r="BN7" s="67"/>
      <c r="BO7" s="67">
        <f>BO8</f>
        <v>82.2</v>
      </c>
      <c r="BP7" s="67">
        <f t="shared" ref="BP7:BX7" si="19">BP8</f>
        <v>85</v>
      </c>
      <c r="BQ7" s="67">
        <f t="shared" si="19"/>
        <v>80.8</v>
      </c>
      <c r="BR7" s="67">
        <f t="shared" si="19"/>
        <v>83.7</v>
      </c>
      <c r="BS7" s="67">
        <f t="shared" si="19"/>
        <v>71.599999999999994</v>
      </c>
      <c r="BT7" s="67">
        <f t="shared" si="19"/>
        <v>67.400000000000006</v>
      </c>
      <c r="BU7" s="67">
        <f t="shared" si="19"/>
        <v>66.599999999999994</v>
      </c>
      <c r="BV7" s="67">
        <f t="shared" si="19"/>
        <v>66.8</v>
      </c>
      <c r="BW7" s="67">
        <f t="shared" si="19"/>
        <v>67.900000000000006</v>
      </c>
      <c r="BX7" s="67">
        <f t="shared" si="19"/>
        <v>66.900000000000006</v>
      </c>
      <c r="BY7" s="67"/>
      <c r="BZ7" s="68">
        <f>BZ8</f>
        <v>24919</v>
      </c>
      <c r="CA7" s="68">
        <f t="shared" ref="CA7:CI7" si="20">CA8</f>
        <v>26227</v>
      </c>
      <c r="CB7" s="68">
        <f t="shared" si="20"/>
        <v>27639</v>
      </c>
      <c r="CC7" s="68">
        <f t="shared" si="20"/>
        <v>27752</v>
      </c>
      <c r="CD7" s="68">
        <f t="shared" si="20"/>
        <v>27875</v>
      </c>
      <c r="CE7" s="68">
        <f t="shared" si="20"/>
        <v>23857</v>
      </c>
      <c r="CF7" s="68">
        <f t="shared" si="20"/>
        <v>24371</v>
      </c>
      <c r="CG7" s="68">
        <f t="shared" si="20"/>
        <v>24882</v>
      </c>
      <c r="CH7" s="68">
        <f t="shared" si="20"/>
        <v>25249</v>
      </c>
      <c r="CI7" s="68">
        <f t="shared" si="20"/>
        <v>25711</v>
      </c>
      <c r="CJ7" s="67"/>
      <c r="CK7" s="68">
        <f>CK8</f>
        <v>9159</v>
      </c>
      <c r="CL7" s="68">
        <f t="shared" ref="CL7:CT7" si="21">CL8</f>
        <v>9494</v>
      </c>
      <c r="CM7" s="68">
        <f t="shared" si="21"/>
        <v>10086</v>
      </c>
      <c r="CN7" s="68">
        <f t="shared" si="21"/>
        <v>10045</v>
      </c>
      <c r="CO7" s="68">
        <f t="shared" si="21"/>
        <v>10813</v>
      </c>
      <c r="CP7" s="68">
        <f t="shared" si="21"/>
        <v>8471</v>
      </c>
      <c r="CQ7" s="68">
        <f t="shared" si="21"/>
        <v>8736</v>
      </c>
      <c r="CR7" s="68">
        <f t="shared" si="21"/>
        <v>8797</v>
      </c>
      <c r="CS7" s="68">
        <f t="shared" si="21"/>
        <v>8852</v>
      </c>
      <c r="CT7" s="68">
        <f t="shared" si="21"/>
        <v>9060</v>
      </c>
      <c r="CU7" s="67"/>
      <c r="CV7" s="67">
        <f>CV8</f>
        <v>59.1</v>
      </c>
      <c r="CW7" s="67">
        <f t="shared" ref="CW7:DE7" si="22">CW8</f>
        <v>60.1</v>
      </c>
      <c r="CX7" s="67">
        <f t="shared" si="22"/>
        <v>62.9</v>
      </c>
      <c r="CY7" s="67">
        <f t="shared" si="22"/>
        <v>62.4</v>
      </c>
      <c r="CZ7" s="67">
        <f t="shared" si="22"/>
        <v>66.5</v>
      </c>
      <c r="DA7" s="67">
        <f t="shared" si="22"/>
        <v>67.5</v>
      </c>
      <c r="DB7" s="67">
        <f t="shared" si="22"/>
        <v>67.5</v>
      </c>
      <c r="DC7" s="67">
        <f t="shared" si="22"/>
        <v>69.5</v>
      </c>
      <c r="DD7" s="67">
        <f t="shared" si="22"/>
        <v>70.3</v>
      </c>
      <c r="DE7" s="67">
        <f t="shared" si="22"/>
        <v>71.099999999999994</v>
      </c>
      <c r="DF7" s="67"/>
      <c r="DG7" s="67">
        <f>DG8</f>
        <v>18.100000000000001</v>
      </c>
      <c r="DH7" s="67">
        <f t="shared" ref="DH7:DP7" si="23">DH8</f>
        <v>16.899999999999999</v>
      </c>
      <c r="DI7" s="67">
        <f t="shared" si="23"/>
        <v>17.5</v>
      </c>
      <c r="DJ7" s="67">
        <f t="shared" si="23"/>
        <v>17.600000000000001</v>
      </c>
      <c r="DK7" s="67">
        <f t="shared" si="23"/>
        <v>17.8</v>
      </c>
      <c r="DL7" s="67">
        <f t="shared" si="23"/>
        <v>17.899999999999999</v>
      </c>
      <c r="DM7" s="67">
        <f t="shared" si="23"/>
        <v>17.899999999999999</v>
      </c>
      <c r="DN7" s="67">
        <f t="shared" si="23"/>
        <v>17.399999999999999</v>
      </c>
      <c r="DO7" s="67">
        <f t="shared" si="23"/>
        <v>17</v>
      </c>
      <c r="DP7" s="67">
        <f t="shared" si="23"/>
        <v>16.5</v>
      </c>
      <c r="DQ7" s="67"/>
      <c r="DR7" s="67">
        <f>DR8</f>
        <v>32.5</v>
      </c>
      <c r="DS7" s="67">
        <f t="shared" ref="DS7:EA7" si="24">DS8</f>
        <v>38.1</v>
      </c>
      <c r="DT7" s="67">
        <f t="shared" si="24"/>
        <v>43.5</v>
      </c>
      <c r="DU7" s="67">
        <f t="shared" si="24"/>
        <v>48.5</v>
      </c>
      <c r="DV7" s="67">
        <f t="shared" si="24"/>
        <v>53.1</v>
      </c>
      <c r="DW7" s="67">
        <f t="shared" si="24"/>
        <v>52.4</v>
      </c>
      <c r="DX7" s="67">
        <f t="shared" si="24"/>
        <v>52.6</v>
      </c>
      <c r="DY7" s="67">
        <f t="shared" si="24"/>
        <v>54.2</v>
      </c>
      <c r="DZ7" s="67">
        <f t="shared" si="24"/>
        <v>53.8</v>
      </c>
      <c r="EA7" s="67">
        <f t="shared" si="24"/>
        <v>56.1</v>
      </c>
      <c r="EB7" s="67"/>
      <c r="EC7" s="67">
        <f>EC8</f>
        <v>53.6</v>
      </c>
      <c r="ED7" s="67">
        <f t="shared" ref="ED7:EL7" si="25">ED8</f>
        <v>64.2</v>
      </c>
      <c r="EE7" s="67">
        <f t="shared" si="25"/>
        <v>74.099999999999994</v>
      </c>
      <c r="EF7" s="67">
        <f t="shared" si="25"/>
        <v>82.8</v>
      </c>
      <c r="EG7" s="67">
        <f t="shared" si="25"/>
        <v>89.7</v>
      </c>
      <c r="EH7" s="67">
        <f t="shared" si="25"/>
        <v>68.900000000000006</v>
      </c>
      <c r="EI7" s="67">
        <f t="shared" si="25"/>
        <v>68</v>
      </c>
      <c r="EJ7" s="67">
        <f t="shared" si="25"/>
        <v>70</v>
      </c>
      <c r="EK7" s="67">
        <f t="shared" si="25"/>
        <v>71</v>
      </c>
      <c r="EL7" s="67">
        <f t="shared" si="25"/>
        <v>73.2</v>
      </c>
      <c r="EM7" s="67"/>
      <c r="EN7" s="68">
        <f>EN8</f>
        <v>32978167</v>
      </c>
      <c r="EO7" s="68">
        <f t="shared" ref="EO7:EW7" si="26">EO8</f>
        <v>32960533</v>
      </c>
      <c r="EP7" s="68">
        <f t="shared" si="26"/>
        <v>33148100</v>
      </c>
      <c r="EQ7" s="68">
        <f t="shared" si="26"/>
        <v>33126950</v>
      </c>
      <c r="ER7" s="68">
        <f t="shared" si="26"/>
        <v>33121767</v>
      </c>
      <c r="ES7" s="68">
        <f t="shared" si="26"/>
        <v>34878088</v>
      </c>
      <c r="ET7" s="68">
        <f t="shared" si="26"/>
        <v>36094355</v>
      </c>
      <c r="EU7" s="68">
        <f t="shared" si="26"/>
        <v>36941419</v>
      </c>
      <c r="EV7" s="68">
        <f t="shared" si="26"/>
        <v>38480542</v>
      </c>
      <c r="EW7" s="68">
        <f t="shared" si="26"/>
        <v>38744035</v>
      </c>
      <c r="EX7" s="68"/>
    </row>
    <row r="8" spans="1:154" s="69" customFormat="1">
      <c r="A8" s="50"/>
      <c r="B8" s="70">
        <v>2018</v>
      </c>
      <c r="C8" s="70">
        <v>362085</v>
      </c>
      <c r="D8" s="70">
        <v>46</v>
      </c>
      <c r="E8" s="70">
        <v>6</v>
      </c>
      <c r="F8" s="70">
        <v>0</v>
      </c>
      <c r="G8" s="70">
        <v>1</v>
      </c>
      <c r="H8" s="70" t="s">
        <v>161</v>
      </c>
      <c r="I8" s="70" t="s">
        <v>162</v>
      </c>
      <c r="J8" s="70" t="s">
        <v>163</v>
      </c>
      <c r="K8" s="70" t="s">
        <v>164</v>
      </c>
      <c r="L8" s="70" t="s">
        <v>165</v>
      </c>
      <c r="M8" s="70" t="s">
        <v>166</v>
      </c>
      <c r="N8" s="70" t="s">
        <v>167</v>
      </c>
      <c r="O8" s="70" t="s">
        <v>168</v>
      </c>
      <c r="P8" s="70" t="s">
        <v>169</v>
      </c>
      <c r="Q8" s="71">
        <v>3</v>
      </c>
      <c r="R8" s="70" t="s">
        <v>38</v>
      </c>
      <c r="S8" s="70" t="s">
        <v>170</v>
      </c>
      <c r="T8" s="70" t="s">
        <v>171</v>
      </c>
      <c r="U8" s="71">
        <v>26230</v>
      </c>
      <c r="V8" s="71">
        <v>5537</v>
      </c>
      <c r="W8" s="70" t="s">
        <v>172</v>
      </c>
      <c r="X8" s="72" t="s">
        <v>173</v>
      </c>
      <c r="Y8" s="71">
        <v>60</v>
      </c>
      <c r="Z8" s="71" t="s">
        <v>38</v>
      </c>
      <c r="AA8" s="71" t="s">
        <v>38</v>
      </c>
      <c r="AB8" s="71" t="s">
        <v>38</v>
      </c>
      <c r="AC8" s="71" t="s">
        <v>38</v>
      </c>
      <c r="AD8" s="71">
        <v>60</v>
      </c>
      <c r="AE8" s="71">
        <v>60</v>
      </c>
      <c r="AF8" s="71" t="s">
        <v>38</v>
      </c>
      <c r="AG8" s="71">
        <v>60</v>
      </c>
      <c r="AH8" s="73">
        <v>96.9</v>
      </c>
      <c r="AI8" s="73">
        <v>100.1</v>
      </c>
      <c r="AJ8" s="73">
        <v>96.2</v>
      </c>
      <c r="AK8" s="73">
        <v>97</v>
      </c>
      <c r="AL8" s="73">
        <v>92.8</v>
      </c>
      <c r="AM8" s="73">
        <v>98.5</v>
      </c>
      <c r="AN8" s="73">
        <v>98</v>
      </c>
      <c r="AO8" s="73">
        <v>98.4</v>
      </c>
      <c r="AP8" s="73">
        <v>98.2</v>
      </c>
      <c r="AQ8" s="73">
        <v>97.5</v>
      </c>
      <c r="AR8" s="73">
        <v>98.8</v>
      </c>
      <c r="AS8" s="73">
        <v>83.7</v>
      </c>
      <c r="AT8" s="73">
        <v>86.3</v>
      </c>
      <c r="AU8" s="73">
        <v>83.8</v>
      </c>
      <c r="AV8" s="73">
        <v>86</v>
      </c>
      <c r="AW8" s="73">
        <v>82.1</v>
      </c>
      <c r="AX8" s="73">
        <v>79.7</v>
      </c>
      <c r="AY8" s="73">
        <v>79.599999999999994</v>
      </c>
      <c r="AZ8" s="73">
        <v>77.900000000000006</v>
      </c>
      <c r="BA8" s="73">
        <v>78.099999999999994</v>
      </c>
      <c r="BB8" s="73">
        <v>77</v>
      </c>
      <c r="BC8" s="73">
        <v>89.7</v>
      </c>
      <c r="BD8" s="74">
        <v>0</v>
      </c>
      <c r="BE8" s="74">
        <v>0</v>
      </c>
      <c r="BF8" s="74">
        <v>3.4</v>
      </c>
      <c r="BG8" s="74">
        <v>5.2</v>
      </c>
      <c r="BH8" s="74">
        <v>15.1</v>
      </c>
      <c r="BI8" s="74">
        <v>94.9</v>
      </c>
      <c r="BJ8" s="74">
        <v>101.2</v>
      </c>
      <c r="BK8" s="74">
        <v>107.2</v>
      </c>
      <c r="BL8" s="74">
        <v>114.4</v>
      </c>
      <c r="BM8" s="74">
        <v>117</v>
      </c>
      <c r="BN8" s="74">
        <v>64.099999999999994</v>
      </c>
      <c r="BO8" s="73">
        <v>82.2</v>
      </c>
      <c r="BP8" s="73">
        <v>85</v>
      </c>
      <c r="BQ8" s="73">
        <v>80.8</v>
      </c>
      <c r="BR8" s="73">
        <v>83.7</v>
      </c>
      <c r="BS8" s="73">
        <v>71.599999999999994</v>
      </c>
      <c r="BT8" s="73">
        <v>67.400000000000006</v>
      </c>
      <c r="BU8" s="73">
        <v>66.599999999999994</v>
      </c>
      <c r="BV8" s="73">
        <v>66.8</v>
      </c>
      <c r="BW8" s="73">
        <v>67.900000000000006</v>
      </c>
      <c r="BX8" s="73">
        <v>66.900000000000006</v>
      </c>
      <c r="BY8" s="73">
        <v>74.900000000000006</v>
      </c>
      <c r="BZ8" s="74">
        <v>24919</v>
      </c>
      <c r="CA8" s="74">
        <v>26227</v>
      </c>
      <c r="CB8" s="74">
        <v>27639</v>
      </c>
      <c r="CC8" s="74">
        <v>27752</v>
      </c>
      <c r="CD8" s="74">
        <v>27875</v>
      </c>
      <c r="CE8" s="74">
        <v>23857</v>
      </c>
      <c r="CF8" s="74">
        <v>24371</v>
      </c>
      <c r="CG8" s="74">
        <v>24882</v>
      </c>
      <c r="CH8" s="74">
        <v>25249</v>
      </c>
      <c r="CI8" s="74">
        <v>25711</v>
      </c>
      <c r="CJ8" s="73">
        <v>52412</v>
      </c>
      <c r="CK8" s="74">
        <v>9159</v>
      </c>
      <c r="CL8" s="74">
        <v>9494</v>
      </c>
      <c r="CM8" s="74">
        <v>10086</v>
      </c>
      <c r="CN8" s="74">
        <v>10045</v>
      </c>
      <c r="CO8" s="74">
        <v>10813</v>
      </c>
      <c r="CP8" s="74">
        <v>8471</v>
      </c>
      <c r="CQ8" s="74">
        <v>8736</v>
      </c>
      <c r="CR8" s="74">
        <v>8797</v>
      </c>
      <c r="CS8" s="74">
        <v>8852</v>
      </c>
      <c r="CT8" s="74">
        <v>9060</v>
      </c>
      <c r="CU8" s="73">
        <v>14708</v>
      </c>
      <c r="CV8" s="74">
        <v>59.1</v>
      </c>
      <c r="CW8" s="74">
        <v>60.1</v>
      </c>
      <c r="CX8" s="74">
        <v>62.9</v>
      </c>
      <c r="CY8" s="74">
        <v>62.4</v>
      </c>
      <c r="CZ8" s="74">
        <v>66.5</v>
      </c>
      <c r="DA8" s="74">
        <v>67.5</v>
      </c>
      <c r="DB8" s="74">
        <v>67.5</v>
      </c>
      <c r="DC8" s="74">
        <v>69.5</v>
      </c>
      <c r="DD8" s="74">
        <v>70.3</v>
      </c>
      <c r="DE8" s="74">
        <v>71.099999999999994</v>
      </c>
      <c r="DF8" s="74">
        <v>54.8</v>
      </c>
      <c r="DG8" s="74">
        <v>18.100000000000001</v>
      </c>
      <c r="DH8" s="74">
        <v>16.899999999999999</v>
      </c>
      <c r="DI8" s="74">
        <v>17.5</v>
      </c>
      <c r="DJ8" s="74">
        <v>17.600000000000001</v>
      </c>
      <c r="DK8" s="74">
        <v>17.8</v>
      </c>
      <c r="DL8" s="74">
        <v>17.899999999999999</v>
      </c>
      <c r="DM8" s="74">
        <v>17.899999999999999</v>
      </c>
      <c r="DN8" s="74">
        <v>17.399999999999999</v>
      </c>
      <c r="DO8" s="74">
        <v>17</v>
      </c>
      <c r="DP8" s="74">
        <v>16.5</v>
      </c>
      <c r="DQ8" s="74">
        <v>24.3</v>
      </c>
      <c r="DR8" s="73">
        <v>32.5</v>
      </c>
      <c r="DS8" s="73">
        <v>38.1</v>
      </c>
      <c r="DT8" s="73">
        <v>43.5</v>
      </c>
      <c r="DU8" s="73">
        <v>48.5</v>
      </c>
      <c r="DV8" s="73">
        <v>53.1</v>
      </c>
      <c r="DW8" s="73">
        <v>52.4</v>
      </c>
      <c r="DX8" s="73">
        <v>52.6</v>
      </c>
      <c r="DY8" s="73">
        <v>54.2</v>
      </c>
      <c r="DZ8" s="73">
        <v>53.8</v>
      </c>
      <c r="EA8" s="73">
        <v>56.1</v>
      </c>
      <c r="EB8" s="73">
        <v>52.5</v>
      </c>
      <c r="EC8" s="73">
        <v>53.6</v>
      </c>
      <c r="ED8" s="73">
        <v>64.2</v>
      </c>
      <c r="EE8" s="73">
        <v>74.099999999999994</v>
      </c>
      <c r="EF8" s="73">
        <v>82.8</v>
      </c>
      <c r="EG8" s="73">
        <v>89.7</v>
      </c>
      <c r="EH8" s="73">
        <v>68.900000000000006</v>
      </c>
      <c r="EI8" s="73">
        <v>68</v>
      </c>
      <c r="EJ8" s="73">
        <v>70</v>
      </c>
      <c r="EK8" s="73">
        <v>71</v>
      </c>
      <c r="EL8" s="73">
        <v>73.2</v>
      </c>
      <c r="EM8" s="73">
        <v>68.8</v>
      </c>
      <c r="EN8" s="74">
        <v>32978167</v>
      </c>
      <c r="EO8" s="74">
        <v>32960533</v>
      </c>
      <c r="EP8" s="74">
        <v>33148100</v>
      </c>
      <c r="EQ8" s="74">
        <v>33126950</v>
      </c>
      <c r="ER8" s="74">
        <v>33121767</v>
      </c>
      <c r="ES8" s="74">
        <v>34878088</v>
      </c>
      <c r="ET8" s="74">
        <v>36094355</v>
      </c>
      <c r="EU8" s="74">
        <v>36941419</v>
      </c>
      <c r="EV8" s="74">
        <v>38480542</v>
      </c>
      <c r="EW8" s="74">
        <v>38744035</v>
      </c>
      <c r="EX8" s="74">
        <v>47139449</v>
      </c>
    </row>
    <row r="9" spans="1:154" ht="13.15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>
      <c r="A10" s="79"/>
      <c r="B10" s="79" t="s">
        <v>174</v>
      </c>
      <c r="C10" s="79" t="s">
        <v>175</v>
      </c>
      <c r="D10" s="79" t="s">
        <v>176</v>
      </c>
      <c r="E10" s="79" t="s">
        <v>177</v>
      </c>
      <c r="F10" s="79" t="s">
        <v>178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>
      <c r="A11" s="79" t="s">
        <v>179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 ht="13.15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 ht="13.15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 ht="13.15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 ht="13.15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 ht="13.15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 ht="13.15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 ht="13.15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 ht="13.15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 ht="13.15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dcterms:created xsi:type="dcterms:W3CDTF">2019-12-05T07:42:16Z</dcterms:created>
  <dcterms:modified xsi:type="dcterms:W3CDTF">2020-02-03T04:57:01Z</dcterms:modified>
  <cp:category/>
</cp:coreProperties>
</file>