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17056\Desktop\"/>
    </mc:Choice>
  </mc:AlternateContent>
  <bookViews>
    <workbookView xWindow="0" yWindow="0" windowWidth="24000" windowHeight="9510"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<sst xmlns="http://schemas.openxmlformats.org/spreadsheetml/2006/main" count="1123" uniqueCount="603">
  <si>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</si>
  <si>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</si>
  <si>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</si>
  <si>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</si>
  <si>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</si>
  <si>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</si>
  <si>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</si>
  <si>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</si>
  <si>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</si>
  <si>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</si>
  <si>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</si>
  <si>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</si>
  <si>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</si>
  <si>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</si>
  <si>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</si>
  <si>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</si>
  <si>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</si>
  <si>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</si>
  <si>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</si>
  <si>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</si>
  <si>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</si>
  <si>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</si>
  <si>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</si>
  <si>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</si>
  <si>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</si>
  <si>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</si>
  <si>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</si>
  <si>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</si>
  <si>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</si>
  <si>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</si>
  <si>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</si>
  <si>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</si>
  <si>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</si>
  <si>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</si>
  <si>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</si>
  <si>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</si>
  <si>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</si>
  <si>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</si>
  <si>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</si>
  <si>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</si>
  <si>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</si>
  <si>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</si>
  <si>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</si>
  <si>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</si>
  <si>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</si>
  <si>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</si>
  <si>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</si>
  <si>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</si>
  <si>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</si>
  <si>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</si>
  <si>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</si>
  <si>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</si>
  <si>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</si>
  <si>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</si>
  <si>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</si>
  <si>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</si>
  <si>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</si>
  <si>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</si>
  <si>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</si>
  <si>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</si>
  <si>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</si>
  <si>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</si>
  <si>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</si>
  <si>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</si>
  <si>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</si>
  <si>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</si>
  <si>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</si>
  <si>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</si>
  <si>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</si>
  <si>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</si>
  <si>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</si>
  <si>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</si>
  <si>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</si>
  <si>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</si>
  <si>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</si>
  <si>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</si>
  <si>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</si>
  <si>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</si>
  <si>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</si>
  <si>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</si>
  <si>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</si>
  <si>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</si>
  <si>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</si>
  <si>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</si>
  <si>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</si>
  <si>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</si>
  <si>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</si>
  <si>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</si>
  <si>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</si>
  <si>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</si>
  <si>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</si>
  <si>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</si>
  <si>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東みよし町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</si>
  <si>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</si>
  <si>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</si>
  <si>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</si>
  <si>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</si>
  <si>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</si>
  <si>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</si>
  <si>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</si>
  <si>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</si>
  <si>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</si>
  <si>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</si>
  <si>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</si>
  <si>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</si>
  <si>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</si>
  <si>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</si>
  <si>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</si>
  <si>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</si>
  <si>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</si>
  <si>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</si>
  <si>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</si>
  <si>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</si>
  <si>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</si>
  <si>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</si>
  <si>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</si>
  <si>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</si>
  <si>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</si>
  <si>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</si>
  <si>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</si>
  <si>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</si>
  <si>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</si>
  <si>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</si>
  <si>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</si>
  <si>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</si>
  <si>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</si>
  <si>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</si>
  <si>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</si>
  <si>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</si>
  <si>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</si>
  <si>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</si>
  <si>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</si>
  <si>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</si>
  <si>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</si>
  <si>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</si>
  <si>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</si>
  <si>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</si>
  <si>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</si>
  <si>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</si>
  <si>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</si>
  <si>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</si>
  <si>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</si>
  <si>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</si>
  <si>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</si>
  <si>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</si>
  <si>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</si>
  <si>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</si>
  <si>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</si>
  <si>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</si>
  <si>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</si>
  <si>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</si>
  <si>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</si>
  <si>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</si>
  <si>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</si>
  <si>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</si>
  <si>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</si>
  <si>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</si>
  <si>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</si>
  <si>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</si>
  <si>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</si>
  <si>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</si>
  <si>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</si>
  <si>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</si>
  <si>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</si>
  <si>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</si>
  <si>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</si>
  <si>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</si>
  <si>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</si>
  <si>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</si>
  <si>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</si>
  <si>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</si>
  <si>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</si>
  <si>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</si>
  <si>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</si>
  <si>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</si>
  <si>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</si>
  <si>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</si>
  <si>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</si>
  <si>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</si>
  <si>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</si>
  <si>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</si>
  <si>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</si>
  <si>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</si>
  <si>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</si>
  <si>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</si>
  <si>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</si>
  <si>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</si>
  <si>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</si>
  <si>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</si>
  <si>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</si>
  <si>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</si>
  <si>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</si>
  <si>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</si>
  <si>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</si>
  <si>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</si>
  <si>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</si>
  <si>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</si>
  <si>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</si>
  <si>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</si>
  <si>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</si>
  <si>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</si>
  <si>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</si>
  <si>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</si>
  <si>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</si>
  <si>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</si>
  <si>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</si>
  <si>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</si>
  <si>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</si>
  <si>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</si>
  <si>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</si>
  <si>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</si>
  <si>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</si>
  <si>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</si>
  <si>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</si>
  <si>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徳島県東みよし町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</si>
  <si>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</si>
  <si>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</si>
  <si>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</si>
  <si>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</si>
  <si>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</si>
  <si>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</si>
  <si>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</si>
  <si>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</si>
  <si>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</si>
  <si>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</si>
  <si>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</si>
  <si>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</si>
  <si>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</si>
  <si>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</si>
  <si>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</si>
  <si>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</si>
  <si>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</si>
  <si>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</si>
  <si>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</si>
  <si>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</si>
  <si>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</si>
  <si>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</si>
  <si>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</si>
  <si>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</si>
  <si>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</si>
  <si>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</si>
  <si>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</si>
  <si>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</si>
  <si>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</si>
  <si>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</si>
  <si>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</si>
  <si>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</si>
  <si>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</si>
  <si>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</si>
  <si>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</si>
  <si>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</si>
  <si>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</si>
  <si>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</si>
  <si>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</si>
  <si>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</si>
  <si>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</si>
  <si>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</si>
  <si>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</si>
  <si>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</si>
  <si>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</si>
  <si>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</si>
  <si>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</si>
  <si>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</si>
  <si>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</si>
  <si>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</si>
  <si>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</si>
  <si>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</si>
  <si>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</si>
  <si>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</si>
  <si>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</si>
  <si>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</si>
  <si>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</si>
  <si>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</si>
  <si>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</si>
  <si>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</si>
  <si>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</si>
  <si>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</si>
  <si>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</si>
  <si>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</si>
  <si>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</si>
  <si>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</si>
  <si>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</si>
  <si>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</si>
  <si>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</si>
  <si>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</si>
  <si>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</si>
  <si>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</si>
  <si>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</si>
  <si>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</si>
  <si>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</si>
  <si>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</si>
  <si>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</si>
  <si>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</si>
  <si>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</si>
  <si>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</si>
  <si>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</si>
  <si>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</si>
  <si>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</si>
  <si>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</si>
  <si>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</si>
  <si>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</si>
  <si>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</si>
  <si>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</si>
  <si>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</si>
  <si>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</si>
  <si>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</si>
  <si>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</si>
  <si>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</si>
  <si>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</si>
  <si>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</si>
  <si>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</si>
  <si>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</si>
  <si>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</si>
  <si>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</si>
  <si>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</si>
  <si>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</si>
  <si>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</si>
  <si>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</si>
  <si>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</si>
  <si>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</si>
  <si>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</si>
  <si>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</si>
  <si>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</si>
  <si>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</si>
  <si>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</si>
  <si>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</si>
  <si>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</si>
  <si>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</si>
  <si>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</si>
  <si>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</si>
  <si>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</si>
  <si>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</si>
  <si>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</si>
  <si>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</si>
  <si>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</si>
  <si>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</si>
  <si>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</si>
  <si>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</si>
  <si>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</si>
  <si>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</si>
  <si>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</si>
  <si>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</si>
  <si>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</si>
  <si>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</si>
  <si>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</si>
  <si>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</si>
  <si>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</si>
  <si>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</si>
  <si>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</si>
  <si>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</si>
  <si>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</si>
  <si>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</si>
  <si>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</si>
  <si>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</si>
  <si>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</si>
  <si>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</si>
  <si>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</si>
  <si>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</si>
  <si>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</si>
  <si>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</si>
  <si>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</si>
  <si>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</si>
  <si>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</si>
  <si>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</si>
  <si>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</si>
  <si>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徳島県東みよし町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</si>
  <si>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</si>
  <si>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</si>
  <si>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</si>
  <si>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</si>
  <si>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</si>
  <si>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</si>
  <si>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</si>
  <si>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</si>
  <si>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</si>
  <si>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</si>
  <si>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</si>
  <si>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</si>
  <si>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</si>
  <si>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</si>
  <si>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</si>
  <si>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</si>
  <si>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</si>
  <si>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</si>
  <si>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</si>
  <si>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</si>
  <si>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</si>
  <si>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</si>
  <si>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</si>
  <si>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</si>
  <si>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</si>
  <si>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</si>
  <si>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</si>
  <si>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</si>
  <si>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</si>
  <si>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</si>
  <si>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</si>
  <si>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</si>
  <si>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</si>
  <si>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</si>
  <si>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</si>
  <si>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</si>
  <si>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</si>
  <si>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</si>
  <si>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</si>
  <si>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</si>
  <si>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</si>
  <si>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</si>
  <si>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</si>
  <si>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</si>
  <si>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</si>
  <si>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</si>
  <si>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</si>
  <si>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</si>
  <si>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</si>
  <si>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</si>
  <si>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</si>
  <si>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</si>
  <si>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</si>
  <si>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</si>
  <si>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</si>
  <si>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</si>
  <si>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</si>
  <si>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</si>
  <si>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</si>
  <si>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</si>
  <si>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</si>
  <si>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</si>
  <si>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</si>
  <si>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</si>
  <si>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</si>
  <si>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</si>
  <si>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</si>
  <si>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</si>
  <si>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</si>
  <si>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</si>
  <si>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</si>
  <si>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</si>
  <si>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</si>
  <si>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</si>
  <si>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</si>
  <si>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</si>
  <si>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</si>
  <si>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</si>
  <si>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</si>
  <si>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</si>
  <si>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</si>
  <si>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</si>
  <si>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</si>
  <si>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</si>
  <si>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</si>
  <si>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</si>
  <si>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</si>
  <si>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</si>
  <si>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</si>
  <si>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</si>
  <si>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</si>
  <si>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</si>
  <si>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</si>
  <si>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</si>
  <si>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</si>
  <si>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</si>
  <si>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</si>
  <si>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</si>
  <si>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</si>
  <si>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</si>
  <si>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</si>
  <si>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</si>
  <si>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</si>
  <si>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</si>
  <si>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</si>
  <si>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</si>
  <si>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</si>
  <si>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</si>
  <si>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</si>
  <si>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</si>
  <si>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</si>
  <si>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</si>
  <si>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</si>
  <si>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</si>
  <si>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</si>
  <si>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</si>
  <si>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</si>
  <si>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</si>
  <si>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</si>
  <si>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</si>
  <si>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</si>
  <si>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</si>
  <si>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</si>
  <si>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</si>
  <si>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</si>
  <si>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</si>
  <si>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</si>
  <si>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</si>
  <si>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</si>
  <si>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</si>
  <si>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</si>
  <si>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</si>
  <si>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</si>
  <si>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</si>
  <si>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</si>
  <si>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</si>
  <si>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</si>
  <si>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</si>
  <si>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</si>
  <si>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</si>
  <si>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</si>
  <si>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</si>
  <si>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</si>
  <si>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</si>
  <si>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</si>
  <si>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</si>
  <si>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</si>
  <si>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</si>
  <si>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</si>
  <si>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</si>
  <si>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</si>
  <si>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</si>
  <si>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</si>
  <si>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</si>
  <si>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</si>
  <si>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</si>
  <si>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</si>
  <si>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</si>
  <si>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</si>
  <si>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</si>
  <si>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</si>
  <si>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</si>
  <si>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</si>
  <si>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</si>
  <si>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</si>
  <si>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</si>
  <si>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</si>
  <si>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</si>
  <si>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</si>
  <si>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</si>
  <si>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</si>
  <si>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</si>
  <si>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</si>
  <si>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</si>
  <si>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</si>
  <si>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</si>
  <si>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</si>
  <si>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</si>
  <si>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</si>
  <si>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</si>
  <si>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</si>
  <si>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</si>
  <si>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</si>
  <si>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</si>
  <si>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</si>
  <si>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</si>
  <si>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</si>
  <si>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</si>
  <si>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</si>
  <si>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</si>
  <si>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</si>
  <si>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</si>
  <si>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</si>
  <si>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</si>
  <si>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</si>
  <si>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</si>
  <si>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水道事業特別会計</t>
  </si>
  <si>
    <t>一般会計</t>
  </si>
  <si>
    <t>国民健康保険事業特別会計</t>
  </si>
  <si>
    <t>公共下水道事業特別会計</t>
  </si>
  <si>
    <t>後期高齢者医療事業特別会計</t>
  </si>
  <si>
    <t>その他会計（赤字）</t>
  </si>
  <si>
    <t>その他会計（黒字）</t>
  </si>
  <si>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7">
      <t>ホショウトウ</t>
    </rPh>
    <rPh sb="17" eb="19">
      <t>クミアイ</t>
    </rPh>
    <rPh sb="20" eb="22">
      <t>イッパン</t>
    </rPh>
    <rPh sb="22" eb="24">
      <t>カイケイ</t>
    </rPh>
    <phoneticPr fontId="2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</si>
  <si>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4"/>
  </si>
  <si>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4"/>
  </si>
  <si>
    <t>三好東部火葬場管理組合（一般会計）</t>
    <rPh sb="0" eb="2">
      <t>ミヨシ</t>
    </rPh>
    <rPh sb="2" eb="4">
      <t>トウブ</t>
    </rPh>
    <rPh sb="4" eb="6">
      <t>カソウ</t>
    </rPh>
    <rPh sb="6" eb="7">
      <t>ジョウ</t>
    </rPh>
    <rPh sb="7" eb="9">
      <t>カンリ</t>
    </rPh>
    <rPh sb="9" eb="11">
      <t>クミアイ</t>
    </rPh>
    <rPh sb="12" eb="14">
      <t>イッパン</t>
    </rPh>
    <rPh sb="14" eb="16">
      <t>カイケイ</t>
    </rPh>
    <phoneticPr fontId="24"/>
  </si>
  <si>
    <t>みよし広域連合（一般会計）</t>
    <rPh sb="3" eb="5">
      <t>コウイキ</t>
    </rPh>
    <rPh sb="5" eb="7">
      <t>レンゴウ</t>
    </rPh>
    <rPh sb="8" eb="10">
      <t>イッパン</t>
    </rPh>
    <rPh sb="10" eb="12">
      <t>カイケイ</t>
    </rPh>
    <phoneticPr fontId="24"/>
  </si>
  <si>
    <t>みよし広域連合（介護保険特別会計）</t>
    <rPh sb="3" eb="5">
      <t>コウイキ</t>
    </rPh>
    <rPh sb="5" eb="7">
      <t>レンゴウ</t>
    </rPh>
    <rPh sb="8" eb="10">
      <t>カイゴ</t>
    </rPh>
    <rPh sb="10" eb="12">
      <t>ホケン</t>
    </rPh>
    <rPh sb="12" eb="14">
      <t>トクベツ</t>
    </rPh>
    <rPh sb="14" eb="16">
      <t>カイケイ</t>
    </rPh>
    <phoneticPr fontId="24"/>
  </si>
  <si>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2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</si>
  <si>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</si>
  <si>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4"/>
  </si>
  <si>
    <t>-</t>
    <phoneticPr fontId="2"/>
  </si>
  <si>
    <t>-</t>
    <phoneticPr fontId="2"/>
  </si>
  <si>
    <t>-</t>
    <phoneticPr fontId="2"/>
  </si>
  <si>
    <t>-</t>
    <phoneticPr fontId="2"/>
  </si>
  <si>
    <t>-</t>
    <phoneticPr fontId="2"/>
  </si>
  <si>
    <t>吉野川オアシス</t>
    <rPh sb="0" eb="2">
      <t>ヨシノ</t>
    </rPh>
    <rPh sb="2" eb="3">
      <t>ガワ</t>
    </rPh>
    <phoneticPr fontId="2"/>
  </si>
  <si>
    <t>-</t>
    <phoneticPr fontId="2"/>
  </si>
  <si>
    <t>東みよし町元気・交流・未来基金</t>
    <rPh sb="0" eb="1">
      <t>ヒガシ</t>
    </rPh>
    <rPh sb="4" eb="5">
      <t>チョウ</t>
    </rPh>
    <rPh sb="5" eb="7">
      <t>ゲンキ</t>
    </rPh>
    <rPh sb="8" eb="10">
      <t>コウリュウ</t>
    </rPh>
    <rPh sb="11" eb="13">
      <t>ミライ</t>
    </rPh>
    <rPh sb="13" eb="15">
      <t>キキン</t>
    </rPh>
    <phoneticPr fontId="11"/>
  </si>
  <si>
    <t>東みよし町公共施設等総合管理基金</t>
    <rPh sb="0" eb="1">
      <t>ヒガシ</t>
    </rPh>
    <rPh sb="4" eb="5">
      <t>チョウ</t>
    </rPh>
    <rPh sb="5" eb="7">
      <t>コウキョウ</t>
    </rPh>
    <rPh sb="7" eb="9">
      <t>シセツ</t>
    </rPh>
    <rPh sb="9" eb="10">
      <t>トウ</t>
    </rPh>
    <rPh sb="10" eb="12">
      <t>ソウゴウ</t>
    </rPh>
    <rPh sb="12" eb="14">
      <t>カンリ</t>
    </rPh>
    <rPh sb="14" eb="16">
      <t>キキン</t>
    </rPh>
    <phoneticPr fontId="11"/>
  </si>
  <si>
    <t>東みよし町地域振興基金</t>
    <rPh sb="0" eb="1">
      <t>ヒガシ</t>
    </rPh>
    <rPh sb="4" eb="5">
      <t>チョウ</t>
    </rPh>
    <rPh sb="5" eb="7">
      <t>チイキ</t>
    </rPh>
    <rPh sb="7" eb="9">
      <t>シンコウ</t>
    </rPh>
    <rPh sb="9" eb="11">
      <t>キキン</t>
    </rPh>
    <phoneticPr fontId="11"/>
  </si>
  <si>
    <t>東みよし町地域福祉基金</t>
    <rPh sb="0" eb="1">
      <t>ヒガシ</t>
    </rPh>
    <rPh sb="4" eb="5">
      <t>チョウ</t>
    </rPh>
    <rPh sb="5" eb="7">
      <t>チイキ</t>
    </rPh>
    <rPh sb="7" eb="9">
      <t>フクシ</t>
    </rPh>
    <rPh sb="9" eb="11">
      <t>キキン</t>
    </rPh>
    <phoneticPr fontId="11"/>
  </si>
  <si>
    <t>東みよし町情報通信網整備事業基金</t>
    <rPh sb="0" eb="1">
      <t>ヒガシ</t>
    </rPh>
    <rPh sb="4" eb="5">
      <t>チョウ</t>
    </rPh>
    <rPh sb="5" eb="7">
      <t>ジョウホウ</t>
    </rPh>
    <rPh sb="7" eb="9">
      <t>ツウシン</t>
    </rPh>
    <rPh sb="9" eb="10">
      <t>モウ</t>
    </rPh>
    <rPh sb="10" eb="12">
      <t>セイビ</t>
    </rPh>
    <rPh sb="12" eb="14">
      <t>ジギョウ</t>
    </rPh>
    <rPh sb="14" eb="1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</si>
  <si>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</si>
  <si>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</si>
  <si>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</si>
  <si>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地方債発行額の抑制による地方債現在高の減少、歳出削減による基金残高の増加から、将来負担比率は類似団体平均を下回っている。
公共施設等総合管理計画に基づき、今後、老朽化対策に取り組んでいく。</t>
    <rPh sb="0" eb="3">
      <t>チホウサイ</t>
    </rPh>
    <rPh sb="3" eb="6">
      <t>ハッコウガク</t>
    </rPh>
    <rPh sb="7" eb="9">
      <t>ヨクセイ</t>
    </rPh>
    <rPh sb="12" eb="15">
      <t>チホウサイ</t>
    </rPh>
    <rPh sb="15" eb="17">
      <t>ゲンザイ</t>
    </rPh>
    <rPh sb="17" eb="18">
      <t>ダカ</t>
    </rPh>
    <rPh sb="19" eb="21">
      <t>ゲンショウ</t>
    </rPh>
    <rPh sb="22" eb="24">
      <t>サイシュツ</t>
    </rPh>
    <rPh sb="24" eb="26">
      <t>サクゲン</t>
    </rPh>
    <rPh sb="29" eb="31">
      <t>キキン</t>
    </rPh>
    <rPh sb="31" eb="33">
      <t>ザンダカ</t>
    </rPh>
    <rPh sb="34" eb="36">
      <t>ゾウカ</t>
    </rPh>
    <rPh sb="39" eb="41">
      <t>ショウライ</t>
    </rPh>
    <rPh sb="41" eb="43">
      <t>フタン</t>
    </rPh>
    <rPh sb="43" eb="45">
      <t>ヒリツ</t>
    </rPh>
    <rPh sb="46" eb="48">
      <t>ルイジ</t>
    </rPh>
    <rPh sb="48" eb="50">
      <t>ダンタイ</t>
    </rPh>
    <rPh sb="50" eb="52">
      <t>ヘイキン</t>
    </rPh>
    <rPh sb="53" eb="55">
      <t>シタマワ</t>
    </rPh>
    <rPh sb="61" eb="63">
      <t>コウキョウ</t>
    </rPh>
    <rPh sb="63" eb="65">
      <t>シセツ</t>
    </rPh>
    <rPh sb="65" eb="66">
      <t>トウ</t>
    </rPh>
    <rPh sb="66" eb="68">
      <t>ソウゴウ</t>
    </rPh>
    <rPh sb="68" eb="70">
      <t>カンリ</t>
    </rPh>
    <rPh sb="70" eb="72">
      <t>ケイカク</t>
    </rPh>
    <rPh sb="73" eb="74">
      <t>モト</t>
    </rPh>
    <rPh sb="77" eb="79">
      <t>コンゴ</t>
    </rPh>
    <rPh sb="80" eb="83">
      <t>ロウキュウカ</t>
    </rPh>
    <rPh sb="83" eb="85">
      <t>タイサク</t>
    </rPh>
    <rPh sb="86" eb="87">
      <t>ト</t>
    </rPh>
    <rPh sb="88" eb="8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</si>
  <si>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</si>
  <si>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</si>
  <si>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</si>
  <si>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</si>
  <si>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</si>
  <si>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</si>
  <si>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実質公債費率と将来負担比率は、類似団体と比較して低い水準である。今後も各事業を精査して行うことで、公債費の適正化に取り組んでいく。</t>
    <rPh sb="0" eb="2">
      <t>ジッシツ</t>
    </rPh>
    <rPh sb="2" eb="5">
      <t>コウサイヒ</t>
    </rPh>
    <rPh sb="5" eb="6">
      <t>リツ</t>
    </rPh>
    <rPh sb="7" eb="9">
      <t>ショウライ</t>
    </rPh>
    <rPh sb="9" eb="11">
      <t>フタン</t>
    </rPh>
    <rPh sb="11" eb="13">
      <t>ヒリツ</t>
    </rPh>
    <rPh sb="15" eb="17">
      <t>ルイジ</t>
    </rPh>
    <rPh sb="17" eb="19">
      <t>ダンタイ</t>
    </rPh>
    <rPh sb="20" eb="22">
      <t>ヒカク</t>
    </rPh>
    <rPh sb="24" eb="25">
      <t>ヒク</t>
    </rPh>
    <rPh sb="26" eb="28">
      <t>スイジュン</t>
    </rPh>
    <rPh sb="32" eb="34">
      <t>コンゴ</t>
    </rPh>
    <rPh sb="35" eb="38">
      <t>カクジギョウ</t>
    </rPh>
    <rPh sb="39" eb="41">
      <t>セイサ</t>
    </rPh>
    <rPh sb="43" eb="44">
      <t>オコナ</t>
    </rPh>
    <rPh sb="49" eb="52">
      <t>コウサイヒ</t>
    </rPh>
    <rPh sb="53" eb="56">
      <t>テキセイカ</t>
    </rPh>
    <rPh sb="57" eb="58">
      <t>ト</t>
    </rPh>
    <rPh sb="59" eb="60">
      <t>ク</t>
    </rPh>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</si>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</sst>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225A-4B5F-A2A6-C09CFF275F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66558</c:v>
                </c:pt>
                <c:pt idx="1">
                  <c:v>98161</c:v>
                </c:pt>
                <c:pt idx="2">
                  <c:v>81434</c:v>
                </c:pt>
                <c:pt idx="3">
                  <c:v>90990</c:v>
                </c:pt>
                <c:pt idx="4">
                  <c:v>83894</c:v>
                </c:pt>
              </c:numCache>
            </c:numRef>
          </c:val>
          <c:smooth val="0"/>
          <c:extLst xmlns:c16r2="http://schemas.microsoft.com/office/drawing/2015/06/chart">
            <c:ext xmlns:c16="http://schemas.microsoft.com/office/drawing/2014/chart" uri="{C3380CC4-5D6E-409C-BE32-E72D297353CC}">
              <c16:uniqueId val="{00000001-225A-4B5F-A2A6-C09CFF275F15}"/>
            </c:ext>
          </c:extLst>
        </c:ser>
        <c:dLbls>
          <c:showLegendKey val="0"/>
          <c:showVal val="0"/>
          <c:showCatName val="0"/>
          <c:showSerName val="0"/>
          <c:showPercent val="0"/>
          <c:showBubbleSize val="0"/>
        </c:dLbls>
        <c:marker val="1"/>
        <c:smooth val="0"/>
        <c:axId val="360023136"/>
        <c:axId val="387010952"/>
      </c:lineChart>
      <c:catAx>
        <c:axId val="360023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010952"/>
        <c:crosses val="autoZero"/>
        <c:auto val="1"/>
        <c:lblAlgn val="ctr"/>
        <c:lblOffset val="100"/>
        <c:tickLblSkip val="1"/>
        <c:tickMarkSkip val="1"/>
        <c:noMultiLvlLbl val="0"/>
      </c:catAx>
      <c:valAx>
        <c:axId val="3870109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02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9.33</c:v>
                </c:pt>
                <c:pt idx="1">
                  <c:v>8.2799999999999994</c:v>
                </c:pt>
                <c:pt idx="2">
                  <c:v>10.6</c:v>
                </c:pt>
                <c:pt idx="3">
                  <c:v>13.6</c:v>
                </c:pt>
                <c:pt idx="4">
                  <c:v>10.199999999999999</c:v>
                </c:pt>
              </c:numCache>
            </c:numRef>
          </c:val>
          <c:extLst xmlns:c16r2="http://schemas.microsoft.com/office/drawing/2015/06/chart">
            <c:ext xmlns:c16="http://schemas.microsoft.com/office/drawing/2014/chart" uri="{C3380CC4-5D6E-409C-BE32-E72D297353CC}">
              <c16:uniqueId val="{00000000-062E-42C7-9488-5E940159F8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45.5</c:v>
                </c:pt>
                <c:pt idx="1">
                  <c:v>48.75</c:v>
                </c:pt>
                <c:pt idx="2">
                  <c:v>52.66</c:v>
                </c:pt>
                <c:pt idx="3">
                  <c:v>57.89</c:v>
                </c:pt>
                <c:pt idx="4">
                  <c:v>64.16</c:v>
                </c:pt>
              </c:numCache>
            </c:numRef>
          </c:val>
          <c:extLst xmlns:c16r2="http://schemas.microsoft.com/office/drawing/2015/06/chart">
            <c:ext xmlns:c16="http://schemas.microsoft.com/office/drawing/2014/chart" uri="{C3380CC4-5D6E-409C-BE32-E72D297353CC}">
              <c16:uniqueId val="{00000001-062E-42C7-9488-5E940159F8CF}"/>
            </c:ext>
          </c:extLst>
        </c:ser>
        <c:dLbls>
          <c:showLegendKey val="0"/>
          <c:showVal val="0"/>
          <c:showCatName val="0"/>
          <c:showSerName val="0"/>
          <c:showPercent val="0"/>
          <c:showBubbleSize val="0"/>
        </c:dLbls>
        <c:gapWidth val="250"/>
        <c:overlap val="100"/>
        <c:axId val="306317856"/>
        <c:axId val="306318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10.77</c:v>
                </c:pt>
                <c:pt idx="1">
                  <c:v>2.16</c:v>
                </c:pt>
                <c:pt idx="2">
                  <c:v>6.22</c:v>
                </c:pt>
                <c:pt idx="3">
                  <c:v>6.74</c:v>
                </c:pt>
                <c:pt idx="4">
                  <c:v>1.39</c:v>
                </c:pt>
              </c:numCache>
            </c:numRef>
          </c:val>
          <c:smooth val="0"/>
          <c:extLst xmlns:c16r2="http://schemas.microsoft.com/office/drawing/2015/06/chart">
            <c:ext xmlns:c16="http://schemas.microsoft.com/office/drawing/2014/chart" uri="{C3380CC4-5D6E-409C-BE32-E72D297353CC}">
              <c16:uniqueId val="{00000002-062E-42C7-9488-5E940159F8CF}"/>
            </c:ext>
          </c:extLst>
        </c:ser>
        <c:dLbls>
          <c:showLegendKey val="0"/>
          <c:showVal val="0"/>
          <c:showCatName val="0"/>
          <c:showSerName val="0"/>
          <c:showPercent val="0"/>
          <c:showBubbleSize val="0"/>
        </c:dLbls>
        <c:marker val="1"/>
        <c:smooth val="0"/>
        <c:axId val="306317856"/>
        <c:axId val="306318248"/>
      </c:lineChart>
      <c:catAx>
        <c:axId val="30631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6318248"/>
        <c:crosses val="autoZero"/>
        <c:auto val="1"/>
        <c:lblAlgn val="ctr"/>
        <c:lblOffset val="100"/>
        <c:tickLblSkip val="1"/>
        <c:tickMarkSkip val="1"/>
        <c:noMultiLvlLbl val="0"/>
      </c:catAx>
      <c:valAx>
        <c:axId val="306318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31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0.94</c:v>
                </c:pt>
                <c:pt idx="2">
                  <c:v>#N/A</c:v>
                </c:pt>
                <c:pt idx="3">
                  <c:v>1.38</c:v>
                </c:pt>
                <c:pt idx="4">
                  <c:v>#N/A</c:v>
                </c:pt>
                <c:pt idx="5">
                  <c:v>1.68</c:v>
                </c:pt>
                <c:pt idx="6">
                  <c:v>#N/A</c:v>
                </c:pt>
                <c:pt idx="7">
                  <c:v>2.36</c:v>
                </c:pt>
                <c:pt idx="8">
                  <c:v>0</c:v>
                </c:pt>
                <c:pt idx="9">
                  <c:v>0</c:v>
                </c:pt>
              </c:numCache>
            </c:numRef>
          </c:val>
          <c:extLst xmlns:c16r2="http://schemas.microsoft.com/office/drawing/2015/06/chart">
            <c:ext xmlns:c16="http://schemas.microsoft.com/office/drawing/2014/chart" uri="{C3380CC4-5D6E-409C-BE32-E72D297353CC}">
              <c16:uniqueId val="{00000000-62C9-4462-8765-5E6CD594F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2C9-4462-8765-5E6CD594F5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2C9-4462-8765-5E6CD594F5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2C9-4462-8765-5E6CD594F54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62C9-4462-8765-5E6CD594F54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62C9-4462-8765-5E6CD594F54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0.01</c:v>
                </c:pt>
                <c:pt idx="4">
                  <c:v>#N/A</c:v>
                </c:pt>
                <c:pt idx="5">
                  <c:v>0.02</c:v>
                </c:pt>
                <c:pt idx="6">
                  <c:v>#N/A</c:v>
                </c:pt>
                <c:pt idx="7">
                  <c:v>0.18</c:v>
                </c:pt>
                <c:pt idx="8">
                  <c:v>#N/A</c:v>
                </c:pt>
                <c:pt idx="9">
                  <c:v>0.17</c:v>
                </c:pt>
              </c:numCache>
            </c:numRef>
          </c:val>
          <c:extLst xmlns:c16r2="http://schemas.microsoft.com/office/drawing/2015/06/chart">
            <c:ext xmlns:c16="http://schemas.microsoft.com/office/drawing/2014/chart" uri="{C3380CC4-5D6E-409C-BE32-E72D297353CC}">
              <c16:uniqueId val="{00000006-62C9-4462-8765-5E6CD594F54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2.63</c:v>
                </c:pt>
                <c:pt idx="2">
                  <c:v>#N/A</c:v>
                </c:pt>
                <c:pt idx="3">
                  <c:v>2.17</c:v>
                </c:pt>
                <c:pt idx="4">
                  <c:v>#N/A</c:v>
                </c:pt>
                <c:pt idx="5">
                  <c:v>1.84</c:v>
                </c:pt>
                <c:pt idx="6">
                  <c:v>#N/A</c:v>
                </c:pt>
                <c:pt idx="7">
                  <c:v>1.1200000000000001</c:v>
                </c:pt>
                <c:pt idx="8">
                  <c:v>#N/A</c:v>
                </c:pt>
                <c:pt idx="9">
                  <c:v>2.44</c:v>
                </c:pt>
              </c:numCache>
            </c:numRef>
          </c:val>
          <c:extLst xmlns:c16r2="http://schemas.microsoft.com/office/drawing/2015/06/chart">
            <c:ext xmlns:c16="http://schemas.microsoft.com/office/drawing/2014/chart" uri="{C3380CC4-5D6E-409C-BE32-E72D297353CC}">
              <c16:uniqueId val="{00000007-62C9-4462-8765-5E6CD594F5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9.33</c:v>
                </c:pt>
                <c:pt idx="2">
                  <c:v>#N/A</c:v>
                </c:pt>
                <c:pt idx="3">
                  <c:v>8.27</c:v>
                </c:pt>
                <c:pt idx="4">
                  <c:v>#N/A</c:v>
                </c:pt>
                <c:pt idx="5">
                  <c:v>10.6</c:v>
                </c:pt>
                <c:pt idx="6">
                  <c:v>#N/A</c:v>
                </c:pt>
                <c:pt idx="7">
                  <c:v>13.6</c:v>
                </c:pt>
                <c:pt idx="8">
                  <c:v>#N/A</c:v>
                </c:pt>
                <c:pt idx="9">
                  <c:v>10.19</c:v>
                </c:pt>
              </c:numCache>
            </c:numRef>
          </c:val>
          <c:extLst xmlns:c16r2="http://schemas.microsoft.com/office/drawing/2015/06/chart">
            <c:ext xmlns:c16="http://schemas.microsoft.com/office/drawing/2014/chart" uri="{C3380CC4-5D6E-409C-BE32-E72D297353CC}">
              <c16:uniqueId val="{00000008-62C9-4462-8765-5E6CD594F543}"/>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5.34</c:v>
                </c:pt>
                <c:pt idx="2">
                  <c:v>#N/A</c:v>
                </c:pt>
                <c:pt idx="3">
                  <c:v>5.87</c:v>
                </c:pt>
                <c:pt idx="4">
                  <c:v>#N/A</c:v>
                </c:pt>
                <c:pt idx="5">
                  <c:v>6.28</c:v>
                </c:pt>
                <c:pt idx="6">
                  <c:v>#N/A</c:v>
                </c:pt>
                <c:pt idx="7">
                  <c:v>6.77</c:v>
                </c:pt>
                <c:pt idx="8">
                  <c:v>#N/A</c:v>
                </c:pt>
                <c:pt idx="9">
                  <c:v>12.5</c:v>
                </c:pt>
              </c:numCache>
            </c:numRef>
          </c:val>
          <c:extLst xmlns:c16r2="http://schemas.microsoft.com/office/drawing/2015/06/chart">
            <c:ext xmlns:c16="http://schemas.microsoft.com/office/drawing/2014/chart" uri="{C3380CC4-5D6E-409C-BE32-E72D297353CC}">
              <c16:uniqueId val="{00000009-62C9-4462-8765-5E6CD594F543}"/>
            </c:ext>
          </c:extLst>
        </c:ser>
        <c:dLbls>
          <c:showLegendKey val="0"/>
          <c:showVal val="0"/>
          <c:showCatName val="0"/>
          <c:showSerName val="0"/>
          <c:showPercent val="0"/>
          <c:showBubbleSize val="0"/>
        </c:dLbls>
        <c:gapWidth val="150"/>
        <c:overlap val="100"/>
        <c:axId val="306319816"/>
        <c:axId val="392923320"/>
      </c:barChart>
      <c:catAx>
        <c:axId val="30631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923320"/>
        <c:crosses val="autoZero"/>
        <c:auto val="1"/>
        <c:lblAlgn val="ctr"/>
        <c:lblOffset val="100"/>
        <c:tickLblSkip val="1"/>
        <c:tickMarkSkip val="1"/>
        <c:noMultiLvlLbl val="0"/>
      </c:catAx>
      <c:valAx>
        <c:axId val="392923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319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1042</c:v>
                </c:pt>
                <c:pt idx="5">
                  <c:v>1054</c:v>
                </c:pt>
                <c:pt idx="8">
                  <c:v>967</c:v>
                </c:pt>
                <c:pt idx="11">
                  <c:v>925</c:v>
                </c:pt>
                <c:pt idx="14">
                  <c:v>875</c:v>
                </c:pt>
              </c:numCache>
            </c:numRef>
          </c:val>
          <c:extLst xmlns:c16r2="http://schemas.microsoft.com/office/drawing/2015/06/chart">
            <c:ext xmlns:c16="http://schemas.microsoft.com/office/drawing/2014/chart" uri="{C3380CC4-5D6E-409C-BE32-E72D297353CC}">
              <c16:uniqueId val="{00000000-7AB6-4A94-9CC5-D44FC2F545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AB6-4A94-9CC5-D44FC2F545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2-7AB6-4A94-9CC5-D44FC2F545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13</c:v>
                </c:pt>
                <c:pt idx="6">
                  <c:v>8</c:v>
                </c:pt>
                <c:pt idx="9">
                  <c:v>9</c:v>
                </c:pt>
                <c:pt idx="12">
                  <c:v>10</c:v>
                </c:pt>
              </c:numCache>
            </c:numRef>
          </c:val>
          <c:extLst xmlns:c16r2="http://schemas.microsoft.com/office/drawing/2015/06/chart">
            <c:ext xmlns:c16="http://schemas.microsoft.com/office/drawing/2014/chart" uri="{C3380CC4-5D6E-409C-BE32-E72D297353CC}">
              <c16:uniqueId val="{00000003-7AB6-4A94-9CC5-D44FC2F545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109</c:v>
                </c:pt>
                <c:pt idx="3">
                  <c:v>108</c:v>
                </c:pt>
                <c:pt idx="6">
                  <c:v>100</c:v>
                </c:pt>
                <c:pt idx="9">
                  <c:v>85</c:v>
                </c:pt>
                <c:pt idx="12">
                  <c:v>78</c:v>
                </c:pt>
              </c:numCache>
            </c:numRef>
          </c:val>
          <c:extLst xmlns:c16r2="http://schemas.microsoft.com/office/drawing/2015/06/chart">
            <c:ext xmlns:c16="http://schemas.microsoft.com/office/drawing/2014/chart" uri="{C3380CC4-5D6E-409C-BE32-E72D297353CC}">
              <c16:uniqueId val="{00000004-7AB6-4A94-9CC5-D44FC2F545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B6-4A94-9CC5-D44FC2F545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AB6-4A94-9CC5-D44FC2F545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1272</c:v>
                </c:pt>
                <c:pt idx="3">
                  <c:v>1249</c:v>
                </c:pt>
                <c:pt idx="6">
                  <c:v>1076</c:v>
                </c:pt>
                <c:pt idx="9">
                  <c:v>1048</c:v>
                </c:pt>
                <c:pt idx="12">
                  <c:v>1012</c:v>
                </c:pt>
              </c:numCache>
            </c:numRef>
          </c:val>
          <c:extLst xmlns:c16r2="http://schemas.microsoft.com/office/drawing/2015/06/chart">
            <c:ext xmlns:c16="http://schemas.microsoft.com/office/drawing/2014/chart" uri="{C3380CC4-5D6E-409C-BE32-E72D297353CC}">
              <c16:uniqueId val="{00000007-7AB6-4A94-9CC5-D44FC2F5450C}"/>
            </c:ext>
          </c:extLst>
        </c:ser>
        <c:dLbls>
          <c:showLegendKey val="0"/>
          <c:showVal val="0"/>
          <c:showCatName val="0"/>
          <c:showSerName val="0"/>
          <c:showPercent val="0"/>
          <c:showBubbleSize val="0"/>
        </c:dLbls>
        <c:gapWidth val="100"/>
        <c:overlap val="100"/>
        <c:axId val="392922928"/>
        <c:axId val="392919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348</c:v>
                </c:pt>
                <c:pt idx="2">
                  <c:v>#N/A</c:v>
                </c:pt>
                <c:pt idx="3">
                  <c:v>#N/A</c:v>
                </c:pt>
                <c:pt idx="4">
                  <c:v>319</c:v>
                </c:pt>
                <c:pt idx="5">
                  <c:v>#N/A</c:v>
                </c:pt>
                <c:pt idx="6">
                  <c:v>#N/A</c:v>
                </c:pt>
                <c:pt idx="7">
                  <c:v>217</c:v>
                </c:pt>
                <c:pt idx="8">
                  <c:v>#N/A</c:v>
                </c:pt>
                <c:pt idx="9">
                  <c:v>#N/A</c:v>
                </c:pt>
                <c:pt idx="10">
                  <c:v>217</c:v>
                </c:pt>
                <c:pt idx="11">
                  <c:v>#N/A</c:v>
                </c:pt>
                <c:pt idx="12">
                  <c:v>#N/A</c:v>
                </c:pt>
                <c:pt idx="13">
                  <c:v>225</c:v>
                </c:pt>
                <c:pt idx="14">
                  <c:v>#N/A</c:v>
                </c:pt>
              </c:numCache>
            </c:numRef>
          </c:val>
          <c:smooth val="0"/>
          <c:extLst xmlns:c16r2="http://schemas.microsoft.com/office/drawing/2015/06/chart">
            <c:ext xmlns:c16="http://schemas.microsoft.com/office/drawing/2014/chart" uri="{C3380CC4-5D6E-409C-BE32-E72D297353CC}">
              <c16:uniqueId val="{00000008-7AB6-4A94-9CC5-D44FC2F5450C}"/>
            </c:ext>
          </c:extLst>
        </c:ser>
        <c:dLbls>
          <c:showLegendKey val="0"/>
          <c:showVal val="0"/>
          <c:showCatName val="0"/>
          <c:showSerName val="0"/>
          <c:showPercent val="0"/>
          <c:showBubbleSize val="0"/>
        </c:dLbls>
        <c:marker val="1"/>
        <c:smooth val="0"/>
        <c:axId val="392922928"/>
        <c:axId val="392919400"/>
      </c:lineChart>
      <c:catAx>
        <c:axId val="39292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919400"/>
        <c:crosses val="autoZero"/>
        <c:auto val="1"/>
        <c:lblAlgn val="ctr"/>
        <c:lblOffset val="100"/>
        <c:tickLblSkip val="1"/>
        <c:tickMarkSkip val="1"/>
        <c:noMultiLvlLbl val="0"/>
      </c:catAx>
      <c:valAx>
        <c:axId val="392919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2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8745</c:v>
                </c:pt>
                <c:pt idx="5">
                  <c:v>8652</c:v>
                </c:pt>
                <c:pt idx="8">
                  <c:v>8568</c:v>
                </c:pt>
                <c:pt idx="11">
                  <c:v>8574</c:v>
                </c:pt>
                <c:pt idx="14">
                  <c:v>8874</c:v>
                </c:pt>
              </c:numCache>
            </c:numRef>
          </c:val>
          <c:extLst xmlns:c16r2="http://schemas.microsoft.com/office/drawing/2015/06/chart">
            <c:ext xmlns:c16="http://schemas.microsoft.com/office/drawing/2014/chart" uri="{C3380CC4-5D6E-409C-BE32-E72D297353CC}">
              <c16:uniqueId val="{00000000-83A6-4365-81F6-F92F53AD4C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c:v>
                </c:pt>
                <c:pt idx="5">
                  <c:v>37</c:v>
                </c:pt>
                <c:pt idx="8">
                  <c:v>31</c:v>
                </c:pt>
                <c:pt idx="11">
                  <c:v>24</c:v>
                </c:pt>
                <c:pt idx="14">
                  <c:v>18</c:v>
                </c:pt>
              </c:numCache>
            </c:numRef>
          </c:val>
          <c:extLst xmlns:c16r2="http://schemas.microsoft.com/office/drawing/2015/06/chart">
            <c:ext xmlns:c16="http://schemas.microsoft.com/office/drawing/2014/chart" uri="{C3380CC4-5D6E-409C-BE32-E72D297353CC}">
              <c16:uniqueId val="{00000001-83A6-4365-81F6-F92F53AD4C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4264</c:v>
                </c:pt>
                <c:pt idx="5">
                  <c:v>4766</c:v>
                </c:pt>
                <c:pt idx="8">
                  <c:v>5254</c:v>
                </c:pt>
                <c:pt idx="11">
                  <c:v>5752</c:v>
                </c:pt>
                <c:pt idx="14">
                  <c:v>6301</c:v>
                </c:pt>
              </c:numCache>
            </c:numRef>
          </c:val>
          <c:extLst xmlns:c16r2="http://schemas.microsoft.com/office/drawing/2015/06/chart">
            <c:ext xmlns:c16="http://schemas.microsoft.com/office/drawing/2014/chart" uri="{C3380CC4-5D6E-409C-BE32-E72D297353CC}">
              <c16:uniqueId val="{00000002-83A6-4365-81F6-F92F53AD4C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A6-4365-81F6-F92F53AD4C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3A6-4365-81F6-F92F53AD4C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A6-4365-81F6-F92F53AD4C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1689</c:v>
                </c:pt>
                <c:pt idx="3">
                  <c:v>1579</c:v>
                </c:pt>
                <c:pt idx="6">
                  <c:v>1466</c:v>
                </c:pt>
                <c:pt idx="9">
                  <c:v>1406</c:v>
                </c:pt>
                <c:pt idx="12">
                  <c:v>1345</c:v>
                </c:pt>
              </c:numCache>
            </c:numRef>
          </c:val>
          <c:extLst xmlns:c16r2="http://schemas.microsoft.com/office/drawing/2015/06/chart">
            <c:ext xmlns:c16="http://schemas.microsoft.com/office/drawing/2014/chart" uri="{C3380CC4-5D6E-409C-BE32-E72D297353CC}">
              <c16:uniqueId val="{00000006-83A6-4365-81F6-F92F53AD4C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61</c:v>
                </c:pt>
                <c:pt idx="3">
                  <c:v>19</c:v>
                </c:pt>
                <c:pt idx="6">
                  <c:v>19</c:v>
                </c:pt>
                <c:pt idx="9">
                  <c:v>23</c:v>
                </c:pt>
                <c:pt idx="12">
                  <c:v>21</c:v>
                </c:pt>
              </c:numCache>
            </c:numRef>
          </c:val>
          <c:extLst xmlns:c16r2="http://schemas.microsoft.com/office/drawing/2015/06/chart">
            <c:ext xmlns:c16="http://schemas.microsoft.com/office/drawing/2014/chart" uri="{C3380CC4-5D6E-409C-BE32-E72D297353CC}">
              <c16:uniqueId val="{00000007-83A6-4365-81F6-F92F53AD4C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1025</c:v>
                </c:pt>
                <c:pt idx="3">
                  <c:v>978</c:v>
                </c:pt>
                <c:pt idx="6">
                  <c:v>990</c:v>
                </c:pt>
                <c:pt idx="9">
                  <c:v>1013</c:v>
                </c:pt>
                <c:pt idx="12">
                  <c:v>880</c:v>
                </c:pt>
              </c:numCache>
            </c:numRef>
          </c:val>
          <c:extLst xmlns:c16r2="http://schemas.microsoft.com/office/drawing/2015/06/chart">
            <c:ext xmlns:c16="http://schemas.microsoft.com/office/drawing/2014/chart" uri="{C3380CC4-5D6E-409C-BE32-E72D297353CC}">
              <c16:uniqueId val="{00000008-83A6-4365-81F6-F92F53AD4C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75</c:v>
                </c:pt>
                <c:pt idx="3">
                  <c:v>59</c:v>
                </c:pt>
                <c:pt idx="6">
                  <c:v>47</c:v>
                </c:pt>
                <c:pt idx="9">
                  <c:v>39</c:v>
                </c:pt>
                <c:pt idx="12">
                  <c:v>29</c:v>
                </c:pt>
              </c:numCache>
            </c:numRef>
          </c:val>
          <c:extLst xmlns:c16r2="http://schemas.microsoft.com/office/drawing/2015/06/chart">
            <c:ext xmlns:c16="http://schemas.microsoft.com/office/drawing/2014/chart" uri="{C3380CC4-5D6E-409C-BE32-E72D297353CC}">
              <c16:uniqueId val="{00000009-83A6-4365-81F6-F92F53AD4C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10106</c:v>
                </c:pt>
                <c:pt idx="3">
                  <c:v>10121</c:v>
                </c:pt>
                <c:pt idx="6">
                  <c:v>10073</c:v>
                </c:pt>
                <c:pt idx="9">
                  <c:v>10196</c:v>
                </c:pt>
                <c:pt idx="12">
                  <c:v>10356</c:v>
                </c:pt>
              </c:numCache>
            </c:numRef>
          </c:val>
          <c:extLst xmlns:c16r2="http://schemas.microsoft.com/office/drawing/2015/06/chart">
            <c:ext xmlns:c16="http://schemas.microsoft.com/office/drawing/2014/chart" uri="{C3380CC4-5D6E-409C-BE32-E72D297353CC}">
              <c16:uniqueId val="{0000000A-83A6-4365-81F6-F92F53AD4C40}"/>
            </c:ext>
          </c:extLst>
        </c:ser>
        <c:dLbls>
          <c:showLegendKey val="0"/>
          <c:showVal val="0"/>
          <c:showCatName val="0"/>
          <c:showSerName val="0"/>
          <c:showPercent val="0"/>
          <c:showBubbleSize val="0"/>
        </c:dLbls>
        <c:gapWidth val="100"/>
        <c:overlap val="100"/>
        <c:axId val="392917048"/>
        <c:axId val="392918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3A6-4365-81F6-F92F53AD4C40}"/>
            </c:ext>
          </c:extLst>
        </c:ser>
        <c:dLbls>
          <c:showLegendKey val="0"/>
          <c:showVal val="0"/>
          <c:showCatName val="0"/>
          <c:showSerName val="0"/>
          <c:showPercent val="0"/>
          <c:showBubbleSize val="0"/>
        </c:dLbls>
        <c:marker val="1"/>
        <c:smooth val="0"/>
        <c:axId val="392917048"/>
        <c:axId val="392918616"/>
      </c:lineChart>
      <c:catAx>
        <c:axId val="39291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918616"/>
        <c:crosses val="autoZero"/>
        <c:auto val="1"/>
        <c:lblAlgn val="ctr"/>
        <c:lblOffset val="100"/>
        <c:tickLblSkip val="1"/>
        <c:tickMarkSkip val="1"/>
        <c:noMultiLvlLbl val="0"/>
      </c:catAx>
      <c:valAx>
        <c:axId val="392918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1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2723</c:v>
                </c:pt>
                <c:pt idx="1">
                  <c:v>2925</c:v>
                </c:pt>
                <c:pt idx="2">
                  <c:v>3176</c:v>
                </c:pt>
              </c:numCache>
            </c:numRef>
          </c:val>
          <c:extLst xmlns:c16r2="http://schemas.microsoft.com/office/drawing/2015/06/chart">
            <c:ext xmlns:c16="http://schemas.microsoft.com/office/drawing/2014/chart" uri="{C3380CC4-5D6E-409C-BE32-E72D297353CC}">
              <c16:uniqueId val="{00000000-D86F-45AA-B6D0-5E1A3B5921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1833</c:v>
                </c:pt>
                <c:pt idx="1">
                  <c:v>1833</c:v>
                </c:pt>
                <c:pt idx="2">
                  <c:v>1834</c:v>
                </c:pt>
              </c:numCache>
            </c:numRef>
          </c:val>
          <c:extLst xmlns:c16r2="http://schemas.microsoft.com/office/drawing/2015/06/chart">
            <c:ext xmlns:c16="http://schemas.microsoft.com/office/drawing/2014/chart" uri="{C3380CC4-5D6E-409C-BE32-E72D297353CC}">
              <c16:uniqueId val="{00000001-D86F-45AA-B6D0-5E1A3B5921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1623</c:v>
                </c:pt>
                <c:pt idx="1">
                  <c:v>1919</c:v>
                </c:pt>
                <c:pt idx="2">
                  <c:v>2216</c:v>
                </c:pt>
              </c:numCache>
            </c:numRef>
          </c:val>
          <c:extLst xmlns:c16r2="http://schemas.microsoft.com/office/drawing/2015/06/chart">
            <c:ext xmlns:c16="http://schemas.microsoft.com/office/drawing/2014/chart" uri="{C3380CC4-5D6E-409C-BE32-E72D297353CC}">
              <c16:uniqueId val="{00000002-D86F-45AA-B6D0-5E1A3B592116}"/>
            </c:ext>
          </c:extLst>
        </c:ser>
        <c:dLbls>
          <c:showLegendKey val="0"/>
          <c:showVal val="0"/>
          <c:showCatName val="0"/>
          <c:showSerName val="0"/>
          <c:showPercent val="0"/>
          <c:showBubbleSize val="0"/>
        </c:dLbls>
        <c:gapWidth val="120"/>
        <c:overlap val="100"/>
        <c:axId val="392922144"/>
        <c:axId val="392923712"/>
      </c:barChart>
      <c:catAx>
        <c:axId val="3929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2923712"/>
        <c:crosses val="autoZero"/>
        <c:auto val="1"/>
        <c:lblAlgn val="ctr"/>
        <c:lblOffset val="100"/>
        <c:tickLblSkip val="1"/>
        <c:tickMarkSkip val="1"/>
        <c:noMultiLvlLbl val="0"/>
      </c:catAx>
      <c:valAx>
        <c:axId val="392923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29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7C-4020-8EA3-BD88CB9FF5FB}"/>
                </c:ext>
                <c:ext xmlns:c15="http://schemas.microsoft.com/office/drawing/2012/chart" uri="{CE6537A1-D6FC-4f65-9D91-7224C49458BB}">
                  <c15:dlblFieldTable>
                    <c15:dlblFTEntry>
                      <c15:txfldGUID>{3BE611FD-E17C-483C-B466-276F91260011}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7C-4020-8EA3-BD88CB9FF5FB}"/>
                </c:ext>
                <c:ext xmlns:c15="http://schemas.microsoft.com/office/drawing/2012/chart" uri="{CE6537A1-D6FC-4f65-9D91-7224C49458BB}">
                  <c15:dlblFieldTable>
                    <c15:dlblFTEntry>
                      <c15:txfldGUID>{6E2FDC5D-5559-4EA4-94AB-7D51BAD69452}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7C-4020-8EA3-BD88CB9FF5FB}"/>
                </c:ext>
                <c:ext xmlns:c15="http://schemas.microsoft.com/office/drawing/2012/chart" uri="{CE6537A1-D6FC-4f65-9D91-7224C49458BB}">
                  <c15:dlblFieldTable>
                    <c15:dlblFTEntry>
                      <c15:txfldGUID>{5C1C3273-A765-4422-B436-3E027EF9F9CC}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7C-4020-8EA3-BD88CB9FF5FB}"/>
                </c:ext>
                <c:ext xmlns:c15="http://schemas.microsoft.com/office/drawing/2012/chart" uri="{CE6537A1-D6FC-4f65-9D91-7224C49458BB}">
                  <c15:dlblFieldTable>
                    <c15:dlblFTEntry>
                      <c15:txfldGUID>{F53A05F7-F853-4250-B1B9-1DB8EBE0D872}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7C-4020-8EA3-BD88CB9FF5FB}"/>
                </c:ext>
                <c:ext xmlns:c15="http://schemas.microsoft.com/office/drawing/2012/chart" uri="{CE6537A1-D6FC-4f65-9D91-7224C49458BB}">
                  <c15:dlblFieldTable>
                    <c15:dlblFTEntry>
                      <c15:txfldGUID>{38A611DC-EBAC-4B97-9062-CB84DFC4A9EF}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7C-4020-8EA3-BD88CB9FF5FB}"/>
                </c:ext>
                <c:ext xmlns:c15="http://schemas.microsoft.com/office/drawing/2012/chart" uri="{CE6537A1-D6FC-4f65-9D91-7224C49458BB}">
                  <c15:dlblFieldTable>
                    <c15:dlblFTEntry>
                      <c15:txfldGUID>{D1A006F8-7E96-4805-B3DB-0E3F00769941}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7C-4020-8EA3-BD88CB9FF5FB}"/>
                </c:ext>
                <c:ext xmlns:c15="http://schemas.microsoft.com/office/drawing/2012/chart" uri="{CE6537A1-D6FC-4f65-9D91-7224C49458BB}">
                  <c15:dlblFieldTable>
                    <c15:dlblFTEntry>
                      <c15:txfldGUID>{B901B84D-7638-4F07-B06E-ABD6E4A64CEF}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7C-4020-8EA3-BD88CB9FF5FB}"/>
                </c:ext>
                <c:ext xmlns:c15="http://schemas.microsoft.com/office/drawing/2012/chart" uri="{CE6537A1-D6FC-4f65-9D91-7224C49458BB}">
                  <c15:dlblFieldTable>
                    <c15:dlblFTEntry>
                      <c15:txfldGUID>{93AA34C6-02FD-4357-8269-37A4FA531CD4}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7C-4020-8EA3-BD88CB9FF5FB}"/>
                </c:ext>
                <c:ext xmlns:c15="http://schemas.microsoft.com/office/drawing/2012/chart" uri="{CE6537A1-D6FC-4f65-9D91-7224C49458BB}">
                  <c15:dlblFieldTable>
                    <c15:dlblFTEntry>
                      <c15:txfldGUID>{7D6B8B8D-E6E5-46BA-8473-C2BEF02B465F}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42.9</c:v>
                </c:pt>
                <c:pt idx="24">
                  <c:v>44.3</c:v>
                </c:pt>
                <c:pt idx="32">
                  <c:v>45.9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B7C-4020-8EA3-BD88CB9FF5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7C-4020-8EA3-BD88CB9FF5FB}"/>
                </c:ext>
                <c:ext xmlns:c15="http://schemas.microsoft.com/office/drawing/2012/chart" uri="{CE6537A1-D6FC-4f65-9D91-7224C49458BB}">
                  <c15:dlblFieldTable>
                    <c15:dlblFTEntry>
                      <c15:txfldGUID>{59349E94-2D12-4068-A3FC-4E94702A830E}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7C-4020-8EA3-BD88CB9FF5FB}"/>
                </c:ext>
                <c:ext xmlns:c15="http://schemas.microsoft.com/office/drawing/2012/chart" uri="{CE6537A1-D6FC-4f65-9D91-7224C49458BB}">
                  <c15:dlblFieldTable>
                    <c15:dlblFTEntry>
                      <c15:txfldGUID>{F1471F11-5171-4F23-B357-4FBD62021C58}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7C-4020-8EA3-BD88CB9FF5FB}"/>
                </c:ext>
                <c:ext xmlns:c15="http://schemas.microsoft.com/office/drawing/2012/chart" uri="{CE6537A1-D6FC-4f65-9D91-7224C49458BB}">
                  <c15:dlblFieldTable>
                    <c15:dlblFTEntry>
                      <c15:txfldGUID>{2D458F8F-22CB-48D5-B5C8-2A18BD5358B1}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7C-4020-8EA3-BD88CB9FF5FB}"/>
                </c:ext>
                <c:ext xmlns:c15="http://schemas.microsoft.com/office/drawing/2012/chart" uri="{CE6537A1-D6FC-4f65-9D91-7224C49458BB}">
                  <c15:dlblFieldTable>
                    <c15:dlblFTEntry>
                      <c15:txfldGUID>{A0C37EB0-A79C-4705-AB0D-9E4AF14080C8}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7C-4020-8EA3-BD88CB9FF5FB}"/>
                </c:ext>
                <c:ext xmlns:c15="http://schemas.microsoft.com/office/drawing/2012/chart" uri="{CE6537A1-D6FC-4f65-9D91-7224C49458BB}">
                  <c15:dlblFieldTable>
                    <c15:dlblFTEntry>
                      <c15:txfldGUID>{B1CD476D-D4C8-4D06-B19B-1B9A0755DBCC}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7C-4020-8EA3-BD88CB9FF5FB}"/>
                </c:ext>
                <c:ext xmlns:c15="http://schemas.microsoft.com/office/drawing/2012/chart" uri="{CE6537A1-D6FC-4f65-9D91-7224C49458BB}">
                  <c15:dlblFieldTable>
                    <c15:dlblFTEntry>
                      <c15:txfldGUID>{9EAF423D-0BC8-4BBF-AD01-063E13575833}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7C-4020-8EA3-BD88CB9FF5FB}"/>
                </c:ext>
                <c:ext xmlns:c15="http://schemas.microsoft.com/office/drawing/2012/chart" uri="{CE6537A1-D6FC-4f65-9D91-7224C49458BB}">
                  <c15:dlblFieldTable>
                    <c15:dlblFTEntry>
                      <c15:txfldGUID>{60C23FF8-CFB4-47F4-AE27-E022D94D42FC}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7C-4020-8EA3-BD88CB9FF5FB}"/>
                </c:ext>
                <c:ext xmlns:c15="http://schemas.microsoft.com/office/drawing/2012/chart" uri="{CE6537A1-D6FC-4f65-9D91-7224C49458BB}">
                  <c15:dlblFieldTable>
                    <c15:dlblFTEntry>
                      <c15:txfldGUID>{80CD6A5B-77D2-4C88-B362-DAA398CEC42F}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7C-4020-8EA3-BD88CB9FF5FB}"/>
                </c:ext>
                <c:ext xmlns:c15="http://schemas.microsoft.com/office/drawing/2012/chart" uri="{CE6537A1-D6FC-4f65-9D91-7224C49458BB}">
                  <c15:dlblFieldTable>
                    <c15:dlblFTEntry>
                      <c15:txfldGUID>{FFE32192-6667-496E-AF6A-FB19F96DD37C}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7B7C-4020-8EA3-BD88CB9FF5FB}"/>
            </c:ext>
          </c:extLst>
        </c:ser>
        <c:dLbls>
          <c:showLegendKey val="0"/>
          <c:showVal val="1"/>
          <c:showCatName val="0"/>
          <c:showSerName val="0"/>
          <c:showPercent val="0"/>
          <c:showBubbleSize val="0"/>
        </c:dLbls>
        <c:axId val="392919008"/>
        <c:axId val="392922536"/>
      </c:scatterChart>
      <c:valAx>
        <c:axId val="392919008"/>
        <c:scaling>
          <c:orientation val="minMax"/>
          <c:max val="58.800000000000004"/>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922536"/>
        <c:crosses val="autoZero"/>
        <c:crossBetween val="midCat"/>
      </c:valAx>
      <c:valAx>
        <c:axId val="392922536"/>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91900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38-4527-834A-17003A2FC870}"/>
                </c:ext>
                <c:ext xmlns:c15="http://schemas.microsoft.com/office/drawing/2012/chart" uri="{CE6537A1-D6FC-4f65-9D91-7224C49458BB}">
                  <c15:dlblFieldTable>
                    <c15:dlblFTEntry>
                      <c15:txfldGUID>{9F410644-B9B1-47C4-BAA8-ED8D2DCBD340}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38-4527-834A-17003A2FC870}"/>
                </c:ext>
                <c:ext xmlns:c15="http://schemas.microsoft.com/office/drawing/2012/chart" uri="{CE6537A1-D6FC-4f65-9D91-7224C49458BB}">
                  <c15:dlblFieldTable>
                    <c15:dlblFTEntry>
                      <c15:txfldGUID>{8D052788-9F9F-4EA5-BAB9-966C25CC09B6}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38-4527-834A-17003A2FC870}"/>
                </c:ext>
                <c:ext xmlns:c15="http://schemas.microsoft.com/office/drawing/2012/chart" uri="{CE6537A1-D6FC-4f65-9D91-7224C49458BB}">
                  <c15:dlblFieldTable>
                    <c15:dlblFTEntry>
                      <c15:txfldGUID>{7FE12CC1-D7AE-44B0-93A1-C132BB41E8A3}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38-4527-834A-17003A2FC870}"/>
                </c:ext>
                <c:ext xmlns:c15="http://schemas.microsoft.com/office/drawing/2012/chart" uri="{CE6537A1-D6FC-4f65-9D91-7224C49458BB}">
                  <c15:dlblFieldTable>
                    <c15:dlblFTEntry>
                      <c15:txfldGUID>{57C455EA-FCFA-44E7-8459-C60D4E0F9D1E}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38-4527-834A-17003A2FC870}"/>
                </c:ext>
                <c:ext xmlns:c15="http://schemas.microsoft.com/office/drawing/2012/chart" uri="{CE6537A1-D6FC-4f65-9D91-7224C49458BB}">
                  <c15:dlblFieldTable>
                    <c15:dlblFTEntry>
                      <c15:txfldGUID>{0A771E26-530A-435A-9A73-7878002953C2}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38-4527-834A-17003A2FC870}"/>
                </c:ext>
                <c:ext xmlns:c15="http://schemas.microsoft.com/office/drawing/2012/chart" uri="{CE6537A1-D6FC-4f65-9D91-7224C49458BB}">
                  <c15:dlblFieldTable>
                    <c15:dlblFTEntry>
                      <c15:txfldGUID>{F6DE1061-A132-462C-A691-83DDC1E6EF18}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38-4527-834A-17003A2FC870}"/>
                </c:ext>
                <c:ext xmlns:c15="http://schemas.microsoft.com/office/drawing/2012/chart" uri="{CE6537A1-D6FC-4f65-9D91-7224C49458BB}">
                  <c15:dlblFieldTable>
                    <c15:dlblFTEntry>
                      <c15:txfldGUID>{7A104499-E09E-47CD-BEF5-4C6148D6FC5F}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38-4527-834A-17003A2FC870}"/>
                </c:ext>
                <c:ext xmlns:c15="http://schemas.microsoft.com/office/drawing/2012/chart" uri="{CE6537A1-D6FC-4f65-9D91-7224C49458BB}">
                  <c15:dlblFieldTable>
                    <c15:dlblFTEntry>
                      <c15:txfldGUID>{914D3FBC-207C-43D3-9133-B3EA188068DB}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38-4527-834A-17003A2FC870}"/>
                </c:ext>
                <c:ext xmlns:c15="http://schemas.microsoft.com/office/drawing/2012/chart" uri="{CE6537A1-D6FC-4f65-9D91-7224C49458BB}">
                  <c15:dlblFieldTable>
                    <c15:dlblFTEntry>
                      <c15:txfldGUID>{C2EA0539-E64B-4DC0-A895-89832FE6F6C2}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c:v>
                </c:pt>
                <c:pt idx="16">
                  <c:v>7</c:v>
                </c:pt>
                <c:pt idx="24">
                  <c:v>6</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F38-4527-834A-17003A2FC8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38-4527-834A-17003A2FC870}"/>
                </c:ext>
                <c:ext xmlns:c15="http://schemas.microsoft.com/office/drawing/2012/chart" uri="{CE6537A1-D6FC-4f65-9D91-7224C49458BB}">
                  <c15:dlblFieldTable>
                    <c15:dlblFTEntry>
                      <c15:txfldGUID>{B1173650-2E70-4592-89EE-707A8CAE69D6}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38-4527-834A-17003A2FC870}"/>
                </c:ext>
                <c:ext xmlns:c15="http://schemas.microsoft.com/office/drawing/2012/chart" uri="{CE6537A1-D6FC-4f65-9D91-7224C49458BB}">
                  <c15:dlblFieldTable>
                    <c15:dlblFTEntry>
                      <c15:txfldGUID>{E18E5AC6-1469-4C04-977F-03CFCDF4EAEF}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38-4527-834A-17003A2FC870}"/>
                </c:ext>
                <c:ext xmlns:c15="http://schemas.microsoft.com/office/drawing/2012/chart" uri="{CE6537A1-D6FC-4f65-9D91-7224C49458BB}">
                  <c15:dlblFieldTable>
                    <c15:dlblFTEntry>
                      <c15:txfldGUID>{21C0A40C-CF24-407F-99DE-8E2AE3A90D73}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38-4527-834A-17003A2FC870}"/>
                </c:ext>
                <c:ext xmlns:c15="http://schemas.microsoft.com/office/drawing/2012/chart" uri="{CE6537A1-D6FC-4f65-9D91-7224C49458BB}">
                  <c15:dlblFieldTable>
                    <c15:dlblFTEntry>
                      <c15:txfldGUID>{14AE0845-3A88-49CF-B430-08A7C444CCE5}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38-4527-834A-17003A2FC870}"/>
                </c:ext>
                <c:ext xmlns:c15="http://schemas.microsoft.com/office/drawing/2012/chart" uri="{CE6537A1-D6FC-4f65-9D91-7224C49458BB}">
                  <c15:dlblFieldTable>
                    <c15:dlblFTEntry>
                      <c15:txfldGUID>{B834F8CF-4C5F-493E-BC6B-FB593CC03254}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38-4527-834A-17003A2FC870}"/>
                </c:ext>
                <c:ext xmlns:c15="http://schemas.microsoft.com/office/drawing/2012/chart" uri="{CE6537A1-D6FC-4f65-9D91-7224C49458BB}">
                  <c15:dlblFieldTable>
                    <c15:dlblFTEntry>
                      <c15:txfldGUID>{6E6F4589-593C-429F-9CF8-68314C41C204}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38-4527-834A-17003A2FC870}"/>
                </c:ext>
                <c:ext xmlns:c15="http://schemas.microsoft.com/office/drawing/2012/chart" uri="{CE6537A1-D6FC-4f65-9D91-7224C49458BB}">
                  <c15:dlblFieldTable>
                    <c15:dlblFTEntry>
                      <c15:txfldGUID>{9FB13DD2-147E-4D07-92C2-42C53C614A9A}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38-4527-834A-17003A2FC870}"/>
                </c:ext>
                <c:ext xmlns:c15="http://schemas.microsoft.com/office/drawing/2012/chart" uri="{CE6537A1-D6FC-4f65-9D91-7224C49458BB}">
                  <c15:dlblFieldTable>
                    <c15:dlblFTEntry>
                      <c15:txfldGUID>{BEE59FC1-737E-4302-BB17-A534FB6CF73D}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38-4527-834A-17003A2FC870}"/>
                </c:ext>
                <c:ext xmlns:c15="http://schemas.microsoft.com/office/drawing/2012/chart" uri="{CE6537A1-D6FC-4f65-9D91-7224C49458BB}">
                  <c15:dlblFieldTable>
                    <c15:dlblFTEntry>
                      <c15:txfldGUID>{B9B25DEE-9B91-4118-83C1-35DFDDA4F627}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8.9</c:v>
                </c:pt>
                <c:pt idx="24">
                  <c:v>7.9</c:v>
                </c:pt>
                <c:pt idx="32">
                  <c:v>7.9</c:v>
                </c:pt>
              </c:numCache>
            </c:numRef>
          </c:xVal>
          <c:yVal>
            <c:numRef>
              <c:f>公会計指標分析・財政指標組合せ分析表!$BP$77:$DC$77</c:f>
              <c:numCache>
                <c:formatCode>#,##0.0;"▲ "#,##0.0</c:formatCode>
                <c:ptCount val="40"/>
                <c:pt idx="0">
                  <c:v>54.6</c:v>
                </c:pt>
                <c:pt idx="8">
                  <c:v>48.7</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5F38-4527-834A-17003A2FC870}"/>
            </c:ext>
          </c:extLst>
        </c:ser>
        <c:dLbls>
          <c:showLegendKey val="0"/>
          <c:showVal val="1"/>
          <c:showCatName val="0"/>
          <c:showSerName val="0"/>
          <c:showPercent val="0"/>
          <c:showBubbleSize val="0"/>
        </c:dLbls>
        <c:axId val="392918224"/>
        <c:axId val="392919792"/>
      </c:scatterChart>
      <c:valAx>
        <c:axId val="392918224"/>
        <c:scaling>
          <c:orientation val="minMax"/>
          <c:max val="11.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919792"/>
        <c:crosses val="autoZero"/>
        <c:crossBetween val="midCat"/>
      </c:valAx>
      <c:valAx>
        <c:axId val="392919792"/>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918224"/>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14,594
14,515
122.48
8,507,545
7,939,735
504,678
4,950,219
10,355,557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２７年国勢調査３２．６％）に加え、町内に中心となる産業がないこと等により、財政基盤が弱く、類似団体内平均値を大きく下回っている。今後は、歳入確保や歳出削減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経費節減等により、平成２５年度以降は類似団体内平均値を下回っていたが、普通交付税の合併算定替から一本算定への段階的な縮減措置が平成２８年度より始まったため、平成２９年度は類似団体平均より</a:t>
          </a:r>
          <a:r>
            <a:rPr kumimoji="1" lang="ja-JP" altLang="en-US" sz="1300">
              <a:solidFill>
                <a:schemeClr val="tx1"/>
              </a:solidFill>
              <a:latin typeface="ＭＳ Ｐゴシック" panose="020B0600070205080204" pitchFamily="50" charset="-128"/>
              <a:ea typeface="ＭＳ Ｐゴシック" panose="020B0600070205080204" pitchFamily="50" charset="-128"/>
            </a:rPr>
            <a:t>上回</a:t>
          </a:r>
          <a:r>
            <a:rPr kumimoji="1" lang="ja-JP" altLang="en-US" sz="1300">
              <a:latin typeface="ＭＳ Ｐゴシック" panose="020B0600070205080204" pitchFamily="50" charset="-128"/>
              <a:ea typeface="ＭＳ Ｐゴシック" panose="020B0600070205080204" pitchFamily="50" charset="-128"/>
            </a:rPr>
            <a:t>ることとなった。平成３３年度までは普通交付税が減額するため、一層の義務的経費削減に努める。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34544</xdr:rowOff>
    </xdr:to>
    <xdr:cxnSp macro="">
      <xdr:nvCxnSpPr>
        <xdr:cNvPr id="131" name="直線コネクタ 130"/>
        <xdr:cNvCxnSpPr/>
      </xdr:nvCxnSpPr>
      <xdr:spPr>
        <a:xfrm>
          <a:off x="4114800" y="1085291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51562</xdr:rowOff>
    </xdr:to>
    <xdr:cxnSp macro="">
      <xdr:nvCxnSpPr>
        <xdr:cNvPr id="134" name="直線コネクタ 133"/>
        <xdr:cNvCxnSpPr/>
      </xdr:nvCxnSpPr>
      <xdr:spPr>
        <a:xfrm>
          <a:off x="3225800" y="107467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148082</xdr:rowOff>
    </xdr:to>
    <xdr:cxnSp macro="">
      <xdr:nvCxnSpPr>
        <xdr:cNvPr id="137" name="直線コネクタ 136"/>
        <xdr:cNvCxnSpPr/>
      </xdr:nvCxnSpPr>
      <xdr:spPr>
        <a:xfrm flipV="1">
          <a:off x="2336800" y="1074674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148082</xdr:rowOff>
    </xdr:to>
    <xdr:cxnSp macro="">
      <xdr:nvCxnSpPr>
        <xdr:cNvPr id="140" name="直線コネクタ 139"/>
        <xdr:cNvCxnSpPr/>
      </xdr:nvCxnSpPr>
      <xdr:spPr>
        <a:xfrm>
          <a:off x="1447800" y="1086739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1" name="フローチャート: 判断 140"/>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42" name="テキスト ボックス 141"/>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4" name="テキスト ボックス 143"/>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0" name="楕円 149"/>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1"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2" name="楕円 151"/>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3" name="テキスト ボックス 152"/>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4" name="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5" name="テキスト ボックス 154"/>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6" name="楕円 155"/>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37609</xdr:rowOff>
    </xdr:from>
    <xdr:ext cx="762000" cy="259045"/>
    <xdr:sp macro="" textlink="">
      <xdr:nvSpPr>
        <xdr:cNvPr id="157" name="テキスト ボックス 156"/>
        <xdr:cNvSpPr txBox="1"/>
      </xdr:nvSpPr>
      <xdr:spPr>
        <a:xfrm>
          <a:off x="1955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9" name="テキスト ボックス 158"/>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経費節減等により、平成２７年度以降は、類似団体平均を下回ることとなった。今後も引き続き、コストの軽減に努める。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131042</xdr:rowOff>
    </xdr:from>
    <xdr:to>
      <xdr:col>23</xdr:col>
      <xdr:colOff>133350</xdr:colOff>
      <xdr:row>81</xdr:row>
      <xdr:rowOff>151110</xdr:rowOff>
    </xdr:to>
    <xdr:cxnSp macro="">
      <xdr:nvCxnSpPr>
        <xdr:cNvPr id="194" name="直線コネクタ 193"/>
        <xdr:cNvCxnSpPr/>
      </xdr:nvCxnSpPr>
      <xdr:spPr>
        <a:xfrm>
          <a:off x="4114800" y="14018492"/>
          <a:ext cx="8382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131042</xdr:rowOff>
    </xdr:from>
    <xdr:to>
      <xdr:col>19</xdr:col>
      <xdr:colOff>133350</xdr:colOff>
      <xdr:row>81</xdr:row>
      <xdr:rowOff>167945</xdr:rowOff>
    </xdr:to>
    <xdr:cxnSp macro="">
      <xdr:nvCxnSpPr>
        <xdr:cNvPr id="197" name="直線コネクタ 196"/>
        <xdr:cNvCxnSpPr/>
      </xdr:nvCxnSpPr>
      <xdr:spPr>
        <a:xfrm flipV="1">
          <a:off x="3225800" y="14018492"/>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136142</xdr:rowOff>
    </xdr:from>
    <xdr:to>
      <xdr:col>15</xdr:col>
      <xdr:colOff>82550</xdr:colOff>
      <xdr:row>81</xdr:row>
      <xdr:rowOff>167945</xdr:rowOff>
    </xdr:to>
    <xdr:cxnSp macro="">
      <xdr:nvCxnSpPr>
        <xdr:cNvPr id="200" name="直線コネクタ 199"/>
        <xdr:cNvCxnSpPr/>
      </xdr:nvCxnSpPr>
      <xdr:spPr>
        <a:xfrm>
          <a:off x="2336800" y="14023592"/>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95483</xdr:rowOff>
    </xdr:from>
    <xdr:to>
      <xdr:col>11</xdr:col>
      <xdr:colOff>31750</xdr:colOff>
      <xdr:row>81</xdr:row>
      <xdr:rowOff>136142</xdr:rowOff>
    </xdr:to>
    <xdr:cxnSp macro="">
      <xdr:nvCxnSpPr>
        <xdr:cNvPr id="203" name="直線コネクタ 202"/>
        <xdr:cNvCxnSpPr/>
      </xdr:nvCxnSpPr>
      <xdr:spPr>
        <a:xfrm>
          <a:off x="1447800" y="13982933"/>
          <a:ext cx="889000" cy="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4" name="フローチャート: 判断 203"/>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162757</xdr:rowOff>
    </xdr:from>
    <xdr:ext cx="762000" cy="259045"/>
    <xdr:sp macro="" textlink="">
      <xdr:nvSpPr>
        <xdr:cNvPr id="205" name="テキスト ボックス 204"/>
        <xdr:cNvSpPr txBox="1"/>
      </xdr:nvSpPr>
      <xdr:spPr>
        <a:xfrm>
          <a:off x="1955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06" name="フローチャート: 判断 205"/>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118724</xdr:rowOff>
    </xdr:from>
    <xdr:ext cx="762000" cy="259045"/>
    <xdr:sp macro="" textlink="">
      <xdr:nvSpPr>
        <xdr:cNvPr id="207" name="テキスト ボックス 206"/>
        <xdr:cNvSpPr txBox="1"/>
      </xdr:nvSpPr>
      <xdr:spPr>
        <a:xfrm>
          <a:off x="1066800" y="136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100310</xdr:rowOff>
    </xdr:from>
    <xdr:to>
      <xdr:col>23</xdr:col>
      <xdr:colOff>184150</xdr:colOff>
      <xdr:row>82</xdr:row>
      <xdr:rowOff>30460</xdr:rowOff>
    </xdr:to>
    <xdr:sp macro="" textlink="">
      <xdr:nvSpPr>
        <xdr:cNvPr id="213" name="楕円 212"/>
        <xdr:cNvSpPr/>
      </xdr:nvSpPr>
      <xdr:spPr>
        <a:xfrm>
          <a:off x="4902200" y="139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116837</xdr:rowOff>
    </xdr:from>
    <xdr:ext cx="762000" cy="259045"/>
    <xdr:sp macro="" textlink="">
      <xdr:nvSpPr>
        <xdr:cNvPr id="214" name="人件費・物件費等の状況該当値テキスト"/>
        <xdr:cNvSpPr txBox="1"/>
      </xdr:nvSpPr>
      <xdr:spPr>
        <a:xfrm>
          <a:off x="5041900" y="1383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80242</xdr:rowOff>
    </xdr:from>
    <xdr:to>
      <xdr:col>19</xdr:col>
      <xdr:colOff>184150</xdr:colOff>
      <xdr:row>82</xdr:row>
      <xdr:rowOff>10392</xdr:rowOff>
    </xdr:to>
    <xdr:sp macro="" textlink="">
      <xdr:nvSpPr>
        <xdr:cNvPr id="215" name="楕円 214"/>
        <xdr:cNvSpPr/>
      </xdr:nvSpPr>
      <xdr:spPr>
        <a:xfrm>
          <a:off x="4064000" y="139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20569</xdr:rowOff>
    </xdr:from>
    <xdr:ext cx="736600" cy="259045"/>
    <xdr:sp macro="" textlink="">
      <xdr:nvSpPr>
        <xdr:cNvPr id="216" name="テキスト ボックス 215"/>
        <xdr:cNvSpPr txBox="1"/>
      </xdr:nvSpPr>
      <xdr:spPr>
        <a:xfrm>
          <a:off x="3733800" y="1373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117145</xdr:rowOff>
    </xdr:from>
    <xdr:to>
      <xdr:col>15</xdr:col>
      <xdr:colOff>133350</xdr:colOff>
      <xdr:row>82</xdr:row>
      <xdr:rowOff>47295</xdr:rowOff>
    </xdr:to>
    <xdr:sp macro="" textlink="">
      <xdr:nvSpPr>
        <xdr:cNvPr id="217" name="楕円 216"/>
        <xdr:cNvSpPr/>
      </xdr:nvSpPr>
      <xdr:spPr>
        <a:xfrm>
          <a:off x="3175000" y="140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57472</xdr:rowOff>
    </xdr:from>
    <xdr:ext cx="762000" cy="259045"/>
    <xdr:sp macro="" textlink="">
      <xdr:nvSpPr>
        <xdr:cNvPr id="218" name="テキスト ボックス 217"/>
        <xdr:cNvSpPr txBox="1"/>
      </xdr:nvSpPr>
      <xdr:spPr>
        <a:xfrm>
          <a:off x="2844800" y="1377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85342</xdr:rowOff>
    </xdr:from>
    <xdr:to>
      <xdr:col>11</xdr:col>
      <xdr:colOff>82550</xdr:colOff>
      <xdr:row>82</xdr:row>
      <xdr:rowOff>15492</xdr:rowOff>
    </xdr:to>
    <xdr:sp macro="" textlink="">
      <xdr:nvSpPr>
        <xdr:cNvPr id="219" name="楕円 218"/>
        <xdr:cNvSpPr/>
      </xdr:nvSpPr>
      <xdr:spPr>
        <a:xfrm>
          <a:off x="2286000" y="139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269</xdr:rowOff>
    </xdr:from>
    <xdr:ext cx="762000" cy="259045"/>
    <xdr:sp macro="" textlink="">
      <xdr:nvSpPr>
        <xdr:cNvPr id="220" name="テキスト ボックス 219"/>
        <xdr:cNvSpPr txBox="1"/>
      </xdr:nvSpPr>
      <xdr:spPr>
        <a:xfrm>
          <a:off x="1955800" y="140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44683</xdr:rowOff>
    </xdr:from>
    <xdr:to>
      <xdr:col>7</xdr:col>
      <xdr:colOff>31750</xdr:colOff>
      <xdr:row>81</xdr:row>
      <xdr:rowOff>146283</xdr:rowOff>
    </xdr:to>
    <xdr:sp macro="" textlink="">
      <xdr:nvSpPr>
        <xdr:cNvPr id="221" name="楕円 220"/>
        <xdr:cNvSpPr/>
      </xdr:nvSpPr>
      <xdr:spPr>
        <a:xfrm>
          <a:off x="1397000" y="139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131060</xdr:rowOff>
    </xdr:from>
    <xdr:ext cx="762000" cy="259045"/>
    <xdr:sp macro="" textlink="">
      <xdr:nvSpPr>
        <xdr:cNvPr id="222" name="テキスト ボックス 221"/>
        <xdr:cNvSpPr txBox="1"/>
      </xdr:nvSpPr>
      <xdr:spPr>
        <a:xfrm>
          <a:off x="1066800" y="1401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8" name="直線コネクタ 257"/>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102507</xdr:rowOff>
    </xdr:to>
    <xdr:cxnSp macro="">
      <xdr:nvCxnSpPr>
        <xdr:cNvPr id="261" name="直線コネクタ 260"/>
        <xdr:cNvCxnSpPr/>
      </xdr:nvCxnSpPr>
      <xdr:spPr>
        <a:xfrm flipV="1">
          <a:off x="15290800" y="150071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102507</xdr:rowOff>
    </xdr:to>
    <xdr:cxnSp macro="">
      <xdr:nvCxnSpPr>
        <xdr:cNvPr id="264" name="直線コネクタ 263"/>
        <xdr:cNvCxnSpPr/>
      </xdr:nvCxnSpPr>
      <xdr:spPr>
        <a:xfrm>
          <a:off x="14401800" y="1496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102507</xdr:rowOff>
    </xdr:to>
    <xdr:cxnSp macro="">
      <xdr:nvCxnSpPr>
        <xdr:cNvPr id="267" name="直線コネクタ 266"/>
        <xdr:cNvCxnSpPr/>
      </xdr:nvCxnSpPr>
      <xdr:spPr>
        <a:xfrm flipV="1">
          <a:off x="13512800" y="1496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68" name="フローチャート: 判断 267"/>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69" name="テキスト ボックス 268"/>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1" name="楕円 280"/>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2" name="テキスト ボックス 281"/>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3" name="楕円 282"/>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84" name="テキスト ボックス 283"/>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5" name="楕円 284"/>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6" name="テキスト ボックス 285"/>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適正化により職員数の削減を行っているものの、合併団体であることから職員数が類似団体内平均値よりも高い値となっていたが、平成２７年度以降は類似団体平均値より下回った。今後も、民間でも実施可能な部分の委託を検討するなど、行政サービスを維持しつつ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82703</xdr:rowOff>
    </xdr:from>
    <xdr:to>
      <xdr:col>81</xdr:col>
      <xdr:colOff>44450</xdr:colOff>
      <xdr:row>61</xdr:row>
      <xdr:rowOff>88976</xdr:rowOff>
    </xdr:to>
    <xdr:cxnSp macro="">
      <xdr:nvCxnSpPr>
        <xdr:cNvPr id="318" name="直線コネクタ 317"/>
        <xdr:cNvCxnSpPr/>
      </xdr:nvCxnSpPr>
      <xdr:spPr>
        <a:xfrm>
          <a:off x="16179800" y="10541153"/>
          <a:ext cx="8382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82703</xdr:rowOff>
    </xdr:from>
    <xdr:to>
      <xdr:col>77</xdr:col>
      <xdr:colOff>44450</xdr:colOff>
      <xdr:row>61</xdr:row>
      <xdr:rowOff>84150</xdr:rowOff>
    </xdr:to>
    <xdr:cxnSp macro="">
      <xdr:nvCxnSpPr>
        <xdr:cNvPr id="321" name="直線コネクタ 320"/>
        <xdr:cNvCxnSpPr/>
      </xdr:nvCxnSpPr>
      <xdr:spPr>
        <a:xfrm flipV="1">
          <a:off x="15290800" y="1054115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84150</xdr:rowOff>
    </xdr:from>
    <xdr:to>
      <xdr:col>72</xdr:col>
      <xdr:colOff>203200</xdr:colOff>
      <xdr:row>61</xdr:row>
      <xdr:rowOff>87529</xdr:rowOff>
    </xdr:to>
    <xdr:cxnSp macro="">
      <xdr:nvCxnSpPr>
        <xdr:cNvPr id="324" name="直線コネクタ 323"/>
        <xdr:cNvCxnSpPr/>
      </xdr:nvCxnSpPr>
      <xdr:spPr>
        <a:xfrm flipV="1">
          <a:off x="14401800" y="10542600"/>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87529</xdr:rowOff>
    </xdr:from>
    <xdr:to>
      <xdr:col>68</xdr:col>
      <xdr:colOff>152400</xdr:colOff>
      <xdr:row>61</xdr:row>
      <xdr:rowOff>87529</xdr:rowOff>
    </xdr:to>
    <xdr:cxnSp macro="">
      <xdr:nvCxnSpPr>
        <xdr:cNvPr id="327" name="直線コネクタ 326"/>
        <xdr:cNvCxnSpPr/>
      </xdr:nvCxnSpPr>
      <xdr:spPr>
        <a:xfrm>
          <a:off x="13512800" y="10545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157023</xdr:rowOff>
    </xdr:from>
    <xdr:to>
      <xdr:col>68</xdr:col>
      <xdr:colOff>203200</xdr:colOff>
      <xdr:row>61</xdr:row>
      <xdr:rowOff>87173</xdr:rowOff>
    </xdr:to>
    <xdr:sp macro="" textlink="">
      <xdr:nvSpPr>
        <xdr:cNvPr id="328" name="フローチャート: 判断 327"/>
        <xdr:cNvSpPr/>
      </xdr:nvSpPr>
      <xdr:spPr>
        <a:xfrm>
          <a:off x="14351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97350</xdr:rowOff>
    </xdr:from>
    <xdr:ext cx="762000" cy="259045"/>
    <xdr:sp macro="" textlink="">
      <xdr:nvSpPr>
        <xdr:cNvPr id="329" name="テキスト ボックス 328"/>
        <xdr:cNvSpPr txBox="1"/>
      </xdr:nvSpPr>
      <xdr:spPr>
        <a:xfrm>
          <a:off x="14020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30" name="フローチャート: 判断 329"/>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97350</xdr:rowOff>
    </xdr:from>
    <xdr:ext cx="762000" cy="259045"/>
    <xdr:sp macro="" textlink="">
      <xdr:nvSpPr>
        <xdr:cNvPr id="331" name="テキスト ボックス 330"/>
        <xdr:cNvSpPr txBox="1"/>
      </xdr:nvSpPr>
      <xdr:spPr>
        <a:xfrm>
          <a:off x="13131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38176</xdr:rowOff>
    </xdr:from>
    <xdr:to>
      <xdr:col>81</xdr:col>
      <xdr:colOff>95250</xdr:colOff>
      <xdr:row>61</xdr:row>
      <xdr:rowOff>139776</xdr:rowOff>
    </xdr:to>
    <xdr:sp macro="" textlink="">
      <xdr:nvSpPr>
        <xdr:cNvPr id="337" name="楕円 336"/>
        <xdr:cNvSpPr/>
      </xdr:nvSpPr>
      <xdr:spPr>
        <a:xfrm>
          <a:off x="16967200" y="10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54703</xdr:rowOff>
    </xdr:from>
    <xdr:ext cx="762000" cy="259045"/>
    <xdr:sp macro="" textlink="">
      <xdr:nvSpPr>
        <xdr:cNvPr id="338" name="定員管理の状況該当値テキスト"/>
        <xdr:cNvSpPr txBox="1"/>
      </xdr:nvSpPr>
      <xdr:spPr>
        <a:xfrm>
          <a:off x="17106900" y="1034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31903</xdr:rowOff>
    </xdr:from>
    <xdr:to>
      <xdr:col>77</xdr:col>
      <xdr:colOff>95250</xdr:colOff>
      <xdr:row>61</xdr:row>
      <xdr:rowOff>133503</xdr:rowOff>
    </xdr:to>
    <xdr:sp macro="" textlink="">
      <xdr:nvSpPr>
        <xdr:cNvPr id="339" name="楕円 338"/>
        <xdr:cNvSpPr/>
      </xdr:nvSpPr>
      <xdr:spPr>
        <a:xfrm>
          <a:off x="16129000" y="10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143680</xdr:rowOff>
    </xdr:from>
    <xdr:ext cx="736600" cy="259045"/>
    <xdr:sp macro="" textlink="">
      <xdr:nvSpPr>
        <xdr:cNvPr id="340" name="テキスト ボックス 339"/>
        <xdr:cNvSpPr txBox="1"/>
      </xdr:nvSpPr>
      <xdr:spPr>
        <a:xfrm>
          <a:off x="15798800" y="10259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33350</xdr:rowOff>
    </xdr:from>
    <xdr:to>
      <xdr:col>73</xdr:col>
      <xdr:colOff>44450</xdr:colOff>
      <xdr:row>61</xdr:row>
      <xdr:rowOff>134950</xdr:rowOff>
    </xdr:to>
    <xdr:sp macro="" textlink="">
      <xdr:nvSpPr>
        <xdr:cNvPr id="341" name="楕円 340"/>
        <xdr:cNvSpPr/>
      </xdr:nvSpPr>
      <xdr:spPr>
        <a:xfrm>
          <a:off x="15240000" y="104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145127</xdr:rowOff>
    </xdr:from>
    <xdr:ext cx="762000" cy="259045"/>
    <xdr:sp macro="" textlink="">
      <xdr:nvSpPr>
        <xdr:cNvPr id="342" name="テキスト ボックス 341"/>
        <xdr:cNvSpPr txBox="1"/>
      </xdr:nvSpPr>
      <xdr:spPr>
        <a:xfrm>
          <a:off x="14909800" y="10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36729</xdr:rowOff>
    </xdr:from>
    <xdr:to>
      <xdr:col>68</xdr:col>
      <xdr:colOff>203200</xdr:colOff>
      <xdr:row>61</xdr:row>
      <xdr:rowOff>138329</xdr:rowOff>
    </xdr:to>
    <xdr:sp macro="" textlink="">
      <xdr:nvSpPr>
        <xdr:cNvPr id="343" name="楕円 342"/>
        <xdr:cNvSpPr/>
      </xdr:nvSpPr>
      <xdr:spPr>
        <a:xfrm>
          <a:off x="14351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123106</xdr:rowOff>
    </xdr:from>
    <xdr:ext cx="762000" cy="259045"/>
    <xdr:sp macro="" textlink="">
      <xdr:nvSpPr>
        <xdr:cNvPr id="344" name="テキスト ボックス 343"/>
        <xdr:cNvSpPr txBox="1"/>
      </xdr:nvSpPr>
      <xdr:spPr>
        <a:xfrm>
          <a:off x="14020800" y="1058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36729</xdr:rowOff>
    </xdr:from>
    <xdr:to>
      <xdr:col>64</xdr:col>
      <xdr:colOff>152400</xdr:colOff>
      <xdr:row>61</xdr:row>
      <xdr:rowOff>138329</xdr:rowOff>
    </xdr:to>
    <xdr:sp macro="" textlink="">
      <xdr:nvSpPr>
        <xdr:cNvPr id="345" name="楕円 344"/>
        <xdr:cNvSpPr/>
      </xdr:nvSpPr>
      <xdr:spPr>
        <a:xfrm>
          <a:off x="13462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123106</xdr:rowOff>
    </xdr:from>
    <xdr:ext cx="762000" cy="259045"/>
    <xdr:sp macro="" textlink="">
      <xdr:nvSpPr>
        <xdr:cNvPr id="346" name="テキスト ボックス 345"/>
        <xdr:cNvSpPr txBox="1"/>
      </xdr:nvSpPr>
      <xdr:spPr>
        <a:xfrm>
          <a:off x="13131800" y="1058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地方債発行額の抑制や繰上償還の効果から、平成１９年度を境に改善を続けている。引き続き、各事業を精査して行うことで、地方債発行額の抑制から公債費負担の適正化に努める。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153670</xdr:rowOff>
    </xdr:to>
    <xdr:cxnSp macro="">
      <xdr:nvCxnSpPr>
        <xdr:cNvPr id="378" name="直線コネクタ 377"/>
        <xdr:cNvCxnSpPr/>
      </xdr:nvCxnSpPr>
      <xdr:spPr>
        <a:xfrm flipV="1">
          <a:off x="16179800" y="676300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78740</xdr:rowOff>
    </xdr:to>
    <xdr:cxnSp macro="">
      <xdr:nvCxnSpPr>
        <xdr:cNvPr id="381" name="直線コネクタ 380"/>
        <xdr:cNvCxnSpPr/>
      </xdr:nvCxnSpPr>
      <xdr:spPr>
        <a:xfrm flipV="1">
          <a:off x="15290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100330</xdr:rowOff>
    </xdr:to>
    <xdr:cxnSp macro="">
      <xdr:nvCxnSpPr>
        <xdr:cNvPr id="384" name="直線コネクタ 383"/>
        <xdr:cNvCxnSpPr/>
      </xdr:nvCxnSpPr>
      <xdr:spPr>
        <a:xfrm flipV="1">
          <a:off x="14401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92964</xdr:rowOff>
    </xdr:to>
    <xdr:cxnSp macro="">
      <xdr:nvCxnSpPr>
        <xdr:cNvPr id="387" name="直線コネクタ 386"/>
        <xdr:cNvCxnSpPr/>
      </xdr:nvCxnSpPr>
      <xdr:spPr>
        <a:xfrm flipV="1">
          <a:off x="13512800" y="71297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88" name="フローチャート: 判断 387"/>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89" name="テキスト ボックス 388"/>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0" name="フローチャート: 判断 389"/>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391" name="テキスト ボックス 390"/>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9" name="楕円 398"/>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0" name="テキスト ボックス 399"/>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1" name="楕円 400"/>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2" name="テキスト ボックス 401"/>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3" name="楕円 402"/>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4" name="テキスト ボックス 40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5" name="楕円 404"/>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153941</xdr:rowOff>
    </xdr:from>
    <xdr:ext cx="762000" cy="259045"/>
    <xdr:sp macro="" textlink="">
      <xdr:nvSpPr>
        <xdr:cNvPr id="406" name="テキスト ボックス 405"/>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額の抑制や繰上償還の効果による地方債現在高の減少、歳出削減による財政調整基金残高の増加から将来負担の状況は類似団体内平均値を下回った。今後も、各事業を精査して行うことで、地方債残高の増加抑制に努める。 </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139827</xdr:rowOff>
    </xdr:from>
    <xdr:to>
      <xdr:col>68</xdr:col>
      <xdr:colOff>203200</xdr:colOff>
      <xdr:row>16</xdr:row>
      <xdr:rowOff>69977</xdr:rowOff>
    </xdr:to>
    <xdr:sp macro="" textlink="">
      <xdr:nvSpPr>
        <xdr:cNvPr id="446" name="フローチャート: 判断 445"/>
        <xdr:cNvSpPr/>
      </xdr:nvSpPr>
      <xdr:spPr>
        <a:xfrm>
          <a:off x="14351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80154</xdr:rowOff>
    </xdr:from>
    <xdr:ext cx="762000" cy="259045"/>
    <xdr:sp macro="" textlink="">
      <xdr:nvSpPr>
        <xdr:cNvPr id="447" name="テキスト ボックス 446"/>
        <xdr:cNvSpPr txBox="1"/>
      </xdr:nvSpPr>
      <xdr:spPr>
        <a:xfrm>
          <a:off x="14020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15833</xdr:rowOff>
    </xdr:from>
    <xdr:to>
      <xdr:col>64</xdr:col>
      <xdr:colOff>152400</xdr:colOff>
      <xdr:row>16</xdr:row>
      <xdr:rowOff>117433</xdr:rowOff>
    </xdr:to>
    <xdr:sp macro="" textlink="">
      <xdr:nvSpPr>
        <xdr:cNvPr id="448" name="フローチャート: 判断 447"/>
        <xdr:cNvSpPr/>
      </xdr:nvSpPr>
      <xdr:spPr>
        <a:xfrm>
          <a:off x="13462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127610</xdr:rowOff>
    </xdr:from>
    <xdr:ext cx="762000" cy="259045"/>
    <xdr:sp macro="" textlink="">
      <xdr:nvSpPr>
        <xdr:cNvPr id="449" name="テキスト ボックス 448"/>
        <xdr:cNvSpPr txBox="1"/>
      </xdr:nvSpPr>
      <xdr:spPr>
        <a:xfrm>
          <a:off x="13131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14,594
14,515
122.48
8,507,545
7,939,735
504,678
4,950,219
10,355,557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人件費に係る経常収支比率は類似団体内平均値で推移している。行政サービスを維持しつつ定員管理の適正化に努めることで、人件費関係経費全体について抑制を図る。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127000</xdr:rowOff>
    </xdr:to>
    <xdr:cxnSp macro="">
      <xdr:nvCxnSpPr>
        <xdr:cNvPr id="64" name="直線コネクタ 63"/>
        <xdr:cNvCxnSpPr/>
      </xdr:nvCxnSpPr>
      <xdr:spPr>
        <a:xfrm flipV="1">
          <a:off x="3987800" y="62671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168148</xdr:rowOff>
    </xdr:to>
    <xdr:cxnSp macro="">
      <xdr:nvCxnSpPr>
        <xdr:cNvPr id="67" name="直線コネクタ 66"/>
        <xdr:cNvCxnSpPr/>
      </xdr:nvCxnSpPr>
      <xdr:spPr>
        <a:xfrm flipV="1">
          <a:off x="3098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36</xdr:row>
      <xdr:rowOff>168148</xdr:rowOff>
    </xdr:to>
    <xdr:cxnSp macro="">
      <xdr:nvCxnSpPr>
        <xdr:cNvPr id="70" name="直線コネクタ 69"/>
        <xdr:cNvCxnSpPr/>
      </xdr:nvCxnSpPr>
      <xdr:spPr>
        <a:xfrm>
          <a:off x="2209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163576</xdr:rowOff>
    </xdr:to>
    <xdr:cxnSp macro="">
      <xdr:nvCxnSpPr>
        <xdr:cNvPr id="73" name="直線コネクタ 72"/>
        <xdr:cNvCxnSpPr/>
      </xdr:nvCxnSpPr>
      <xdr:spPr>
        <a:xfrm>
          <a:off x="1320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長期継続契約の推進や委託業務の見直しによる削減のほか、節電対策や消耗品費削減による効果から、類似団体内平均値を下回っている。しかし業務の民間委託やシステム関連経費の増などにより、割合が増加しており、今後もなお一層の経費削減に努めることで、委託化推進による物件費上昇の抑制に努める必要がある。 </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127000</xdr:rowOff>
    </xdr:to>
    <xdr:cxnSp macro="">
      <xdr:nvCxnSpPr>
        <xdr:cNvPr id="129" name="直線コネクタ 128"/>
        <xdr:cNvCxnSpPr/>
      </xdr:nvCxnSpPr>
      <xdr:spPr>
        <a:xfrm>
          <a:off x="15671800" y="2774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16</xdr:row>
      <xdr:rowOff>31750</xdr:rowOff>
    </xdr:to>
    <xdr:cxnSp macro="">
      <xdr:nvCxnSpPr>
        <xdr:cNvPr id="132" name="直線コネクタ 131"/>
        <xdr:cNvCxnSpPr/>
      </xdr:nvCxnSpPr>
      <xdr:spPr>
        <a:xfrm>
          <a:off x="14782800" y="26701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15</xdr:row>
      <xdr:rowOff>98425</xdr:rowOff>
    </xdr:to>
    <xdr:cxnSp macro="">
      <xdr:nvCxnSpPr>
        <xdr:cNvPr id="135" name="直線コネクタ 134"/>
        <xdr:cNvCxnSpPr/>
      </xdr:nvCxnSpPr>
      <xdr:spPr>
        <a:xfrm>
          <a:off x="13893800" y="26511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22225</xdr:rowOff>
    </xdr:from>
    <xdr:to>
      <xdr:col>69</xdr:col>
      <xdr:colOff>92075</xdr:colOff>
      <xdr:row>15</xdr:row>
      <xdr:rowOff>79375</xdr:rowOff>
    </xdr:to>
    <xdr:cxnSp macro="">
      <xdr:nvCxnSpPr>
        <xdr:cNvPr id="138" name="直線コネクタ 137"/>
        <xdr:cNvCxnSpPr/>
      </xdr:nvCxnSpPr>
      <xdr:spPr>
        <a:xfrm>
          <a:off x="13004800" y="25939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66675</xdr:rowOff>
    </xdr:from>
    <xdr:to>
      <xdr:col>69</xdr:col>
      <xdr:colOff>142875</xdr:colOff>
      <xdr:row>16</xdr:row>
      <xdr:rowOff>168275</xdr:rowOff>
    </xdr:to>
    <xdr:sp macro="" textlink="">
      <xdr:nvSpPr>
        <xdr:cNvPr id="139" name="フローチャート: 判断 138"/>
        <xdr:cNvSpPr/>
      </xdr:nvSpPr>
      <xdr:spPr>
        <a:xfrm>
          <a:off x="13843000" y="280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153052</xdr:rowOff>
    </xdr:from>
    <xdr:ext cx="762000" cy="259045"/>
    <xdr:sp macro="" textlink="">
      <xdr:nvSpPr>
        <xdr:cNvPr id="140" name="テキスト ボックス 139"/>
        <xdr:cNvSpPr txBox="1"/>
      </xdr:nvSpPr>
      <xdr:spPr>
        <a:xfrm>
          <a:off x="13512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41" name="フローチャート: 判断 140"/>
        <xdr:cNvSpPr/>
      </xdr:nvSpPr>
      <xdr:spPr>
        <a:xfrm>
          <a:off x="12954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95902</xdr:rowOff>
    </xdr:from>
    <xdr:ext cx="762000" cy="259045"/>
    <xdr:sp macro="" textlink="">
      <xdr:nvSpPr>
        <xdr:cNvPr id="142" name="テキスト ボックス 141"/>
        <xdr:cNvSpPr txBox="1"/>
      </xdr:nvSpPr>
      <xdr:spPr>
        <a:xfrm>
          <a:off x="12623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9"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50" name="楕円 149"/>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92727</xdr:rowOff>
    </xdr:from>
    <xdr:ext cx="736600" cy="259045"/>
    <xdr:sp macro="" textlink="">
      <xdr:nvSpPr>
        <xdr:cNvPr id="151" name="テキスト ボックス 150"/>
        <xdr:cNvSpPr txBox="1"/>
      </xdr:nvSpPr>
      <xdr:spPr>
        <a:xfrm>
          <a:off x="15290800" y="24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47625</xdr:rowOff>
    </xdr:from>
    <xdr:to>
      <xdr:col>74</xdr:col>
      <xdr:colOff>31750</xdr:colOff>
      <xdr:row>15</xdr:row>
      <xdr:rowOff>149225</xdr:rowOff>
    </xdr:to>
    <xdr:sp macro="" textlink="">
      <xdr:nvSpPr>
        <xdr:cNvPr id="152" name="楕円 151"/>
        <xdr:cNvSpPr/>
      </xdr:nvSpPr>
      <xdr:spPr>
        <a:xfrm>
          <a:off x="14732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159402</xdr:rowOff>
    </xdr:from>
    <xdr:ext cx="762000" cy="259045"/>
    <xdr:sp macro="" textlink="">
      <xdr:nvSpPr>
        <xdr:cNvPr id="153" name="テキスト ボックス 152"/>
        <xdr:cNvSpPr txBox="1"/>
      </xdr:nvSpPr>
      <xdr:spPr>
        <a:xfrm>
          <a:off x="14401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28575</xdr:rowOff>
    </xdr:from>
    <xdr:to>
      <xdr:col>69</xdr:col>
      <xdr:colOff>142875</xdr:colOff>
      <xdr:row>15</xdr:row>
      <xdr:rowOff>130175</xdr:rowOff>
    </xdr:to>
    <xdr:sp macro="" textlink="">
      <xdr:nvSpPr>
        <xdr:cNvPr id="154" name="楕円 153"/>
        <xdr:cNvSpPr/>
      </xdr:nvSpPr>
      <xdr:spPr>
        <a:xfrm>
          <a:off x="13843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140352</xdr:rowOff>
    </xdr:from>
    <xdr:ext cx="762000" cy="259045"/>
    <xdr:sp macro="" textlink="">
      <xdr:nvSpPr>
        <xdr:cNvPr id="155" name="テキスト ボックス 154"/>
        <xdr:cNvSpPr txBox="1"/>
      </xdr:nvSpPr>
      <xdr:spPr>
        <a:xfrm>
          <a:off x="13512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142875</xdr:rowOff>
    </xdr:from>
    <xdr:to>
      <xdr:col>65</xdr:col>
      <xdr:colOff>53975</xdr:colOff>
      <xdr:row>15</xdr:row>
      <xdr:rowOff>73025</xdr:rowOff>
    </xdr:to>
    <xdr:sp macro="" textlink="">
      <xdr:nvSpPr>
        <xdr:cNvPr id="156" name="楕円 155"/>
        <xdr:cNvSpPr/>
      </xdr:nvSpPr>
      <xdr:spPr>
        <a:xfrm>
          <a:off x="12954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83202</xdr:rowOff>
    </xdr:from>
    <xdr:ext cx="762000" cy="259045"/>
    <xdr:sp macro="" textlink="">
      <xdr:nvSpPr>
        <xdr:cNvPr id="157" name="テキスト ボックス 156"/>
        <xdr:cNvSpPr txBox="1"/>
      </xdr:nvSpPr>
      <xdr:spPr>
        <a:xfrm>
          <a:off x="12623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扶助費に係る経常収支比率は類似団体内平均値を下回っているが障がい者自立支援事業費増加の影響などから、今後も扶助費の増加が見込まれる。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143328</xdr:rowOff>
    </xdr:to>
    <xdr:cxnSp macro="">
      <xdr:nvCxnSpPr>
        <xdr:cNvPr id="192" name="直線コネクタ 191"/>
        <xdr:cNvCxnSpPr/>
      </xdr:nvCxnSpPr>
      <xdr:spPr>
        <a:xfrm>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78015</xdr:rowOff>
    </xdr:to>
    <xdr:cxnSp macro="">
      <xdr:nvCxnSpPr>
        <xdr:cNvPr id="195" name="直線コネクタ 194"/>
        <xdr:cNvCxnSpPr/>
      </xdr:nvCxnSpPr>
      <xdr:spPr>
        <a:xfrm>
          <a:off x="3098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167822</xdr:rowOff>
    </xdr:to>
    <xdr:cxnSp macro="">
      <xdr:nvCxnSpPr>
        <xdr:cNvPr id="198" name="直線コネクタ 197"/>
        <xdr:cNvCxnSpPr/>
      </xdr:nvCxnSpPr>
      <xdr:spPr>
        <a:xfrm>
          <a:off x="2209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102507</xdr:rowOff>
    </xdr:to>
    <xdr:cxnSp macro="">
      <xdr:nvCxnSpPr>
        <xdr:cNvPr id="201" name="直線コネクタ 200"/>
        <xdr:cNvCxnSpPr/>
      </xdr:nvCxnSpPr>
      <xdr:spPr>
        <a:xfrm>
          <a:off x="1320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5" name="テキスト ボックス 20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2"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4" name="テキスト ボックス 213"/>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6" name="テキスト ボックス 215"/>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7" name="楕円 216"/>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8" name="テキスト ボックス 21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その他に係る経常収支比率は類似団体内平均値を下回っているが、下水道事業への繰出金が依然として高い水準にある。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159004</xdr:rowOff>
    </xdr:to>
    <xdr:cxnSp macro="">
      <xdr:nvCxnSpPr>
        <xdr:cNvPr id="250" name="直線コネクタ 249"/>
        <xdr:cNvCxnSpPr/>
      </xdr:nvCxnSpPr>
      <xdr:spPr>
        <a:xfrm>
          <a:off x="15671800" y="9732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56</xdr:row>
      <xdr:rowOff>149860</xdr:rowOff>
    </xdr:to>
    <xdr:cxnSp macro="">
      <xdr:nvCxnSpPr>
        <xdr:cNvPr id="253" name="直線コネクタ 252"/>
        <xdr:cNvCxnSpPr/>
      </xdr:nvCxnSpPr>
      <xdr:spPr>
        <a:xfrm flipV="1">
          <a:off x="14782800" y="9732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168148</xdr:rowOff>
    </xdr:to>
    <xdr:cxnSp macro="">
      <xdr:nvCxnSpPr>
        <xdr:cNvPr id="256" name="直線コネクタ 255"/>
        <xdr:cNvCxnSpPr/>
      </xdr:nvCxnSpPr>
      <xdr:spPr>
        <a:xfrm flipV="1">
          <a:off x="13893800" y="9751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168148</xdr:rowOff>
    </xdr:to>
    <xdr:cxnSp macro="">
      <xdr:nvCxnSpPr>
        <xdr:cNvPr id="259" name="直線コネクタ 258"/>
        <xdr:cNvCxnSpPr/>
      </xdr:nvCxnSpPr>
      <xdr:spPr>
        <a:xfrm>
          <a:off x="13004800" y="9723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9" name="楕円 268"/>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124731</xdr:rowOff>
    </xdr:from>
    <xdr:ext cx="762000" cy="259045"/>
    <xdr:sp macro="" textlink="">
      <xdr:nvSpPr>
        <xdr:cNvPr id="270" name="その他該当値テキスト"/>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71" name="楕円 270"/>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21099</xdr:rowOff>
    </xdr:from>
    <xdr:ext cx="736600" cy="259045"/>
    <xdr:sp macro="" textlink="">
      <xdr:nvSpPr>
        <xdr:cNvPr id="272" name="テキスト ボックス 271"/>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3" name="楕円 272"/>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4" name="テキスト ボックス 273"/>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75" name="楕円 274"/>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76" name="テキスト ボックス 275"/>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77" name="楕円 276"/>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78" name="テキスト ボックス 277"/>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団体への補助金の見直しにより、補助費等の削減に努めており、補助費等に係る経常収支比率は類似団体内平均値を下回っている。今後は補助費等の経常的経費の中で多くを占める一部事務組合等に対するものについて、事務内容の精査、負担割合見直しなどにより負担額を軽減するなど経費削減に努める。 </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51562</xdr:rowOff>
    </xdr:to>
    <xdr:cxnSp macro="">
      <xdr:nvCxnSpPr>
        <xdr:cNvPr id="308" name="直線コネクタ 307"/>
        <xdr:cNvCxnSpPr/>
      </xdr:nvCxnSpPr>
      <xdr:spPr>
        <a:xfrm>
          <a:off x="15671800" y="62946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122428</xdr:rowOff>
    </xdr:to>
    <xdr:cxnSp macro="">
      <xdr:nvCxnSpPr>
        <xdr:cNvPr id="311" name="直線コネクタ 310"/>
        <xdr:cNvCxnSpPr/>
      </xdr:nvCxnSpPr>
      <xdr:spPr>
        <a:xfrm>
          <a:off x="14782800" y="6212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76708</xdr:rowOff>
    </xdr:to>
    <xdr:cxnSp macro="">
      <xdr:nvCxnSpPr>
        <xdr:cNvPr id="314" name="直線コネクタ 313"/>
        <xdr:cNvCxnSpPr/>
      </xdr:nvCxnSpPr>
      <xdr:spPr>
        <a:xfrm flipV="1">
          <a:off x="13893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104140</xdr:rowOff>
    </xdr:to>
    <xdr:cxnSp macro="">
      <xdr:nvCxnSpPr>
        <xdr:cNvPr id="317" name="直線コネクタ 316"/>
        <xdr:cNvCxnSpPr/>
      </xdr:nvCxnSpPr>
      <xdr:spPr>
        <a:xfrm flipV="1">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7" name="楕円 326"/>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28" name="補助費等該当値テキスト"/>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9" name="楕円 328"/>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0" name="テキスト ボックス 329"/>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1" name="楕円 330"/>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2" name="テキスト ボックス 331"/>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3" name="楕円 332"/>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4" name="テキスト ボックス 333"/>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5" name="楕円 334"/>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6" name="テキスト ボックス 33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過去に実施した大型事業により地方債の元利償還金が膨らんでいるため、類似団体内平均値を上回っている。しかし、地方債発行額の抑制などにより、数値は改善している。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122428</xdr:rowOff>
    </xdr:to>
    <xdr:cxnSp macro="">
      <xdr:nvCxnSpPr>
        <xdr:cNvPr id="366" name="直線コネクタ 365"/>
        <xdr:cNvCxnSpPr/>
      </xdr:nvCxnSpPr>
      <xdr:spPr>
        <a:xfrm flipV="1">
          <a:off x="3987800" y="134818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122428</xdr:rowOff>
    </xdr:to>
    <xdr:cxnSp macro="">
      <xdr:nvCxnSpPr>
        <xdr:cNvPr id="369" name="直線コネクタ 368"/>
        <xdr:cNvCxnSpPr/>
      </xdr:nvCxnSpPr>
      <xdr:spPr>
        <a:xfrm>
          <a:off x="3098800" y="13490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79</xdr:row>
      <xdr:rowOff>115570</xdr:rowOff>
    </xdr:to>
    <xdr:cxnSp macro="">
      <xdr:nvCxnSpPr>
        <xdr:cNvPr id="372" name="直線コネクタ 371"/>
        <xdr:cNvCxnSpPr/>
      </xdr:nvCxnSpPr>
      <xdr:spPr>
        <a:xfrm flipV="1">
          <a:off x="2209800" y="134909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133858</xdr:rowOff>
    </xdr:to>
    <xdr:cxnSp macro="">
      <xdr:nvCxnSpPr>
        <xdr:cNvPr id="375" name="直線コネクタ 374"/>
        <xdr:cNvCxnSpPr/>
      </xdr:nvCxnSpPr>
      <xdr:spPr>
        <a:xfrm flipV="1">
          <a:off x="1320800" y="13660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5" name="楕円 384"/>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6"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71628</xdr:rowOff>
    </xdr:from>
    <xdr:to>
      <xdr:col>20</xdr:col>
      <xdr:colOff>38100</xdr:colOff>
      <xdr:row>79</xdr:row>
      <xdr:rowOff>1778</xdr:rowOff>
    </xdr:to>
    <xdr:sp macro="" textlink="">
      <xdr:nvSpPr>
        <xdr:cNvPr id="387" name="楕円 386"/>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158005</xdr:rowOff>
    </xdr:from>
    <xdr:ext cx="736600" cy="259045"/>
    <xdr:sp macro="" textlink="">
      <xdr:nvSpPr>
        <xdr:cNvPr id="388" name="テキスト ボックス 387"/>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89" name="楕円 388"/>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0" name="テキスト ボックス 389"/>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1" name="楕円 390"/>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2" name="テキスト ボックス 391"/>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83058</xdr:rowOff>
    </xdr:from>
    <xdr:to>
      <xdr:col>6</xdr:col>
      <xdr:colOff>171450</xdr:colOff>
      <xdr:row>80</xdr:row>
      <xdr:rowOff>13208</xdr:rowOff>
    </xdr:to>
    <xdr:sp macro="" textlink="">
      <xdr:nvSpPr>
        <xdr:cNvPr id="393" name="楕円 392"/>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169435</xdr:rowOff>
    </xdr:from>
    <xdr:ext cx="762000" cy="259045"/>
    <xdr:sp macro="" textlink="">
      <xdr:nvSpPr>
        <xdr:cNvPr id="394" name="テキスト ボックス 393"/>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各種経費の削減などを行った結果、類似団体内平均値を下回っている。 </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76</xdr:row>
      <xdr:rowOff>3556</xdr:rowOff>
    </xdr:to>
    <xdr:cxnSp macro="">
      <xdr:nvCxnSpPr>
        <xdr:cNvPr id="425" name="直線コネクタ 424"/>
        <xdr:cNvCxnSpPr/>
      </xdr:nvCxnSpPr>
      <xdr:spPr>
        <a:xfrm>
          <a:off x="15671800" y="1287373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90424</xdr:rowOff>
    </xdr:from>
    <xdr:to>
      <xdr:col>78</xdr:col>
      <xdr:colOff>69850</xdr:colOff>
      <xdr:row>75</xdr:row>
      <xdr:rowOff>14986</xdr:rowOff>
    </xdr:to>
    <xdr:cxnSp macro="">
      <xdr:nvCxnSpPr>
        <xdr:cNvPr id="428" name="直線コネクタ 427"/>
        <xdr:cNvCxnSpPr/>
      </xdr:nvCxnSpPr>
      <xdr:spPr>
        <a:xfrm>
          <a:off x="14782800" y="127777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74</xdr:row>
      <xdr:rowOff>113284</xdr:rowOff>
    </xdr:to>
    <xdr:cxnSp macro="">
      <xdr:nvCxnSpPr>
        <xdr:cNvPr id="431" name="直線コネクタ 430"/>
        <xdr:cNvCxnSpPr/>
      </xdr:nvCxnSpPr>
      <xdr:spPr>
        <a:xfrm flipV="1">
          <a:off x="13893800" y="12777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17272</xdr:rowOff>
    </xdr:from>
    <xdr:to>
      <xdr:col>69</xdr:col>
      <xdr:colOff>92075</xdr:colOff>
      <xdr:row>74</xdr:row>
      <xdr:rowOff>113284</xdr:rowOff>
    </xdr:to>
    <xdr:cxnSp macro="">
      <xdr:nvCxnSpPr>
        <xdr:cNvPr id="434" name="直線コネクタ 433"/>
        <xdr:cNvCxnSpPr/>
      </xdr:nvCxnSpPr>
      <xdr:spPr>
        <a:xfrm>
          <a:off x="13004800" y="127045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5" name="フローチャート: 判断 434"/>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36" name="テキスト ボックス 435"/>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4" name="楕円 443"/>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5"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6" name="楕円 445"/>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47" name="テキスト ボックス 446"/>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39624</xdr:rowOff>
    </xdr:from>
    <xdr:to>
      <xdr:col>74</xdr:col>
      <xdr:colOff>31750</xdr:colOff>
      <xdr:row>74</xdr:row>
      <xdr:rowOff>141224</xdr:rowOff>
    </xdr:to>
    <xdr:sp macro="" textlink="">
      <xdr:nvSpPr>
        <xdr:cNvPr id="448" name="楕円 447"/>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49" name="テキスト ボックス 448"/>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62484</xdr:rowOff>
    </xdr:from>
    <xdr:to>
      <xdr:col>69</xdr:col>
      <xdr:colOff>142875</xdr:colOff>
      <xdr:row>74</xdr:row>
      <xdr:rowOff>164084</xdr:rowOff>
    </xdr:to>
    <xdr:sp macro="" textlink="">
      <xdr:nvSpPr>
        <xdr:cNvPr id="450" name="楕円 449"/>
        <xdr:cNvSpPr/>
      </xdr:nvSpPr>
      <xdr:spPr>
        <a:xfrm>
          <a:off x="13843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2811</xdr:rowOff>
    </xdr:from>
    <xdr:ext cx="762000" cy="259045"/>
    <xdr:sp macro="" textlink="">
      <xdr:nvSpPr>
        <xdr:cNvPr id="451" name="テキスト ボックス 450"/>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52" name="楕円 451"/>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78249</xdr:rowOff>
    </xdr:from>
    <xdr:ext cx="762000" cy="259045"/>
    <xdr:sp macro="" textlink="">
      <xdr:nvSpPr>
        <xdr:cNvPr id="453" name="テキスト ボックス 452"/>
        <xdr:cNvSpPr txBox="1"/>
      </xdr:nvSpPr>
      <xdr:spPr>
        <a:xfrm>
          <a:off x="12623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158372</xdr:rowOff>
    </xdr:from>
    <xdr:to>
      <xdr:col>29</xdr:col>
      <xdr:colOff>127000</xdr:colOff>
      <xdr:row>18</xdr:row>
      <xdr:rowOff>3754</xdr:rowOff>
    </xdr:to>
    <xdr:cxnSp macro="">
      <xdr:nvCxnSpPr>
        <xdr:cNvPr id="50" name="直線コネクタ 49"/>
        <xdr:cNvCxnSpPr/>
      </xdr:nvCxnSpPr>
      <xdr:spPr bwMode="auto">
        <a:xfrm flipV="1">
          <a:off x="5003800" y="3120647"/>
          <a:ext cx="647700" cy="1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160216</xdr:rowOff>
    </xdr:from>
    <xdr:to>
      <xdr:col>26</xdr:col>
      <xdr:colOff>50800</xdr:colOff>
      <xdr:row>18</xdr:row>
      <xdr:rowOff>3754</xdr:rowOff>
    </xdr:to>
    <xdr:cxnSp macro="">
      <xdr:nvCxnSpPr>
        <xdr:cNvPr id="53" name="直線コネクタ 52"/>
        <xdr:cNvCxnSpPr/>
      </xdr:nvCxnSpPr>
      <xdr:spPr bwMode="auto">
        <a:xfrm>
          <a:off x="4305300" y="3122491"/>
          <a:ext cx="698500" cy="1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160216</xdr:rowOff>
    </xdr:from>
    <xdr:to>
      <xdr:col>22</xdr:col>
      <xdr:colOff>114300</xdr:colOff>
      <xdr:row>17</xdr:row>
      <xdr:rowOff>163218</xdr:rowOff>
    </xdr:to>
    <xdr:cxnSp macro="">
      <xdr:nvCxnSpPr>
        <xdr:cNvPr id="56" name="直線コネクタ 55"/>
        <xdr:cNvCxnSpPr/>
      </xdr:nvCxnSpPr>
      <xdr:spPr bwMode="auto">
        <a:xfrm flipV="1">
          <a:off x="3606800" y="3122491"/>
          <a:ext cx="698500" cy="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163218</xdr:rowOff>
    </xdr:from>
    <xdr:to>
      <xdr:col>18</xdr:col>
      <xdr:colOff>177800</xdr:colOff>
      <xdr:row>17</xdr:row>
      <xdr:rowOff>171303</xdr:rowOff>
    </xdr:to>
    <xdr:cxnSp macro="">
      <xdr:nvCxnSpPr>
        <xdr:cNvPr id="59" name="直線コネクタ 58"/>
        <xdr:cNvCxnSpPr/>
      </xdr:nvCxnSpPr>
      <xdr:spPr bwMode="auto">
        <a:xfrm flipV="1">
          <a:off x="2908300" y="3125493"/>
          <a:ext cx="698500" cy="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132051</xdr:rowOff>
    </xdr:from>
    <xdr:ext cx="762000" cy="259045"/>
    <xdr:sp macro="" textlink="">
      <xdr:nvSpPr>
        <xdr:cNvPr id="63" name="テキスト ボックス 62"/>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107572</xdr:rowOff>
    </xdr:from>
    <xdr:to>
      <xdr:col>29</xdr:col>
      <xdr:colOff>177800</xdr:colOff>
      <xdr:row>18</xdr:row>
      <xdr:rowOff>37722</xdr:rowOff>
    </xdr:to>
    <xdr:sp macro="" textlink="">
      <xdr:nvSpPr>
        <xdr:cNvPr id="69" name="楕円 68"/>
        <xdr:cNvSpPr/>
      </xdr:nvSpPr>
      <xdr:spPr bwMode="auto">
        <a:xfrm>
          <a:off x="5600700" y="306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79649</xdr:rowOff>
    </xdr:from>
    <xdr:ext cx="762000" cy="259045"/>
    <xdr:sp macro="" textlink="">
      <xdr:nvSpPr>
        <xdr:cNvPr id="70" name="人口1人当たり決算額の推移該当値テキスト130"/>
        <xdr:cNvSpPr txBox="1"/>
      </xdr:nvSpPr>
      <xdr:spPr>
        <a:xfrm>
          <a:off x="5740400" y="30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124404</xdr:rowOff>
    </xdr:from>
    <xdr:to>
      <xdr:col>26</xdr:col>
      <xdr:colOff>101600</xdr:colOff>
      <xdr:row>18</xdr:row>
      <xdr:rowOff>54554</xdr:rowOff>
    </xdr:to>
    <xdr:sp macro="" textlink="">
      <xdr:nvSpPr>
        <xdr:cNvPr id="71" name="楕円 70"/>
        <xdr:cNvSpPr/>
      </xdr:nvSpPr>
      <xdr:spPr bwMode="auto">
        <a:xfrm>
          <a:off x="4953000" y="308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39331</xdr:rowOff>
    </xdr:from>
    <xdr:ext cx="736600" cy="259045"/>
    <xdr:sp macro="" textlink="">
      <xdr:nvSpPr>
        <xdr:cNvPr id="72" name="テキスト ボックス 71"/>
        <xdr:cNvSpPr txBox="1"/>
      </xdr:nvSpPr>
      <xdr:spPr>
        <a:xfrm>
          <a:off x="4622800" y="3173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109416</xdr:rowOff>
    </xdr:from>
    <xdr:to>
      <xdr:col>22</xdr:col>
      <xdr:colOff>165100</xdr:colOff>
      <xdr:row>18</xdr:row>
      <xdr:rowOff>39566</xdr:rowOff>
    </xdr:to>
    <xdr:sp macro="" textlink="">
      <xdr:nvSpPr>
        <xdr:cNvPr id="73" name="楕円 72"/>
        <xdr:cNvSpPr/>
      </xdr:nvSpPr>
      <xdr:spPr bwMode="auto">
        <a:xfrm>
          <a:off x="4254500" y="30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24343</xdr:rowOff>
    </xdr:from>
    <xdr:ext cx="762000" cy="259045"/>
    <xdr:sp macro="" textlink="">
      <xdr:nvSpPr>
        <xdr:cNvPr id="74" name="テキスト ボックス 73"/>
        <xdr:cNvSpPr txBox="1"/>
      </xdr:nvSpPr>
      <xdr:spPr>
        <a:xfrm>
          <a:off x="3924300" y="31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112418</xdr:rowOff>
    </xdr:from>
    <xdr:to>
      <xdr:col>19</xdr:col>
      <xdr:colOff>38100</xdr:colOff>
      <xdr:row>18</xdr:row>
      <xdr:rowOff>42568</xdr:rowOff>
    </xdr:to>
    <xdr:sp macro="" textlink="">
      <xdr:nvSpPr>
        <xdr:cNvPr id="75" name="楕円 74"/>
        <xdr:cNvSpPr/>
      </xdr:nvSpPr>
      <xdr:spPr bwMode="auto">
        <a:xfrm>
          <a:off x="3556000" y="307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52745</xdr:rowOff>
    </xdr:from>
    <xdr:ext cx="762000" cy="259045"/>
    <xdr:sp macro="" textlink="">
      <xdr:nvSpPr>
        <xdr:cNvPr id="76" name="テキスト ボックス 75"/>
        <xdr:cNvSpPr txBox="1"/>
      </xdr:nvSpPr>
      <xdr:spPr>
        <a:xfrm>
          <a:off x="3225800" y="28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120503</xdr:rowOff>
    </xdr:from>
    <xdr:to>
      <xdr:col>15</xdr:col>
      <xdr:colOff>101600</xdr:colOff>
      <xdr:row>18</xdr:row>
      <xdr:rowOff>50653</xdr:rowOff>
    </xdr:to>
    <xdr:sp macro="" textlink="">
      <xdr:nvSpPr>
        <xdr:cNvPr id="77" name="楕円 76"/>
        <xdr:cNvSpPr/>
      </xdr:nvSpPr>
      <xdr:spPr bwMode="auto">
        <a:xfrm>
          <a:off x="2857500" y="308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60830</xdr:rowOff>
    </xdr:from>
    <xdr:ext cx="762000" cy="259045"/>
    <xdr:sp macro="" textlink="">
      <xdr:nvSpPr>
        <xdr:cNvPr id="78" name="テキスト ボックス 77"/>
        <xdr:cNvSpPr txBox="1"/>
      </xdr:nvSpPr>
      <xdr:spPr>
        <a:xfrm>
          <a:off x="2527300" y="28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271018</xdr:rowOff>
    </xdr:from>
    <xdr:to>
      <xdr:col>29</xdr:col>
      <xdr:colOff>127000</xdr:colOff>
      <xdr:row>35</xdr:row>
      <xdr:rowOff>285629</xdr:rowOff>
    </xdr:to>
    <xdr:cxnSp macro="">
      <xdr:nvCxnSpPr>
        <xdr:cNvPr id="111" name="直線コネクタ 110"/>
        <xdr:cNvCxnSpPr/>
      </xdr:nvCxnSpPr>
      <xdr:spPr bwMode="auto">
        <a:xfrm flipV="1">
          <a:off x="5003800" y="6881368"/>
          <a:ext cx="647700" cy="1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285629</xdr:rowOff>
    </xdr:from>
    <xdr:to>
      <xdr:col>26</xdr:col>
      <xdr:colOff>50800</xdr:colOff>
      <xdr:row>35</xdr:row>
      <xdr:rowOff>288087</xdr:rowOff>
    </xdr:to>
    <xdr:cxnSp macro="">
      <xdr:nvCxnSpPr>
        <xdr:cNvPr id="114" name="直線コネクタ 113"/>
        <xdr:cNvCxnSpPr/>
      </xdr:nvCxnSpPr>
      <xdr:spPr bwMode="auto">
        <a:xfrm flipV="1">
          <a:off x="4305300" y="6895979"/>
          <a:ext cx="698500" cy="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164147</xdr:rowOff>
    </xdr:from>
    <xdr:to>
      <xdr:col>22</xdr:col>
      <xdr:colOff>114300</xdr:colOff>
      <xdr:row>35</xdr:row>
      <xdr:rowOff>288087</xdr:rowOff>
    </xdr:to>
    <xdr:cxnSp macro="">
      <xdr:nvCxnSpPr>
        <xdr:cNvPr id="117" name="直線コネクタ 116"/>
        <xdr:cNvCxnSpPr/>
      </xdr:nvCxnSpPr>
      <xdr:spPr bwMode="auto">
        <a:xfrm>
          <a:off x="3606800" y="6774497"/>
          <a:ext cx="698500" cy="12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132029</xdr:rowOff>
    </xdr:from>
    <xdr:to>
      <xdr:col>18</xdr:col>
      <xdr:colOff>177800</xdr:colOff>
      <xdr:row>35</xdr:row>
      <xdr:rowOff>164147</xdr:rowOff>
    </xdr:to>
    <xdr:cxnSp macro="">
      <xdr:nvCxnSpPr>
        <xdr:cNvPr id="120" name="直線コネクタ 119"/>
        <xdr:cNvCxnSpPr/>
      </xdr:nvCxnSpPr>
      <xdr:spPr bwMode="auto">
        <a:xfrm>
          <a:off x="2908300" y="6742379"/>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1" name="フローチャート: 判断 120"/>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2" name="テキスト ボックス 121"/>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3" name="フローチャート: 判断 122"/>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4" name="テキスト ボックス 123"/>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220218</xdr:rowOff>
    </xdr:from>
    <xdr:to>
      <xdr:col>29</xdr:col>
      <xdr:colOff>177800</xdr:colOff>
      <xdr:row>35</xdr:row>
      <xdr:rowOff>321818</xdr:rowOff>
    </xdr:to>
    <xdr:sp macro="" textlink="">
      <xdr:nvSpPr>
        <xdr:cNvPr id="130" name="楕円 129"/>
        <xdr:cNvSpPr/>
      </xdr:nvSpPr>
      <xdr:spPr bwMode="auto">
        <a:xfrm>
          <a:off x="56007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192295</xdr:rowOff>
    </xdr:from>
    <xdr:ext cx="762000" cy="259045"/>
    <xdr:sp macro="" textlink="">
      <xdr:nvSpPr>
        <xdr:cNvPr id="131" name="人口1人当たり決算額の推移該当値テキスト445"/>
        <xdr:cNvSpPr txBox="1"/>
      </xdr:nvSpPr>
      <xdr:spPr>
        <a:xfrm>
          <a:off x="5740400" y="680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234829</xdr:rowOff>
    </xdr:from>
    <xdr:to>
      <xdr:col>26</xdr:col>
      <xdr:colOff>101600</xdr:colOff>
      <xdr:row>35</xdr:row>
      <xdr:rowOff>336429</xdr:rowOff>
    </xdr:to>
    <xdr:sp macro="" textlink="">
      <xdr:nvSpPr>
        <xdr:cNvPr id="132" name="楕円 131"/>
        <xdr:cNvSpPr/>
      </xdr:nvSpPr>
      <xdr:spPr bwMode="auto">
        <a:xfrm>
          <a:off x="49530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321206</xdr:rowOff>
    </xdr:from>
    <xdr:ext cx="736600" cy="259045"/>
    <xdr:sp macro="" textlink="">
      <xdr:nvSpPr>
        <xdr:cNvPr id="133" name="テキスト ボックス 132"/>
        <xdr:cNvSpPr txBox="1"/>
      </xdr:nvSpPr>
      <xdr:spPr>
        <a:xfrm>
          <a:off x="4622800" y="6931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237287</xdr:rowOff>
    </xdr:from>
    <xdr:to>
      <xdr:col>22</xdr:col>
      <xdr:colOff>165100</xdr:colOff>
      <xdr:row>35</xdr:row>
      <xdr:rowOff>338887</xdr:rowOff>
    </xdr:to>
    <xdr:sp macro="" textlink="">
      <xdr:nvSpPr>
        <xdr:cNvPr id="134" name="楕円 133"/>
        <xdr:cNvSpPr/>
      </xdr:nvSpPr>
      <xdr:spPr bwMode="auto">
        <a:xfrm>
          <a:off x="4254500" y="684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323664</xdr:rowOff>
    </xdr:from>
    <xdr:ext cx="762000" cy="259045"/>
    <xdr:sp macro="" textlink="">
      <xdr:nvSpPr>
        <xdr:cNvPr id="135" name="テキスト ボックス 134"/>
        <xdr:cNvSpPr txBox="1"/>
      </xdr:nvSpPr>
      <xdr:spPr>
        <a:xfrm>
          <a:off x="3924300" y="693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113347</xdr:rowOff>
    </xdr:from>
    <xdr:to>
      <xdr:col>19</xdr:col>
      <xdr:colOff>38100</xdr:colOff>
      <xdr:row>35</xdr:row>
      <xdr:rowOff>214947</xdr:rowOff>
    </xdr:to>
    <xdr:sp macro="" textlink="">
      <xdr:nvSpPr>
        <xdr:cNvPr id="136" name="楕円 135"/>
        <xdr:cNvSpPr/>
      </xdr:nvSpPr>
      <xdr:spPr bwMode="auto">
        <a:xfrm>
          <a:off x="3556000" y="672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199724</xdr:rowOff>
    </xdr:from>
    <xdr:ext cx="762000" cy="259045"/>
    <xdr:sp macro="" textlink="">
      <xdr:nvSpPr>
        <xdr:cNvPr id="137" name="テキスト ボックス 136"/>
        <xdr:cNvSpPr txBox="1"/>
      </xdr:nvSpPr>
      <xdr:spPr>
        <a:xfrm>
          <a:off x="3225800" y="681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81229</xdr:rowOff>
    </xdr:from>
    <xdr:to>
      <xdr:col>15</xdr:col>
      <xdr:colOff>101600</xdr:colOff>
      <xdr:row>35</xdr:row>
      <xdr:rowOff>182829</xdr:rowOff>
    </xdr:to>
    <xdr:sp macro="" textlink="">
      <xdr:nvSpPr>
        <xdr:cNvPr id="138" name="楕円 137"/>
        <xdr:cNvSpPr/>
      </xdr:nvSpPr>
      <xdr:spPr bwMode="auto">
        <a:xfrm>
          <a:off x="2857500" y="669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167606</xdr:rowOff>
    </xdr:from>
    <xdr:ext cx="762000" cy="259045"/>
    <xdr:sp macro="" textlink="">
      <xdr:nvSpPr>
        <xdr:cNvPr id="139" name="テキスト ボックス 138"/>
        <xdr:cNvSpPr txBox="1"/>
      </xdr:nvSpPr>
      <xdr:spPr>
        <a:xfrm>
          <a:off x="2527300" y="677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14,594
14,515
122.48
8,507,545
7,939,735
504,678
4,950,219
10,355,557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91031</xdr:rowOff>
    </xdr:from>
    <xdr:to>
      <xdr:col>24</xdr:col>
      <xdr:colOff>63500</xdr:colOff>
      <xdr:row>37</xdr:row>
      <xdr:rowOff>119256</xdr:rowOff>
    </xdr:to>
    <xdr:cxnSp macro="">
      <xdr:nvCxnSpPr>
        <xdr:cNvPr id="61" name="直線コネクタ 60"/>
        <xdr:cNvCxnSpPr/>
      </xdr:nvCxnSpPr>
      <xdr:spPr>
        <a:xfrm>
          <a:off x="3797300" y="6434681"/>
          <a:ext cx="8382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45974</xdr:rowOff>
    </xdr:from>
    <xdr:to>
      <xdr:col>19</xdr:col>
      <xdr:colOff>177800</xdr:colOff>
      <xdr:row>37</xdr:row>
      <xdr:rowOff>91031</xdr:rowOff>
    </xdr:to>
    <xdr:cxnSp macro="">
      <xdr:nvCxnSpPr>
        <xdr:cNvPr id="64" name="直線コネクタ 63"/>
        <xdr:cNvCxnSpPr/>
      </xdr:nvCxnSpPr>
      <xdr:spPr>
        <a:xfrm>
          <a:off x="2908300" y="6389624"/>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45974</xdr:rowOff>
    </xdr:from>
    <xdr:to>
      <xdr:col>15</xdr:col>
      <xdr:colOff>50800</xdr:colOff>
      <xdr:row>37</xdr:row>
      <xdr:rowOff>58936</xdr:rowOff>
    </xdr:to>
    <xdr:cxnSp macro="">
      <xdr:nvCxnSpPr>
        <xdr:cNvPr id="67" name="直線コネクタ 66"/>
        <xdr:cNvCxnSpPr/>
      </xdr:nvCxnSpPr>
      <xdr:spPr>
        <a:xfrm flipV="1">
          <a:off x="2019300" y="6389624"/>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58936</xdr:rowOff>
    </xdr:from>
    <xdr:to>
      <xdr:col>10</xdr:col>
      <xdr:colOff>114300</xdr:colOff>
      <xdr:row>37</xdr:row>
      <xdr:rowOff>93500</xdr:rowOff>
    </xdr:to>
    <xdr:cxnSp macro="">
      <xdr:nvCxnSpPr>
        <xdr:cNvPr id="70" name="直線コネクタ 69"/>
        <xdr:cNvCxnSpPr/>
      </xdr:nvCxnSpPr>
      <xdr:spPr>
        <a:xfrm flipV="1">
          <a:off x="1130300" y="6402586"/>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124721</xdr:rowOff>
    </xdr:from>
    <xdr:to>
      <xdr:col>10</xdr:col>
      <xdr:colOff>165100</xdr:colOff>
      <xdr:row>38</xdr:row>
      <xdr:rowOff>54871</xdr:rowOff>
    </xdr:to>
    <xdr:sp macro="" textlink="">
      <xdr:nvSpPr>
        <xdr:cNvPr id="71" name="フローチャート: 判断 70"/>
        <xdr:cNvSpPr/>
      </xdr:nvSpPr>
      <xdr:spPr>
        <a:xfrm>
          <a:off x="1968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45999</xdr:rowOff>
    </xdr:from>
    <xdr:ext cx="534377" cy="259045"/>
    <xdr:sp macro="" textlink="">
      <xdr:nvSpPr>
        <xdr:cNvPr id="72" name="テキスト ボックス 71"/>
        <xdr:cNvSpPr txBox="1"/>
      </xdr:nvSpPr>
      <xdr:spPr>
        <a:xfrm>
          <a:off x="1752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130940</xdr:rowOff>
    </xdr:from>
    <xdr:to>
      <xdr:col>6</xdr:col>
      <xdr:colOff>38100</xdr:colOff>
      <xdr:row>38</xdr:row>
      <xdr:rowOff>61089</xdr:rowOff>
    </xdr:to>
    <xdr:sp macro="" textlink="">
      <xdr:nvSpPr>
        <xdr:cNvPr id="73" name="フローチャート: 判断 72"/>
        <xdr:cNvSpPr/>
      </xdr:nvSpPr>
      <xdr:spPr>
        <a:xfrm>
          <a:off x="1079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52216</xdr:rowOff>
    </xdr:from>
    <xdr:ext cx="534377" cy="259045"/>
    <xdr:sp macro="" textlink="">
      <xdr:nvSpPr>
        <xdr:cNvPr id="74" name="テキスト ボックス 73"/>
        <xdr:cNvSpPr txBox="1"/>
      </xdr:nvSpPr>
      <xdr:spPr>
        <a:xfrm>
          <a:off x="863111" y="6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68456</xdr:rowOff>
    </xdr:from>
    <xdr:to>
      <xdr:col>24</xdr:col>
      <xdr:colOff>114300</xdr:colOff>
      <xdr:row>37</xdr:row>
      <xdr:rowOff>170056</xdr:rowOff>
    </xdr:to>
    <xdr:sp macro="" textlink="">
      <xdr:nvSpPr>
        <xdr:cNvPr id="80" name="楕円 79"/>
        <xdr:cNvSpPr/>
      </xdr:nvSpPr>
      <xdr:spPr>
        <a:xfrm>
          <a:off x="4584700" y="64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46883</xdr:rowOff>
    </xdr:from>
    <xdr:ext cx="534377" cy="259045"/>
    <xdr:sp macro="" textlink="">
      <xdr:nvSpPr>
        <xdr:cNvPr id="81" name="人件費該当値テキスト"/>
        <xdr:cNvSpPr txBox="1"/>
      </xdr:nvSpPr>
      <xdr:spPr>
        <a:xfrm>
          <a:off x="4686300" y="639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40231</xdr:rowOff>
    </xdr:from>
    <xdr:to>
      <xdr:col>20</xdr:col>
      <xdr:colOff>38100</xdr:colOff>
      <xdr:row>37</xdr:row>
      <xdr:rowOff>141831</xdr:rowOff>
    </xdr:to>
    <xdr:sp macro="" textlink="">
      <xdr:nvSpPr>
        <xdr:cNvPr id="82" name="楕円 81"/>
        <xdr:cNvSpPr/>
      </xdr:nvSpPr>
      <xdr:spPr>
        <a:xfrm>
          <a:off x="3746500" y="63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158358</xdr:rowOff>
    </xdr:from>
    <xdr:ext cx="534377" cy="259045"/>
    <xdr:sp macro="" textlink="">
      <xdr:nvSpPr>
        <xdr:cNvPr id="83" name="テキスト ボックス 82"/>
        <xdr:cNvSpPr txBox="1"/>
      </xdr:nvSpPr>
      <xdr:spPr>
        <a:xfrm>
          <a:off x="3530111" y="61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166624</xdr:rowOff>
    </xdr:from>
    <xdr:to>
      <xdr:col>15</xdr:col>
      <xdr:colOff>101600</xdr:colOff>
      <xdr:row>37</xdr:row>
      <xdr:rowOff>96774</xdr:rowOff>
    </xdr:to>
    <xdr:sp macro="" textlink="">
      <xdr:nvSpPr>
        <xdr:cNvPr id="84" name="楕円 83"/>
        <xdr:cNvSpPr/>
      </xdr:nvSpPr>
      <xdr:spPr>
        <a:xfrm>
          <a:off x="2857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113301</xdr:rowOff>
    </xdr:from>
    <xdr:ext cx="534377" cy="259045"/>
    <xdr:sp macro="" textlink="">
      <xdr:nvSpPr>
        <xdr:cNvPr id="85" name="テキスト ボックス 84"/>
        <xdr:cNvSpPr txBox="1"/>
      </xdr:nvSpPr>
      <xdr:spPr>
        <a:xfrm>
          <a:off x="2641111" y="61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8136</xdr:rowOff>
    </xdr:from>
    <xdr:to>
      <xdr:col>10</xdr:col>
      <xdr:colOff>165100</xdr:colOff>
      <xdr:row>37</xdr:row>
      <xdr:rowOff>109736</xdr:rowOff>
    </xdr:to>
    <xdr:sp macro="" textlink="">
      <xdr:nvSpPr>
        <xdr:cNvPr id="86" name="楕円 85"/>
        <xdr:cNvSpPr/>
      </xdr:nvSpPr>
      <xdr:spPr>
        <a:xfrm>
          <a:off x="1968500" y="63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126263</xdr:rowOff>
    </xdr:from>
    <xdr:ext cx="534377" cy="259045"/>
    <xdr:sp macro="" textlink="">
      <xdr:nvSpPr>
        <xdr:cNvPr id="87" name="テキスト ボックス 86"/>
        <xdr:cNvSpPr txBox="1"/>
      </xdr:nvSpPr>
      <xdr:spPr>
        <a:xfrm>
          <a:off x="1752111" y="612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42700</xdr:rowOff>
    </xdr:from>
    <xdr:to>
      <xdr:col>6</xdr:col>
      <xdr:colOff>38100</xdr:colOff>
      <xdr:row>37</xdr:row>
      <xdr:rowOff>144300</xdr:rowOff>
    </xdr:to>
    <xdr:sp macro="" textlink="">
      <xdr:nvSpPr>
        <xdr:cNvPr id="88" name="楕円 87"/>
        <xdr:cNvSpPr/>
      </xdr:nvSpPr>
      <xdr:spPr>
        <a:xfrm>
          <a:off x="1079500" y="63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160827</xdr:rowOff>
    </xdr:from>
    <xdr:ext cx="534377" cy="259045"/>
    <xdr:sp macro="" textlink="">
      <xdr:nvSpPr>
        <xdr:cNvPr id="89" name="テキスト ボックス 88"/>
        <xdr:cNvSpPr txBox="1"/>
      </xdr:nvSpPr>
      <xdr:spPr>
        <a:xfrm>
          <a:off x="863111" y="616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112442</xdr:rowOff>
    </xdr:from>
    <xdr:to>
      <xdr:col>24</xdr:col>
      <xdr:colOff>63500</xdr:colOff>
      <xdr:row>56</xdr:row>
      <xdr:rowOff>142494</xdr:rowOff>
    </xdr:to>
    <xdr:cxnSp macro="">
      <xdr:nvCxnSpPr>
        <xdr:cNvPr id="116" name="直線コネクタ 115"/>
        <xdr:cNvCxnSpPr/>
      </xdr:nvCxnSpPr>
      <xdr:spPr>
        <a:xfrm flipV="1">
          <a:off x="3797300" y="9713642"/>
          <a:ext cx="838200" cy="3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124805</xdr:rowOff>
    </xdr:from>
    <xdr:to>
      <xdr:col>19</xdr:col>
      <xdr:colOff>177800</xdr:colOff>
      <xdr:row>56</xdr:row>
      <xdr:rowOff>142494</xdr:rowOff>
    </xdr:to>
    <xdr:cxnSp macro="">
      <xdr:nvCxnSpPr>
        <xdr:cNvPr id="119" name="直線コネクタ 118"/>
        <xdr:cNvCxnSpPr/>
      </xdr:nvCxnSpPr>
      <xdr:spPr>
        <a:xfrm>
          <a:off x="2908300" y="9726005"/>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124805</xdr:rowOff>
    </xdr:from>
    <xdr:to>
      <xdr:col>15</xdr:col>
      <xdr:colOff>50800</xdr:colOff>
      <xdr:row>56</xdr:row>
      <xdr:rowOff>168535</xdr:rowOff>
    </xdr:to>
    <xdr:cxnSp macro="">
      <xdr:nvCxnSpPr>
        <xdr:cNvPr id="122" name="直線コネクタ 121"/>
        <xdr:cNvCxnSpPr/>
      </xdr:nvCxnSpPr>
      <xdr:spPr>
        <a:xfrm flipV="1">
          <a:off x="2019300" y="9726005"/>
          <a:ext cx="889000" cy="4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168535</xdr:rowOff>
    </xdr:from>
    <xdr:to>
      <xdr:col>10</xdr:col>
      <xdr:colOff>114300</xdr:colOff>
      <xdr:row>57</xdr:row>
      <xdr:rowOff>21395</xdr:rowOff>
    </xdr:to>
    <xdr:cxnSp macro="">
      <xdr:nvCxnSpPr>
        <xdr:cNvPr id="125" name="直線コネクタ 124"/>
        <xdr:cNvCxnSpPr/>
      </xdr:nvCxnSpPr>
      <xdr:spPr>
        <a:xfrm flipV="1">
          <a:off x="1130300" y="9769735"/>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61642</xdr:rowOff>
    </xdr:from>
    <xdr:to>
      <xdr:col>24</xdr:col>
      <xdr:colOff>114300</xdr:colOff>
      <xdr:row>56</xdr:row>
      <xdr:rowOff>163242</xdr:rowOff>
    </xdr:to>
    <xdr:sp macro="" textlink="">
      <xdr:nvSpPr>
        <xdr:cNvPr id="135" name="楕円 134"/>
        <xdr:cNvSpPr/>
      </xdr:nvSpPr>
      <xdr:spPr>
        <a:xfrm>
          <a:off x="4584700" y="96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40069</xdr:rowOff>
    </xdr:from>
    <xdr:ext cx="534377" cy="259045"/>
    <xdr:sp macro="" textlink="">
      <xdr:nvSpPr>
        <xdr:cNvPr id="136" name="物件費該当値テキスト"/>
        <xdr:cNvSpPr txBox="1"/>
      </xdr:nvSpPr>
      <xdr:spPr>
        <a:xfrm>
          <a:off x="4686300" y="96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91694</xdr:rowOff>
    </xdr:from>
    <xdr:to>
      <xdr:col>20</xdr:col>
      <xdr:colOff>38100</xdr:colOff>
      <xdr:row>57</xdr:row>
      <xdr:rowOff>21844</xdr:rowOff>
    </xdr:to>
    <xdr:sp macro="" textlink="">
      <xdr:nvSpPr>
        <xdr:cNvPr id="137" name="楕円 136"/>
        <xdr:cNvSpPr/>
      </xdr:nvSpPr>
      <xdr:spPr>
        <a:xfrm>
          <a:off x="3746500" y="96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12971</xdr:rowOff>
    </xdr:from>
    <xdr:ext cx="534377" cy="259045"/>
    <xdr:sp macro="" textlink="">
      <xdr:nvSpPr>
        <xdr:cNvPr id="138" name="テキスト ボックス 137"/>
        <xdr:cNvSpPr txBox="1"/>
      </xdr:nvSpPr>
      <xdr:spPr>
        <a:xfrm>
          <a:off x="3530111" y="97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74005</xdr:rowOff>
    </xdr:from>
    <xdr:to>
      <xdr:col>15</xdr:col>
      <xdr:colOff>101600</xdr:colOff>
      <xdr:row>57</xdr:row>
      <xdr:rowOff>4155</xdr:rowOff>
    </xdr:to>
    <xdr:sp macro="" textlink="">
      <xdr:nvSpPr>
        <xdr:cNvPr id="139" name="楕円 138"/>
        <xdr:cNvSpPr/>
      </xdr:nvSpPr>
      <xdr:spPr>
        <a:xfrm>
          <a:off x="2857500" y="96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166732</xdr:rowOff>
    </xdr:from>
    <xdr:ext cx="534377" cy="259045"/>
    <xdr:sp macro="" textlink="">
      <xdr:nvSpPr>
        <xdr:cNvPr id="140" name="テキスト ボックス 139"/>
        <xdr:cNvSpPr txBox="1"/>
      </xdr:nvSpPr>
      <xdr:spPr>
        <a:xfrm>
          <a:off x="2641111" y="97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117735</xdr:rowOff>
    </xdr:from>
    <xdr:to>
      <xdr:col>10</xdr:col>
      <xdr:colOff>165100</xdr:colOff>
      <xdr:row>57</xdr:row>
      <xdr:rowOff>47885</xdr:rowOff>
    </xdr:to>
    <xdr:sp macro="" textlink="">
      <xdr:nvSpPr>
        <xdr:cNvPr id="141" name="楕円 140"/>
        <xdr:cNvSpPr/>
      </xdr:nvSpPr>
      <xdr:spPr>
        <a:xfrm>
          <a:off x="1968500" y="9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39012</xdr:rowOff>
    </xdr:from>
    <xdr:ext cx="534377" cy="259045"/>
    <xdr:sp macro="" textlink="">
      <xdr:nvSpPr>
        <xdr:cNvPr id="142" name="テキスト ボックス 141"/>
        <xdr:cNvSpPr txBox="1"/>
      </xdr:nvSpPr>
      <xdr:spPr>
        <a:xfrm>
          <a:off x="1752111" y="98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142045</xdr:rowOff>
    </xdr:from>
    <xdr:to>
      <xdr:col>6</xdr:col>
      <xdr:colOff>38100</xdr:colOff>
      <xdr:row>57</xdr:row>
      <xdr:rowOff>72195</xdr:rowOff>
    </xdr:to>
    <xdr:sp macro="" textlink="">
      <xdr:nvSpPr>
        <xdr:cNvPr id="143" name="楕円 142"/>
        <xdr:cNvSpPr/>
      </xdr:nvSpPr>
      <xdr:spPr>
        <a:xfrm>
          <a:off x="1079500" y="97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88722</xdr:rowOff>
    </xdr:from>
    <xdr:ext cx="534377" cy="259045"/>
    <xdr:sp macro="" textlink="">
      <xdr:nvSpPr>
        <xdr:cNvPr id="144" name="テキスト ボックス 143"/>
        <xdr:cNvSpPr txBox="1"/>
      </xdr:nvSpPr>
      <xdr:spPr>
        <a:xfrm>
          <a:off x="863111" y="95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58821</xdr:rowOff>
    </xdr:from>
    <xdr:to>
      <xdr:col>24</xdr:col>
      <xdr:colOff>63500</xdr:colOff>
      <xdr:row>78</xdr:row>
      <xdr:rowOff>97089</xdr:rowOff>
    </xdr:to>
    <xdr:cxnSp macro="">
      <xdr:nvCxnSpPr>
        <xdr:cNvPr id="171" name="直線コネクタ 170"/>
        <xdr:cNvCxnSpPr/>
      </xdr:nvCxnSpPr>
      <xdr:spPr>
        <a:xfrm flipV="1">
          <a:off x="3797300" y="13431921"/>
          <a:ext cx="8382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65725</xdr:rowOff>
    </xdr:from>
    <xdr:to>
      <xdr:col>19</xdr:col>
      <xdr:colOff>177800</xdr:colOff>
      <xdr:row>78</xdr:row>
      <xdr:rowOff>97089</xdr:rowOff>
    </xdr:to>
    <xdr:cxnSp macro="">
      <xdr:nvCxnSpPr>
        <xdr:cNvPr id="174" name="直線コネクタ 173"/>
        <xdr:cNvCxnSpPr/>
      </xdr:nvCxnSpPr>
      <xdr:spPr>
        <a:xfrm>
          <a:off x="2908300" y="13438825"/>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47163</xdr:rowOff>
    </xdr:from>
    <xdr:to>
      <xdr:col>15</xdr:col>
      <xdr:colOff>50800</xdr:colOff>
      <xdr:row>78</xdr:row>
      <xdr:rowOff>65725</xdr:rowOff>
    </xdr:to>
    <xdr:cxnSp macro="">
      <xdr:nvCxnSpPr>
        <xdr:cNvPr id="177" name="直線コネクタ 176"/>
        <xdr:cNvCxnSpPr/>
      </xdr:nvCxnSpPr>
      <xdr:spPr>
        <a:xfrm>
          <a:off x="2019300" y="13420263"/>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47163</xdr:rowOff>
    </xdr:from>
    <xdr:to>
      <xdr:col>10</xdr:col>
      <xdr:colOff>114300</xdr:colOff>
      <xdr:row>78</xdr:row>
      <xdr:rowOff>76789</xdr:rowOff>
    </xdr:to>
    <xdr:cxnSp macro="">
      <xdr:nvCxnSpPr>
        <xdr:cNvPr id="180" name="直線コネクタ 179"/>
        <xdr:cNvCxnSpPr/>
      </xdr:nvCxnSpPr>
      <xdr:spPr>
        <a:xfrm flipV="1">
          <a:off x="1130300" y="13420263"/>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30835</xdr:rowOff>
    </xdr:from>
    <xdr:to>
      <xdr:col>10</xdr:col>
      <xdr:colOff>165100</xdr:colOff>
      <xdr:row>77</xdr:row>
      <xdr:rowOff>132435</xdr:rowOff>
    </xdr:to>
    <xdr:sp macro="" textlink="">
      <xdr:nvSpPr>
        <xdr:cNvPr id="181" name="フローチャート: 判断 180"/>
        <xdr:cNvSpPr/>
      </xdr:nvSpPr>
      <xdr:spPr>
        <a:xfrm>
          <a:off x="1968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148962</xdr:rowOff>
    </xdr:from>
    <xdr:ext cx="469744" cy="259045"/>
    <xdr:sp macro="" textlink="">
      <xdr:nvSpPr>
        <xdr:cNvPr id="182" name="テキスト ボックス 181"/>
        <xdr:cNvSpPr txBox="1"/>
      </xdr:nvSpPr>
      <xdr:spPr>
        <a:xfrm>
          <a:off x="1784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57217</xdr:rowOff>
    </xdr:from>
    <xdr:to>
      <xdr:col>6</xdr:col>
      <xdr:colOff>38100</xdr:colOff>
      <xdr:row>77</xdr:row>
      <xdr:rowOff>158817</xdr:rowOff>
    </xdr:to>
    <xdr:sp macro="" textlink="">
      <xdr:nvSpPr>
        <xdr:cNvPr id="183" name="フローチャート: 判断 182"/>
        <xdr:cNvSpPr/>
      </xdr:nvSpPr>
      <xdr:spPr>
        <a:xfrm>
          <a:off x="1079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3894</xdr:rowOff>
    </xdr:from>
    <xdr:ext cx="469744" cy="259045"/>
    <xdr:sp macro="" textlink="">
      <xdr:nvSpPr>
        <xdr:cNvPr id="184" name="テキスト ボックス 183"/>
        <xdr:cNvSpPr txBox="1"/>
      </xdr:nvSpPr>
      <xdr:spPr>
        <a:xfrm>
          <a:off x="895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8021</xdr:rowOff>
    </xdr:from>
    <xdr:to>
      <xdr:col>24</xdr:col>
      <xdr:colOff>114300</xdr:colOff>
      <xdr:row>78</xdr:row>
      <xdr:rowOff>109621</xdr:rowOff>
    </xdr:to>
    <xdr:sp macro="" textlink="">
      <xdr:nvSpPr>
        <xdr:cNvPr id="190" name="楕円 189"/>
        <xdr:cNvSpPr/>
      </xdr:nvSpPr>
      <xdr:spPr>
        <a:xfrm>
          <a:off x="45847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94398</xdr:rowOff>
    </xdr:from>
    <xdr:ext cx="469744" cy="259045"/>
    <xdr:sp macro="" textlink="">
      <xdr:nvSpPr>
        <xdr:cNvPr id="191" name="維持補修費該当値テキスト"/>
        <xdr:cNvSpPr txBox="1"/>
      </xdr:nvSpPr>
      <xdr:spPr>
        <a:xfrm>
          <a:off x="4686300" y="1329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46289</xdr:rowOff>
    </xdr:from>
    <xdr:to>
      <xdr:col>20</xdr:col>
      <xdr:colOff>38100</xdr:colOff>
      <xdr:row>78</xdr:row>
      <xdr:rowOff>147889</xdr:rowOff>
    </xdr:to>
    <xdr:sp macro="" textlink="">
      <xdr:nvSpPr>
        <xdr:cNvPr id="192" name="楕円 191"/>
        <xdr:cNvSpPr/>
      </xdr:nvSpPr>
      <xdr:spPr>
        <a:xfrm>
          <a:off x="3746500" y="134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139016</xdr:rowOff>
    </xdr:from>
    <xdr:ext cx="378565" cy="259045"/>
    <xdr:sp macro="" textlink="">
      <xdr:nvSpPr>
        <xdr:cNvPr id="193" name="テキスト ボックス 192"/>
        <xdr:cNvSpPr txBox="1"/>
      </xdr:nvSpPr>
      <xdr:spPr>
        <a:xfrm>
          <a:off x="3608017" y="13512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14925</xdr:rowOff>
    </xdr:from>
    <xdr:to>
      <xdr:col>15</xdr:col>
      <xdr:colOff>101600</xdr:colOff>
      <xdr:row>78</xdr:row>
      <xdr:rowOff>116525</xdr:rowOff>
    </xdr:to>
    <xdr:sp macro="" textlink="">
      <xdr:nvSpPr>
        <xdr:cNvPr id="194" name="楕円 193"/>
        <xdr:cNvSpPr/>
      </xdr:nvSpPr>
      <xdr:spPr>
        <a:xfrm>
          <a:off x="2857500" y="133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107652</xdr:rowOff>
    </xdr:from>
    <xdr:ext cx="469744" cy="259045"/>
    <xdr:sp macro="" textlink="">
      <xdr:nvSpPr>
        <xdr:cNvPr id="195" name="テキスト ボックス 194"/>
        <xdr:cNvSpPr txBox="1"/>
      </xdr:nvSpPr>
      <xdr:spPr>
        <a:xfrm>
          <a:off x="2673428" y="134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167813</xdr:rowOff>
    </xdr:from>
    <xdr:to>
      <xdr:col>10</xdr:col>
      <xdr:colOff>165100</xdr:colOff>
      <xdr:row>78</xdr:row>
      <xdr:rowOff>97963</xdr:rowOff>
    </xdr:to>
    <xdr:sp macro="" textlink="">
      <xdr:nvSpPr>
        <xdr:cNvPr id="196" name="楕円 195"/>
        <xdr:cNvSpPr/>
      </xdr:nvSpPr>
      <xdr:spPr>
        <a:xfrm>
          <a:off x="1968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89090</xdr:rowOff>
    </xdr:from>
    <xdr:ext cx="469744" cy="259045"/>
    <xdr:sp macro="" textlink="">
      <xdr:nvSpPr>
        <xdr:cNvPr id="197" name="テキスト ボックス 196"/>
        <xdr:cNvSpPr txBox="1"/>
      </xdr:nvSpPr>
      <xdr:spPr>
        <a:xfrm>
          <a:off x="1784428" y="134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25989</xdr:rowOff>
    </xdr:from>
    <xdr:to>
      <xdr:col>6</xdr:col>
      <xdr:colOff>38100</xdr:colOff>
      <xdr:row>78</xdr:row>
      <xdr:rowOff>127589</xdr:rowOff>
    </xdr:to>
    <xdr:sp macro="" textlink="">
      <xdr:nvSpPr>
        <xdr:cNvPr id="198" name="楕円 197"/>
        <xdr:cNvSpPr/>
      </xdr:nvSpPr>
      <xdr:spPr>
        <a:xfrm>
          <a:off x="1079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118716</xdr:rowOff>
    </xdr:from>
    <xdr:ext cx="469744" cy="259045"/>
    <xdr:sp macro="" textlink="">
      <xdr:nvSpPr>
        <xdr:cNvPr id="199" name="テキスト ボックス 198"/>
        <xdr:cNvSpPr txBox="1"/>
      </xdr:nvSpPr>
      <xdr:spPr>
        <a:xfrm>
          <a:off x="895428" y="134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71906</xdr:rowOff>
    </xdr:from>
    <xdr:to>
      <xdr:col>24</xdr:col>
      <xdr:colOff>63500</xdr:colOff>
      <xdr:row>95</xdr:row>
      <xdr:rowOff>119169</xdr:rowOff>
    </xdr:to>
    <xdr:cxnSp macro="">
      <xdr:nvCxnSpPr>
        <xdr:cNvPr id="233" name="直線コネクタ 232"/>
        <xdr:cNvCxnSpPr/>
      </xdr:nvCxnSpPr>
      <xdr:spPr>
        <a:xfrm flipV="1">
          <a:off x="3797300" y="16359656"/>
          <a:ext cx="8382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119169</xdr:rowOff>
    </xdr:from>
    <xdr:to>
      <xdr:col>19</xdr:col>
      <xdr:colOff>177800</xdr:colOff>
      <xdr:row>96</xdr:row>
      <xdr:rowOff>39216</xdr:rowOff>
    </xdr:to>
    <xdr:cxnSp macro="">
      <xdr:nvCxnSpPr>
        <xdr:cNvPr id="236" name="直線コネクタ 235"/>
        <xdr:cNvCxnSpPr/>
      </xdr:nvCxnSpPr>
      <xdr:spPr>
        <a:xfrm flipV="1">
          <a:off x="2908300" y="16406919"/>
          <a:ext cx="889000" cy="9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39216</xdr:rowOff>
    </xdr:from>
    <xdr:to>
      <xdr:col>15</xdr:col>
      <xdr:colOff>50800</xdr:colOff>
      <xdr:row>96</xdr:row>
      <xdr:rowOff>63677</xdr:rowOff>
    </xdr:to>
    <xdr:cxnSp macro="">
      <xdr:nvCxnSpPr>
        <xdr:cNvPr id="239" name="直線コネクタ 238"/>
        <xdr:cNvCxnSpPr/>
      </xdr:nvCxnSpPr>
      <xdr:spPr>
        <a:xfrm flipV="1">
          <a:off x="2019300" y="16498416"/>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63677</xdr:rowOff>
    </xdr:from>
    <xdr:to>
      <xdr:col>10</xdr:col>
      <xdr:colOff>114300</xdr:colOff>
      <xdr:row>96</xdr:row>
      <xdr:rowOff>144173</xdr:rowOff>
    </xdr:to>
    <xdr:cxnSp macro="">
      <xdr:nvCxnSpPr>
        <xdr:cNvPr id="242" name="直線コネクタ 241"/>
        <xdr:cNvCxnSpPr/>
      </xdr:nvCxnSpPr>
      <xdr:spPr>
        <a:xfrm flipV="1">
          <a:off x="1130300" y="16522877"/>
          <a:ext cx="889000" cy="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28863</xdr:rowOff>
    </xdr:from>
    <xdr:to>
      <xdr:col>10</xdr:col>
      <xdr:colOff>165100</xdr:colOff>
      <xdr:row>96</xdr:row>
      <xdr:rowOff>130463</xdr:rowOff>
    </xdr:to>
    <xdr:sp macro="" textlink="">
      <xdr:nvSpPr>
        <xdr:cNvPr id="243" name="フローチャート: 判断 242"/>
        <xdr:cNvSpPr/>
      </xdr:nvSpPr>
      <xdr:spPr>
        <a:xfrm>
          <a:off x="1968500" y="1648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121590</xdr:rowOff>
    </xdr:from>
    <xdr:ext cx="534377" cy="259045"/>
    <xdr:sp macro="" textlink="">
      <xdr:nvSpPr>
        <xdr:cNvPr id="244" name="テキスト ボックス 243"/>
        <xdr:cNvSpPr txBox="1"/>
      </xdr:nvSpPr>
      <xdr:spPr>
        <a:xfrm>
          <a:off x="1752111" y="165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107274</xdr:rowOff>
    </xdr:from>
    <xdr:to>
      <xdr:col>6</xdr:col>
      <xdr:colOff>38100</xdr:colOff>
      <xdr:row>97</xdr:row>
      <xdr:rowOff>37424</xdr:rowOff>
    </xdr:to>
    <xdr:sp macro="" textlink="">
      <xdr:nvSpPr>
        <xdr:cNvPr id="245" name="フローチャート: 判断 244"/>
        <xdr:cNvSpPr/>
      </xdr:nvSpPr>
      <xdr:spPr>
        <a:xfrm>
          <a:off x="1079500" y="165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28551</xdr:rowOff>
    </xdr:from>
    <xdr:ext cx="534377" cy="259045"/>
    <xdr:sp macro="" textlink="">
      <xdr:nvSpPr>
        <xdr:cNvPr id="246" name="テキスト ボックス 245"/>
        <xdr:cNvSpPr txBox="1"/>
      </xdr:nvSpPr>
      <xdr:spPr>
        <a:xfrm>
          <a:off x="863111" y="166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21106</xdr:rowOff>
    </xdr:from>
    <xdr:to>
      <xdr:col>24</xdr:col>
      <xdr:colOff>114300</xdr:colOff>
      <xdr:row>95</xdr:row>
      <xdr:rowOff>122706</xdr:rowOff>
    </xdr:to>
    <xdr:sp macro="" textlink="">
      <xdr:nvSpPr>
        <xdr:cNvPr id="252" name="楕円 251"/>
        <xdr:cNvSpPr/>
      </xdr:nvSpPr>
      <xdr:spPr>
        <a:xfrm>
          <a:off x="4584700" y="163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43983</xdr:rowOff>
    </xdr:from>
    <xdr:ext cx="534377" cy="259045"/>
    <xdr:sp macro="" textlink="">
      <xdr:nvSpPr>
        <xdr:cNvPr id="253" name="扶助費該当値テキスト"/>
        <xdr:cNvSpPr txBox="1"/>
      </xdr:nvSpPr>
      <xdr:spPr>
        <a:xfrm>
          <a:off x="4686300" y="1616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68369</xdr:rowOff>
    </xdr:from>
    <xdr:to>
      <xdr:col>20</xdr:col>
      <xdr:colOff>38100</xdr:colOff>
      <xdr:row>95</xdr:row>
      <xdr:rowOff>169969</xdr:rowOff>
    </xdr:to>
    <xdr:sp macro="" textlink="">
      <xdr:nvSpPr>
        <xdr:cNvPr id="254" name="楕円 253"/>
        <xdr:cNvSpPr/>
      </xdr:nvSpPr>
      <xdr:spPr>
        <a:xfrm>
          <a:off x="3746500" y="163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161096</xdr:rowOff>
    </xdr:from>
    <xdr:ext cx="534377" cy="259045"/>
    <xdr:sp macro="" textlink="">
      <xdr:nvSpPr>
        <xdr:cNvPr id="255" name="テキスト ボックス 254"/>
        <xdr:cNvSpPr txBox="1"/>
      </xdr:nvSpPr>
      <xdr:spPr>
        <a:xfrm>
          <a:off x="3530111" y="164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159866</xdr:rowOff>
    </xdr:from>
    <xdr:to>
      <xdr:col>15</xdr:col>
      <xdr:colOff>101600</xdr:colOff>
      <xdr:row>96</xdr:row>
      <xdr:rowOff>90016</xdr:rowOff>
    </xdr:to>
    <xdr:sp macro="" textlink="">
      <xdr:nvSpPr>
        <xdr:cNvPr id="256" name="楕円 255"/>
        <xdr:cNvSpPr/>
      </xdr:nvSpPr>
      <xdr:spPr>
        <a:xfrm>
          <a:off x="2857500" y="1644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81143</xdr:rowOff>
    </xdr:from>
    <xdr:ext cx="534377" cy="259045"/>
    <xdr:sp macro="" textlink="">
      <xdr:nvSpPr>
        <xdr:cNvPr id="257" name="テキスト ボックス 256"/>
        <xdr:cNvSpPr txBox="1"/>
      </xdr:nvSpPr>
      <xdr:spPr>
        <a:xfrm>
          <a:off x="2641111" y="1654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12877</xdr:rowOff>
    </xdr:from>
    <xdr:to>
      <xdr:col>10</xdr:col>
      <xdr:colOff>165100</xdr:colOff>
      <xdr:row>96</xdr:row>
      <xdr:rowOff>114477</xdr:rowOff>
    </xdr:to>
    <xdr:sp macro="" textlink="">
      <xdr:nvSpPr>
        <xdr:cNvPr id="258" name="楕円 257"/>
        <xdr:cNvSpPr/>
      </xdr:nvSpPr>
      <xdr:spPr>
        <a:xfrm>
          <a:off x="1968500" y="164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131004</xdr:rowOff>
    </xdr:from>
    <xdr:ext cx="534377" cy="259045"/>
    <xdr:sp macro="" textlink="">
      <xdr:nvSpPr>
        <xdr:cNvPr id="259" name="テキスト ボックス 258"/>
        <xdr:cNvSpPr txBox="1"/>
      </xdr:nvSpPr>
      <xdr:spPr>
        <a:xfrm>
          <a:off x="1752111" y="162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93373</xdr:rowOff>
    </xdr:from>
    <xdr:to>
      <xdr:col>6</xdr:col>
      <xdr:colOff>38100</xdr:colOff>
      <xdr:row>97</xdr:row>
      <xdr:rowOff>23523</xdr:rowOff>
    </xdr:to>
    <xdr:sp macro="" textlink="">
      <xdr:nvSpPr>
        <xdr:cNvPr id="260" name="楕円 259"/>
        <xdr:cNvSpPr/>
      </xdr:nvSpPr>
      <xdr:spPr>
        <a:xfrm>
          <a:off x="1079500" y="165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40050</xdr:rowOff>
    </xdr:from>
    <xdr:ext cx="534377" cy="259045"/>
    <xdr:sp macro="" textlink="">
      <xdr:nvSpPr>
        <xdr:cNvPr id="261" name="テキスト ボックス 260"/>
        <xdr:cNvSpPr txBox="1"/>
      </xdr:nvSpPr>
      <xdr:spPr>
        <a:xfrm>
          <a:off x="863111" y="1632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52306</xdr:rowOff>
    </xdr:from>
    <xdr:to>
      <xdr:col>55</xdr:col>
      <xdr:colOff>0</xdr:colOff>
      <xdr:row>37</xdr:row>
      <xdr:rowOff>84630</xdr:rowOff>
    </xdr:to>
    <xdr:cxnSp macro="">
      <xdr:nvCxnSpPr>
        <xdr:cNvPr id="288" name="直線コネクタ 287"/>
        <xdr:cNvCxnSpPr/>
      </xdr:nvCxnSpPr>
      <xdr:spPr>
        <a:xfrm flipV="1">
          <a:off x="9639300" y="6395956"/>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84630</xdr:rowOff>
    </xdr:from>
    <xdr:to>
      <xdr:col>50</xdr:col>
      <xdr:colOff>114300</xdr:colOff>
      <xdr:row>37</xdr:row>
      <xdr:rowOff>85485</xdr:rowOff>
    </xdr:to>
    <xdr:cxnSp macro="">
      <xdr:nvCxnSpPr>
        <xdr:cNvPr id="291" name="直線コネクタ 290"/>
        <xdr:cNvCxnSpPr/>
      </xdr:nvCxnSpPr>
      <xdr:spPr>
        <a:xfrm flipV="1">
          <a:off x="8750300" y="6428280"/>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171219</xdr:rowOff>
    </xdr:from>
    <xdr:to>
      <xdr:col>45</xdr:col>
      <xdr:colOff>177800</xdr:colOff>
      <xdr:row>37</xdr:row>
      <xdr:rowOff>85485</xdr:rowOff>
    </xdr:to>
    <xdr:cxnSp macro="">
      <xdr:nvCxnSpPr>
        <xdr:cNvPr id="294" name="直線コネクタ 293"/>
        <xdr:cNvCxnSpPr/>
      </xdr:nvCxnSpPr>
      <xdr:spPr>
        <a:xfrm>
          <a:off x="7861300" y="6343419"/>
          <a:ext cx="889000" cy="8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171219</xdr:rowOff>
    </xdr:from>
    <xdr:to>
      <xdr:col>41</xdr:col>
      <xdr:colOff>50800</xdr:colOff>
      <xdr:row>37</xdr:row>
      <xdr:rowOff>81499</xdr:rowOff>
    </xdr:to>
    <xdr:cxnSp macro="">
      <xdr:nvCxnSpPr>
        <xdr:cNvPr id="297" name="直線コネクタ 296"/>
        <xdr:cNvCxnSpPr/>
      </xdr:nvCxnSpPr>
      <xdr:spPr>
        <a:xfrm flipV="1">
          <a:off x="6972300" y="6343419"/>
          <a:ext cx="889000" cy="8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298" name="フローチャート: 判断 297"/>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299" name="テキスト ボックス 298"/>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0" name="フローチャート: 判断 299"/>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104418</xdr:rowOff>
    </xdr:from>
    <xdr:ext cx="534377" cy="259045"/>
    <xdr:sp macro="" textlink="">
      <xdr:nvSpPr>
        <xdr:cNvPr id="301" name="テキスト ボックス 300"/>
        <xdr:cNvSpPr txBox="1"/>
      </xdr:nvSpPr>
      <xdr:spPr>
        <a:xfrm>
          <a:off x="6705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1506</xdr:rowOff>
    </xdr:from>
    <xdr:to>
      <xdr:col>55</xdr:col>
      <xdr:colOff>50800</xdr:colOff>
      <xdr:row>37</xdr:row>
      <xdr:rowOff>103106</xdr:rowOff>
    </xdr:to>
    <xdr:sp macro="" textlink="">
      <xdr:nvSpPr>
        <xdr:cNvPr id="307" name="楕円 306"/>
        <xdr:cNvSpPr/>
      </xdr:nvSpPr>
      <xdr:spPr>
        <a:xfrm>
          <a:off x="10426700" y="63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87883</xdr:rowOff>
    </xdr:from>
    <xdr:ext cx="534377" cy="259045"/>
    <xdr:sp macro="" textlink="">
      <xdr:nvSpPr>
        <xdr:cNvPr id="308" name="補助費等該当値テキスト"/>
        <xdr:cNvSpPr txBox="1"/>
      </xdr:nvSpPr>
      <xdr:spPr>
        <a:xfrm>
          <a:off x="10528300" y="62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33830</xdr:rowOff>
    </xdr:from>
    <xdr:to>
      <xdr:col>50</xdr:col>
      <xdr:colOff>165100</xdr:colOff>
      <xdr:row>37</xdr:row>
      <xdr:rowOff>135430</xdr:rowOff>
    </xdr:to>
    <xdr:sp macro="" textlink="">
      <xdr:nvSpPr>
        <xdr:cNvPr id="309" name="楕円 308"/>
        <xdr:cNvSpPr/>
      </xdr:nvSpPr>
      <xdr:spPr>
        <a:xfrm>
          <a:off x="9588500" y="63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126557</xdr:rowOff>
    </xdr:from>
    <xdr:ext cx="534377" cy="259045"/>
    <xdr:sp macro="" textlink="">
      <xdr:nvSpPr>
        <xdr:cNvPr id="310" name="テキスト ボックス 309"/>
        <xdr:cNvSpPr txBox="1"/>
      </xdr:nvSpPr>
      <xdr:spPr>
        <a:xfrm>
          <a:off x="9372111" y="64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34685</xdr:rowOff>
    </xdr:from>
    <xdr:to>
      <xdr:col>46</xdr:col>
      <xdr:colOff>38100</xdr:colOff>
      <xdr:row>37</xdr:row>
      <xdr:rowOff>136285</xdr:rowOff>
    </xdr:to>
    <xdr:sp macro="" textlink="">
      <xdr:nvSpPr>
        <xdr:cNvPr id="311" name="楕円 310"/>
        <xdr:cNvSpPr/>
      </xdr:nvSpPr>
      <xdr:spPr>
        <a:xfrm>
          <a:off x="8699500" y="63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127412</xdr:rowOff>
    </xdr:from>
    <xdr:ext cx="534377" cy="259045"/>
    <xdr:sp macro="" textlink="">
      <xdr:nvSpPr>
        <xdr:cNvPr id="312" name="テキスト ボックス 311"/>
        <xdr:cNvSpPr txBox="1"/>
      </xdr:nvSpPr>
      <xdr:spPr>
        <a:xfrm>
          <a:off x="8483111" y="64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120419</xdr:rowOff>
    </xdr:from>
    <xdr:to>
      <xdr:col>41</xdr:col>
      <xdr:colOff>101600</xdr:colOff>
      <xdr:row>37</xdr:row>
      <xdr:rowOff>50569</xdr:rowOff>
    </xdr:to>
    <xdr:sp macro="" textlink="">
      <xdr:nvSpPr>
        <xdr:cNvPr id="313" name="楕円 312"/>
        <xdr:cNvSpPr/>
      </xdr:nvSpPr>
      <xdr:spPr>
        <a:xfrm>
          <a:off x="7810500" y="62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67096</xdr:rowOff>
    </xdr:from>
    <xdr:ext cx="534377" cy="259045"/>
    <xdr:sp macro="" textlink="">
      <xdr:nvSpPr>
        <xdr:cNvPr id="314" name="テキスト ボックス 313"/>
        <xdr:cNvSpPr txBox="1"/>
      </xdr:nvSpPr>
      <xdr:spPr>
        <a:xfrm>
          <a:off x="7594111" y="60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30699</xdr:rowOff>
    </xdr:from>
    <xdr:to>
      <xdr:col>36</xdr:col>
      <xdr:colOff>165100</xdr:colOff>
      <xdr:row>37</xdr:row>
      <xdr:rowOff>132299</xdr:rowOff>
    </xdr:to>
    <xdr:sp macro="" textlink="">
      <xdr:nvSpPr>
        <xdr:cNvPr id="315" name="楕円 314"/>
        <xdr:cNvSpPr/>
      </xdr:nvSpPr>
      <xdr:spPr>
        <a:xfrm>
          <a:off x="6921500" y="63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123426</xdr:rowOff>
    </xdr:from>
    <xdr:ext cx="534377" cy="259045"/>
    <xdr:sp macro="" textlink="">
      <xdr:nvSpPr>
        <xdr:cNvPr id="316" name="テキスト ボックス 315"/>
        <xdr:cNvSpPr txBox="1"/>
      </xdr:nvSpPr>
      <xdr:spPr>
        <a:xfrm>
          <a:off x="6705111" y="646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40678</xdr:rowOff>
    </xdr:from>
    <xdr:to>
      <xdr:col>55</xdr:col>
      <xdr:colOff>0</xdr:colOff>
      <xdr:row>57</xdr:row>
      <xdr:rowOff>67714</xdr:rowOff>
    </xdr:to>
    <xdr:cxnSp macro="">
      <xdr:nvCxnSpPr>
        <xdr:cNvPr id="345" name="直線コネクタ 344"/>
        <xdr:cNvCxnSpPr/>
      </xdr:nvCxnSpPr>
      <xdr:spPr>
        <a:xfrm>
          <a:off x="9639300" y="9813328"/>
          <a:ext cx="8382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40678</xdr:rowOff>
    </xdr:from>
    <xdr:to>
      <xdr:col>50</xdr:col>
      <xdr:colOff>114300</xdr:colOff>
      <xdr:row>57</xdr:row>
      <xdr:rowOff>77087</xdr:rowOff>
    </xdr:to>
    <xdr:cxnSp macro="">
      <xdr:nvCxnSpPr>
        <xdr:cNvPr id="348" name="直線コネクタ 347"/>
        <xdr:cNvCxnSpPr/>
      </xdr:nvCxnSpPr>
      <xdr:spPr>
        <a:xfrm flipV="1">
          <a:off x="8750300" y="9813328"/>
          <a:ext cx="889000" cy="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13357</xdr:rowOff>
    </xdr:from>
    <xdr:to>
      <xdr:col>45</xdr:col>
      <xdr:colOff>177800</xdr:colOff>
      <xdr:row>57</xdr:row>
      <xdr:rowOff>77087</xdr:rowOff>
    </xdr:to>
    <xdr:cxnSp macro="">
      <xdr:nvCxnSpPr>
        <xdr:cNvPr id="351" name="直線コネクタ 350"/>
        <xdr:cNvCxnSpPr/>
      </xdr:nvCxnSpPr>
      <xdr:spPr>
        <a:xfrm>
          <a:off x="7861300" y="9786007"/>
          <a:ext cx="889000" cy="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13357</xdr:rowOff>
    </xdr:from>
    <xdr:to>
      <xdr:col>41</xdr:col>
      <xdr:colOff>50800</xdr:colOff>
      <xdr:row>57</xdr:row>
      <xdr:rowOff>133764</xdr:rowOff>
    </xdr:to>
    <xdr:cxnSp macro="">
      <xdr:nvCxnSpPr>
        <xdr:cNvPr id="354" name="直線コネクタ 353"/>
        <xdr:cNvCxnSpPr/>
      </xdr:nvCxnSpPr>
      <xdr:spPr>
        <a:xfrm flipV="1">
          <a:off x="6972300" y="9786007"/>
          <a:ext cx="889000" cy="1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11919</xdr:rowOff>
    </xdr:from>
    <xdr:to>
      <xdr:col>41</xdr:col>
      <xdr:colOff>101600</xdr:colOff>
      <xdr:row>57</xdr:row>
      <xdr:rowOff>113519</xdr:rowOff>
    </xdr:to>
    <xdr:sp macro="" textlink="">
      <xdr:nvSpPr>
        <xdr:cNvPr id="355" name="フローチャート: 判断 354"/>
        <xdr:cNvSpPr/>
      </xdr:nvSpPr>
      <xdr:spPr>
        <a:xfrm>
          <a:off x="7810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104646</xdr:rowOff>
    </xdr:from>
    <xdr:ext cx="534377" cy="259045"/>
    <xdr:sp macro="" textlink="">
      <xdr:nvSpPr>
        <xdr:cNvPr id="356" name="テキスト ボックス 355"/>
        <xdr:cNvSpPr txBox="1"/>
      </xdr:nvSpPr>
      <xdr:spPr>
        <a:xfrm>
          <a:off x="7594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52918</xdr:rowOff>
    </xdr:from>
    <xdr:to>
      <xdr:col>36</xdr:col>
      <xdr:colOff>165100</xdr:colOff>
      <xdr:row>57</xdr:row>
      <xdr:rowOff>154518</xdr:rowOff>
    </xdr:to>
    <xdr:sp macro="" textlink="">
      <xdr:nvSpPr>
        <xdr:cNvPr id="357" name="フローチャート: 判断 356"/>
        <xdr:cNvSpPr/>
      </xdr:nvSpPr>
      <xdr:spPr>
        <a:xfrm>
          <a:off x="6921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171045</xdr:rowOff>
    </xdr:from>
    <xdr:ext cx="534377" cy="259045"/>
    <xdr:sp macro="" textlink="">
      <xdr:nvSpPr>
        <xdr:cNvPr id="358" name="テキスト ボックス 357"/>
        <xdr:cNvSpPr txBox="1"/>
      </xdr:nvSpPr>
      <xdr:spPr>
        <a:xfrm>
          <a:off x="6705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16914</xdr:rowOff>
    </xdr:from>
    <xdr:to>
      <xdr:col>55</xdr:col>
      <xdr:colOff>50800</xdr:colOff>
      <xdr:row>57</xdr:row>
      <xdr:rowOff>118514</xdr:rowOff>
    </xdr:to>
    <xdr:sp macro="" textlink="">
      <xdr:nvSpPr>
        <xdr:cNvPr id="364" name="楕円 363"/>
        <xdr:cNvSpPr/>
      </xdr:nvSpPr>
      <xdr:spPr>
        <a:xfrm>
          <a:off x="10426700" y="97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166791</xdr:rowOff>
    </xdr:from>
    <xdr:ext cx="534377" cy="259045"/>
    <xdr:sp macro="" textlink="">
      <xdr:nvSpPr>
        <xdr:cNvPr id="365" name="普通建設事業費該当値テキスト"/>
        <xdr:cNvSpPr txBox="1"/>
      </xdr:nvSpPr>
      <xdr:spPr>
        <a:xfrm>
          <a:off x="10528300" y="97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161328</xdr:rowOff>
    </xdr:from>
    <xdr:to>
      <xdr:col>50</xdr:col>
      <xdr:colOff>165100</xdr:colOff>
      <xdr:row>57</xdr:row>
      <xdr:rowOff>91478</xdr:rowOff>
    </xdr:to>
    <xdr:sp macro="" textlink="">
      <xdr:nvSpPr>
        <xdr:cNvPr id="366" name="楕円 365"/>
        <xdr:cNvSpPr/>
      </xdr:nvSpPr>
      <xdr:spPr>
        <a:xfrm>
          <a:off x="9588500" y="97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108005</xdr:rowOff>
    </xdr:from>
    <xdr:ext cx="534377" cy="259045"/>
    <xdr:sp macro="" textlink="">
      <xdr:nvSpPr>
        <xdr:cNvPr id="367" name="テキスト ボックス 366"/>
        <xdr:cNvSpPr txBox="1"/>
      </xdr:nvSpPr>
      <xdr:spPr>
        <a:xfrm>
          <a:off x="9372111" y="95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26287</xdr:rowOff>
    </xdr:from>
    <xdr:to>
      <xdr:col>46</xdr:col>
      <xdr:colOff>38100</xdr:colOff>
      <xdr:row>57</xdr:row>
      <xdr:rowOff>127887</xdr:rowOff>
    </xdr:to>
    <xdr:sp macro="" textlink="">
      <xdr:nvSpPr>
        <xdr:cNvPr id="368" name="楕円 367"/>
        <xdr:cNvSpPr/>
      </xdr:nvSpPr>
      <xdr:spPr>
        <a:xfrm>
          <a:off x="8699500" y="9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144414</xdr:rowOff>
    </xdr:from>
    <xdr:ext cx="534377" cy="259045"/>
    <xdr:sp macro="" textlink="">
      <xdr:nvSpPr>
        <xdr:cNvPr id="369" name="テキスト ボックス 368"/>
        <xdr:cNvSpPr txBox="1"/>
      </xdr:nvSpPr>
      <xdr:spPr>
        <a:xfrm>
          <a:off x="8483111" y="95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134007</xdr:rowOff>
    </xdr:from>
    <xdr:to>
      <xdr:col>41</xdr:col>
      <xdr:colOff>101600</xdr:colOff>
      <xdr:row>57</xdr:row>
      <xdr:rowOff>64157</xdr:rowOff>
    </xdr:to>
    <xdr:sp macro="" textlink="">
      <xdr:nvSpPr>
        <xdr:cNvPr id="370" name="楕円 369"/>
        <xdr:cNvSpPr/>
      </xdr:nvSpPr>
      <xdr:spPr>
        <a:xfrm>
          <a:off x="7810500" y="97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80684</xdr:rowOff>
    </xdr:from>
    <xdr:ext cx="534377" cy="259045"/>
    <xdr:sp macro="" textlink="">
      <xdr:nvSpPr>
        <xdr:cNvPr id="371" name="テキスト ボックス 370"/>
        <xdr:cNvSpPr txBox="1"/>
      </xdr:nvSpPr>
      <xdr:spPr>
        <a:xfrm>
          <a:off x="7594111" y="95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82964</xdr:rowOff>
    </xdr:from>
    <xdr:to>
      <xdr:col>36</xdr:col>
      <xdr:colOff>165100</xdr:colOff>
      <xdr:row>58</xdr:row>
      <xdr:rowOff>13114</xdr:rowOff>
    </xdr:to>
    <xdr:sp macro="" textlink="">
      <xdr:nvSpPr>
        <xdr:cNvPr id="372" name="楕円 371"/>
        <xdr:cNvSpPr/>
      </xdr:nvSpPr>
      <xdr:spPr>
        <a:xfrm>
          <a:off x="6921500" y="98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4241</xdr:rowOff>
    </xdr:from>
    <xdr:ext cx="534377" cy="259045"/>
    <xdr:sp macro="" textlink="">
      <xdr:nvSpPr>
        <xdr:cNvPr id="373" name="テキスト ボックス 372"/>
        <xdr:cNvSpPr txBox="1"/>
      </xdr:nvSpPr>
      <xdr:spPr>
        <a:xfrm>
          <a:off x="6705111" y="99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160716</xdr:rowOff>
    </xdr:from>
    <xdr:to>
      <xdr:col>55</xdr:col>
      <xdr:colOff>0</xdr:colOff>
      <xdr:row>79</xdr:row>
      <xdr:rowOff>2273</xdr:rowOff>
    </xdr:to>
    <xdr:cxnSp macro="">
      <xdr:nvCxnSpPr>
        <xdr:cNvPr id="402" name="直線コネクタ 401"/>
        <xdr:cNvCxnSpPr/>
      </xdr:nvCxnSpPr>
      <xdr:spPr>
        <a:xfrm>
          <a:off x="9639300" y="13533816"/>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49479</xdr:rowOff>
    </xdr:from>
    <xdr:to>
      <xdr:col>50</xdr:col>
      <xdr:colOff>114300</xdr:colOff>
      <xdr:row>78</xdr:row>
      <xdr:rowOff>160716</xdr:rowOff>
    </xdr:to>
    <xdr:cxnSp macro="">
      <xdr:nvCxnSpPr>
        <xdr:cNvPr id="405" name="直線コネクタ 404"/>
        <xdr:cNvCxnSpPr/>
      </xdr:nvCxnSpPr>
      <xdr:spPr>
        <a:xfrm>
          <a:off x="8750300" y="13251129"/>
          <a:ext cx="889000" cy="28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49479</xdr:rowOff>
    </xdr:from>
    <xdr:to>
      <xdr:col>45</xdr:col>
      <xdr:colOff>177800</xdr:colOff>
      <xdr:row>77</xdr:row>
      <xdr:rowOff>141514</xdr:rowOff>
    </xdr:to>
    <xdr:cxnSp macro="">
      <xdr:nvCxnSpPr>
        <xdr:cNvPr id="408" name="直線コネクタ 407"/>
        <xdr:cNvCxnSpPr/>
      </xdr:nvCxnSpPr>
      <xdr:spPr>
        <a:xfrm flipV="1">
          <a:off x="7861300" y="13251129"/>
          <a:ext cx="88900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28755</xdr:rowOff>
    </xdr:from>
    <xdr:to>
      <xdr:col>41</xdr:col>
      <xdr:colOff>101600</xdr:colOff>
      <xdr:row>77</xdr:row>
      <xdr:rowOff>130355</xdr:rowOff>
    </xdr:to>
    <xdr:sp macro="" textlink="">
      <xdr:nvSpPr>
        <xdr:cNvPr id="411" name="フローチャート: 判断 410"/>
        <xdr:cNvSpPr/>
      </xdr:nvSpPr>
      <xdr:spPr>
        <a:xfrm>
          <a:off x="7810500" y="132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146882</xdr:rowOff>
    </xdr:from>
    <xdr:ext cx="534377" cy="259045"/>
    <xdr:sp macro="" textlink="">
      <xdr:nvSpPr>
        <xdr:cNvPr id="412" name="テキスト ボックス 411"/>
        <xdr:cNvSpPr txBox="1"/>
      </xdr:nvSpPr>
      <xdr:spPr>
        <a:xfrm>
          <a:off x="7594111" y="1300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122923</xdr:rowOff>
    </xdr:from>
    <xdr:to>
      <xdr:col>55</xdr:col>
      <xdr:colOff>50800</xdr:colOff>
      <xdr:row>79</xdr:row>
      <xdr:rowOff>53073</xdr:rowOff>
    </xdr:to>
    <xdr:sp macro="" textlink="">
      <xdr:nvSpPr>
        <xdr:cNvPr id="418" name="楕円 417"/>
        <xdr:cNvSpPr/>
      </xdr:nvSpPr>
      <xdr:spPr>
        <a:xfrm>
          <a:off x="10426700" y="134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37850</xdr:rowOff>
    </xdr:from>
    <xdr:ext cx="469744" cy="259045"/>
    <xdr:sp macro="" textlink="">
      <xdr:nvSpPr>
        <xdr:cNvPr id="419" name="普通建設事業費 （ うち新規整備　）該当値テキスト"/>
        <xdr:cNvSpPr txBox="1"/>
      </xdr:nvSpPr>
      <xdr:spPr>
        <a:xfrm>
          <a:off x="10528300" y="134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109916</xdr:rowOff>
    </xdr:from>
    <xdr:to>
      <xdr:col>50</xdr:col>
      <xdr:colOff>165100</xdr:colOff>
      <xdr:row>79</xdr:row>
      <xdr:rowOff>40066</xdr:rowOff>
    </xdr:to>
    <xdr:sp macro="" textlink="">
      <xdr:nvSpPr>
        <xdr:cNvPr id="420" name="楕円 419"/>
        <xdr:cNvSpPr/>
      </xdr:nvSpPr>
      <xdr:spPr>
        <a:xfrm>
          <a:off x="9588500" y="1348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31193</xdr:rowOff>
    </xdr:from>
    <xdr:ext cx="469744" cy="259045"/>
    <xdr:sp macro="" textlink="">
      <xdr:nvSpPr>
        <xdr:cNvPr id="421" name="テキスト ボックス 420"/>
        <xdr:cNvSpPr txBox="1"/>
      </xdr:nvSpPr>
      <xdr:spPr>
        <a:xfrm>
          <a:off x="9404428" y="1357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170129</xdr:rowOff>
    </xdr:from>
    <xdr:to>
      <xdr:col>46</xdr:col>
      <xdr:colOff>38100</xdr:colOff>
      <xdr:row>77</xdr:row>
      <xdr:rowOff>100279</xdr:rowOff>
    </xdr:to>
    <xdr:sp macro="" textlink="">
      <xdr:nvSpPr>
        <xdr:cNvPr id="422" name="楕円 421"/>
        <xdr:cNvSpPr/>
      </xdr:nvSpPr>
      <xdr:spPr>
        <a:xfrm>
          <a:off x="8699500" y="132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116806</xdr:rowOff>
    </xdr:from>
    <xdr:ext cx="534377" cy="259045"/>
    <xdr:sp macro="" textlink="">
      <xdr:nvSpPr>
        <xdr:cNvPr id="423" name="テキスト ボックス 422"/>
        <xdr:cNvSpPr txBox="1"/>
      </xdr:nvSpPr>
      <xdr:spPr>
        <a:xfrm>
          <a:off x="8483111" y="129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90714</xdr:rowOff>
    </xdr:from>
    <xdr:to>
      <xdr:col>41</xdr:col>
      <xdr:colOff>101600</xdr:colOff>
      <xdr:row>78</xdr:row>
      <xdr:rowOff>20864</xdr:rowOff>
    </xdr:to>
    <xdr:sp macro="" textlink="">
      <xdr:nvSpPr>
        <xdr:cNvPr id="424" name="楕円 423"/>
        <xdr:cNvSpPr/>
      </xdr:nvSpPr>
      <xdr:spPr>
        <a:xfrm>
          <a:off x="7810500" y="132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xdr:rowOff>
    </xdr:from>
    <xdr:ext cx="534377" cy="259045"/>
    <xdr:sp macro="" textlink="">
      <xdr:nvSpPr>
        <xdr:cNvPr id="425" name="テキスト ボックス 424"/>
        <xdr:cNvSpPr txBox="1"/>
      </xdr:nvSpPr>
      <xdr:spPr>
        <a:xfrm>
          <a:off x="7594111" y="133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153797</xdr:rowOff>
    </xdr:from>
    <xdr:to>
      <xdr:col>55</xdr:col>
      <xdr:colOff>0</xdr:colOff>
      <xdr:row>96</xdr:row>
      <xdr:rowOff>16583</xdr:rowOff>
    </xdr:to>
    <xdr:cxnSp macro="">
      <xdr:nvCxnSpPr>
        <xdr:cNvPr id="454" name="直線コネクタ 453"/>
        <xdr:cNvCxnSpPr/>
      </xdr:nvCxnSpPr>
      <xdr:spPr>
        <a:xfrm>
          <a:off x="9639300" y="16441547"/>
          <a:ext cx="8382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153797</xdr:rowOff>
    </xdr:from>
    <xdr:to>
      <xdr:col>50</xdr:col>
      <xdr:colOff>114300</xdr:colOff>
      <xdr:row>98</xdr:row>
      <xdr:rowOff>146405</xdr:rowOff>
    </xdr:to>
    <xdr:cxnSp macro="">
      <xdr:nvCxnSpPr>
        <xdr:cNvPr id="457" name="直線コネクタ 456"/>
        <xdr:cNvCxnSpPr/>
      </xdr:nvCxnSpPr>
      <xdr:spPr>
        <a:xfrm flipV="1">
          <a:off x="8750300" y="16441547"/>
          <a:ext cx="889000" cy="5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109891</xdr:rowOff>
    </xdr:from>
    <xdr:to>
      <xdr:col>45</xdr:col>
      <xdr:colOff>177800</xdr:colOff>
      <xdr:row>98</xdr:row>
      <xdr:rowOff>146405</xdr:rowOff>
    </xdr:to>
    <xdr:cxnSp macro="">
      <xdr:nvCxnSpPr>
        <xdr:cNvPr id="460" name="直線コネクタ 459"/>
        <xdr:cNvCxnSpPr/>
      </xdr:nvCxnSpPr>
      <xdr:spPr>
        <a:xfrm>
          <a:off x="7861300" y="16740541"/>
          <a:ext cx="889000" cy="2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95301</xdr:rowOff>
    </xdr:from>
    <xdr:to>
      <xdr:col>41</xdr:col>
      <xdr:colOff>101600</xdr:colOff>
      <xdr:row>98</xdr:row>
      <xdr:rowOff>25451</xdr:rowOff>
    </xdr:to>
    <xdr:sp macro="" textlink="">
      <xdr:nvSpPr>
        <xdr:cNvPr id="463" name="フローチャート: 判断 462"/>
        <xdr:cNvSpPr/>
      </xdr:nvSpPr>
      <xdr:spPr>
        <a:xfrm>
          <a:off x="7810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16578</xdr:rowOff>
    </xdr:from>
    <xdr:ext cx="534377" cy="259045"/>
    <xdr:sp macro="" textlink="">
      <xdr:nvSpPr>
        <xdr:cNvPr id="464" name="テキスト ボックス 463"/>
        <xdr:cNvSpPr txBox="1"/>
      </xdr:nvSpPr>
      <xdr:spPr>
        <a:xfrm>
          <a:off x="7594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137233</xdr:rowOff>
    </xdr:from>
    <xdr:to>
      <xdr:col>55</xdr:col>
      <xdr:colOff>50800</xdr:colOff>
      <xdr:row>96</xdr:row>
      <xdr:rowOff>67383</xdr:rowOff>
    </xdr:to>
    <xdr:sp macro="" textlink="">
      <xdr:nvSpPr>
        <xdr:cNvPr id="470" name="楕円 469"/>
        <xdr:cNvSpPr/>
      </xdr:nvSpPr>
      <xdr:spPr>
        <a:xfrm>
          <a:off x="10426700" y="164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160110</xdr:rowOff>
    </xdr:from>
    <xdr:ext cx="534377" cy="259045"/>
    <xdr:sp macro="" textlink="">
      <xdr:nvSpPr>
        <xdr:cNvPr id="471" name="普通建設事業費 （ うち更新整備　）該当値テキスト"/>
        <xdr:cNvSpPr txBox="1"/>
      </xdr:nvSpPr>
      <xdr:spPr>
        <a:xfrm>
          <a:off x="10528300" y="1627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102997</xdr:rowOff>
    </xdr:from>
    <xdr:to>
      <xdr:col>50</xdr:col>
      <xdr:colOff>165100</xdr:colOff>
      <xdr:row>96</xdr:row>
      <xdr:rowOff>33147</xdr:rowOff>
    </xdr:to>
    <xdr:sp macro="" textlink="">
      <xdr:nvSpPr>
        <xdr:cNvPr id="472" name="楕円 471"/>
        <xdr:cNvSpPr/>
      </xdr:nvSpPr>
      <xdr:spPr>
        <a:xfrm>
          <a:off x="9588500" y="163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49674</xdr:rowOff>
    </xdr:from>
    <xdr:ext cx="534377" cy="259045"/>
    <xdr:sp macro="" textlink="">
      <xdr:nvSpPr>
        <xdr:cNvPr id="473" name="テキスト ボックス 472"/>
        <xdr:cNvSpPr txBox="1"/>
      </xdr:nvSpPr>
      <xdr:spPr>
        <a:xfrm>
          <a:off x="9372111" y="161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95605</xdr:rowOff>
    </xdr:from>
    <xdr:to>
      <xdr:col>46</xdr:col>
      <xdr:colOff>38100</xdr:colOff>
      <xdr:row>99</xdr:row>
      <xdr:rowOff>25755</xdr:rowOff>
    </xdr:to>
    <xdr:sp macro="" textlink="">
      <xdr:nvSpPr>
        <xdr:cNvPr id="474" name="楕円 473"/>
        <xdr:cNvSpPr/>
      </xdr:nvSpPr>
      <xdr:spPr>
        <a:xfrm>
          <a:off x="8699500" y="168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16882</xdr:rowOff>
    </xdr:from>
    <xdr:ext cx="469744" cy="259045"/>
    <xdr:sp macro="" textlink="">
      <xdr:nvSpPr>
        <xdr:cNvPr id="475" name="テキスト ボックス 474"/>
        <xdr:cNvSpPr txBox="1"/>
      </xdr:nvSpPr>
      <xdr:spPr>
        <a:xfrm>
          <a:off x="8515428" y="169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59091</xdr:rowOff>
    </xdr:from>
    <xdr:to>
      <xdr:col>41</xdr:col>
      <xdr:colOff>101600</xdr:colOff>
      <xdr:row>97</xdr:row>
      <xdr:rowOff>160691</xdr:rowOff>
    </xdr:to>
    <xdr:sp macro="" textlink="">
      <xdr:nvSpPr>
        <xdr:cNvPr id="476" name="楕円 475"/>
        <xdr:cNvSpPr/>
      </xdr:nvSpPr>
      <xdr:spPr>
        <a:xfrm>
          <a:off x="7810500" y="166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5768</xdr:rowOff>
    </xdr:from>
    <xdr:ext cx="534377" cy="259045"/>
    <xdr:sp macro="" textlink="">
      <xdr:nvSpPr>
        <xdr:cNvPr id="477" name="テキスト ボックス 476"/>
        <xdr:cNvSpPr txBox="1"/>
      </xdr:nvSpPr>
      <xdr:spPr>
        <a:xfrm>
          <a:off x="7594111" y="164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31915</xdr:rowOff>
    </xdr:from>
    <xdr:to>
      <xdr:col>85</xdr:col>
      <xdr:colOff>127000</xdr:colOff>
      <xdr:row>39</xdr:row>
      <xdr:rowOff>33401</xdr:rowOff>
    </xdr:to>
    <xdr:cxnSp macro="">
      <xdr:nvCxnSpPr>
        <xdr:cNvPr id="506" name="直線コネクタ 505"/>
        <xdr:cNvCxnSpPr/>
      </xdr:nvCxnSpPr>
      <xdr:spPr>
        <a:xfrm>
          <a:off x="15481300" y="6718465"/>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25108</xdr:rowOff>
    </xdr:from>
    <xdr:to>
      <xdr:col>81</xdr:col>
      <xdr:colOff>50800</xdr:colOff>
      <xdr:row>39</xdr:row>
      <xdr:rowOff>31915</xdr:rowOff>
    </xdr:to>
    <xdr:cxnSp macro="">
      <xdr:nvCxnSpPr>
        <xdr:cNvPr id="509" name="直線コネクタ 508"/>
        <xdr:cNvCxnSpPr/>
      </xdr:nvCxnSpPr>
      <xdr:spPr>
        <a:xfrm>
          <a:off x="14592300" y="6711658"/>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24905</xdr:rowOff>
    </xdr:from>
    <xdr:to>
      <xdr:col>76</xdr:col>
      <xdr:colOff>114300</xdr:colOff>
      <xdr:row>39</xdr:row>
      <xdr:rowOff>25108</xdr:rowOff>
    </xdr:to>
    <xdr:cxnSp macro="">
      <xdr:nvCxnSpPr>
        <xdr:cNvPr id="512" name="直線コネクタ 511"/>
        <xdr:cNvCxnSpPr/>
      </xdr:nvCxnSpPr>
      <xdr:spPr>
        <a:xfrm>
          <a:off x="13703300" y="671145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24905</xdr:rowOff>
    </xdr:from>
    <xdr:to>
      <xdr:col>71</xdr:col>
      <xdr:colOff>177800</xdr:colOff>
      <xdr:row>39</xdr:row>
      <xdr:rowOff>37287</xdr:rowOff>
    </xdr:to>
    <xdr:cxnSp macro="">
      <xdr:nvCxnSpPr>
        <xdr:cNvPr id="515" name="直線コネクタ 514"/>
        <xdr:cNvCxnSpPr/>
      </xdr:nvCxnSpPr>
      <xdr:spPr>
        <a:xfrm flipV="1">
          <a:off x="12814300" y="671145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120269</xdr:rowOff>
    </xdr:from>
    <xdr:to>
      <xdr:col>72</xdr:col>
      <xdr:colOff>38100</xdr:colOff>
      <xdr:row>39</xdr:row>
      <xdr:rowOff>50419</xdr:rowOff>
    </xdr:to>
    <xdr:sp macro="" textlink="">
      <xdr:nvSpPr>
        <xdr:cNvPr id="516" name="フローチャート: 判断 515"/>
        <xdr:cNvSpPr/>
      </xdr:nvSpPr>
      <xdr:spPr>
        <a:xfrm>
          <a:off x="136525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66946</xdr:rowOff>
    </xdr:from>
    <xdr:ext cx="469744" cy="259045"/>
    <xdr:sp macro="" textlink="">
      <xdr:nvSpPr>
        <xdr:cNvPr id="517" name="テキスト ボックス 516"/>
        <xdr:cNvSpPr txBox="1"/>
      </xdr:nvSpPr>
      <xdr:spPr>
        <a:xfrm>
          <a:off x="13468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122644</xdr:rowOff>
    </xdr:from>
    <xdr:to>
      <xdr:col>67</xdr:col>
      <xdr:colOff>101600</xdr:colOff>
      <xdr:row>39</xdr:row>
      <xdr:rowOff>52794</xdr:rowOff>
    </xdr:to>
    <xdr:sp macro="" textlink="">
      <xdr:nvSpPr>
        <xdr:cNvPr id="518" name="フローチャート: 判断 517"/>
        <xdr:cNvSpPr/>
      </xdr:nvSpPr>
      <xdr:spPr>
        <a:xfrm>
          <a:off x="12763500" y="66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69321</xdr:rowOff>
    </xdr:from>
    <xdr:ext cx="469744" cy="259045"/>
    <xdr:sp macro="" textlink="">
      <xdr:nvSpPr>
        <xdr:cNvPr id="519" name="テキスト ボックス 518"/>
        <xdr:cNvSpPr txBox="1"/>
      </xdr:nvSpPr>
      <xdr:spPr>
        <a:xfrm>
          <a:off x="12579428" y="64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154051</xdr:rowOff>
    </xdr:from>
    <xdr:to>
      <xdr:col>85</xdr:col>
      <xdr:colOff>177800</xdr:colOff>
      <xdr:row>39</xdr:row>
      <xdr:rowOff>84201</xdr:rowOff>
    </xdr:to>
    <xdr:sp macro="" textlink="">
      <xdr:nvSpPr>
        <xdr:cNvPr id="525" name="楕円 524"/>
        <xdr:cNvSpPr/>
      </xdr:nvSpPr>
      <xdr:spPr>
        <a:xfrm>
          <a:off x="16268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152565</xdr:rowOff>
    </xdr:from>
    <xdr:to>
      <xdr:col>81</xdr:col>
      <xdr:colOff>101600</xdr:colOff>
      <xdr:row>39</xdr:row>
      <xdr:rowOff>82715</xdr:rowOff>
    </xdr:to>
    <xdr:sp macro="" textlink="">
      <xdr:nvSpPr>
        <xdr:cNvPr id="527" name="楕円 526"/>
        <xdr:cNvSpPr/>
      </xdr:nvSpPr>
      <xdr:spPr>
        <a:xfrm>
          <a:off x="15430500" y="66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73842</xdr:rowOff>
    </xdr:from>
    <xdr:ext cx="378565" cy="259045"/>
    <xdr:sp macro="" textlink="">
      <xdr:nvSpPr>
        <xdr:cNvPr id="528" name="テキスト ボックス 527"/>
        <xdr:cNvSpPr txBox="1"/>
      </xdr:nvSpPr>
      <xdr:spPr>
        <a:xfrm>
          <a:off x="15292017" y="676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145758</xdr:rowOff>
    </xdr:from>
    <xdr:to>
      <xdr:col>76</xdr:col>
      <xdr:colOff>165100</xdr:colOff>
      <xdr:row>39</xdr:row>
      <xdr:rowOff>75908</xdr:rowOff>
    </xdr:to>
    <xdr:sp macro="" textlink="">
      <xdr:nvSpPr>
        <xdr:cNvPr id="529" name="楕円 528"/>
        <xdr:cNvSpPr/>
      </xdr:nvSpPr>
      <xdr:spPr>
        <a:xfrm>
          <a:off x="14541500" y="66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67035</xdr:rowOff>
    </xdr:from>
    <xdr:ext cx="469744" cy="259045"/>
    <xdr:sp macro="" textlink="">
      <xdr:nvSpPr>
        <xdr:cNvPr id="530" name="テキスト ボックス 529"/>
        <xdr:cNvSpPr txBox="1"/>
      </xdr:nvSpPr>
      <xdr:spPr>
        <a:xfrm>
          <a:off x="14357428" y="67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145555</xdr:rowOff>
    </xdr:from>
    <xdr:to>
      <xdr:col>72</xdr:col>
      <xdr:colOff>38100</xdr:colOff>
      <xdr:row>39</xdr:row>
      <xdr:rowOff>75705</xdr:rowOff>
    </xdr:to>
    <xdr:sp macro="" textlink="">
      <xdr:nvSpPr>
        <xdr:cNvPr id="531" name="楕円 530"/>
        <xdr:cNvSpPr/>
      </xdr:nvSpPr>
      <xdr:spPr>
        <a:xfrm>
          <a:off x="13652500" y="66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66832</xdr:rowOff>
    </xdr:from>
    <xdr:ext cx="469744" cy="259045"/>
    <xdr:sp macro="" textlink="">
      <xdr:nvSpPr>
        <xdr:cNvPr id="532" name="テキスト ボックス 531"/>
        <xdr:cNvSpPr txBox="1"/>
      </xdr:nvSpPr>
      <xdr:spPr>
        <a:xfrm>
          <a:off x="13468428" y="675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157937</xdr:rowOff>
    </xdr:from>
    <xdr:to>
      <xdr:col>67</xdr:col>
      <xdr:colOff>101600</xdr:colOff>
      <xdr:row>39</xdr:row>
      <xdr:rowOff>88087</xdr:rowOff>
    </xdr:to>
    <xdr:sp macro="" textlink="">
      <xdr:nvSpPr>
        <xdr:cNvPr id="533" name="楕円 532"/>
        <xdr:cNvSpPr/>
      </xdr:nvSpPr>
      <xdr:spPr>
        <a:xfrm>
          <a:off x="127635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79214</xdr:rowOff>
    </xdr:from>
    <xdr:ext cx="378565" cy="259045"/>
    <xdr:sp macro="" textlink="">
      <xdr:nvSpPr>
        <xdr:cNvPr id="534" name="テキスト ボックス 533"/>
        <xdr:cNvSpPr txBox="1"/>
      </xdr:nvSpPr>
      <xdr:spPr>
        <a:xfrm>
          <a:off x="12625017" y="676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15" name="直線コネクタ 614"/>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16"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17" name="直線コネクタ 616"/>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8"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9" name="直線コネクタ 618"/>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18724</xdr:rowOff>
    </xdr:from>
    <xdr:to>
      <xdr:col>85</xdr:col>
      <xdr:colOff>127000</xdr:colOff>
      <xdr:row>76</xdr:row>
      <xdr:rowOff>30223</xdr:rowOff>
    </xdr:to>
    <xdr:cxnSp macro="">
      <xdr:nvCxnSpPr>
        <xdr:cNvPr id="620" name="直線コネクタ 619"/>
        <xdr:cNvCxnSpPr/>
      </xdr:nvCxnSpPr>
      <xdr:spPr>
        <a:xfrm>
          <a:off x="15481300" y="13048924"/>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21"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22" name="フローチャート: 判断 621"/>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10336</xdr:rowOff>
    </xdr:from>
    <xdr:to>
      <xdr:col>81</xdr:col>
      <xdr:colOff>50800</xdr:colOff>
      <xdr:row>76</xdr:row>
      <xdr:rowOff>18724</xdr:rowOff>
    </xdr:to>
    <xdr:cxnSp macro="">
      <xdr:nvCxnSpPr>
        <xdr:cNvPr id="623" name="直線コネクタ 622"/>
        <xdr:cNvCxnSpPr/>
      </xdr:nvCxnSpPr>
      <xdr:spPr>
        <a:xfrm>
          <a:off x="14592300" y="13040536"/>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24" name="フローチャート: 判断 623"/>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25" name="テキスト ボックス 624"/>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95831</xdr:rowOff>
    </xdr:from>
    <xdr:to>
      <xdr:col>76</xdr:col>
      <xdr:colOff>114300</xdr:colOff>
      <xdr:row>76</xdr:row>
      <xdr:rowOff>10336</xdr:rowOff>
    </xdr:to>
    <xdr:cxnSp macro="">
      <xdr:nvCxnSpPr>
        <xdr:cNvPr id="626" name="直線コネクタ 625"/>
        <xdr:cNvCxnSpPr/>
      </xdr:nvCxnSpPr>
      <xdr:spPr>
        <a:xfrm>
          <a:off x="13703300" y="12954581"/>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27" name="フローチャート: 判断 626"/>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8" name="テキスト ボックス 627"/>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95831</xdr:rowOff>
    </xdr:from>
    <xdr:to>
      <xdr:col>71</xdr:col>
      <xdr:colOff>177800</xdr:colOff>
      <xdr:row>75</xdr:row>
      <xdr:rowOff>98598</xdr:rowOff>
    </xdr:to>
    <xdr:cxnSp macro="">
      <xdr:nvCxnSpPr>
        <xdr:cNvPr id="629" name="直線コネクタ 628"/>
        <xdr:cNvCxnSpPr/>
      </xdr:nvCxnSpPr>
      <xdr:spPr>
        <a:xfrm flipV="1">
          <a:off x="12814300" y="12954581"/>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0" name="フローチャート: 判断 629"/>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12723</xdr:rowOff>
    </xdr:from>
    <xdr:ext cx="534377" cy="259045"/>
    <xdr:sp macro="" textlink="">
      <xdr:nvSpPr>
        <xdr:cNvPr id="631" name="テキスト ボックス 630"/>
        <xdr:cNvSpPr txBox="1"/>
      </xdr:nvSpPr>
      <xdr:spPr>
        <a:xfrm>
          <a:off x="13436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2" name="フローチャート: 判断 631"/>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167020</xdr:rowOff>
    </xdr:from>
    <xdr:ext cx="534377" cy="259045"/>
    <xdr:sp macro="" textlink="">
      <xdr:nvSpPr>
        <xdr:cNvPr id="633" name="テキスト ボックス 632"/>
        <xdr:cNvSpPr txBox="1"/>
      </xdr:nvSpPr>
      <xdr:spPr>
        <a:xfrm>
          <a:off x="12547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150873</xdr:rowOff>
    </xdr:from>
    <xdr:to>
      <xdr:col>85</xdr:col>
      <xdr:colOff>177800</xdr:colOff>
      <xdr:row>76</xdr:row>
      <xdr:rowOff>81023</xdr:rowOff>
    </xdr:to>
    <xdr:sp macro="" textlink="">
      <xdr:nvSpPr>
        <xdr:cNvPr id="639" name="楕円 638"/>
        <xdr:cNvSpPr/>
      </xdr:nvSpPr>
      <xdr:spPr>
        <a:xfrm>
          <a:off x="16268700" y="130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2301</xdr:rowOff>
    </xdr:from>
    <xdr:ext cx="534377" cy="259045"/>
    <xdr:sp macro="" textlink="">
      <xdr:nvSpPr>
        <xdr:cNvPr id="640" name="公債費該当値テキスト"/>
        <xdr:cNvSpPr txBox="1"/>
      </xdr:nvSpPr>
      <xdr:spPr>
        <a:xfrm>
          <a:off x="16370300" y="128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139375</xdr:rowOff>
    </xdr:from>
    <xdr:to>
      <xdr:col>81</xdr:col>
      <xdr:colOff>101600</xdr:colOff>
      <xdr:row>76</xdr:row>
      <xdr:rowOff>69524</xdr:rowOff>
    </xdr:to>
    <xdr:sp macro="" textlink="">
      <xdr:nvSpPr>
        <xdr:cNvPr id="641" name="楕円 640"/>
        <xdr:cNvSpPr/>
      </xdr:nvSpPr>
      <xdr:spPr>
        <a:xfrm>
          <a:off x="15430500" y="12998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86052</xdr:rowOff>
    </xdr:from>
    <xdr:ext cx="534377" cy="259045"/>
    <xdr:sp macro="" textlink="">
      <xdr:nvSpPr>
        <xdr:cNvPr id="642" name="テキスト ボックス 641"/>
        <xdr:cNvSpPr txBox="1"/>
      </xdr:nvSpPr>
      <xdr:spPr>
        <a:xfrm>
          <a:off x="15214111" y="127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130985</xdr:rowOff>
    </xdr:from>
    <xdr:to>
      <xdr:col>76</xdr:col>
      <xdr:colOff>165100</xdr:colOff>
      <xdr:row>76</xdr:row>
      <xdr:rowOff>61134</xdr:rowOff>
    </xdr:to>
    <xdr:sp macro="" textlink="">
      <xdr:nvSpPr>
        <xdr:cNvPr id="643" name="楕円 642"/>
        <xdr:cNvSpPr/>
      </xdr:nvSpPr>
      <xdr:spPr>
        <a:xfrm>
          <a:off x="14541500" y="12989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77662</xdr:rowOff>
    </xdr:from>
    <xdr:ext cx="534377" cy="259045"/>
    <xdr:sp macro="" textlink="">
      <xdr:nvSpPr>
        <xdr:cNvPr id="644" name="テキスト ボックス 643"/>
        <xdr:cNvSpPr txBox="1"/>
      </xdr:nvSpPr>
      <xdr:spPr>
        <a:xfrm>
          <a:off x="14325111" y="12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45031</xdr:rowOff>
    </xdr:from>
    <xdr:to>
      <xdr:col>72</xdr:col>
      <xdr:colOff>38100</xdr:colOff>
      <xdr:row>75</xdr:row>
      <xdr:rowOff>146631</xdr:rowOff>
    </xdr:to>
    <xdr:sp macro="" textlink="">
      <xdr:nvSpPr>
        <xdr:cNvPr id="645" name="楕円 644"/>
        <xdr:cNvSpPr/>
      </xdr:nvSpPr>
      <xdr:spPr>
        <a:xfrm>
          <a:off x="13652500" y="129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163158</xdr:rowOff>
    </xdr:from>
    <xdr:ext cx="534377" cy="259045"/>
    <xdr:sp macro="" textlink="">
      <xdr:nvSpPr>
        <xdr:cNvPr id="646" name="テキスト ボックス 645"/>
        <xdr:cNvSpPr txBox="1"/>
      </xdr:nvSpPr>
      <xdr:spPr>
        <a:xfrm>
          <a:off x="13436111" y="1267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47798</xdr:rowOff>
    </xdr:from>
    <xdr:to>
      <xdr:col>67</xdr:col>
      <xdr:colOff>101600</xdr:colOff>
      <xdr:row>75</xdr:row>
      <xdr:rowOff>149399</xdr:rowOff>
    </xdr:to>
    <xdr:sp macro="" textlink="">
      <xdr:nvSpPr>
        <xdr:cNvPr id="647" name="楕円 646"/>
        <xdr:cNvSpPr/>
      </xdr:nvSpPr>
      <xdr:spPr>
        <a:xfrm>
          <a:off x="12763500" y="12906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165925</xdr:rowOff>
    </xdr:from>
    <xdr:ext cx="534377" cy="259045"/>
    <xdr:sp macro="" textlink="">
      <xdr:nvSpPr>
        <xdr:cNvPr id="648" name="テキスト ボックス 647"/>
        <xdr:cNvSpPr txBox="1"/>
      </xdr:nvSpPr>
      <xdr:spPr>
        <a:xfrm>
          <a:off x="12547111" y="126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70" name="直線コネクタ 669"/>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71"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72" name="直線コネクタ 671"/>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73"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74" name="直線コネクタ 673"/>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137350</xdr:rowOff>
    </xdr:from>
    <xdr:to>
      <xdr:col>85</xdr:col>
      <xdr:colOff>127000</xdr:colOff>
      <xdr:row>97</xdr:row>
      <xdr:rowOff>154733</xdr:rowOff>
    </xdr:to>
    <xdr:cxnSp macro="">
      <xdr:nvCxnSpPr>
        <xdr:cNvPr id="675" name="直線コネクタ 674"/>
        <xdr:cNvCxnSpPr/>
      </xdr:nvCxnSpPr>
      <xdr:spPr>
        <a:xfrm flipV="1">
          <a:off x="15481300" y="16768000"/>
          <a:ext cx="8382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76"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77" name="フローチャート: 判断 676"/>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154733</xdr:rowOff>
    </xdr:from>
    <xdr:to>
      <xdr:col>81</xdr:col>
      <xdr:colOff>50800</xdr:colOff>
      <xdr:row>97</xdr:row>
      <xdr:rowOff>156373</xdr:rowOff>
    </xdr:to>
    <xdr:cxnSp macro="">
      <xdr:nvCxnSpPr>
        <xdr:cNvPr id="678" name="直線コネクタ 677"/>
        <xdr:cNvCxnSpPr/>
      </xdr:nvCxnSpPr>
      <xdr:spPr>
        <a:xfrm flipV="1">
          <a:off x="14592300" y="16785383"/>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9" name="フローチャート: 判断 678"/>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80" name="テキスト ボックス 679"/>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75774</xdr:rowOff>
    </xdr:from>
    <xdr:to>
      <xdr:col>76</xdr:col>
      <xdr:colOff>114300</xdr:colOff>
      <xdr:row>97</xdr:row>
      <xdr:rowOff>156373</xdr:rowOff>
    </xdr:to>
    <xdr:cxnSp macro="">
      <xdr:nvCxnSpPr>
        <xdr:cNvPr id="681" name="直線コネクタ 680"/>
        <xdr:cNvCxnSpPr/>
      </xdr:nvCxnSpPr>
      <xdr:spPr>
        <a:xfrm>
          <a:off x="13703300" y="16706424"/>
          <a:ext cx="889000" cy="8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82" name="フローチャート: 判断 681"/>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83" name="テキスト ボックス 682"/>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75774</xdr:rowOff>
    </xdr:from>
    <xdr:to>
      <xdr:col>71</xdr:col>
      <xdr:colOff>177800</xdr:colOff>
      <xdr:row>97</xdr:row>
      <xdr:rowOff>126492</xdr:rowOff>
    </xdr:to>
    <xdr:cxnSp macro="">
      <xdr:nvCxnSpPr>
        <xdr:cNvPr id="684" name="直線コネクタ 683"/>
        <xdr:cNvCxnSpPr/>
      </xdr:nvCxnSpPr>
      <xdr:spPr>
        <a:xfrm flipV="1">
          <a:off x="12814300" y="16706424"/>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160675</xdr:rowOff>
    </xdr:from>
    <xdr:to>
      <xdr:col>72</xdr:col>
      <xdr:colOff>38100</xdr:colOff>
      <xdr:row>98</xdr:row>
      <xdr:rowOff>90825</xdr:rowOff>
    </xdr:to>
    <xdr:sp macro="" textlink="">
      <xdr:nvSpPr>
        <xdr:cNvPr id="685" name="フローチャート: 判断 684"/>
        <xdr:cNvSpPr/>
      </xdr:nvSpPr>
      <xdr:spPr>
        <a:xfrm>
          <a:off x="13652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81952</xdr:rowOff>
    </xdr:from>
    <xdr:ext cx="534377" cy="259045"/>
    <xdr:sp macro="" textlink="">
      <xdr:nvSpPr>
        <xdr:cNvPr id="686" name="テキスト ボックス 685"/>
        <xdr:cNvSpPr txBox="1"/>
      </xdr:nvSpPr>
      <xdr:spPr>
        <a:xfrm>
          <a:off x="13436111" y="168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164717</xdr:rowOff>
    </xdr:from>
    <xdr:to>
      <xdr:col>67</xdr:col>
      <xdr:colOff>101600</xdr:colOff>
      <xdr:row>98</xdr:row>
      <xdr:rowOff>94867</xdr:rowOff>
    </xdr:to>
    <xdr:sp macro="" textlink="">
      <xdr:nvSpPr>
        <xdr:cNvPr id="687" name="フローチャート: 判断 686"/>
        <xdr:cNvSpPr/>
      </xdr:nvSpPr>
      <xdr:spPr>
        <a:xfrm>
          <a:off x="12763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85994</xdr:rowOff>
    </xdr:from>
    <xdr:ext cx="534377" cy="259045"/>
    <xdr:sp macro="" textlink="">
      <xdr:nvSpPr>
        <xdr:cNvPr id="688" name="テキスト ボックス 687"/>
        <xdr:cNvSpPr txBox="1"/>
      </xdr:nvSpPr>
      <xdr:spPr>
        <a:xfrm>
          <a:off x="12547111" y="168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86550</xdr:rowOff>
    </xdr:from>
    <xdr:to>
      <xdr:col>85</xdr:col>
      <xdr:colOff>177800</xdr:colOff>
      <xdr:row>98</xdr:row>
      <xdr:rowOff>16700</xdr:rowOff>
    </xdr:to>
    <xdr:sp macro="" textlink="">
      <xdr:nvSpPr>
        <xdr:cNvPr id="694" name="楕円 693"/>
        <xdr:cNvSpPr/>
      </xdr:nvSpPr>
      <xdr:spPr>
        <a:xfrm>
          <a:off x="16268700" y="167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109427</xdr:rowOff>
    </xdr:from>
    <xdr:ext cx="534377" cy="259045"/>
    <xdr:sp macro="" textlink="">
      <xdr:nvSpPr>
        <xdr:cNvPr id="695" name="積立金該当値テキスト"/>
        <xdr:cNvSpPr txBox="1"/>
      </xdr:nvSpPr>
      <xdr:spPr>
        <a:xfrm>
          <a:off x="16370300" y="165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103933</xdr:rowOff>
    </xdr:from>
    <xdr:to>
      <xdr:col>81</xdr:col>
      <xdr:colOff>101600</xdr:colOff>
      <xdr:row>98</xdr:row>
      <xdr:rowOff>34083</xdr:rowOff>
    </xdr:to>
    <xdr:sp macro="" textlink="">
      <xdr:nvSpPr>
        <xdr:cNvPr id="696" name="楕円 695"/>
        <xdr:cNvSpPr/>
      </xdr:nvSpPr>
      <xdr:spPr>
        <a:xfrm>
          <a:off x="15430500" y="167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50610</xdr:rowOff>
    </xdr:from>
    <xdr:ext cx="534377" cy="259045"/>
    <xdr:sp macro="" textlink="">
      <xdr:nvSpPr>
        <xdr:cNvPr id="697" name="テキスト ボックス 696"/>
        <xdr:cNvSpPr txBox="1"/>
      </xdr:nvSpPr>
      <xdr:spPr>
        <a:xfrm>
          <a:off x="15214111" y="165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105573</xdr:rowOff>
    </xdr:from>
    <xdr:to>
      <xdr:col>76</xdr:col>
      <xdr:colOff>165100</xdr:colOff>
      <xdr:row>98</xdr:row>
      <xdr:rowOff>35723</xdr:rowOff>
    </xdr:to>
    <xdr:sp macro="" textlink="">
      <xdr:nvSpPr>
        <xdr:cNvPr id="698" name="楕円 697"/>
        <xdr:cNvSpPr/>
      </xdr:nvSpPr>
      <xdr:spPr>
        <a:xfrm>
          <a:off x="14541500" y="167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52250</xdr:rowOff>
    </xdr:from>
    <xdr:ext cx="534377" cy="259045"/>
    <xdr:sp macro="" textlink="">
      <xdr:nvSpPr>
        <xdr:cNvPr id="699" name="テキスト ボックス 698"/>
        <xdr:cNvSpPr txBox="1"/>
      </xdr:nvSpPr>
      <xdr:spPr>
        <a:xfrm>
          <a:off x="14325111" y="165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24974</xdr:rowOff>
    </xdr:from>
    <xdr:to>
      <xdr:col>72</xdr:col>
      <xdr:colOff>38100</xdr:colOff>
      <xdr:row>97</xdr:row>
      <xdr:rowOff>126574</xdr:rowOff>
    </xdr:to>
    <xdr:sp macro="" textlink="">
      <xdr:nvSpPr>
        <xdr:cNvPr id="700" name="楕円 699"/>
        <xdr:cNvSpPr/>
      </xdr:nvSpPr>
      <xdr:spPr>
        <a:xfrm>
          <a:off x="13652500" y="166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143101</xdr:rowOff>
    </xdr:from>
    <xdr:ext cx="534377" cy="259045"/>
    <xdr:sp macro="" textlink="">
      <xdr:nvSpPr>
        <xdr:cNvPr id="701" name="テキスト ボックス 700"/>
        <xdr:cNvSpPr txBox="1"/>
      </xdr:nvSpPr>
      <xdr:spPr>
        <a:xfrm>
          <a:off x="13436111" y="164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75692</xdr:rowOff>
    </xdr:from>
    <xdr:to>
      <xdr:col>67</xdr:col>
      <xdr:colOff>101600</xdr:colOff>
      <xdr:row>98</xdr:row>
      <xdr:rowOff>5842</xdr:rowOff>
    </xdr:to>
    <xdr:sp macro="" textlink="">
      <xdr:nvSpPr>
        <xdr:cNvPr id="702" name="楕円 701"/>
        <xdr:cNvSpPr/>
      </xdr:nvSpPr>
      <xdr:spPr>
        <a:xfrm>
          <a:off x="12763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22369</xdr:rowOff>
    </xdr:from>
    <xdr:ext cx="534377" cy="259045"/>
    <xdr:sp macro="" textlink="">
      <xdr:nvSpPr>
        <xdr:cNvPr id="703" name="テキスト ボックス 702"/>
        <xdr:cNvSpPr txBox="1"/>
      </xdr:nvSpPr>
      <xdr:spPr>
        <a:xfrm>
          <a:off x="12547111" y="164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27" name="直線コネクタ 726"/>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30"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31" name="直線コネクタ 730"/>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33"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34" name="フローチャート: 判断 733"/>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36" name="フローチャート: 判断 735"/>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37" name="テキスト ボックス 736"/>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9" name="フローチャート: 判断 738"/>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40" name="テキスト ボックス 739"/>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89053</xdr:rowOff>
    </xdr:from>
    <xdr:to>
      <xdr:col>102</xdr:col>
      <xdr:colOff>165100</xdr:colOff>
      <xdr:row>39</xdr:row>
      <xdr:rowOff>19203</xdr:rowOff>
    </xdr:to>
    <xdr:sp macro="" textlink="">
      <xdr:nvSpPr>
        <xdr:cNvPr id="742" name="フローチャート: 判断 741"/>
        <xdr:cNvSpPr/>
      </xdr:nvSpPr>
      <xdr:spPr>
        <a:xfrm>
          <a:off x="19494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35729</xdr:rowOff>
    </xdr:from>
    <xdr:ext cx="378565" cy="259045"/>
    <xdr:sp macro="" textlink="">
      <xdr:nvSpPr>
        <xdr:cNvPr id="743" name="テキスト ボックス 742"/>
        <xdr:cNvSpPr txBox="1"/>
      </xdr:nvSpPr>
      <xdr:spPr>
        <a:xfrm>
          <a:off x="19356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92481</xdr:rowOff>
    </xdr:from>
    <xdr:to>
      <xdr:col>98</xdr:col>
      <xdr:colOff>38100</xdr:colOff>
      <xdr:row>39</xdr:row>
      <xdr:rowOff>22631</xdr:rowOff>
    </xdr:to>
    <xdr:sp macro="" textlink="">
      <xdr:nvSpPr>
        <xdr:cNvPr id="744" name="フローチャート: 判断 743"/>
        <xdr:cNvSpPr/>
      </xdr:nvSpPr>
      <xdr:spPr>
        <a:xfrm>
          <a:off x="18605500" y="660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39159</xdr:rowOff>
    </xdr:from>
    <xdr:ext cx="378565" cy="259045"/>
    <xdr:sp macro="" textlink="">
      <xdr:nvSpPr>
        <xdr:cNvPr id="745" name="テキスト ボックス 744"/>
        <xdr:cNvSpPr txBox="1"/>
      </xdr:nvSpPr>
      <xdr:spPr>
        <a:xfrm>
          <a:off x="18467017" y="63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84" name="直線コネクタ 783"/>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85"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87"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8" name="直線コネクタ 787"/>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90"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91" name="フローチャート: 判断 790"/>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93" name="フローチャート: 判断 792"/>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94" name="テキスト ボックス 793"/>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96" name="フローチャート: 判断 795"/>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97" name="テキスト ボックス 796"/>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142684</xdr:rowOff>
    </xdr:from>
    <xdr:to>
      <xdr:col>102</xdr:col>
      <xdr:colOff>165100</xdr:colOff>
      <xdr:row>59</xdr:row>
      <xdr:rowOff>72834</xdr:rowOff>
    </xdr:to>
    <xdr:sp macro="" textlink="">
      <xdr:nvSpPr>
        <xdr:cNvPr id="799" name="フローチャート: 判断 798"/>
        <xdr:cNvSpPr/>
      </xdr:nvSpPr>
      <xdr:spPr>
        <a:xfrm>
          <a:off x="19494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89361</xdr:rowOff>
    </xdr:from>
    <xdr:ext cx="469744" cy="259045"/>
    <xdr:sp macro="" textlink="">
      <xdr:nvSpPr>
        <xdr:cNvPr id="800" name="テキスト ボックス 799"/>
        <xdr:cNvSpPr txBox="1"/>
      </xdr:nvSpPr>
      <xdr:spPr>
        <a:xfrm>
          <a:off x="19310428" y="98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116015</xdr:rowOff>
    </xdr:from>
    <xdr:to>
      <xdr:col>98</xdr:col>
      <xdr:colOff>38100</xdr:colOff>
      <xdr:row>59</xdr:row>
      <xdr:rowOff>46165</xdr:rowOff>
    </xdr:to>
    <xdr:sp macro="" textlink="">
      <xdr:nvSpPr>
        <xdr:cNvPr id="801" name="フローチャート: 判断 800"/>
        <xdr:cNvSpPr/>
      </xdr:nvSpPr>
      <xdr:spPr>
        <a:xfrm>
          <a:off x="18605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62692</xdr:rowOff>
    </xdr:from>
    <xdr:ext cx="469744" cy="259045"/>
    <xdr:sp macro="" textlink="">
      <xdr:nvSpPr>
        <xdr:cNvPr id="802" name="テキスト ボックス 801"/>
        <xdr:cNvSpPr txBox="1"/>
      </xdr:nvSpPr>
      <xdr:spPr>
        <a:xfrm>
          <a:off x="18421428" y="98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9"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43" name="直線コネクタ 842"/>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44"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45" name="直線コネクタ 844"/>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46"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47" name="直線コネクタ 846"/>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12653</xdr:rowOff>
    </xdr:from>
    <xdr:to>
      <xdr:col>116</xdr:col>
      <xdr:colOff>63500</xdr:colOff>
      <xdr:row>76</xdr:row>
      <xdr:rowOff>18628</xdr:rowOff>
    </xdr:to>
    <xdr:cxnSp macro="">
      <xdr:nvCxnSpPr>
        <xdr:cNvPr id="848" name="直線コネクタ 847"/>
        <xdr:cNvCxnSpPr/>
      </xdr:nvCxnSpPr>
      <xdr:spPr>
        <a:xfrm>
          <a:off x="21323300" y="13042853"/>
          <a:ext cx="8382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9"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50" name="フローチャート: 判断 849"/>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158598</xdr:rowOff>
    </xdr:from>
    <xdr:to>
      <xdr:col>111</xdr:col>
      <xdr:colOff>177800</xdr:colOff>
      <xdr:row>76</xdr:row>
      <xdr:rowOff>12653</xdr:rowOff>
    </xdr:to>
    <xdr:cxnSp macro="">
      <xdr:nvCxnSpPr>
        <xdr:cNvPr id="851" name="直線コネクタ 850"/>
        <xdr:cNvCxnSpPr/>
      </xdr:nvCxnSpPr>
      <xdr:spPr>
        <a:xfrm>
          <a:off x="20434300" y="13017348"/>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52" name="フローチャート: 判断 851"/>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53" name="テキスト ボックス 852"/>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158598</xdr:rowOff>
    </xdr:from>
    <xdr:to>
      <xdr:col>107</xdr:col>
      <xdr:colOff>50800</xdr:colOff>
      <xdr:row>76</xdr:row>
      <xdr:rowOff>7384</xdr:rowOff>
    </xdr:to>
    <xdr:cxnSp macro="">
      <xdr:nvCxnSpPr>
        <xdr:cNvPr id="854" name="直線コネクタ 853"/>
        <xdr:cNvCxnSpPr/>
      </xdr:nvCxnSpPr>
      <xdr:spPr>
        <a:xfrm flipV="1">
          <a:off x="19545300" y="13017348"/>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55" name="フローチャート: 判断 854"/>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56" name="テキスト ボックス 855"/>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7384</xdr:rowOff>
    </xdr:from>
    <xdr:to>
      <xdr:col>102</xdr:col>
      <xdr:colOff>114300</xdr:colOff>
      <xdr:row>76</xdr:row>
      <xdr:rowOff>42664</xdr:rowOff>
    </xdr:to>
    <xdr:cxnSp macro="">
      <xdr:nvCxnSpPr>
        <xdr:cNvPr id="857" name="直線コネクタ 856"/>
        <xdr:cNvCxnSpPr/>
      </xdr:nvCxnSpPr>
      <xdr:spPr>
        <a:xfrm flipV="1">
          <a:off x="18656300" y="13037584"/>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113273</xdr:rowOff>
    </xdr:from>
    <xdr:to>
      <xdr:col>102</xdr:col>
      <xdr:colOff>165100</xdr:colOff>
      <xdr:row>76</xdr:row>
      <xdr:rowOff>43424</xdr:rowOff>
    </xdr:to>
    <xdr:sp macro="" textlink="">
      <xdr:nvSpPr>
        <xdr:cNvPr id="858" name="フローチャート: 判断 857"/>
        <xdr:cNvSpPr/>
      </xdr:nvSpPr>
      <xdr:spPr>
        <a:xfrm>
          <a:off x="19494500" y="12972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59950</xdr:rowOff>
    </xdr:from>
    <xdr:ext cx="534377" cy="259045"/>
    <xdr:sp macro="" textlink="">
      <xdr:nvSpPr>
        <xdr:cNvPr id="859" name="テキスト ボックス 858"/>
        <xdr:cNvSpPr txBox="1"/>
      </xdr:nvSpPr>
      <xdr:spPr>
        <a:xfrm>
          <a:off x="19278111" y="127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143318</xdr:rowOff>
    </xdr:from>
    <xdr:to>
      <xdr:col>98</xdr:col>
      <xdr:colOff>38100</xdr:colOff>
      <xdr:row>76</xdr:row>
      <xdr:rowOff>73468</xdr:rowOff>
    </xdr:to>
    <xdr:sp macro="" textlink="">
      <xdr:nvSpPr>
        <xdr:cNvPr id="860" name="フローチャート: 判断 859"/>
        <xdr:cNvSpPr/>
      </xdr:nvSpPr>
      <xdr:spPr>
        <a:xfrm>
          <a:off x="18605500" y="1300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89995</xdr:rowOff>
    </xdr:from>
    <xdr:ext cx="534377" cy="259045"/>
    <xdr:sp macro="" textlink="">
      <xdr:nvSpPr>
        <xdr:cNvPr id="861" name="テキスト ボックス 860"/>
        <xdr:cNvSpPr txBox="1"/>
      </xdr:nvSpPr>
      <xdr:spPr>
        <a:xfrm>
          <a:off x="18389111" y="127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139279</xdr:rowOff>
    </xdr:from>
    <xdr:to>
      <xdr:col>116</xdr:col>
      <xdr:colOff>114300</xdr:colOff>
      <xdr:row>76</xdr:row>
      <xdr:rowOff>69428</xdr:rowOff>
    </xdr:to>
    <xdr:sp macro="" textlink="">
      <xdr:nvSpPr>
        <xdr:cNvPr id="867" name="楕円 866"/>
        <xdr:cNvSpPr/>
      </xdr:nvSpPr>
      <xdr:spPr>
        <a:xfrm>
          <a:off x="22110700" y="12998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117705</xdr:rowOff>
    </xdr:from>
    <xdr:ext cx="534377" cy="259045"/>
    <xdr:sp macro="" textlink="">
      <xdr:nvSpPr>
        <xdr:cNvPr id="868" name="繰出金該当値テキスト"/>
        <xdr:cNvSpPr txBox="1"/>
      </xdr:nvSpPr>
      <xdr:spPr>
        <a:xfrm>
          <a:off x="22212300" y="1297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133303</xdr:rowOff>
    </xdr:from>
    <xdr:to>
      <xdr:col>112</xdr:col>
      <xdr:colOff>38100</xdr:colOff>
      <xdr:row>76</xdr:row>
      <xdr:rowOff>63453</xdr:rowOff>
    </xdr:to>
    <xdr:sp macro="" textlink="">
      <xdr:nvSpPr>
        <xdr:cNvPr id="869" name="楕円 868"/>
        <xdr:cNvSpPr/>
      </xdr:nvSpPr>
      <xdr:spPr>
        <a:xfrm>
          <a:off x="21272500" y="1299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54580</xdr:rowOff>
    </xdr:from>
    <xdr:ext cx="534377" cy="259045"/>
    <xdr:sp macro="" textlink="">
      <xdr:nvSpPr>
        <xdr:cNvPr id="870" name="テキスト ボックス 869"/>
        <xdr:cNvSpPr txBox="1"/>
      </xdr:nvSpPr>
      <xdr:spPr>
        <a:xfrm>
          <a:off x="21056111" y="1308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107797</xdr:rowOff>
    </xdr:from>
    <xdr:to>
      <xdr:col>107</xdr:col>
      <xdr:colOff>101600</xdr:colOff>
      <xdr:row>76</xdr:row>
      <xdr:rowOff>37948</xdr:rowOff>
    </xdr:to>
    <xdr:sp macro="" textlink="">
      <xdr:nvSpPr>
        <xdr:cNvPr id="871" name="楕円 870"/>
        <xdr:cNvSpPr/>
      </xdr:nvSpPr>
      <xdr:spPr>
        <a:xfrm>
          <a:off x="20383500" y="12966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29075</xdr:rowOff>
    </xdr:from>
    <xdr:ext cx="534377" cy="259045"/>
    <xdr:sp macro="" textlink="">
      <xdr:nvSpPr>
        <xdr:cNvPr id="872" name="テキスト ボックス 871"/>
        <xdr:cNvSpPr txBox="1"/>
      </xdr:nvSpPr>
      <xdr:spPr>
        <a:xfrm>
          <a:off x="20167111" y="1305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128034</xdr:rowOff>
    </xdr:from>
    <xdr:to>
      <xdr:col>102</xdr:col>
      <xdr:colOff>165100</xdr:colOff>
      <xdr:row>76</xdr:row>
      <xdr:rowOff>58184</xdr:rowOff>
    </xdr:to>
    <xdr:sp macro="" textlink="">
      <xdr:nvSpPr>
        <xdr:cNvPr id="873" name="楕円 872"/>
        <xdr:cNvSpPr/>
      </xdr:nvSpPr>
      <xdr:spPr>
        <a:xfrm>
          <a:off x="19494500" y="129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49311</xdr:rowOff>
    </xdr:from>
    <xdr:ext cx="534377" cy="259045"/>
    <xdr:sp macro="" textlink="">
      <xdr:nvSpPr>
        <xdr:cNvPr id="874" name="テキスト ボックス 873"/>
        <xdr:cNvSpPr txBox="1"/>
      </xdr:nvSpPr>
      <xdr:spPr>
        <a:xfrm>
          <a:off x="19278111" y="1307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163314</xdr:rowOff>
    </xdr:from>
    <xdr:to>
      <xdr:col>98</xdr:col>
      <xdr:colOff>38100</xdr:colOff>
      <xdr:row>76</xdr:row>
      <xdr:rowOff>93464</xdr:rowOff>
    </xdr:to>
    <xdr:sp macro="" textlink="">
      <xdr:nvSpPr>
        <xdr:cNvPr id="875" name="楕円 874"/>
        <xdr:cNvSpPr/>
      </xdr:nvSpPr>
      <xdr:spPr>
        <a:xfrm>
          <a:off x="18605500" y="130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84591</xdr:rowOff>
    </xdr:from>
    <xdr:ext cx="534377" cy="259045"/>
    <xdr:sp macro="" textlink="">
      <xdr:nvSpPr>
        <xdr:cNvPr id="876" name="テキスト ボックス 875"/>
        <xdr:cNvSpPr txBox="1"/>
      </xdr:nvSpPr>
      <xdr:spPr>
        <a:xfrm>
          <a:off x="18389111" y="131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544,041</a:t>
          </a:r>
          <a:r>
            <a:rPr kumimoji="1" lang="ja-JP" altLang="en-US" sz="1300">
              <a:latin typeface="ＭＳ Ｐゴシック" panose="020B0600070205080204" pitchFamily="50" charset="-128"/>
              <a:ea typeface="ＭＳ Ｐゴシック" panose="020B0600070205080204" pitchFamily="50" charset="-128"/>
            </a:rPr>
            <a:t>円となっている。公債費は、住民一人当たり</a:t>
          </a:r>
          <a:r>
            <a:rPr kumimoji="1" lang="en-US" altLang="ja-JP" sz="1300">
              <a:latin typeface="ＭＳ Ｐゴシック" panose="020B0600070205080204" pitchFamily="50" charset="-128"/>
              <a:ea typeface="ＭＳ Ｐゴシック" panose="020B0600070205080204" pitchFamily="50" charset="-128"/>
            </a:rPr>
            <a:t>69,367</a:t>
          </a:r>
          <a:r>
            <a:rPr kumimoji="1" lang="ja-JP" altLang="en-US" sz="1300">
              <a:latin typeface="ＭＳ Ｐゴシック" panose="020B0600070205080204" pitchFamily="50" charset="-128"/>
              <a:ea typeface="ＭＳ Ｐゴシック" panose="020B0600070205080204" pitchFamily="50" charset="-128"/>
            </a:rPr>
            <a:t>円となっている。類似団体平均値との差額は、平成２５年度で</a:t>
          </a:r>
          <a:r>
            <a:rPr kumimoji="1" lang="en-US" altLang="ja-JP" sz="1300">
              <a:latin typeface="ＭＳ Ｐゴシック" panose="020B0600070205080204" pitchFamily="50" charset="-128"/>
              <a:ea typeface="ＭＳ Ｐゴシック" panose="020B0600070205080204" pitchFamily="50" charset="-128"/>
            </a:rPr>
            <a:t>25,977</a:t>
          </a:r>
          <a:r>
            <a:rPr kumimoji="1" lang="ja-JP" altLang="en-US" sz="1300">
              <a:latin typeface="ＭＳ Ｐゴシック" panose="020B0600070205080204" pitchFamily="50" charset="-128"/>
              <a:ea typeface="ＭＳ Ｐゴシック" panose="020B0600070205080204" pitchFamily="50" charset="-128"/>
            </a:rPr>
            <a:t>円であったが、平成２９年度では</a:t>
          </a:r>
          <a:r>
            <a:rPr kumimoji="1" lang="en-US" altLang="ja-JP" sz="1300">
              <a:latin typeface="ＭＳ Ｐゴシック" panose="020B0600070205080204" pitchFamily="50" charset="-128"/>
              <a:ea typeface="ＭＳ Ｐゴシック" panose="020B0600070205080204" pitchFamily="50" charset="-128"/>
            </a:rPr>
            <a:t>17,205</a:t>
          </a:r>
          <a:r>
            <a:rPr kumimoji="1" lang="ja-JP" altLang="en-US" sz="1300">
              <a:latin typeface="ＭＳ Ｐゴシック" panose="020B0600070205080204" pitchFamily="50" charset="-128"/>
              <a:ea typeface="ＭＳ Ｐゴシック" panose="020B0600070205080204" pitchFamily="50" charset="-128"/>
            </a:rPr>
            <a:t>円と年々平均値に近づいている。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14,594
14,515
122.48
8,507,545
7,939,735
504,678
4,950,219
10,355,557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123127</xdr:rowOff>
    </xdr:from>
    <xdr:to>
      <xdr:col>24</xdr:col>
      <xdr:colOff>63500</xdr:colOff>
      <xdr:row>36</xdr:row>
      <xdr:rowOff>123508</xdr:rowOff>
    </xdr:to>
    <xdr:cxnSp macro="">
      <xdr:nvCxnSpPr>
        <xdr:cNvPr id="61" name="直線コネクタ 60"/>
        <xdr:cNvCxnSpPr/>
      </xdr:nvCxnSpPr>
      <xdr:spPr>
        <a:xfrm>
          <a:off x="3797300" y="629532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50546</xdr:rowOff>
    </xdr:from>
    <xdr:to>
      <xdr:col>19</xdr:col>
      <xdr:colOff>177800</xdr:colOff>
      <xdr:row>36</xdr:row>
      <xdr:rowOff>123127</xdr:rowOff>
    </xdr:to>
    <xdr:cxnSp macro="">
      <xdr:nvCxnSpPr>
        <xdr:cNvPr id="64" name="直線コネクタ 63"/>
        <xdr:cNvCxnSpPr/>
      </xdr:nvCxnSpPr>
      <xdr:spPr>
        <a:xfrm>
          <a:off x="2908300" y="6222746"/>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50546</xdr:rowOff>
    </xdr:from>
    <xdr:to>
      <xdr:col>15</xdr:col>
      <xdr:colOff>50800</xdr:colOff>
      <xdr:row>36</xdr:row>
      <xdr:rowOff>127127</xdr:rowOff>
    </xdr:to>
    <xdr:cxnSp macro="">
      <xdr:nvCxnSpPr>
        <xdr:cNvPr id="67" name="直線コネクタ 66"/>
        <xdr:cNvCxnSpPr/>
      </xdr:nvCxnSpPr>
      <xdr:spPr>
        <a:xfrm flipV="1">
          <a:off x="2019300" y="622274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127127</xdr:rowOff>
    </xdr:from>
    <xdr:to>
      <xdr:col>10</xdr:col>
      <xdr:colOff>114300</xdr:colOff>
      <xdr:row>37</xdr:row>
      <xdr:rowOff>5016</xdr:rowOff>
    </xdr:to>
    <xdr:cxnSp macro="">
      <xdr:nvCxnSpPr>
        <xdr:cNvPr id="70" name="直線コネクタ 69"/>
        <xdr:cNvCxnSpPr/>
      </xdr:nvCxnSpPr>
      <xdr:spPr>
        <a:xfrm flipV="1">
          <a:off x="1130300" y="6299327"/>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132715</xdr:rowOff>
    </xdr:from>
    <xdr:to>
      <xdr:col>10</xdr:col>
      <xdr:colOff>165100</xdr:colOff>
      <xdr:row>37</xdr:row>
      <xdr:rowOff>62865</xdr:rowOff>
    </xdr:to>
    <xdr:sp macro="" textlink="">
      <xdr:nvSpPr>
        <xdr:cNvPr id="71" name="フローチャート: 判断 70"/>
        <xdr:cNvSpPr/>
      </xdr:nvSpPr>
      <xdr:spPr>
        <a:xfrm>
          <a:off x="1968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53992</xdr:rowOff>
    </xdr:from>
    <xdr:ext cx="469744" cy="259045"/>
    <xdr:sp macro="" textlink="">
      <xdr:nvSpPr>
        <xdr:cNvPr id="72" name="テキスト ボックス 71"/>
        <xdr:cNvSpPr txBox="1"/>
      </xdr:nvSpPr>
      <xdr:spPr>
        <a:xfrm>
          <a:off x="1784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142621</xdr:rowOff>
    </xdr:from>
    <xdr:to>
      <xdr:col>6</xdr:col>
      <xdr:colOff>38100</xdr:colOff>
      <xdr:row>37</xdr:row>
      <xdr:rowOff>72771</xdr:rowOff>
    </xdr:to>
    <xdr:sp macro="" textlink="">
      <xdr:nvSpPr>
        <xdr:cNvPr id="73" name="フローチャート: 判断 72"/>
        <xdr:cNvSpPr/>
      </xdr:nvSpPr>
      <xdr:spPr>
        <a:xfrm>
          <a:off x="1079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63898</xdr:rowOff>
    </xdr:from>
    <xdr:ext cx="469744" cy="259045"/>
    <xdr:sp macro="" textlink="">
      <xdr:nvSpPr>
        <xdr:cNvPr id="74" name="テキスト ボックス 73"/>
        <xdr:cNvSpPr txBox="1"/>
      </xdr:nvSpPr>
      <xdr:spPr>
        <a:xfrm>
          <a:off x="895428"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72708</xdr:rowOff>
    </xdr:from>
    <xdr:to>
      <xdr:col>24</xdr:col>
      <xdr:colOff>114300</xdr:colOff>
      <xdr:row>37</xdr:row>
      <xdr:rowOff>2858</xdr:rowOff>
    </xdr:to>
    <xdr:sp macro="" textlink="">
      <xdr:nvSpPr>
        <xdr:cNvPr id="80" name="楕円 79"/>
        <xdr:cNvSpPr/>
      </xdr:nvSpPr>
      <xdr:spPr>
        <a:xfrm>
          <a:off x="45847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51135</xdr:rowOff>
    </xdr:from>
    <xdr:ext cx="469744" cy="259045"/>
    <xdr:sp macro="" textlink="">
      <xdr:nvSpPr>
        <xdr:cNvPr id="81" name="議会費該当値テキスト"/>
        <xdr:cNvSpPr txBox="1"/>
      </xdr:nvSpPr>
      <xdr:spPr>
        <a:xfrm>
          <a:off x="4686300" y="622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72327</xdr:rowOff>
    </xdr:from>
    <xdr:to>
      <xdr:col>20</xdr:col>
      <xdr:colOff>38100</xdr:colOff>
      <xdr:row>37</xdr:row>
      <xdr:rowOff>2477</xdr:rowOff>
    </xdr:to>
    <xdr:sp macro="" textlink="">
      <xdr:nvSpPr>
        <xdr:cNvPr id="82" name="楕円 81"/>
        <xdr:cNvSpPr/>
      </xdr:nvSpPr>
      <xdr:spPr>
        <a:xfrm>
          <a:off x="3746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165054</xdr:rowOff>
    </xdr:from>
    <xdr:ext cx="469744" cy="259045"/>
    <xdr:sp macro="" textlink="">
      <xdr:nvSpPr>
        <xdr:cNvPr id="83" name="テキスト ボックス 82"/>
        <xdr:cNvSpPr txBox="1"/>
      </xdr:nvSpPr>
      <xdr:spPr>
        <a:xfrm>
          <a:off x="3562428" y="633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171196</xdr:rowOff>
    </xdr:from>
    <xdr:to>
      <xdr:col>15</xdr:col>
      <xdr:colOff>101600</xdr:colOff>
      <xdr:row>36</xdr:row>
      <xdr:rowOff>101346</xdr:rowOff>
    </xdr:to>
    <xdr:sp macro="" textlink="">
      <xdr:nvSpPr>
        <xdr:cNvPr id="84" name="楕円 83"/>
        <xdr:cNvSpPr/>
      </xdr:nvSpPr>
      <xdr:spPr>
        <a:xfrm>
          <a:off x="2857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92473</xdr:rowOff>
    </xdr:from>
    <xdr:ext cx="469744" cy="259045"/>
    <xdr:sp macro="" textlink="">
      <xdr:nvSpPr>
        <xdr:cNvPr id="85" name="テキスト ボックス 84"/>
        <xdr:cNvSpPr txBox="1"/>
      </xdr:nvSpPr>
      <xdr:spPr>
        <a:xfrm>
          <a:off x="2673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76327</xdr:rowOff>
    </xdr:from>
    <xdr:to>
      <xdr:col>10</xdr:col>
      <xdr:colOff>165100</xdr:colOff>
      <xdr:row>37</xdr:row>
      <xdr:rowOff>6477</xdr:rowOff>
    </xdr:to>
    <xdr:sp macro="" textlink="">
      <xdr:nvSpPr>
        <xdr:cNvPr id="86" name="楕円 85"/>
        <xdr:cNvSpPr/>
      </xdr:nvSpPr>
      <xdr:spPr>
        <a:xfrm>
          <a:off x="1968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23004</xdr:rowOff>
    </xdr:from>
    <xdr:ext cx="469744" cy="259045"/>
    <xdr:sp macro="" textlink="">
      <xdr:nvSpPr>
        <xdr:cNvPr id="87" name="テキスト ボックス 86"/>
        <xdr:cNvSpPr txBox="1"/>
      </xdr:nvSpPr>
      <xdr:spPr>
        <a:xfrm>
          <a:off x="1784428" y="60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125666</xdr:rowOff>
    </xdr:from>
    <xdr:to>
      <xdr:col>6</xdr:col>
      <xdr:colOff>38100</xdr:colOff>
      <xdr:row>37</xdr:row>
      <xdr:rowOff>55816</xdr:rowOff>
    </xdr:to>
    <xdr:sp macro="" textlink="">
      <xdr:nvSpPr>
        <xdr:cNvPr id="88" name="楕円 87"/>
        <xdr:cNvSpPr/>
      </xdr:nvSpPr>
      <xdr:spPr>
        <a:xfrm>
          <a:off x="1079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72343</xdr:rowOff>
    </xdr:from>
    <xdr:ext cx="469744" cy="259045"/>
    <xdr:sp macro="" textlink="">
      <xdr:nvSpPr>
        <xdr:cNvPr id="89" name="テキスト ボックス 88"/>
        <xdr:cNvSpPr txBox="1"/>
      </xdr:nvSpPr>
      <xdr:spPr>
        <a:xfrm>
          <a:off x="895428" y="607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77282</xdr:rowOff>
    </xdr:from>
    <xdr:to>
      <xdr:col>24</xdr:col>
      <xdr:colOff>63500</xdr:colOff>
      <xdr:row>57</xdr:row>
      <xdr:rowOff>84173</xdr:rowOff>
    </xdr:to>
    <xdr:cxnSp macro="">
      <xdr:nvCxnSpPr>
        <xdr:cNvPr id="120" name="直線コネクタ 119"/>
        <xdr:cNvCxnSpPr/>
      </xdr:nvCxnSpPr>
      <xdr:spPr>
        <a:xfrm>
          <a:off x="3797300" y="9849932"/>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75836</xdr:rowOff>
    </xdr:from>
    <xdr:to>
      <xdr:col>19</xdr:col>
      <xdr:colOff>177800</xdr:colOff>
      <xdr:row>57</xdr:row>
      <xdr:rowOff>77282</xdr:rowOff>
    </xdr:to>
    <xdr:cxnSp macro="">
      <xdr:nvCxnSpPr>
        <xdr:cNvPr id="123" name="直線コネクタ 122"/>
        <xdr:cNvCxnSpPr/>
      </xdr:nvCxnSpPr>
      <xdr:spPr>
        <a:xfrm>
          <a:off x="2908300" y="9848486"/>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49067</xdr:rowOff>
    </xdr:from>
    <xdr:to>
      <xdr:col>15</xdr:col>
      <xdr:colOff>50800</xdr:colOff>
      <xdr:row>57</xdr:row>
      <xdr:rowOff>75836</xdr:rowOff>
    </xdr:to>
    <xdr:cxnSp macro="">
      <xdr:nvCxnSpPr>
        <xdr:cNvPr id="126" name="直線コネクタ 125"/>
        <xdr:cNvCxnSpPr/>
      </xdr:nvCxnSpPr>
      <xdr:spPr>
        <a:xfrm>
          <a:off x="2019300" y="9821717"/>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49067</xdr:rowOff>
    </xdr:from>
    <xdr:to>
      <xdr:col>10</xdr:col>
      <xdr:colOff>114300</xdr:colOff>
      <xdr:row>57</xdr:row>
      <xdr:rowOff>106550</xdr:rowOff>
    </xdr:to>
    <xdr:cxnSp macro="">
      <xdr:nvCxnSpPr>
        <xdr:cNvPr id="129" name="直線コネクタ 128"/>
        <xdr:cNvCxnSpPr/>
      </xdr:nvCxnSpPr>
      <xdr:spPr>
        <a:xfrm flipV="1">
          <a:off x="1130300" y="9821717"/>
          <a:ext cx="889000" cy="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0" name="フローチャート: 判断 129"/>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54036</xdr:rowOff>
    </xdr:from>
    <xdr:ext cx="534377" cy="259045"/>
    <xdr:sp macro="" textlink="">
      <xdr:nvSpPr>
        <xdr:cNvPr id="131" name="テキスト ボックス 130"/>
        <xdr:cNvSpPr txBox="1"/>
      </xdr:nvSpPr>
      <xdr:spPr>
        <a:xfrm>
          <a:off x="1752111"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2" name="フローチャート: 判断 131"/>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58764</xdr:rowOff>
    </xdr:from>
    <xdr:ext cx="534377" cy="259045"/>
    <xdr:sp macro="" textlink="">
      <xdr:nvSpPr>
        <xdr:cNvPr id="133" name="テキスト ボックス 132"/>
        <xdr:cNvSpPr txBox="1"/>
      </xdr:nvSpPr>
      <xdr:spPr>
        <a:xfrm>
          <a:off x="863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33373</xdr:rowOff>
    </xdr:from>
    <xdr:to>
      <xdr:col>24</xdr:col>
      <xdr:colOff>114300</xdr:colOff>
      <xdr:row>57</xdr:row>
      <xdr:rowOff>134973</xdr:rowOff>
    </xdr:to>
    <xdr:sp macro="" textlink="">
      <xdr:nvSpPr>
        <xdr:cNvPr id="139" name="楕円 138"/>
        <xdr:cNvSpPr/>
      </xdr:nvSpPr>
      <xdr:spPr>
        <a:xfrm>
          <a:off x="4584700" y="9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56250</xdr:rowOff>
    </xdr:from>
    <xdr:ext cx="599010" cy="259045"/>
    <xdr:sp macro="" textlink="">
      <xdr:nvSpPr>
        <xdr:cNvPr id="140" name="総務費該当値テキスト"/>
        <xdr:cNvSpPr txBox="1"/>
      </xdr:nvSpPr>
      <xdr:spPr>
        <a:xfrm>
          <a:off x="4686300" y="965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26482</xdr:rowOff>
    </xdr:from>
    <xdr:to>
      <xdr:col>20</xdr:col>
      <xdr:colOff>38100</xdr:colOff>
      <xdr:row>57</xdr:row>
      <xdr:rowOff>128082</xdr:rowOff>
    </xdr:to>
    <xdr:sp macro="" textlink="">
      <xdr:nvSpPr>
        <xdr:cNvPr id="141" name="楕円 140"/>
        <xdr:cNvSpPr/>
      </xdr:nvSpPr>
      <xdr:spPr>
        <a:xfrm>
          <a:off x="3746500" y="97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144609</xdr:rowOff>
    </xdr:from>
    <xdr:ext cx="599010" cy="259045"/>
    <xdr:sp macro="" textlink="">
      <xdr:nvSpPr>
        <xdr:cNvPr id="142" name="テキスト ボックス 141"/>
        <xdr:cNvSpPr txBox="1"/>
      </xdr:nvSpPr>
      <xdr:spPr>
        <a:xfrm>
          <a:off x="3497795" y="957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25036</xdr:rowOff>
    </xdr:from>
    <xdr:to>
      <xdr:col>15</xdr:col>
      <xdr:colOff>101600</xdr:colOff>
      <xdr:row>57</xdr:row>
      <xdr:rowOff>126636</xdr:rowOff>
    </xdr:to>
    <xdr:sp macro="" textlink="">
      <xdr:nvSpPr>
        <xdr:cNvPr id="143" name="楕円 142"/>
        <xdr:cNvSpPr/>
      </xdr:nvSpPr>
      <xdr:spPr>
        <a:xfrm>
          <a:off x="2857500" y="97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143163</xdr:rowOff>
    </xdr:from>
    <xdr:ext cx="599010" cy="259045"/>
    <xdr:sp macro="" textlink="">
      <xdr:nvSpPr>
        <xdr:cNvPr id="144" name="テキスト ボックス 143"/>
        <xdr:cNvSpPr txBox="1"/>
      </xdr:nvSpPr>
      <xdr:spPr>
        <a:xfrm>
          <a:off x="2608795" y="957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169717</xdr:rowOff>
    </xdr:from>
    <xdr:to>
      <xdr:col>10</xdr:col>
      <xdr:colOff>165100</xdr:colOff>
      <xdr:row>57</xdr:row>
      <xdr:rowOff>99867</xdr:rowOff>
    </xdr:to>
    <xdr:sp macro="" textlink="">
      <xdr:nvSpPr>
        <xdr:cNvPr id="145" name="楕円 144"/>
        <xdr:cNvSpPr/>
      </xdr:nvSpPr>
      <xdr:spPr>
        <a:xfrm>
          <a:off x="1968500" y="97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116394</xdr:rowOff>
    </xdr:from>
    <xdr:ext cx="599010" cy="259045"/>
    <xdr:sp macro="" textlink="">
      <xdr:nvSpPr>
        <xdr:cNvPr id="146" name="テキスト ボックス 145"/>
        <xdr:cNvSpPr txBox="1"/>
      </xdr:nvSpPr>
      <xdr:spPr>
        <a:xfrm>
          <a:off x="1719795" y="95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55750</xdr:rowOff>
    </xdr:from>
    <xdr:to>
      <xdr:col>6</xdr:col>
      <xdr:colOff>38100</xdr:colOff>
      <xdr:row>57</xdr:row>
      <xdr:rowOff>157350</xdr:rowOff>
    </xdr:to>
    <xdr:sp macro="" textlink="">
      <xdr:nvSpPr>
        <xdr:cNvPr id="147" name="楕円 146"/>
        <xdr:cNvSpPr/>
      </xdr:nvSpPr>
      <xdr:spPr>
        <a:xfrm>
          <a:off x="1079500" y="98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2427</xdr:rowOff>
    </xdr:from>
    <xdr:ext cx="599010" cy="259045"/>
    <xdr:sp macro="" textlink="">
      <xdr:nvSpPr>
        <xdr:cNvPr id="148" name="テキスト ボックス 147"/>
        <xdr:cNvSpPr txBox="1"/>
      </xdr:nvSpPr>
      <xdr:spPr>
        <a:xfrm>
          <a:off x="830795" y="960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62491</xdr:rowOff>
    </xdr:from>
    <xdr:to>
      <xdr:col>24</xdr:col>
      <xdr:colOff>63500</xdr:colOff>
      <xdr:row>76</xdr:row>
      <xdr:rowOff>143472</xdr:rowOff>
    </xdr:to>
    <xdr:cxnSp macro="">
      <xdr:nvCxnSpPr>
        <xdr:cNvPr id="182" name="直線コネクタ 181"/>
        <xdr:cNvCxnSpPr/>
      </xdr:nvCxnSpPr>
      <xdr:spPr>
        <a:xfrm flipV="1">
          <a:off x="3797300" y="13092691"/>
          <a:ext cx="838200" cy="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110887</xdr:rowOff>
    </xdr:from>
    <xdr:to>
      <xdr:col>19</xdr:col>
      <xdr:colOff>177800</xdr:colOff>
      <xdr:row>76</xdr:row>
      <xdr:rowOff>143472</xdr:rowOff>
    </xdr:to>
    <xdr:cxnSp macro="">
      <xdr:nvCxnSpPr>
        <xdr:cNvPr id="185" name="直線コネクタ 184"/>
        <xdr:cNvCxnSpPr/>
      </xdr:nvCxnSpPr>
      <xdr:spPr>
        <a:xfrm>
          <a:off x="2908300" y="12969637"/>
          <a:ext cx="889000" cy="20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110887</xdr:rowOff>
    </xdr:from>
    <xdr:to>
      <xdr:col>15</xdr:col>
      <xdr:colOff>50800</xdr:colOff>
      <xdr:row>76</xdr:row>
      <xdr:rowOff>155845</xdr:rowOff>
    </xdr:to>
    <xdr:cxnSp macro="">
      <xdr:nvCxnSpPr>
        <xdr:cNvPr id="188" name="直線コネクタ 187"/>
        <xdr:cNvCxnSpPr/>
      </xdr:nvCxnSpPr>
      <xdr:spPr>
        <a:xfrm flipV="1">
          <a:off x="2019300" y="12969637"/>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155845</xdr:rowOff>
    </xdr:from>
    <xdr:to>
      <xdr:col>10</xdr:col>
      <xdr:colOff>114300</xdr:colOff>
      <xdr:row>77</xdr:row>
      <xdr:rowOff>116382</xdr:rowOff>
    </xdr:to>
    <xdr:cxnSp macro="">
      <xdr:nvCxnSpPr>
        <xdr:cNvPr id="191" name="直線コネクタ 190"/>
        <xdr:cNvCxnSpPr/>
      </xdr:nvCxnSpPr>
      <xdr:spPr>
        <a:xfrm flipV="1">
          <a:off x="1130300" y="13186045"/>
          <a:ext cx="889000" cy="13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166557</xdr:rowOff>
    </xdr:from>
    <xdr:to>
      <xdr:col>10</xdr:col>
      <xdr:colOff>165100</xdr:colOff>
      <xdr:row>77</xdr:row>
      <xdr:rowOff>96707</xdr:rowOff>
    </xdr:to>
    <xdr:sp macro="" textlink="">
      <xdr:nvSpPr>
        <xdr:cNvPr id="192" name="フローチャート: 判断 191"/>
        <xdr:cNvSpPr/>
      </xdr:nvSpPr>
      <xdr:spPr>
        <a:xfrm>
          <a:off x="1968500" y="131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87834</xdr:rowOff>
    </xdr:from>
    <xdr:ext cx="599010" cy="259045"/>
    <xdr:sp macro="" textlink="">
      <xdr:nvSpPr>
        <xdr:cNvPr id="193" name="テキスト ボックス 192"/>
        <xdr:cNvSpPr txBox="1"/>
      </xdr:nvSpPr>
      <xdr:spPr>
        <a:xfrm>
          <a:off x="1719795" y="1328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128496</xdr:rowOff>
    </xdr:from>
    <xdr:to>
      <xdr:col>6</xdr:col>
      <xdr:colOff>38100</xdr:colOff>
      <xdr:row>78</xdr:row>
      <xdr:rowOff>58646</xdr:rowOff>
    </xdr:to>
    <xdr:sp macro="" textlink="">
      <xdr:nvSpPr>
        <xdr:cNvPr id="194" name="フローチャート: 判断 193"/>
        <xdr:cNvSpPr/>
      </xdr:nvSpPr>
      <xdr:spPr>
        <a:xfrm>
          <a:off x="1079500" y="1333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49773</xdr:rowOff>
    </xdr:from>
    <xdr:ext cx="599010" cy="259045"/>
    <xdr:sp macro="" textlink="">
      <xdr:nvSpPr>
        <xdr:cNvPr id="195" name="テキスト ボックス 194"/>
        <xdr:cNvSpPr txBox="1"/>
      </xdr:nvSpPr>
      <xdr:spPr>
        <a:xfrm>
          <a:off x="830795" y="1342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11691</xdr:rowOff>
    </xdr:from>
    <xdr:to>
      <xdr:col>24</xdr:col>
      <xdr:colOff>114300</xdr:colOff>
      <xdr:row>76</xdr:row>
      <xdr:rowOff>113291</xdr:rowOff>
    </xdr:to>
    <xdr:sp macro="" textlink="">
      <xdr:nvSpPr>
        <xdr:cNvPr id="201" name="楕円 200"/>
        <xdr:cNvSpPr/>
      </xdr:nvSpPr>
      <xdr:spPr>
        <a:xfrm>
          <a:off x="4584700" y="130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34567</xdr:rowOff>
    </xdr:from>
    <xdr:ext cx="599010" cy="259045"/>
    <xdr:sp macro="" textlink="">
      <xdr:nvSpPr>
        <xdr:cNvPr id="202" name="民生費該当値テキスト"/>
        <xdr:cNvSpPr txBox="1"/>
      </xdr:nvSpPr>
      <xdr:spPr>
        <a:xfrm>
          <a:off x="4686300" y="1289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92672</xdr:rowOff>
    </xdr:from>
    <xdr:to>
      <xdr:col>20</xdr:col>
      <xdr:colOff>38100</xdr:colOff>
      <xdr:row>77</xdr:row>
      <xdr:rowOff>22822</xdr:rowOff>
    </xdr:to>
    <xdr:sp macro="" textlink="">
      <xdr:nvSpPr>
        <xdr:cNvPr id="203" name="楕円 202"/>
        <xdr:cNvSpPr/>
      </xdr:nvSpPr>
      <xdr:spPr>
        <a:xfrm>
          <a:off x="3746500" y="13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13949</xdr:rowOff>
    </xdr:from>
    <xdr:ext cx="599010" cy="259045"/>
    <xdr:sp macro="" textlink="">
      <xdr:nvSpPr>
        <xdr:cNvPr id="204" name="テキスト ボックス 203"/>
        <xdr:cNvSpPr txBox="1"/>
      </xdr:nvSpPr>
      <xdr:spPr>
        <a:xfrm>
          <a:off x="3497795" y="1321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60087</xdr:rowOff>
    </xdr:from>
    <xdr:to>
      <xdr:col>15</xdr:col>
      <xdr:colOff>101600</xdr:colOff>
      <xdr:row>75</xdr:row>
      <xdr:rowOff>161686</xdr:rowOff>
    </xdr:to>
    <xdr:sp macro="" textlink="">
      <xdr:nvSpPr>
        <xdr:cNvPr id="205" name="楕円 204"/>
        <xdr:cNvSpPr/>
      </xdr:nvSpPr>
      <xdr:spPr>
        <a:xfrm>
          <a:off x="2857500" y="129188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6764</xdr:rowOff>
    </xdr:from>
    <xdr:ext cx="599010" cy="259045"/>
    <xdr:sp macro="" textlink="">
      <xdr:nvSpPr>
        <xdr:cNvPr id="206" name="テキスト ボックス 205"/>
        <xdr:cNvSpPr txBox="1"/>
      </xdr:nvSpPr>
      <xdr:spPr>
        <a:xfrm>
          <a:off x="2608795" y="126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105045</xdr:rowOff>
    </xdr:from>
    <xdr:to>
      <xdr:col>10</xdr:col>
      <xdr:colOff>165100</xdr:colOff>
      <xdr:row>77</xdr:row>
      <xdr:rowOff>35195</xdr:rowOff>
    </xdr:to>
    <xdr:sp macro="" textlink="">
      <xdr:nvSpPr>
        <xdr:cNvPr id="207" name="楕円 206"/>
        <xdr:cNvSpPr/>
      </xdr:nvSpPr>
      <xdr:spPr>
        <a:xfrm>
          <a:off x="1968500" y="131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51722</xdr:rowOff>
    </xdr:from>
    <xdr:ext cx="599010" cy="259045"/>
    <xdr:sp macro="" textlink="">
      <xdr:nvSpPr>
        <xdr:cNvPr id="208" name="テキスト ボックス 207"/>
        <xdr:cNvSpPr txBox="1"/>
      </xdr:nvSpPr>
      <xdr:spPr>
        <a:xfrm>
          <a:off x="1719795" y="1291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65582</xdr:rowOff>
    </xdr:from>
    <xdr:to>
      <xdr:col>6</xdr:col>
      <xdr:colOff>38100</xdr:colOff>
      <xdr:row>77</xdr:row>
      <xdr:rowOff>167182</xdr:rowOff>
    </xdr:to>
    <xdr:sp macro="" textlink="">
      <xdr:nvSpPr>
        <xdr:cNvPr id="209" name="楕円 208"/>
        <xdr:cNvSpPr/>
      </xdr:nvSpPr>
      <xdr:spPr>
        <a:xfrm>
          <a:off x="1079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12259</xdr:rowOff>
    </xdr:from>
    <xdr:ext cx="599010" cy="259045"/>
    <xdr:sp macro="" textlink="">
      <xdr:nvSpPr>
        <xdr:cNvPr id="210" name="テキスト ボックス 209"/>
        <xdr:cNvSpPr txBox="1"/>
      </xdr:nvSpPr>
      <xdr:spPr>
        <a:xfrm>
          <a:off x="830795" y="130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153694</xdr:rowOff>
    </xdr:from>
    <xdr:to>
      <xdr:col>24</xdr:col>
      <xdr:colOff>63500</xdr:colOff>
      <xdr:row>97</xdr:row>
      <xdr:rowOff>164914</xdr:rowOff>
    </xdr:to>
    <xdr:cxnSp macro="">
      <xdr:nvCxnSpPr>
        <xdr:cNvPr id="237" name="直線コネクタ 236"/>
        <xdr:cNvCxnSpPr/>
      </xdr:nvCxnSpPr>
      <xdr:spPr>
        <a:xfrm flipV="1">
          <a:off x="3797300" y="16784344"/>
          <a:ext cx="8382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164914</xdr:rowOff>
    </xdr:from>
    <xdr:to>
      <xdr:col>19</xdr:col>
      <xdr:colOff>177800</xdr:colOff>
      <xdr:row>98</xdr:row>
      <xdr:rowOff>7089</xdr:rowOff>
    </xdr:to>
    <xdr:cxnSp macro="">
      <xdr:nvCxnSpPr>
        <xdr:cNvPr id="240" name="直線コネクタ 239"/>
        <xdr:cNvCxnSpPr/>
      </xdr:nvCxnSpPr>
      <xdr:spPr>
        <a:xfrm flipV="1">
          <a:off x="2908300" y="16795564"/>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156877</xdr:rowOff>
    </xdr:from>
    <xdr:to>
      <xdr:col>15</xdr:col>
      <xdr:colOff>50800</xdr:colOff>
      <xdr:row>98</xdr:row>
      <xdr:rowOff>7089</xdr:rowOff>
    </xdr:to>
    <xdr:cxnSp macro="">
      <xdr:nvCxnSpPr>
        <xdr:cNvPr id="243" name="直線コネクタ 242"/>
        <xdr:cNvCxnSpPr/>
      </xdr:nvCxnSpPr>
      <xdr:spPr>
        <a:xfrm>
          <a:off x="2019300" y="16787527"/>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156877</xdr:rowOff>
    </xdr:from>
    <xdr:to>
      <xdr:col>10</xdr:col>
      <xdr:colOff>114300</xdr:colOff>
      <xdr:row>97</xdr:row>
      <xdr:rowOff>167963</xdr:rowOff>
    </xdr:to>
    <xdr:cxnSp macro="">
      <xdr:nvCxnSpPr>
        <xdr:cNvPr id="246" name="直線コネクタ 245"/>
        <xdr:cNvCxnSpPr/>
      </xdr:nvCxnSpPr>
      <xdr:spPr>
        <a:xfrm flipV="1">
          <a:off x="1130300" y="16787527"/>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70484</xdr:rowOff>
    </xdr:from>
    <xdr:to>
      <xdr:col>10</xdr:col>
      <xdr:colOff>165100</xdr:colOff>
      <xdr:row>98</xdr:row>
      <xdr:rowOff>634</xdr:rowOff>
    </xdr:to>
    <xdr:sp macro="" textlink="">
      <xdr:nvSpPr>
        <xdr:cNvPr id="247" name="フローチャート: 判断 246"/>
        <xdr:cNvSpPr/>
      </xdr:nvSpPr>
      <xdr:spPr>
        <a:xfrm>
          <a:off x="1968500" y="167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17161</xdr:rowOff>
    </xdr:from>
    <xdr:ext cx="534377" cy="259045"/>
    <xdr:sp macro="" textlink="">
      <xdr:nvSpPr>
        <xdr:cNvPr id="248" name="テキスト ボックス 247"/>
        <xdr:cNvSpPr txBox="1"/>
      </xdr:nvSpPr>
      <xdr:spPr>
        <a:xfrm>
          <a:off x="1752111" y="16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63168</xdr:rowOff>
    </xdr:from>
    <xdr:to>
      <xdr:col>6</xdr:col>
      <xdr:colOff>38100</xdr:colOff>
      <xdr:row>97</xdr:row>
      <xdr:rowOff>164768</xdr:rowOff>
    </xdr:to>
    <xdr:sp macro="" textlink="">
      <xdr:nvSpPr>
        <xdr:cNvPr id="249" name="フローチャート: 判断 248"/>
        <xdr:cNvSpPr/>
      </xdr:nvSpPr>
      <xdr:spPr>
        <a:xfrm>
          <a:off x="1079500" y="1669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9845</xdr:rowOff>
    </xdr:from>
    <xdr:ext cx="534377" cy="259045"/>
    <xdr:sp macro="" textlink="">
      <xdr:nvSpPr>
        <xdr:cNvPr id="250" name="テキスト ボックス 249"/>
        <xdr:cNvSpPr txBox="1"/>
      </xdr:nvSpPr>
      <xdr:spPr>
        <a:xfrm>
          <a:off x="863111" y="164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102894</xdr:rowOff>
    </xdr:from>
    <xdr:to>
      <xdr:col>24</xdr:col>
      <xdr:colOff>114300</xdr:colOff>
      <xdr:row>98</xdr:row>
      <xdr:rowOff>33044</xdr:rowOff>
    </xdr:to>
    <xdr:sp macro="" textlink="">
      <xdr:nvSpPr>
        <xdr:cNvPr id="256" name="楕円 255"/>
        <xdr:cNvSpPr/>
      </xdr:nvSpPr>
      <xdr:spPr>
        <a:xfrm>
          <a:off x="4584700" y="1673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17821</xdr:rowOff>
    </xdr:from>
    <xdr:ext cx="534377" cy="259045"/>
    <xdr:sp macro="" textlink="">
      <xdr:nvSpPr>
        <xdr:cNvPr id="257" name="衛生費該当値テキスト"/>
        <xdr:cNvSpPr txBox="1"/>
      </xdr:nvSpPr>
      <xdr:spPr>
        <a:xfrm>
          <a:off x="4686300" y="166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114114</xdr:rowOff>
    </xdr:from>
    <xdr:to>
      <xdr:col>20</xdr:col>
      <xdr:colOff>38100</xdr:colOff>
      <xdr:row>98</xdr:row>
      <xdr:rowOff>44264</xdr:rowOff>
    </xdr:to>
    <xdr:sp macro="" textlink="">
      <xdr:nvSpPr>
        <xdr:cNvPr id="258" name="楕円 257"/>
        <xdr:cNvSpPr/>
      </xdr:nvSpPr>
      <xdr:spPr>
        <a:xfrm>
          <a:off x="3746500" y="16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35391</xdr:rowOff>
    </xdr:from>
    <xdr:ext cx="534377" cy="259045"/>
    <xdr:sp macro="" textlink="">
      <xdr:nvSpPr>
        <xdr:cNvPr id="259" name="テキスト ボックス 258"/>
        <xdr:cNvSpPr txBox="1"/>
      </xdr:nvSpPr>
      <xdr:spPr>
        <a:xfrm>
          <a:off x="3530111" y="168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127739</xdr:rowOff>
    </xdr:from>
    <xdr:to>
      <xdr:col>15</xdr:col>
      <xdr:colOff>101600</xdr:colOff>
      <xdr:row>98</xdr:row>
      <xdr:rowOff>57889</xdr:rowOff>
    </xdr:to>
    <xdr:sp macro="" textlink="">
      <xdr:nvSpPr>
        <xdr:cNvPr id="260" name="楕円 259"/>
        <xdr:cNvSpPr/>
      </xdr:nvSpPr>
      <xdr:spPr>
        <a:xfrm>
          <a:off x="2857500" y="16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49016</xdr:rowOff>
    </xdr:from>
    <xdr:ext cx="534377" cy="259045"/>
    <xdr:sp macro="" textlink="">
      <xdr:nvSpPr>
        <xdr:cNvPr id="261" name="テキスト ボックス 260"/>
        <xdr:cNvSpPr txBox="1"/>
      </xdr:nvSpPr>
      <xdr:spPr>
        <a:xfrm>
          <a:off x="2641111" y="168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106077</xdr:rowOff>
    </xdr:from>
    <xdr:to>
      <xdr:col>10</xdr:col>
      <xdr:colOff>165100</xdr:colOff>
      <xdr:row>98</xdr:row>
      <xdr:rowOff>36227</xdr:rowOff>
    </xdr:to>
    <xdr:sp macro="" textlink="">
      <xdr:nvSpPr>
        <xdr:cNvPr id="262" name="楕円 261"/>
        <xdr:cNvSpPr/>
      </xdr:nvSpPr>
      <xdr:spPr>
        <a:xfrm>
          <a:off x="1968500" y="167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27354</xdr:rowOff>
    </xdr:from>
    <xdr:ext cx="534377" cy="259045"/>
    <xdr:sp macro="" textlink="">
      <xdr:nvSpPr>
        <xdr:cNvPr id="263" name="テキスト ボックス 262"/>
        <xdr:cNvSpPr txBox="1"/>
      </xdr:nvSpPr>
      <xdr:spPr>
        <a:xfrm>
          <a:off x="1752111" y="168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117163</xdr:rowOff>
    </xdr:from>
    <xdr:to>
      <xdr:col>6</xdr:col>
      <xdr:colOff>38100</xdr:colOff>
      <xdr:row>98</xdr:row>
      <xdr:rowOff>47313</xdr:rowOff>
    </xdr:to>
    <xdr:sp macro="" textlink="">
      <xdr:nvSpPr>
        <xdr:cNvPr id="264" name="楕円 263"/>
        <xdr:cNvSpPr/>
      </xdr:nvSpPr>
      <xdr:spPr>
        <a:xfrm>
          <a:off x="1079500" y="167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38440</xdr:rowOff>
    </xdr:from>
    <xdr:ext cx="534377" cy="259045"/>
    <xdr:sp macro="" textlink="">
      <xdr:nvSpPr>
        <xdr:cNvPr id="265" name="テキスト ボックス 264"/>
        <xdr:cNvSpPr txBox="1"/>
      </xdr:nvSpPr>
      <xdr:spPr>
        <a:xfrm>
          <a:off x="863111" y="168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87775</xdr:rowOff>
    </xdr:from>
    <xdr:to>
      <xdr:col>50</xdr:col>
      <xdr:colOff>114300</xdr:colOff>
      <xdr:row>39</xdr:row>
      <xdr:rowOff>98878</xdr:rowOff>
    </xdr:to>
    <xdr:cxnSp macro="">
      <xdr:nvCxnSpPr>
        <xdr:cNvPr id="299" name="直線コネクタ 298"/>
        <xdr:cNvCxnSpPr/>
      </xdr:nvCxnSpPr>
      <xdr:spPr>
        <a:xfrm>
          <a:off x="8750300" y="6774325"/>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153743</xdr:rowOff>
    </xdr:from>
    <xdr:to>
      <xdr:col>45</xdr:col>
      <xdr:colOff>177800</xdr:colOff>
      <xdr:row>39</xdr:row>
      <xdr:rowOff>87775</xdr:rowOff>
    </xdr:to>
    <xdr:cxnSp macro="">
      <xdr:nvCxnSpPr>
        <xdr:cNvPr id="302" name="直線コネクタ 301"/>
        <xdr:cNvCxnSpPr/>
      </xdr:nvCxnSpPr>
      <xdr:spPr>
        <a:xfrm>
          <a:off x="7861300" y="6668843"/>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101164</xdr:rowOff>
    </xdr:from>
    <xdr:to>
      <xdr:col>41</xdr:col>
      <xdr:colOff>50800</xdr:colOff>
      <xdr:row>38</xdr:row>
      <xdr:rowOff>153743</xdr:rowOff>
    </xdr:to>
    <xdr:cxnSp macro="">
      <xdr:nvCxnSpPr>
        <xdr:cNvPr id="305" name="直線コネクタ 304"/>
        <xdr:cNvCxnSpPr/>
      </xdr:nvCxnSpPr>
      <xdr:spPr>
        <a:xfrm>
          <a:off x="6972300" y="6616264"/>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6" name="フローチャート: 判断 305"/>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7" name="テキスト ボックス 306"/>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8" name="フローチャート: 判断 307"/>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9" name="テキスト ボックス 308"/>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36975</xdr:rowOff>
    </xdr:from>
    <xdr:to>
      <xdr:col>46</xdr:col>
      <xdr:colOff>38100</xdr:colOff>
      <xdr:row>39</xdr:row>
      <xdr:rowOff>138575</xdr:rowOff>
    </xdr:to>
    <xdr:sp macro="" textlink="">
      <xdr:nvSpPr>
        <xdr:cNvPr id="319" name="楕円 318"/>
        <xdr:cNvSpPr/>
      </xdr:nvSpPr>
      <xdr:spPr>
        <a:xfrm>
          <a:off x="8699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129702</xdr:rowOff>
    </xdr:from>
    <xdr:ext cx="313932" cy="259045"/>
    <xdr:sp macro="" textlink="">
      <xdr:nvSpPr>
        <xdr:cNvPr id="320" name="テキスト ボックス 319"/>
        <xdr:cNvSpPr txBox="1"/>
      </xdr:nvSpPr>
      <xdr:spPr>
        <a:xfrm>
          <a:off x="8593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102943</xdr:rowOff>
    </xdr:from>
    <xdr:to>
      <xdr:col>41</xdr:col>
      <xdr:colOff>101600</xdr:colOff>
      <xdr:row>39</xdr:row>
      <xdr:rowOff>33093</xdr:rowOff>
    </xdr:to>
    <xdr:sp macro="" textlink="">
      <xdr:nvSpPr>
        <xdr:cNvPr id="321" name="楕円 320"/>
        <xdr:cNvSpPr/>
      </xdr:nvSpPr>
      <xdr:spPr>
        <a:xfrm>
          <a:off x="7810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24220</xdr:rowOff>
    </xdr:from>
    <xdr:ext cx="378565" cy="259045"/>
    <xdr:sp macro="" textlink="">
      <xdr:nvSpPr>
        <xdr:cNvPr id="322" name="テキスト ボックス 321"/>
        <xdr:cNvSpPr txBox="1"/>
      </xdr:nvSpPr>
      <xdr:spPr>
        <a:xfrm>
          <a:off x="7672017" y="671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50364</xdr:rowOff>
    </xdr:from>
    <xdr:to>
      <xdr:col>36</xdr:col>
      <xdr:colOff>165100</xdr:colOff>
      <xdr:row>38</xdr:row>
      <xdr:rowOff>151964</xdr:rowOff>
    </xdr:to>
    <xdr:sp macro="" textlink="">
      <xdr:nvSpPr>
        <xdr:cNvPr id="323" name="楕円 322"/>
        <xdr:cNvSpPr/>
      </xdr:nvSpPr>
      <xdr:spPr>
        <a:xfrm>
          <a:off x="6921500" y="65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143091</xdr:rowOff>
    </xdr:from>
    <xdr:ext cx="378565" cy="259045"/>
    <xdr:sp macro="" textlink="">
      <xdr:nvSpPr>
        <xdr:cNvPr id="324" name="テキスト ボックス 323"/>
        <xdr:cNvSpPr txBox="1"/>
      </xdr:nvSpPr>
      <xdr:spPr>
        <a:xfrm>
          <a:off x="6783017" y="665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91117</xdr:rowOff>
    </xdr:from>
    <xdr:to>
      <xdr:col>55</xdr:col>
      <xdr:colOff>0</xdr:colOff>
      <xdr:row>57</xdr:row>
      <xdr:rowOff>96924</xdr:rowOff>
    </xdr:to>
    <xdr:cxnSp macro="">
      <xdr:nvCxnSpPr>
        <xdr:cNvPr id="349" name="直線コネクタ 348"/>
        <xdr:cNvCxnSpPr/>
      </xdr:nvCxnSpPr>
      <xdr:spPr>
        <a:xfrm>
          <a:off x="9639300" y="9863767"/>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85127</xdr:rowOff>
    </xdr:from>
    <xdr:to>
      <xdr:col>50</xdr:col>
      <xdr:colOff>114300</xdr:colOff>
      <xdr:row>57</xdr:row>
      <xdr:rowOff>91117</xdr:rowOff>
    </xdr:to>
    <xdr:cxnSp macro="">
      <xdr:nvCxnSpPr>
        <xdr:cNvPr id="352" name="直線コネクタ 351"/>
        <xdr:cNvCxnSpPr/>
      </xdr:nvCxnSpPr>
      <xdr:spPr>
        <a:xfrm>
          <a:off x="8750300" y="9857777"/>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65348</xdr:rowOff>
    </xdr:from>
    <xdr:to>
      <xdr:col>45</xdr:col>
      <xdr:colOff>177800</xdr:colOff>
      <xdr:row>57</xdr:row>
      <xdr:rowOff>85127</xdr:rowOff>
    </xdr:to>
    <xdr:cxnSp macro="">
      <xdr:nvCxnSpPr>
        <xdr:cNvPr id="355" name="直線コネクタ 354"/>
        <xdr:cNvCxnSpPr/>
      </xdr:nvCxnSpPr>
      <xdr:spPr>
        <a:xfrm>
          <a:off x="7861300" y="9837998"/>
          <a:ext cx="8890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54387</xdr:rowOff>
    </xdr:from>
    <xdr:to>
      <xdr:col>41</xdr:col>
      <xdr:colOff>50800</xdr:colOff>
      <xdr:row>57</xdr:row>
      <xdr:rowOff>65348</xdr:rowOff>
    </xdr:to>
    <xdr:cxnSp macro="">
      <xdr:nvCxnSpPr>
        <xdr:cNvPr id="358" name="直線コネクタ 357"/>
        <xdr:cNvCxnSpPr/>
      </xdr:nvCxnSpPr>
      <xdr:spPr>
        <a:xfrm>
          <a:off x="6972300" y="9827037"/>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9" name="フローチャート: 判断 358"/>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132252</xdr:rowOff>
    </xdr:from>
    <xdr:ext cx="534377" cy="259045"/>
    <xdr:sp macro="" textlink="">
      <xdr:nvSpPr>
        <xdr:cNvPr id="360" name="テキスト ボックス 359"/>
        <xdr:cNvSpPr txBox="1"/>
      </xdr:nvSpPr>
      <xdr:spPr>
        <a:xfrm>
          <a:off x="7594111" y="9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61" name="フローチャート: 判断 360"/>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109298</xdr:rowOff>
    </xdr:from>
    <xdr:ext cx="534377" cy="259045"/>
    <xdr:sp macro="" textlink="">
      <xdr:nvSpPr>
        <xdr:cNvPr id="362" name="テキスト ボックス 361"/>
        <xdr:cNvSpPr txBox="1"/>
      </xdr:nvSpPr>
      <xdr:spPr>
        <a:xfrm>
          <a:off x="6705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46124</xdr:rowOff>
    </xdr:from>
    <xdr:to>
      <xdr:col>55</xdr:col>
      <xdr:colOff>50800</xdr:colOff>
      <xdr:row>57</xdr:row>
      <xdr:rowOff>147724</xdr:rowOff>
    </xdr:to>
    <xdr:sp macro="" textlink="">
      <xdr:nvSpPr>
        <xdr:cNvPr id="368" name="楕円 367"/>
        <xdr:cNvSpPr/>
      </xdr:nvSpPr>
      <xdr:spPr>
        <a:xfrm>
          <a:off x="10426700" y="98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132501</xdr:rowOff>
    </xdr:from>
    <xdr:ext cx="534377" cy="259045"/>
    <xdr:sp macro="" textlink="">
      <xdr:nvSpPr>
        <xdr:cNvPr id="369" name="農林水産業費該当値テキスト"/>
        <xdr:cNvSpPr txBox="1"/>
      </xdr:nvSpPr>
      <xdr:spPr>
        <a:xfrm>
          <a:off x="10528300" y="973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40317</xdr:rowOff>
    </xdr:from>
    <xdr:to>
      <xdr:col>50</xdr:col>
      <xdr:colOff>165100</xdr:colOff>
      <xdr:row>57</xdr:row>
      <xdr:rowOff>141917</xdr:rowOff>
    </xdr:to>
    <xdr:sp macro="" textlink="">
      <xdr:nvSpPr>
        <xdr:cNvPr id="370" name="楕円 369"/>
        <xdr:cNvSpPr/>
      </xdr:nvSpPr>
      <xdr:spPr>
        <a:xfrm>
          <a:off x="9588500" y="98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133044</xdr:rowOff>
    </xdr:from>
    <xdr:ext cx="534377" cy="259045"/>
    <xdr:sp macro="" textlink="">
      <xdr:nvSpPr>
        <xdr:cNvPr id="371" name="テキスト ボックス 370"/>
        <xdr:cNvSpPr txBox="1"/>
      </xdr:nvSpPr>
      <xdr:spPr>
        <a:xfrm>
          <a:off x="9372111" y="99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34327</xdr:rowOff>
    </xdr:from>
    <xdr:to>
      <xdr:col>46</xdr:col>
      <xdr:colOff>38100</xdr:colOff>
      <xdr:row>57</xdr:row>
      <xdr:rowOff>135927</xdr:rowOff>
    </xdr:to>
    <xdr:sp macro="" textlink="">
      <xdr:nvSpPr>
        <xdr:cNvPr id="372" name="楕円 371"/>
        <xdr:cNvSpPr/>
      </xdr:nvSpPr>
      <xdr:spPr>
        <a:xfrm>
          <a:off x="8699500" y="98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127054</xdr:rowOff>
    </xdr:from>
    <xdr:ext cx="534377" cy="259045"/>
    <xdr:sp macro="" textlink="">
      <xdr:nvSpPr>
        <xdr:cNvPr id="373" name="テキスト ボックス 372"/>
        <xdr:cNvSpPr txBox="1"/>
      </xdr:nvSpPr>
      <xdr:spPr>
        <a:xfrm>
          <a:off x="8483111" y="98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14548</xdr:rowOff>
    </xdr:from>
    <xdr:to>
      <xdr:col>41</xdr:col>
      <xdr:colOff>101600</xdr:colOff>
      <xdr:row>57</xdr:row>
      <xdr:rowOff>116148</xdr:rowOff>
    </xdr:to>
    <xdr:sp macro="" textlink="">
      <xdr:nvSpPr>
        <xdr:cNvPr id="374" name="楕円 373"/>
        <xdr:cNvSpPr/>
      </xdr:nvSpPr>
      <xdr:spPr>
        <a:xfrm>
          <a:off x="7810500" y="97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107275</xdr:rowOff>
    </xdr:from>
    <xdr:ext cx="534377" cy="259045"/>
    <xdr:sp macro="" textlink="">
      <xdr:nvSpPr>
        <xdr:cNvPr id="375" name="テキスト ボックス 374"/>
        <xdr:cNvSpPr txBox="1"/>
      </xdr:nvSpPr>
      <xdr:spPr>
        <a:xfrm>
          <a:off x="7594111" y="98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3587</xdr:rowOff>
    </xdr:from>
    <xdr:to>
      <xdr:col>36</xdr:col>
      <xdr:colOff>165100</xdr:colOff>
      <xdr:row>57</xdr:row>
      <xdr:rowOff>105187</xdr:rowOff>
    </xdr:to>
    <xdr:sp macro="" textlink="">
      <xdr:nvSpPr>
        <xdr:cNvPr id="376" name="楕円 375"/>
        <xdr:cNvSpPr/>
      </xdr:nvSpPr>
      <xdr:spPr>
        <a:xfrm>
          <a:off x="6921500" y="97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121714</xdr:rowOff>
    </xdr:from>
    <xdr:ext cx="534377" cy="259045"/>
    <xdr:sp macro="" textlink="">
      <xdr:nvSpPr>
        <xdr:cNvPr id="377" name="テキスト ボックス 376"/>
        <xdr:cNvSpPr txBox="1"/>
      </xdr:nvSpPr>
      <xdr:spPr>
        <a:xfrm>
          <a:off x="6705111" y="95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76885</xdr:rowOff>
    </xdr:from>
    <xdr:to>
      <xdr:col>55</xdr:col>
      <xdr:colOff>0</xdr:colOff>
      <xdr:row>77</xdr:row>
      <xdr:rowOff>151854</xdr:rowOff>
    </xdr:to>
    <xdr:cxnSp macro="">
      <xdr:nvCxnSpPr>
        <xdr:cNvPr id="406" name="直線コネクタ 405"/>
        <xdr:cNvCxnSpPr/>
      </xdr:nvCxnSpPr>
      <xdr:spPr>
        <a:xfrm flipV="1">
          <a:off x="9639300" y="13278535"/>
          <a:ext cx="838200" cy="7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151854</xdr:rowOff>
    </xdr:from>
    <xdr:to>
      <xdr:col>50</xdr:col>
      <xdr:colOff>114300</xdr:colOff>
      <xdr:row>78</xdr:row>
      <xdr:rowOff>34913</xdr:rowOff>
    </xdr:to>
    <xdr:cxnSp macro="">
      <xdr:nvCxnSpPr>
        <xdr:cNvPr id="409" name="直線コネクタ 408"/>
        <xdr:cNvCxnSpPr/>
      </xdr:nvCxnSpPr>
      <xdr:spPr>
        <a:xfrm flipV="1">
          <a:off x="8750300" y="13353504"/>
          <a:ext cx="889000" cy="5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34913</xdr:rowOff>
    </xdr:from>
    <xdr:to>
      <xdr:col>45</xdr:col>
      <xdr:colOff>177800</xdr:colOff>
      <xdr:row>78</xdr:row>
      <xdr:rowOff>93218</xdr:rowOff>
    </xdr:to>
    <xdr:cxnSp macro="">
      <xdr:nvCxnSpPr>
        <xdr:cNvPr id="412" name="直線コネクタ 411"/>
        <xdr:cNvCxnSpPr/>
      </xdr:nvCxnSpPr>
      <xdr:spPr>
        <a:xfrm flipV="1">
          <a:off x="7861300" y="13408013"/>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93218</xdr:rowOff>
    </xdr:from>
    <xdr:to>
      <xdr:col>41</xdr:col>
      <xdr:colOff>50800</xdr:colOff>
      <xdr:row>78</xdr:row>
      <xdr:rowOff>123189</xdr:rowOff>
    </xdr:to>
    <xdr:cxnSp macro="">
      <xdr:nvCxnSpPr>
        <xdr:cNvPr id="415" name="直線コネクタ 414"/>
        <xdr:cNvCxnSpPr/>
      </xdr:nvCxnSpPr>
      <xdr:spPr>
        <a:xfrm flipV="1">
          <a:off x="6972300" y="13466318"/>
          <a:ext cx="889000" cy="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6" name="フローチャート: 判断 415"/>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7" name="テキスト ボックス 416"/>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8" name="フローチャート: 判断 417"/>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167898</xdr:rowOff>
    </xdr:from>
    <xdr:ext cx="469744" cy="259045"/>
    <xdr:sp macro="" textlink="">
      <xdr:nvSpPr>
        <xdr:cNvPr id="419" name="テキスト ボックス 418"/>
        <xdr:cNvSpPr txBox="1"/>
      </xdr:nvSpPr>
      <xdr:spPr>
        <a:xfrm>
          <a:off x="6737428" y="1319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26085</xdr:rowOff>
    </xdr:from>
    <xdr:to>
      <xdr:col>55</xdr:col>
      <xdr:colOff>50800</xdr:colOff>
      <xdr:row>77</xdr:row>
      <xdr:rowOff>127685</xdr:rowOff>
    </xdr:to>
    <xdr:sp macro="" textlink="">
      <xdr:nvSpPr>
        <xdr:cNvPr id="425" name="楕円 424"/>
        <xdr:cNvSpPr/>
      </xdr:nvSpPr>
      <xdr:spPr>
        <a:xfrm>
          <a:off x="10426700" y="132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48962</xdr:rowOff>
    </xdr:from>
    <xdr:ext cx="534377" cy="259045"/>
    <xdr:sp macro="" textlink="">
      <xdr:nvSpPr>
        <xdr:cNvPr id="426" name="商工費該当値テキスト"/>
        <xdr:cNvSpPr txBox="1"/>
      </xdr:nvSpPr>
      <xdr:spPr>
        <a:xfrm>
          <a:off x="10528300" y="130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101054</xdr:rowOff>
    </xdr:from>
    <xdr:to>
      <xdr:col>50</xdr:col>
      <xdr:colOff>165100</xdr:colOff>
      <xdr:row>78</xdr:row>
      <xdr:rowOff>31204</xdr:rowOff>
    </xdr:to>
    <xdr:sp macro="" textlink="">
      <xdr:nvSpPr>
        <xdr:cNvPr id="427" name="楕円 426"/>
        <xdr:cNvSpPr/>
      </xdr:nvSpPr>
      <xdr:spPr>
        <a:xfrm>
          <a:off x="9588500" y="133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47731</xdr:rowOff>
    </xdr:from>
    <xdr:ext cx="534377" cy="259045"/>
    <xdr:sp macro="" textlink="">
      <xdr:nvSpPr>
        <xdr:cNvPr id="428" name="テキスト ボックス 427"/>
        <xdr:cNvSpPr txBox="1"/>
      </xdr:nvSpPr>
      <xdr:spPr>
        <a:xfrm>
          <a:off x="9372111" y="1307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155563</xdr:rowOff>
    </xdr:from>
    <xdr:to>
      <xdr:col>46</xdr:col>
      <xdr:colOff>38100</xdr:colOff>
      <xdr:row>78</xdr:row>
      <xdr:rowOff>85713</xdr:rowOff>
    </xdr:to>
    <xdr:sp macro="" textlink="">
      <xdr:nvSpPr>
        <xdr:cNvPr id="429" name="楕円 428"/>
        <xdr:cNvSpPr/>
      </xdr:nvSpPr>
      <xdr:spPr>
        <a:xfrm>
          <a:off x="8699500" y="133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102240</xdr:rowOff>
    </xdr:from>
    <xdr:ext cx="534377" cy="259045"/>
    <xdr:sp macro="" textlink="">
      <xdr:nvSpPr>
        <xdr:cNvPr id="430" name="テキスト ボックス 429"/>
        <xdr:cNvSpPr txBox="1"/>
      </xdr:nvSpPr>
      <xdr:spPr>
        <a:xfrm>
          <a:off x="8483111" y="131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42418</xdr:rowOff>
    </xdr:from>
    <xdr:to>
      <xdr:col>41</xdr:col>
      <xdr:colOff>101600</xdr:colOff>
      <xdr:row>78</xdr:row>
      <xdr:rowOff>144018</xdr:rowOff>
    </xdr:to>
    <xdr:sp macro="" textlink="">
      <xdr:nvSpPr>
        <xdr:cNvPr id="431" name="楕円 430"/>
        <xdr:cNvSpPr/>
      </xdr:nvSpPr>
      <xdr:spPr>
        <a:xfrm>
          <a:off x="7810500" y="134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160545</xdr:rowOff>
    </xdr:from>
    <xdr:ext cx="469744" cy="259045"/>
    <xdr:sp macro="" textlink="">
      <xdr:nvSpPr>
        <xdr:cNvPr id="432" name="テキスト ボックス 431"/>
        <xdr:cNvSpPr txBox="1"/>
      </xdr:nvSpPr>
      <xdr:spPr>
        <a:xfrm>
          <a:off x="7626428" y="131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33" name="楕円 432"/>
        <xdr:cNvSpPr/>
      </xdr:nvSpPr>
      <xdr:spPr>
        <a:xfrm>
          <a:off x="69215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165116</xdr:rowOff>
    </xdr:from>
    <xdr:ext cx="469744" cy="259045"/>
    <xdr:sp macro="" textlink="">
      <xdr:nvSpPr>
        <xdr:cNvPr id="434" name="テキスト ボックス 433"/>
        <xdr:cNvSpPr txBox="1"/>
      </xdr:nvSpPr>
      <xdr:spPr>
        <a:xfrm>
          <a:off x="6737428" y="1353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16644</xdr:rowOff>
    </xdr:from>
    <xdr:to>
      <xdr:col>55</xdr:col>
      <xdr:colOff>0</xdr:colOff>
      <xdr:row>96</xdr:row>
      <xdr:rowOff>83815</xdr:rowOff>
    </xdr:to>
    <xdr:cxnSp macro="">
      <xdr:nvCxnSpPr>
        <xdr:cNvPr id="463" name="直線コネクタ 462"/>
        <xdr:cNvCxnSpPr/>
      </xdr:nvCxnSpPr>
      <xdr:spPr>
        <a:xfrm>
          <a:off x="9639300" y="16475844"/>
          <a:ext cx="838200" cy="6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16644</xdr:rowOff>
    </xdr:from>
    <xdr:to>
      <xdr:col>50</xdr:col>
      <xdr:colOff>114300</xdr:colOff>
      <xdr:row>96</xdr:row>
      <xdr:rowOff>138336</xdr:rowOff>
    </xdr:to>
    <xdr:cxnSp macro="">
      <xdr:nvCxnSpPr>
        <xdr:cNvPr id="466" name="直線コネクタ 465"/>
        <xdr:cNvCxnSpPr/>
      </xdr:nvCxnSpPr>
      <xdr:spPr>
        <a:xfrm flipV="1">
          <a:off x="8750300" y="16475844"/>
          <a:ext cx="889000" cy="1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101425</xdr:rowOff>
    </xdr:from>
    <xdr:to>
      <xdr:col>45</xdr:col>
      <xdr:colOff>177800</xdr:colOff>
      <xdr:row>96</xdr:row>
      <xdr:rowOff>138336</xdr:rowOff>
    </xdr:to>
    <xdr:cxnSp macro="">
      <xdr:nvCxnSpPr>
        <xdr:cNvPr id="469" name="直線コネクタ 468"/>
        <xdr:cNvCxnSpPr/>
      </xdr:nvCxnSpPr>
      <xdr:spPr>
        <a:xfrm>
          <a:off x="7861300" y="16560625"/>
          <a:ext cx="8890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101425</xdr:rowOff>
    </xdr:from>
    <xdr:to>
      <xdr:col>41</xdr:col>
      <xdr:colOff>50800</xdr:colOff>
      <xdr:row>97</xdr:row>
      <xdr:rowOff>35961</xdr:rowOff>
    </xdr:to>
    <xdr:cxnSp macro="">
      <xdr:nvCxnSpPr>
        <xdr:cNvPr id="472" name="直線コネクタ 471"/>
        <xdr:cNvCxnSpPr/>
      </xdr:nvCxnSpPr>
      <xdr:spPr>
        <a:xfrm flipV="1">
          <a:off x="6972300" y="16560625"/>
          <a:ext cx="889000" cy="10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42563</xdr:rowOff>
    </xdr:from>
    <xdr:to>
      <xdr:col>41</xdr:col>
      <xdr:colOff>101600</xdr:colOff>
      <xdr:row>96</xdr:row>
      <xdr:rowOff>144163</xdr:rowOff>
    </xdr:to>
    <xdr:sp macro="" textlink="">
      <xdr:nvSpPr>
        <xdr:cNvPr id="473" name="フローチャート: 判断 472"/>
        <xdr:cNvSpPr/>
      </xdr:nvSpPr>
      <xdr:spPr>
        <a:xfrm>
          <a:off x="7810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160690</xdr:rowOff>
    </xdr:from>
    <xdr:ext cx="534377" cy="259045"/>
    <xdr:sp macro="" textlink="">
      <xdr:nvSpPr>
        <xdr:cNvPr id="474" name="テキスト ボックス 473"/>
        <xdr:cNvSpPr txBox="1"/>
      </xdr:nvSpPr>
      <xdr:spPr>
        <a:xfrm>
          <a:off x="7594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102966</xdr:rowOff>
    </xdr:from>
    <xdr:to>
      <xdr:col>36</xdr:col>
      <xdr:colOff>165100</xdr:colOff>
      <xdr:row>97</xdr:row>
      <xdr:rowOff>33116</xdr:rowOff>
    </xdr:to>
    <xdr:sp macro="" textlink="">
      <xdr:nvSpPr>
        <xdr:cNvPr id="475" name="フローチャート: 判断 474"/>
        <xdr:cNvSpPr/>
      </xdr:nvSpPr>
      <xdr:spPr>
        <a:xfrm>
          <a:off x="6921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49643</xdr:rowOff>
    </xdr:from>
    <xdr:ext cx="534377" cy="259045"/>
    <xdr:sp macro="" textlink="">
      <xdr:nvSpPr>
        <xdr:cNvPr id="476" name="テキスト ボックス 475"/>
        <xdr:cNvSpPr txBox="1"/>
      </xdr:nvSpPr>
      <xdr:spPr>
        <a:xfrm>
          <a:off x="6705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33015</xdr:rowOff>
    </xdr:from>
    <xdr:to>
      <xdr:col>55</xdr:col>
      <xdr:colOff>50800</xdr:colOff>
      <xdr:row>96</xdr:row>
      <xdr:rowOff>134615</xdr:rowOff>
    </xdr:to>
    <xdr:sp macro="" textlink="">
      <xdr:nvSpPr>
        <xdr:cNvPr id="482" name="楕円 481"/>
        <xdr:cNvSpPr/>
      </xdr:nvSpPr>
      <xdr:spPr>
        <a:xfrm>
          <a:off x="10426700" y="16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55892</xdr:rowOff>
    </xdr:from>
    <xdr:ext cx="534377" cy="259045"/>
    <xdr:sp macro="" textlink="">
      <xdr:nvSpPr>
        <xdr:cNvPr id="483" name="土木費該当値テキスト"/>
        <xdr:cNvSpPr txBox="1"/>
      </xdr:nvSpPr>
      <xdr:spPr>
        <a:xfrm>
          <a:off x="10528300" y="163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137294</xdr:rowOff>
    </xdr:from>
    <xdr:to>
      <xdr:col>50</xdr:col>
      <xdr:colOff>165100</xdr:colOff>
      <xdr:row>96</xdr:row>
      <xdr:rowOff>67444</xdr:rowOff>
    </xdr:to>
    <xdr:sp macro="" textlink="">
      <xdr:nvSpPr>
        <xdr:cNvPr id="484" name="楕円 483"/>
        <xdr:cNvSpPr/>
      </xdr:nvSpPr>
      <xdr:spPr>
        <a:xfrm>
          <a:off x="9588500" y="164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83971</xdr:rowOff>
    </xdr:from>
    <xdr:ext cx="534377" cy="259045"/>
    <xdr:sp macro="" textlink="">
      <xdr:nvSpPr>
        <xdr:cNvPr id="485" name="テキスト ボックス 484"/>
        <xdr:cNvSpPr txBox="1"/>
      </xdr:nvSpPr>
      <xdr:spPr>
        <a:xfrm>
          <a:off x="9372111" y="162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87536</xdr:rowOff>
    </xdr:from>
    <xdr:to>
      <xdr:col>46</xdr:col>
      <xdr:colOff>38100</xdr:colOff>
      <xdr:row>97</xdr:row>
      <xdr:rowOff>17686</xdr:rowOff>
    </xdr:to>
    <xdr:sp macro="" textlink="">
      <xdr:nvSpPr>
        <xdr:cNvPr id="486" name="楕円 485"/>
        <xdr:cNvSpPr/>
      </xdr:nvSpPr>
      <xdr:spPr>
        <a:xfrm>
          <a:off x="8699500" y="165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8813</xdr:rowOff>
    </xdr:from>
    <xdr:ext cx="534377" cy="259045"/>
    <xdr:sp macro="" textlink="">
      <xdr:nvSpPr>
        <xdr:cNvPr id="487" name="テキスト ボックス 486"/>
        <xdr:cNvSpPr txBox="1"/>
      </xdr:nvSpPr>
      <xdr:spPr>
        <a:xfrm>
          <a:off x="8483111" y="166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50625</xdr:rowOff>
    </xdr:from>
    <xdr:to>
      <xdr:col>41</xdr:col>
      <xdr:colOff>101600</xdr:colOff>
      <xdr:row>96</xdr:row>
      <xdr:rowOff>152225</xdr:rowOff>
    </xdr:to>
    <xdr:sp macro="" textlink="">
      <xdr:nvSpPr>
        <xdr:cNvPr id="488" name="楕円 487"/>
        <xdr:cNvSpPr/>
      </xdr:nvSpPr>
      <xdr:spPr>
        <a:xfrm>
          <a:off x="7810500" y="165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143352</xdr:rowOff>
    </xdr:from>
    <xdr:ext cx="534377" cy="259045"/>
    <xdr:sp macro="" textlink="">
      <xdr:nvSpPr>
        <xdr:cNvPr id="489" name="テキスト ボックス 488"/>
        <xdr:cNvSpPr txBox="1"/>
      </xdr:nvSpPr>
      <xdr:spPr>
        <a:xfrm>
          <a:off x="7594111" y="166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156611</xdr:rowOff>
    </xdr:from>
    <xdr:to>
      <xdr:col>36</xdr:col>
      <xdr:colOff>165100</xdr:colOff>
      <xdr:row>97</xdr:row>
      <xdr:rowOff>86761</xdr:rowOff>
    </xdr:to>
    <xdr:sp macro="" textlink="">
      <xdr:nvSpPr>
        <xdr:cNvPr id="490" name="楕円 489"/>
        <xdr:cNvSpPr/>
      </xdr:nvSpPr>
      <xdr:spPr>
        <a:xfrm>
          <a:off x="6921500" y="1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77888</xdr:rowOff>
    </xdr:from>
    <xdr:ext cx="534377" cy="259045"/>
    <xdr:sp macro="" textlink="">
      <xdr:nvSpPr>
        <xdr:cNvPr id="491" name="テキスト ボックス 490"/>
        <xdr:cNvSpPr txBox="1"/>
      </xdr:nvSpPr>
      <xdr:spPr>
        <a:xfrm>
          <a:off x="6705111" y="167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83026</xdr:rowOff>
    </xdr:from>
    <xdr:to>
      <xdr:col>85</xdr:col>
      <xdr:colOff>127000</xdr:colOff>
      <xdr:row>37</xdr:row>
      <xdr:rowOff>10598</xdr:rowOff>
    </xdr:to>
    <xdr:cxnSp macro="">
      <xdr:nvCxnSpPr>
        <xdr:cNvPr id="520" name="直線コネクタ 519"/>
        <xdr:cNvCxnSpPr/>
      </xdr:nvCxnSpPr>
      <xdr:spPr>
        <a:xfrm flipV="1">
          <a:off x="15481300" y="6255226"/>
          <a:ext cx="8382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109544</xdr:rowOff>
    </xdr:from>
    <xdr:to>
      <xdr:col>81</xdr:col>
      <xdr:colOff>50800</xdr:colOff>
      <xdr:row>37</xdr:row>
      <xdr:rowOff>10598</xdr:rowOff>
    </xdr:to>
    <xdr:cxnSp macro="">
      <xdr:nvCxnSpPr>
        <xdr:cNvPr id="523" name="直線コネクタ 522"/>
        <xdr:cNvCxnSpPr/>
      </xdr:nvCxnSpPr>
      <xdr:spPr>
        <a:xfrm>
          <a:off x="14592300" y="6281744"/>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57633</xdr:rowOff>
    </xdr:from>
    <xdr:to>
      <xdr:col>76</xdr:col>
      <xdr:colOff>114300</xdr:colOff>
      <xdr:row>36</xdr:row>
      <xdr:rowOff>109544</xdr:rowOff>
    </xdr:to>
    <xdr:cxnSp macro="">
      <xdr:nvCxnSpPr>
        <xdr:cNvPr id="526" name="直線コネクタ 525"/>
        <xdr:cNvCxnSpPr/>
      </xdr:nvCxnSpPr>
      <xdr:spPr>
        <a:xfrm>
          <a:off x="13703300" y="6058383"/>
          <a:ext cx="889000" cy="22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57633</xdr:rowOff>
    </xdr:from>
    <xdr:to>
      <xdr:col>71</xdr:col>
      <xdr:colOff>177800</xdr:colOff>
      <xdr:row>37</xdr:row>
      <xdr:rowOff>30696</xdr:rowOff>
    </xdr:to>
    <xdr:cxnSp macro="">
      <xdr:nvCxnSpPr>
        <xdr:cNvPr id="529" name="直線コネクタ 528"/>
        <xdr:cNvCxnSpPr/>
      </xdr:nvCxnSpPr>
      <xdr:spPr>
        <a:xfrm flipV="1">
          <a:off x="12814300" y="6058383"/>
          <a:ext cx="889000" cy="3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0" name="フローチャート: 判断 529"/>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1" name="テキスト ボックス 530"/>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2" name="フローチャート: 判断 531"/>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3" name="テキスト ボックス 532"/>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32226</xdr:rowOff>
    </xdr:from>
    <xdr:to>
      <xdr:col>85</xdr:col>
      <xdr:colOff>177800</xdr:colOff>
      <xdr:row>36</xdr:row>
      <xdr:rowOff>133826</xdr:rowOff>
    </xdr:to>
    <xdr:sp macro="" textlink="">
      <xdr:nvSpPr>
        <xdr:cNvPr id="539" name="楕円 538"/>
        <xdr:cNvSpPr/>
      </xdr:nvSpPr>
      <xdr:spPr>
        <a:xfrm>
          <a:off x="16268700" y="62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10653</xdr:rowOff>
    </xdr:from>
    <xdr:ext cx="534377" cy="259045"/>
    <xdr:sp macro="" textlink="">
      <xdr:nvSpPr>
        <xdr:cNvPr id="540" name="消防費該当値テキスト"/>
        <xdr:cNvSpPr txBox="1"/>
      </xdr:nvSpPr>
      <xdr:spPr>
        <a:xfrm>
          <a:off x="16370300" y="61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131248</xdr:rowOff>
    </xdr:from>
    <xdr:to>
      <xdr:col>81</xdr:col>
      <xdr:colOff>101600</xdr:colOff>
      <xdr:row>37</xdr:row>
      <xdr:rowOff>61398</xdr:rowOff>
    </xdr:to>
    <xdr:sp macro="" textlink="">
      <xdr:nvSpPr>
        <xdr:cNvPr id="541" name="楕円 540"/>
        <xdr:cNvSpPr/>
      </xdr:nvSpPr>
      <xdr:spPr>
        <a:xfrm>
          <a:off x="15430500" y="63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52525</xdr:rowOff>
    </xdr:from>
    <xdr:ext cx="534377" cy="259045"/>
    <xdr:sp macro="" textlink="">
      <xdr:nvSpPr>
        <xdr:cNvPr id="542" name="テキスト ボックス 541"/>
        <xdr:cNvSpPr txBox="1"/>
      </xdr:nvSpPr>
      <xdr:spPr>
        <a:xfrm>
          <a:off x="15214111" y="63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58744</xdr:rowOff>
    </xdr:from>
    <xdr:to>
      <xdr:col>76</xdr:col>
      <xdr:colOff>165100</xdr:colOff>
      <xdr:row>36</xdr:row>
      <xdr:rowOff>160344</xdr:rowOff>
    </xdr:to>
    <xdr:sp macro="" textlink="">
      <xdr:nvSpPr>
        <xdr:cNvPr id="543" name="楕円 542"/>
        <xdr:cNvSpPr/>
      </xdr:nvSpPr>
      <xdr:spPr>
        <a:xfrm>
          <a:off x="14541500" y="623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151471</xdr:rowOff>
    </xdr:from>
    <xdr:ext cx="534377" cy="259045"/>
    <xdr:sp macro="" textlink="">
      <xdr:nvSpPr>
        <xdr:cNvPr id="544" name="テキスト ボックス 543"/>
        <xdr:cNvSpPr txBox="1"/>
      </xdr:nvSpPr>
      <xdr:spPr>
        <a:xfrm>
          <a:off x="14325111" y="6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6833</xdr:rowOff>
    </xdr:from>
    <xdr:to>
      <xdr:col>72</xdr:col>
      <xdr:colOff>38100</xdr:colOff>
      <xdr:row>35</xdr:row>
      <xdr:rowOff>108433</xdr:rowOff>
    </xdr:to>
    <xdr:sp macro="" textlink="">
      <xdr:nvSpPr>
        <xdr:cNvPr id="545" name="楕円 544"/>
        <xdr:cNvSpPr/>
      </xdr:nvSpPr>
      <xdr:spPr>
        <a:xfrm>
          <a:off x="13652500" y="60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124960</xdr:rowOff>
    </xdr:from>
    <xdr:ext cx="534377" cy="259045"/>
    <xdr:sp macro="" textlink="">
      <xdr:nvSpPr>
        <xdr:cNvPr id="546" name="テキスト ボックス 545"/>
        <xdr:cNvSpPr txBox="1"/>
      </xdr:nvSpPr>
      <xdr:spPr>
        <a:xfrm>
          <a:off x="13436111" y="5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151346</xdr:rowOff>
    </xdr:from>
    <xdr:to>
      <xdr:col>67</xdr:col>
      <xdr:colOff>101600</xdr:colOff>
      <xdr:row>37</xdr:row>
      <xdr:rowOff>81496</xdr:rowOff>
    </xdr:to>
    <xdr:sp macro="" textlink="">
      <xdr:nvSpPr>
        <xdr:cNvPr id="547" name="楕円 546"/>
        <xdr:cNvSpPr/>
      </xdr:nvSpPr>
      <xdr:spPr>
        <a:xfrm>
          <a:off x="12763500" y="63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72623</xdr:rowOff>
    </xdr:from>
    <xdr:ext cx="534377" cy="259045"/>
    <xdr:sp macro="" textlink="">
      <xdr:nvSpPr>
        <xdr:cNvPr id="548" name="テキスト ボックス 547"/>
        <xdr:cNvSpPr txBox="1"/>
      </xdr:nvSpPr>
      <xdr:spPr>
        <a:xfrm>
          <a:off x="12547111" y="64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65557</xdr:rowOff>
    </xdr:from>
    <xdr:to>
      <xdr:col>85</xdr:col>
      <xdr:colOff>127000</xdr:colOff>
      <xdr:row>57</xdr:row>
      <xdr:rowOff>66518</xdr:rowOff>
    </xdr:to>
    <xdr:cxnSp macro="">
      <xdr:nvCxnSpPr>
        <xdr:cNvPr id="577" name="直線コネクタ 576"/>
        <xdr:cNvCxnSpPr/>
      </xdr:nvCxnSpPr>
      <xdr:spPr>
        <a:xfrm flipV="1">
          <a:off x="15481300" y="9838207"/>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66518</xdr:rowOff>
    </xdr:from>
    <xdr:to>
      <xdr:col>81</xdr:col>
      <xdr:colOff>50800</xdr:colOff>
      <xdr:row>57</xdr:row>
      <xdr:rowOff>124323</xdr:rowOff>
    </xdr:to>
    <xdr:cxnSp macro="">
      <xdr:nvCxnSpPr>
        <xdr:cNvPr id="580" name="直線コネクタ 579"/>
        <xdr:cNvCxnSpPr/>
      </xdr:nvCxnSpPr>
      <xdr:spPr>
        <a:xfrm flipV="1">
          <a:off x="14592300" y="9839168"/>
          <a:ext cx="889000" cy="5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6693</xdr:rowOff>
    </xdr:from>
    <xdr:to>
      <xdr:col>76</xdr:col>
      <xdr:colOff>114300</xdr:colOff>
      <xdr:row>57</xdr:row>
      <xdr:rowOff>124323</xdr:rowOff>
    </xdr:to>
    <xdr:cxnSp macro="">
      <xdr:nvCxnSpPr>
        <xdr:cNvPr id="583" name="直線コネクタ 582"/>
        <xdr:cNvCxnSpPr/>
      </xdr:nvCxnSpPr>
      <xdr:spPr>
        <a:xfrm>
          <a:off x="13703300" y="9779343"/>
          <a:ext cx="889000" cy="1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158079</xdr:rowOff>
    </xdr:from>
    <xdr:to>
      <xdr:col>71</xdr:col>
      <xdr:colOff>177800</xdr:colOff>
      <xdr:row>57</xdr:row>
      <xdr:rowOff>6693</xdr:rowOff>
    </xdr:to>
    <xdr:cxnSp macro="">
      <xdr:nvCxnSpPr>
        <xdr:cNvPr id="586" name="直線コネクタ 585"/>
        <xdr:cNvCxnSpPr/>
      </xdr:nvCxnSpPr>
      <xdr:spPr>
        <a:xfrm>
          <a:off x="12814300" y="9759279"/>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53422</xdr:rowOff>
    </xdr:from>
    <xdr:to>
      <xdr:col>72</xdr:col>
      <xdr:colOff>38100</xdr:colOff>
      <xdr:row>56</xdr:row>
      <xdr:rowOff>155022</xdr:rowOff>
    </xdr:to>
    <xdr:sp macro="" textlink="">
      <xdr:nvSpPr>
        <xdr:cNvPr id="587" name="フローチャート: 判断 586"/>
        <xdr:cNvSpPr/>
      </xdr:nvSpPr>
      <xdr:spPr>
        <a:xfrm>
          <a:off x="13652500" y="96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99</xdr:rowOff>
    </xdr:from>
    <xdr:ext cx="534377" cy="259045"/>
    <xdr:sp macro="" textlink="">
      <xdr:nvSpPr>
        <xdr:cNvPr id="588" name="テキスト ボックス 587"/>
        <xdr:cNvSpPr txBox="1"/>
      </xdr:nvSpPr>
      <xdr:spPr>
        <a:xfrm>
          <a:off x="13436111" y="94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89952</xdr:rowOff>
    </xdr:from>
    <xdr:to>
      <xdr:col>67</xdr:col>
      <xdr:colOff>101600</xdr:colOff>
      <xdr:row>57</xdr:row>
      <xdr:rowOff>20102</xdr:rowOff>
    </xdr:to>
    <xdr:sp macro="" textlink="">
      <xdr:nvSpPr>
        <xdr:cNvPr id="589" name="フローチャート: 判断 588"/>
        <xdr:cNvSpPr/>
      </xdr:nvSpPr>
      <xdr:spPr>
        <a:xfrm>
          <a:off x="12763500" y="969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36629</xdr:rowOff>
    </xdr:from>
    <xdr:ext cx="534377" cy="259045"/>
    <xdr:sp macro="" textlink="">
      <xdr:nvSpPr>
        <xdr:cNvPr id="590" name="テキスト ボックス 589"/>
        <xdr:cNvSpPr txBox="1"/>
      </xdr:nvSpPr>
      <xdr:spPr>
        <a:xfrm>
          <a:off x="12547111" y="94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14757</xdr:rowOff>
    </xdr:from>
    <xdr:to>
      <xdr:col>85</xdr:col>
      <xdr:colOff>177800</xdr:colOff>
      <xdr:row>57</xdr:row>
      <xdr:rowOff>116357</xdr:rowOff>
    </xdr:to>
    <xdr:sp macro="" textlink="">
      <xdr:nvSpPr>
        <xdr:cNvPr id="596" name="楕円 595"/>
        <xdr:cNvSpPr/>
      </xdr:nvSpPr>
      <xdr:spPr>
        <a:xfrm>
          <a:off x="16268700" y="97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164634</xdr:rowOff>
    </xdr:from>
    <xdr:ext cx="534377" cy="259045"/>
    <xdr:sp macro="" textlink="">
      <xdr:nvSpPr>
        <xdr:cNvPr id="597" name="教育費該当値テキスト"/>
        <xdr:cNvSpPr txBox="1"/>
      </xdr:nvSpPr>
      <xdr:spPr>
        <a:xfrm>
          <a:off x="16370300" y="97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15718</xdr:rowOff>
    </xdr:from>
    <xdr:to>
      <xdr:col>81</xdr:col>
      <xdr:colOff>101600</xdr:colOff>
      <xdr:row>57</xdr:row>
      <xdr:rowOff>117318</xdr:rowOff>
    </xdr:to>
    <xdr:sp macro="" textlink="">
      <xdr:nvSpPr>
        <xdr:cNvPr id="598" name="楕円 597"/>
        <xdr:cNvSpPr/>
      </xdr:nvSpPr>
      <xdr:spPr>
        <a:xfrm>
          <a:off x="15430500" y="97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108445</xdr:rowOff>
    </xdr:from>
    <xdr:ext cx="534377" cy="259045"/>
    <xdr:sp macro="" textlink="">
      <xdr:nvSpPr>
        <xdr:cNvPr id="599" name="テキスト ボックス 598"/>
        <xdr:cNvSpPr txBox="1"/>
      </xdr:nvSpPr>
      <xdr:spPr>
        <a:xfrm>
          <a:off x="15214111" y="988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73523</xdr:rowOff>
    </xdr:from>
    <xdr:to>
      <xdr:col>76</xdr:col>
      <xdr:colOff>165100</xdr:colOff>
      <xdr:row>58</xdr:row>
      <xdr:rowOff>3673</xdr:rowOff>
    </xdr:to>
    <xdr:sp macro="" textlink="">
      <xdr:nvSpPr>
        <xdr:cNvPr id="600" name="楕円 599"/>
        <xdr:cNvSpPr/>
      </xdr:nvSpPr>
      <xdr:spPr>
        <a:xfrm>
          <a:off x="14541500" y="98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166250</xdr:rowOff>
    </xdr:from>
    <xdr:ext cx="534377" cy="259045"/>
    <xdr:sp macro="" textlink="">
      <xdr:nvSpPr>
        <xdr:cNvPr id="601" name="テキスト ボックス 600"/>
        <xdr:cNvSpPr txBox="1"/>
      </xdr:nvSpPr>
      <xdr:spPr>
        <a:xfrm>
          <a:off x="14325111" y="99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127343</xdr:rowOff>
    </xdr:from>
    <xdr:to>
      <xdr:col>72</xdr:col>
      <xdr:colOff>38100</xdr:colOff>
      <xdr:row>57</xdr:row>
      <xdr:rowOff>57493</xdr:rowOff>
    </xdr:to>
    <xdr:sp macro="" textlink="">
      <xdr:nvSpPr>
        <xdr:cNvPr id="602" name="楕円 601"/>
        <xdr:cNvSpPr/>
      </xdr:nvSpPr>
      <xdr:spPr>
        <a:xfrm>
          <a:off x="13652500" y="97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48620</xdr:rowOff>
    </xdr:from>
    <xdr:ext cx="534377" cy="259045"/>
    <xdr:sp macro="" textlink="">
      <xdr:nvSpPr>
        <xdr:cNvPr id="603" name="テキスト ボックス 602"/>
        <xdr:cNvSpPr txBox="1"/>
      </xdr:nvSpPr>
      <xdr:spPr>
        <a:xfrm>
          <a:off x="13436111" y="98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107279</xdr:rowOff>
    </xdr:from>
    <xdr:to>
      <xdr:col>67</xdr:col>
      <xdr:colOff>101600</xdr:colOff>
      <xdr:row>57</xdr:row>
      <xdr:rowOff>37429</xdr:rowOff>
    </xdr:to>
    <xdr:sp macro="" textlink="">
      <xdr:nvSpPr>
        <xdr:cNvPr id="604" name="楕円 603"/>
        <xdr:cNvSpPr/>
      </xdr:nvSpPr>
      <xdr:spPr>
        <a:xfrm>
          <a:off x="12763500" y="97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28556</xdr:rowOff>
    </xdr:from>
    <xdr:ext cx="534377" cy="259045"/>
    <xdr:sp macro="" textlink="">
      <xdr:nvSpPr>
        <xdr:cNvPr id="605" name="テキスト ボックス 604"/>
        <xdr:cNvSpPr txBox="1"/>
      </xdr:nvSpPr>
      <xdr:spPr>
        <a:xfrm>
          <a:off x="12547111" y="98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31914</xdr:rowOff>
    </xdr:from>
    <xdr:to>
      <xdr:col>85</xdr:col>
      <xdr:colOff>127000</xdr:colOff>
      <xdr:row>79</xdr:row>
      <xdr:rowOff>33401</xdr:rowOff>
    </xdr:to>
    <xdr:cxnSp macro="">
      <xdr:nvCxnSpPr>
        <xdr:cNvPr id="634" name="直線コネクタ 633"/>
        <xdr:cNvCxnSpPr/>
      </xdr:nvCxnSpPr>
      <xdr:spPr>
        <a:xfrm>
          <a:off x="15481300" y="13576464"/>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25109</xdr:rowOff>
    </xdr:from>
    <xdr:to>
      <xdr:col>81</xdr:col>
      <xdr:colOff>50800</xdr:colOff>
      <xdr:row>79</xdr:row>
      <xdr:rowOff>31914</xdr:rowOff>
    </xdr:to>
    <xdr:cxnSp macro="">
      <xdr:nvCxnSpPr>
        <xdr:cNvPr id="637" name="直線コネクタ 636"/>
        <xdr:cNvCxnSpPr/>
      </xdr:nvCxnSpPr>
      <xdr:spPr>
        <a:xfrm>
          <a:off x="14592300" y="13569659"/>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24905</xdr:rowOff>
    </xdr:from>
    <xdr:to>
      <xdr:col>76</xdr:col>
      <xdr:colOff>114300</xdr:colOff>
      <xdr:row>79</xdr:row>
      <xdr:rowOff>25109</xdr:rowOff>
    </xdr:to>
    <xdr:cxnSp macro="">
      <xdr:nvCxnSpPr>
        <xdr:cNvPr id="640" name="直線コネクタ 639"/>
        <xdr:cNvCxnSpPr/>
      </xdr:nvCxnSpPr>
      <xdr:spPr>
        <a:xfrm>
          <a:off x="13703300" y="13569455"/>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24905</xdr:rowOff>
    </xdr:from>
    <xdr:to>
      <xdr:col>71</xdr:col>
      <xdr:colOff>177800</xdr:colOff>
      <xdr:row>79</xdr:row>
      <xdr:rowOff>37288</xdr:rowOff>
    </xdr:to>
    <xdr:cxnSp macro="">
      <xdr:nvCxnSpPr>
        <xdr:cNvPr id="643" name="直線コネクタ 642"/>
        <xdr:cNvCxnSpPr/>
      </xdr:nvCxnSpPr>
      <xdr:spPr>
        <a:xfrm flipV="1">
          <a:off x="12814300" y="13569455"/>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120269</xdr:rowOff>
    </xdr:from>
    <xdr:to>
      <xdr:col>72</xdr:col>
      <xdr:colOff>38100</xdr:colOff>
      <xdr:row>79</xdr:row>
      <xdr:rowOff>50419</xdr:rowOff>
    </xdr:to>
    <xdr:sp macro="" textlink="">
      <xdr:nvSpPr>
        <xdr:cNvPr id="644" name="フローチャート: 判断 643"/>
        <xdr:cNvSpPr/>
      </xdr:nvSpPr>
      <xdr:spPr>
        <a:xfrm>
          <a:off x="13652500" y="1349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66946</xdr:rowOff>
    </xdr:from>
    <xdr:ext cx="469744" cy="259045"/>
    <xdr:sp macro="" textlink="">
      <xdr:nvSpPr>
        <xdr:cNvPr id="645" name="テキスト ボックス 644"/>
        <xdr:cNvSpPr txBox="1"/>
      </xdr:nvSpPr>
      <xdr:spPr>
        <a:xfrm>
          <a:off x="13468428" y="132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122644</xdr:rowOff>
    </xdr:from>
    <xdr:to>
      <xdr:col>67</xdr:col>
      <xdr:colOff>101600</xdr:colOff>
      <xdr:row>79</xdr:row>
      <xdr:rowOff>52794</xdr:rowOff>
    </xdr:to>
    <xdr:sp macro="" textlink="">
      <xdr:nvSpPr>
        <xdr:cNvPr id="646" name="フローチャート: 判断 645"/>
        <xdr:cNvSpPr/>
      </xdr:nvSpPr>
      <xdr:spPr>
        <a:xfrm>
          <a:off x="12763500" y="1349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69321</xdr:rowOff>
    </xdr:from>
    <xdr:ext cx="469744" cy="259045"/>
    <xdr:sp macro="" textlink="">
      <xdr:nvSpPr>
        <xdr:cNvPr id="647" name="テキスト ボックス 646"/>
        <xdr:cNvSpPr txBox="1"/>
      </xdr:nvSpPr>
      <xdr:spPr>
        <a:xfrm>
          <a:off x="12579428" y="132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154051</xdr:rowOff>
    </xdr:from>
    <xdr:to>
      <xdr:col>85</xdr:col>
      <xdr:colOff>177800</xdr:colOff>
      <xdr:row>79</xdr:row>
      <xdr:rowOff>84201</xdr:rowOff>
    </xdr:to>
    <xdr:sp macro="" textlink="">
      <xdr:nvSpPr>
        <xdr:cNvPr id="653" name="楕円 652"/>
        <xdr:cNvSpPr/>
      </xdr:nvSpPr>
      <xdr:spPr>
        <a:xfrm>
          <a:off x="162687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78565" cy="259045"/>
    <xdr:sp macro="" textlink="">
      <xdr:nvSpPr>
        <xdr:cNvPr id="654" name="災害復旧費該当値テキスト"/>
        <xdr:cNvSpPr txBox="1"/>
      </xdr:nvSpPr>
      <xdr:spPr>
        <a:xfrm>
          <a:off x="16370300" y="1349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152564</xdr:rowOff>
    </xdr:from>
    <xdr:to>
      <xdr:col>81</xdr:col>
      <xdr:colOff>101600</xdr:colOff>
      <xdr:row>79</xdr:row>
      <xdr:rowOff>82714</xdr:rowOff>
    </xdr:to>
    <xdr:sp macro="" textlink="">
      <xdr:nvSpPr>
        <xdr:cNvPr id="655" name="楕円 654"/>
        <xdr:cNvSpPr/>
      </xdr:nvSpPr>
      <xdr:spPr>
        <a:xfrm>
          <a:off x="15430500" y="135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73841</xdr:rowOff>
    </xdr:from>
    <xdr:ext cx="378565" cy="259045"/>
    <xdr:sp macro="" textlink="">
      <xdr:nvSpPr>
        <xdr:cNvPr id="656" name="テキスト ボックス 655"/>
        <xdr:cNvSpPr txBox="1"/>
      </xdr:nvSpPr>
      <xdr:spPr>
        <a:xfrm>
          <a:off x="15292017" y="1361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145759</xdr:rowOff>
    </xdr:from>
    <xdr:to>
      <xdr:col>76</xdr:col>
      <xdr:colOff>165100</xdr:colOff>
      <xdr:row>79</xdr:row>
      <xdr:rowOff>75909</xdr:rowOff>
    </xdr:to>
    <xdr:sp macro="" textlink="">
      <xdr:nvSpPr>
        <xdr:cNvPr id="657" name="楕円 656"/>
        <xdr:cNvSpPr/>
      </xdr:nvSpPr>
      <xdr:spPr>
        <a:xfrm>
          <a:off x="14541500" y="13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67036</xdr:rowOff>
    </xdr:from>
    <xdr:ext cx="469744" cy="259045"/>
    <xdr:sp macro="" textlink="">
      <xdr:nvSpPr>
        <xdr:cNvPr id="658" name="テキスト ボックス 657"/>
        <xdr:cNvSpPr txBox="1"/>
      </xdr:nvSpPr>
      <xdr:spPr>
        <a:xfrm>
          <a:off x="14357428" y="136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145555</xdr:rowOff>
    </xdr:from>
    <xdr:to>
      <xdr:col>72</xdr:col>
      <xdr:colOff>38100</xdr:colOff>
      <xdr:row>79</xdr:row>
      <xdr:rowOff>75705</xdr:rowOff>
    </xdr:to>
    <xdr:sp macro="" textlink="">
      <xdr:nvSpPr>
        <xdr:cNvPr id="659" name="楕円 658"/>
        <xdr:cNvSpPr/>
      </xdr:nvSpPr>
      <xdr:spPr>
        <a:xfrm>
          <a:off x="13652500" y="135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66832</xdr:rowOff>
    </xdr:from>
    <xdr:ext cx="469744" cy="259045"/>
    <xdr:sp macro="" textlink="">
      <xdr:nvSpPr>
        <xdr:cNvPr id="660" name="テキスト ボックス 659"/>
        <xdr:cNvSpPr txBox="1"/>
      </xdr:nvSpPr>
      <xdr:spPr>
        <a:xfrm>
          <a:off x="13468428" y="136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157938</xdr:rowOff>
    </xdr:from>
    <xdr:to>
      <xdr:col>67</xdr:col>
      <xdr:colOff>101600</xdr:colOff>
      <xdr:row>79</xdr:row>
      <xdr:rowOff>88088</xdr:rowOff>
    </xdr:to>
    <xdr:sp macro="" textlink="">
      <xdr:nvSpPr>
        <xdr:cNvPr id="661" name="楕円 660"/>
        <xdr:cNvSpPr/>
      </xdr:nvSpPr>
      <xdr:spPr>
        <a:xfrm>
          <a:off x="127635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79215</xdr:rowOff>
    </xdr:from>
    <xdr:ext cx="378565" cy="259045"/>
    <xdr:sp macro="" textlink="">
      <xdr:nvSpPr>
        <xdr:cNvPr id="662" name="テキスト ボックス 661"/>
        <xdr:cNvSpPr txBox="1"/>
      </xdr:nvSpPr>
      <xdr:spPr>
        <a:xfrm>
          <a:off x="12625017" y="1362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18724</xdr:rowOff>
    </xdr:from>
    <xdr:to>
      <xdr:col>85</xdr:col>
      <xdr:colOff>127000</xdr:colOff>
      <xdr:row>96</xdr:row>
      <xdr:rowOff>30223</xdr:rowOff>
    </xdr:to>
    <xdr:cxnSp macro="">
      <xdr:nvCxnSpPr>
        <xdr:cNvPr id="691" name="直線コネクタ 690"/>
        <xdr:cNvCxnSpPr/>
      </xdr:nvCxnSpPr>
      <xdr:spPr>
        <a:xfrm>
          <a:off x="15481300" y="16477924"/>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10336</xdr:rowOff>
    </xdr:from>
    <xdr:to>
      <xdr:col>81</xdr:col>
      <xdr:colOff>50800</xdr:colOff>
      <xdr:row>96</xdr:row>
      <xdr:rowOff>18724</xdr:rowOff>
    </xdr:to>
    <xdr:cxnSp macro="">
      <xdr:nvCxnSpPr>
        <xdr:cNvPr id="694" name="直線コネクタ 693"/>
        <xdr:cNvCxnSpPr/>
      </xdr:nvCxnSpPr>
      <xdr:spPr>
        <a:xfrm>
          <a:off x="14592300" y="16469536"/>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95831</xdr:rowOff>
    </xdr:from>
    <xdr:to>
      <xdr:col>76</xdr:col>
      <xdr:colOff>114300</xdr:colOff>
      <xdr:row>96</xdr:row>
      <xdr:rowOff>10336</xdr:rowOff>
    </xdr:to>
    <xdr:cxnSp macro="">
      <xdr:nvCxnSpPr>
        <xdr:cNvPr id="697" name="直線コネクタ 696"/>
        <xdr:cNvCxnSpPr/>
      </xdr:nvCxnSpPr>
      <xdr:spPr>
        <a:xfrm>
          <a:off x="13703300" y="16383581"/>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95831</xdr:rowOff>
    </xdr:from>
    <xdr:to>
      <xdr:col>71</xdr:col>
      <xdr:colOff>177800</xdr:colOff>
      <xdr:row>95</xdr:row>
      <xdr:rowOff>98597</xdr:rowOff>
    </xdr:to>
    <xdr:cxnSp macro="">
      <xdr:nvCxnSpPr>
        <xdr:cNvPr id="700" name="直線コネクタ 699"/>
        <xdr:cNvCxnSpPr/>
      </xdr:nvCxnSpPr>
      <xdr:spPr>
        <a:xfrm flipV="1">
          <a:off x="12814300" y="16383581"/>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701" name="フローチャート: 判断 700"/>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12433</xdr:rowOff>
    </xdr:from>
    <xdr:ext cx="534377" cy="259045"/>
    <xdr:sp macro="" textlink="">
      <xdr:nvSpPr>
        <xdr:cNvPr id="702" name="テキスト ボックス 701"/>
        <xdr:cNvSpPr txBox="1"/>
      </xdr:nvSpPr>
      <xdr:spPr>
        <a:xfrm>
          <a:off x="13436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3" name="フローチャート: 判断 702"/>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166950</xdr:rowOff>
    </xdr:from>
    <xdr:ext cx="534377" cy="259045"/>
    <xdr:sp macro="" textlink="">
      <xdr:nvSpPr>
        <xdr:cNvPr id="704" name="テキスト ボックス 703"/>
        <xdr:cNvSpPr txBox="1"/>
      </xdr:nvSpPr>
      <xdr:spPr>
        <a:xfrm>
          <a:off x="12547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150873</xdr:rowOff>
    </xdr:from>
    <xdr:to>
      <xdr:col>85</xdr:col>
      <xdr:colOff>177800</xdr:colOff>
      <xdr:row>96</xdr:row>
      <xdr:rowOff>81023</xdr:rowOff>
    </xdr:to>
    <xdr:sp macro="" textlink="">
      <xdr:nvSpPr>
        <xdr:cNvPr id="710" name="楕円 709"/>
        <xdr:cNvSpPr/>
      </xdr:nvSpPr>
      <xdr:spPr>
        <a:xfrm>
          <a:off x="16268700" y="164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2300</xdr:rowOff>
    </xdr:from>
    <xdr:ext cx="534377" cy="259045"/>
    <xdr:sp macro="" textlink="">
      <xdr:nvSpPr>
        <xdr:cNvPr id="711" name="公債費該当値テキスト"/>
        <xdr:cNvSpPr txBox="1"/>
      </xdr:nvSpPr>
      <xdr:spPr>
        <a:xfrm>
          <a:off x="16370300" y="1629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139374</xdr:rowOff>
    </xdr:from>
    <xdr:to>
      <xdr:col>81</xdr:col>
      <xdr:colOff>101600</xdr:colOff>
      <xdr:row>96</xdr:row>
      <xdr:rowOff>69524</xdr:rowOff>
    </xdr:to>
    <xdr:sp macro="" textlink="">
      <xdr:nvSpPr>
        <xdr:cNvPr id="712" name="楕円 711"/>
        <xdr:cNvSpPr/>
      </xdr:nvSpPr>
      <xdr:spPr>
        <a:xfrm>
          <a:off x="15430500" y="164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86051</xdr:rowOff>
    </xdr:from>
    <xdr:ext cx="534377" cy="259045"/>
    <xdr:sp macro="" textlink="">
      <xdr:nvSpPr>
        <xdr:cNvPr id="713" name="テキスト ボックス 712"/>
        <xdr:cNvSpPr txBox="1"/>
      </xdr:nvSpPr>
      <xdr:spPr>
        <a:xfrm>
          <a:off x="15214111" y="162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130986</xdr:rowOff>
    </xdr:from>
    <xdr:to>
      <xdr:col>76</xdr:col>
      <xdr:colOff>165100</xdr:colOff>
      <xdr:row>96</xdr:row>
      <xdr:rowOff>61136</xdr:rowOff>
    </xdr:to>
    <xdr:sp macro="" textlink="">
      <xdr:nvSpPr>
        <xdr:cNvPr id="714" name="楕円 713"/>
        <xdr:cNvSpPr/>
      </xdr:nvSpPr>
      <xdr:spPr>
        <a:xfrm>
          <a:off x="14541500" y="164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77663</xdr:rowOff>
    </xdr:from>
    <xdr:ext cx="534377" cy="259045"/>
    <xdr:sp macro="" textlink="">
      <xdr:nvSpPr>
        <xdr:cNvPr id="715" name="テキスト ボックス 714"/>
        <xdr:cNvSpPr txBox="1"/>
      </xdr:nvSpPr>
      <xdr:spPr>
        <a:xfrm>
          <a:off x="14325111" y="161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45031</xdr:rowOff>
    </xdr:from>
    <xdr:to>
      <xdr:col>72</xdr:col>
      <xdr:colOff>38100</xdr:colOff>
      <xdr:row>95</xdr:row>
      <xdr:rowOff>146631</xdr:rowOff>
    </xdr:to>
    <xdr:sp macro="" textlink="">
      <xdr:nvSpPr>
        <xdr:cNvPr id="716" name="楕円 715"/>
        <xdr:cNvSpPr/>
      </xdr:nvSpPr>
      <xdr:spPr>
        <a:xfrm>
          <a:off x="13652500" y="163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163158</xdr:rowOff>
    </xdr:from>
    <xdr:ext cx="534377" cy="259045"/>
    <xdr:sp macro="" textlink="">
      <xdr:nvSpPr>
        <xdr:cNvPr id="717" name="テキスト ボックス 716"/>
        <xdr:cNvSpPr txBox="1"/>
      </xdr:nvSpPr>
      <xdr:spPr>
        <a:xfrm>
          <a:off x="13436111" y="161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47797</xdr:rowOff>
    </xdr:from>
    <xdr:to>
      <xdr:col>67</xdr:col>
      <xdr:colOff>101600</xdr:colOff>
      <xdr:row>95</xdr:row>
      <xdr:rowOff>149397</xdr:rowOff>
    </xdr:to>
    <xdr:sp macro="" textlink="">
      <xdr:nvSpPr>
        <xdr:cNvPr id="718" name="楕円 717"/>
        <xdr:cNvSpPr/>
      </xdr:nvSpPr>
      <xdr:spPr>
        <a:xfrm>
          <a:off x="12763500" y="163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165924</xdr:rowOff>
    </xdr:from>
    <xdr:ext cx="534377" cy="259045"/>
    <xdr:sp macro="" textlink="">
      <xdr:nvSpPr>
        <xdr:cNvPr id="719" name="テキスト ボックス 718"/>
        <xdr:cNvSpPr txBox="1"/>
      </xdr:nvSpPr>
      <xdr:spPr>
        <a:xfrm>
          <a:off x="12547111" y="161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140310</xdr:rowOff>
    </xdr:from>
    <xdr:to>
      <xdr:col>116</xdr:col>
      <xdr:colOff>62864</xdr:colOff>
      <xdr:row>39</xdr:row>
      <xdr:rowOff>44450</xdr:rowOff>
    </xdr:to>
    <xdr:cxnSp macro="">
      <xdr:nvCxnSpPr>
        <xdr:cNvPr id="743" name="直線コネクタ 742"/>
        <xdr:cNvCxnSpPr/>
      </xdr:nvCxnSpPr>
      <xdr:spPr>
        <a:xfrm flipV="1">
          <a:off x="22159595" y="6483960"/>
          <a:ext cx="1269" cy="247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88638</xdr:rowOff>
    </xdr:from>
    <xdr:ext cx="249299" cy="259045"/>
    <xdr:sp macro="" textlink="">
      <xdr:nvSpPr>
        <xdr:cNvPr id="744" name="諸支出金最小値テキスト"/>
        <xdr:cNvSpPr txBox="1"/>
      </xdr:nvSpPr>
      <xdr:spPr>
        <a:xfrm>
          <a:off x="22212300" y="6775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86987</xdr:rowOff>
    </xdr:from>
    <xdr:ext cx="469744" cy="259045"/>
    <xdr:sp macro="" textlink="">
      <xdr:nvSpPr>
        <xdr:cNvPr id="746" name="諸支出金最大値テキスト"/>
        <xdr:cNvSpPr txBox="1"/>
      </xdr:nvSpPr>
      <xdr:spPr>
        <a:xfrm>
          <a:off x="22212300" y="62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140310</xdr:rowOff>
    </xdr:from>
    <xdr:to>
      <xdr:col>116</xdr:col>
      <xdr:colOff>152400</xdr:colOff>
      <xdr:row>37</xdr:row>
      <xdr:rowOff>140310</xdr:rowOff>
    </xdr:to>
    <xdr:cxnSp macro="">
      <xdr:nvCxnSpPr>
        <xdr:cNvPr id="747" name="直線コネクタ 746"/>
        <xdr:cNvCxnSpPr/>
      </xdr:nvCxnSpPr>
      <xdr:spPr>
        <a:xfrm>
          <a:off x="22072600" y="64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6087</xdr:rowOff>
    </xdr:from>
    <xdr:ext cx="378565" cy="259045"/>
    <xdr:sp macro="" textlink="">
      <xdr:nvSpPr>
        <xdr:cNvPr id="749" name="諸支出金平均値テキスト"/>
        <xdr:cNvSpPr txBox="1"/>
      </xdr:nvSpPr>
      <xdr:spPr>
        <a:xfrm>
          <a:off x="22212300" y="65211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154660</xdr:rowOff>
    </xdr:from>
    <xdr:to>
      <xdr:col>116</xdr:col>
      <xdr:colOff>114300</xdr:colOff>
      <xdr:row>39</xdr:row>
      <xdr:rowOff>84810</xdr:rowOff>
    </xdr:to>
    <xdr:sp macro="" textlink="">
      <xdr:nvSpPr>
        <xdr:cNvPr id="750" name="フローチャート: 判断 749"/>
        <xdr:cNvSpPr/>
      </xdr:nvSpPr>
      <xdr:spPr>
        <a:xfrm>
          <a:off x="221107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154660</xdr:rowOff>
    </xdr:from>
    <xdr:to>
      <xdr:col>112</xdr:col>
      <xdr:colOff>38100</xdr:colOff>
      <xdr:row>39</xdr:row>
      <xdr:rowOff>84810</xdr:rowOff>
    </xdr:to>
    <xdr:sp macro="" textlink="">
      <xdr:nvSpPr>
        <xdr:cNvPr id="752" name="フローチャート: 判断 751"/>
        <xdr:cNvSpPr/>
      </xdr:nvSpPr>
      <xdr:spPr>
        <a:xfrm>
          <a:off x="212725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101338</xdr:rowOff>
    </xdr:from>
    <xdr:ext cx="378565" cy="259045"/>
    <xdr:sp macro="" textlink="">
      <xdr:nvSpPr>
        <xdr:cNvPr id="753" name="テキスト ボックス 752"/>
        <xdr:cNvSpPr txBox="1"/>
      </xdr:nvSpPr>
      <xdr:spPr>
        <a:xfrm>
          <a:off x="21134017" y="64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70206</xdr:rowOff>
    </xdr:from>
    <xdr:to>
      <xdr:col>107</xdr:col>
      <xdr:colOff>50800</xdr:colOff>
      <xdr:row>39</xdr:row>
      <xdr:rowOff>44450</xdr:rowOff>
    </xdr:to>
    <xdr:cxnSp macro="">
      <xdr:nvCxnSpPr>
        <xdr:cNvPr id="754" name="直線コネクタ 753"/>
        <xdr:cNvCxnSpPr/>
      </xdr:nvCxnSpPr>
      <xdr:spPr>
        <a:xfrm>
          <a:off x="19545300" y="5385156"/>
          <a:ext cx="889000" cy="13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129362</xdr:rowOff>
    </xdr:from>
    <xdr:to>
      <xdr:col>107</xdr:col>
      <xdr:colOff>101600</xdr:colOff>
      <xdr:row>39</xdr:row>
      <xdr:rowOff>59512</xdr:rowOff>
    </xdr:to>
    <xdr:sp macro="" textlink="">
      <xdr:nvSpPr>
        <xdr:cNvPr id="755" name="フローチャート: 判断 754"/>
        <xdr:cNvSpPr/>
      </xdr:nvSpPr>
      <xdr:spPr>
        <a:xfrm>
          <a:off x="20383500" y="66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76039</xdr:rowOff>
    </xdr:from>
    <xdr:ext cx="378565" cy="259045"/>
    <xdr:sp macro="" textlink="">
      <xdr:nvSpPr>
        <xdr:cNvPr id="756" name="テキスト ボックス 755"/>
        <xdr:cNvSpPr txBox="1"/>
      </xdr:nvSpPr>
      <xdr:spPr>
        <a:xfrm>
          <a:off x="20245017" y="64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70206</xdr:rowOff>
    </xdr:from>
    <xdr:to>
      <xdr:col>102</xdr:col>
      <xdr:colOff>114300</xdr:colOff>
      <xdr:row>39</xdr:row>
      <xdr:rowOff>44450</xdr:rowOff>
    </xdr:to>
    <xdr:cxnSp macro="">
      <xdr:nvCxnSpPr>
        <xdr:cNvPr id="757" name="直線コネクタ 756"/>
        <xdr:cNvCxnSpPr/>
      </xdr:nvCxnSpPr>
      <xdr:spPr>
        <a:xfrm flipV="1">
          <a:off x="18656300" y="5385156"/>
          <a:ext cx="889000" cy="13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148489</xdr:rowOff>
    </xdr:from>
    <xdr:to>
      <xdr:col>102</xdr:col>
      <xdr:colOff>165100</xdr:colOff>
      <xdr:row>39</xdr:row>
      <xdr:rowOff>78639</xdr:rowOff>
    </xdr:to>
    <xdr:sp macro="" textlink="">
      <xdr:nvSpPr>
        <xdr:cNvPr id="758" name="フローチャート: 判断 757"/>
        <xdr:cNvSpPr/>
      </xdr:nvSpPr>
      <xdr:spPr>
        <a:xfrm>
          <a:off x="19494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69766</xdr:rowOff>
    </xdr:from>
    <xdr:ext cx="378565" cy="259045"/>
    <xdr:sp macro="" textlink="">
      <xdr:nvSpPr>
        <xdr:cNvPr id="759" name="テキスト ボックス 758"/>
        <xdr:cNvSpPr txBox="1"/>
      </xdr:nvSpPr>
      <xdr:spPr>
        <a:xfrm>
          <a:off x="19356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158852</xdr:rowOff>
    </xdr:from>
    <xdr:to>
      <xdr:col>98</xdr:col>
      <xdr:colOff>38100</xdr:colOff>
      <xdr:row>39</xdr:row>
      <xdr:rowOff>89002</xdr:rowOff>
    </xdr:to>
    <xdr:sp macro="" textlink="">
      <xdr:nvSpPr>
        <xdr:cNvPr id="760" name="フローチャート: 判断 759"/>
        <xdr:cNvSpPr/>
      </xdr:nvSpPr>
      <xdr:spPr>
        <a:xfrm>
          <a:off x="18605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105529</xdr:rowOff>
    </xdr:from>
    <xdr:ext cx="313932" cy="259045"/>
    <xdr:sp macro="" textlink="">
      <xdr:nvSpPr>
        <xdr:cNvPr id="761" name="テキスト ボックス 760"/>
        <xdr:cNvSpPr txBox="1"/>
      </xdr:nvSpPr>
      <xdr:spPr>
        <a:xfrm>
          <a:off x="18499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133088</xdr:rowOff>
    </xdr:from>
    <xdr:ext cx="249299" cy="259045"/>
    <xdr:sp macro="" textlink="">
      <xdr:nvSpPr>
        <xdr:cNvPr id="768" name="諸支出金該当値テキスト"/>
        <xdr:cNvSpPr txBox="1"/>
      </xdr:nvSpPr>
      <xdr:spPr>
        <a:xfrm>
          <a:off x="22212300" y="6648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19406</xdr:rowOff>
    </xdr:from>
    <xdr:to>
      <xdr:col>102</xdr:col>
      <xdr:colOff>165100</xdr:colOff>
      <xdr:row>31</xdr:row>
      <xdr:rowOff>121006</xdr:rowOff>
    </xdr:to>
    <xdr:sp macro="" textlink="">
      <xdr:nvSpPr>
        <xdr:cNvPr id="773" name="楕円 772"/>
        <xdr:cNvSpPr/>
      </xdr:nvSpPr>
      <xdr:spPr>
        <a:xfrm>
          <a:off x="19494500" y="53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137533</xdr:rowOff>
    </xdr:from>
    <xdr:ext cx="534377" cy="259045"/>
    <xdr:sp macro="" textlink="">
      <xdr:nvSpPr>
        <xdr:cNvPr id="774" name="テキスト ボックス 773"/>
        <xdr:cNvSpPr txBox="1"/>
      </xdr:nvSpPr>
      <xdr:spPr>
        <a:xfrm>
          <a:off x="19278111" y="51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69,367</a:t>
          </a:r>
          <a:r>
            <a:rPr kumimoji="1" lang="ja-JP" altLang="en-US" sz="1300">
              <a:latin typeface="ＭＳ Ｐゴシック" panose="020B0600070205080204" pitchFamily="50" charset="-128"/>
              <a:ea typeface="ＭＳ Ｐゴシック" panose="020B0600070205080204" pitchFamily="50" charset="-128"/>
            </a:rPr>
            <a:t>円となっている。類似団体平均値との差額は、平成２５年度で</a:t>
          </a:r>
          <a:r>
            <a:rPr kumimoji="1" lang="en-US" altLang="ja-JP" sz="1300">
              <a:latin typeface="ＭＳ Ｐゴシック" panose="020B0600070205080204" pitchFamily="50" charset="-128"/>
              <a:ea typeface="ＭＳ Ｐゴシック" panose="020B0600070205080204" pitchFamily="50" charset="-128"/>
            </a:rPr>
            <a:t>25,977</a:t>
          </a:r>
          <a:r>
            <a:rPr kumimoji="1" lang="ja-JP" altLang="en-US" sz="1300">
              <a:latin typeface="ＭＳ Ｐゴシック" panose="020B0600070205080204" pitchFamily="50" charset="-128"/>
              <a:ea typeface="ＭＳ Ｐゴシック" panose="020B0600070205080204" pitchFamily="50" charset="-128"/>
            </a:rPr>
            <a:t>円であったが、平成２９年度では</a:t>
          </a:r>
          <a:r>
            <a:rPr kumimoji="1" lang="en-US" altLang="ja-JP" sz="1300">
              <a:latin typeface="ＭＳ Ｐゴシック" panose="020B0600070205080204" pitchFamily="50" charset="-128"/>
              <a:ea typeface="ＭＳ Ｐゴシック" panose="020B0600070205080204" pitchFamily="50" charset="-128"/>
            </a:rPr>
            <a:t>17,205</a:t>
          </a:r>
          <a:r>
            <a:rPr kumimoji="1" lang="ja-JP" altLang="en-US" sz="1300">
              <a:latin typeface="ＭＳ Ｐゴシック" panose="020B0600070205080204" pitchFamily="50" charset="-128"/>
              <a:ea typeface="ＭＳ Ｐゴシック" panose="020B0600070205080204" pitchFamily="50" charset="-128"/>
            </a:rPr>
            <a:t>円と年々平均値に近づいている。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財政調整基金への積立や純繰越金の確保を継続して行っており、標準財政規模に対する財政調整基金残高及び実質収支額の合計比率は、年々上昇している。</a:t>
          </a:r>
        </a:p>
        <a:p>
          <a:r>
            <a:rPr kumimoji="1" lang="ja-JP" altLang="en-US" sz="1400">
              <a:latin typeface="ＭＳ ゴシック" pitchFamily="49" charset="-128"/>
              <a:ea typeface="ＭＳ ゴシック" pitchFamily="49" charset="-128"/>
            </a:rPr>
            <a:t>　今後は、地方交付税の減や公共施設老朽化対策により、財政運営は厳しいものになると見込まれる。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本町は、全ての会計で黒字となっている。</a:t>
          </a:r>
        </a:p>
        <a:p>
          <a:r>
            <a:rPr kumimoji="1" lang="ja-JP" altLang="en-US" sz="1400">
              <a:latin typeface="ＭＳ ゴシック" pitchFamily="49" charset="-128"/>
              <a:ea typeface="ＭＳ ゴシック" pitchFamily="49" charset="-128"/>
            </a:rPr>
            <a:t>また、一般会計については、平成２１年度以降、一定程度の純繰越金を確保することができている。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過去に実施した大型事業により地方債の元利償還金が膨らんでいるが、地方債発行額の抑制や繰上償還の効果から、平成１９年度を境に減少傾向にある。</a:t>
          </a:r>
        </a:p>
        <a:p>
          <a:r>
            <a:rPr kumimoji="1" lang="ja-JP" altLang="en-US" sz="1400">
              <a:latin typeface="ＭＳ ゴシック" pitchFamily="49" charset="-128"/>
              <a:ea typeface="ＭＳ ゴシック" pitchFamily="49" charset="-128"/>
            </a:rPr>
            <a:t>今後も引き続き、各事業を精査して行うことで、地方債発行額の抑制に努める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地方債発行額の抑制などによる地方債現在高の減少、歳出削減による財政調整基金残高の増加から、将来負担額が減少する一方で、充当可能財源等は増加している。</a:t>
          </a:r>
        </a:p>
        <a:p>
          <a:r>
            <a:rPr kumimoji="1" lang="ja-JP" altLang="en-US" sz="1400">
              <a:latin typeface="ＭＳ ゴシック" pitchFamily="49" charset="-128"/>
              <a:ea typeface="ＭＳ ゴシック" pitchFamily="49" charset="-128"/>
            </a:rPr>
            <a:t>今後も引き続き、各事業を精査して行うことで、地方債残高の増加抑制に努める。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徳島県東みよし町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年度に終了することから、中長期的には減少していく見込み。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・元気・交流・未来基金：町民の連帯及び産業基盤の強化及び地域振興を図る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・公共施設等総合管理基金：公共施設等の更新、統廃合及び長寿命化など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・元気・交流・未来基金：利子を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・公共施設等総合管理基金：公共施設等総合管理計画の着実な推進のため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・元気・交流・未来基金：合併に伴う町民の連帯及び産業基盤の強化及び地域振興を図る事業に充当予定。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・公共施設等総合管理基金：公共施設等総合管理計画に基づき、公共施設等の更新、統廃合及び長寿命化事業に充当予定。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義務的経費削減等による、経費削減による純繰越金の積立。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中長期的（平成３９年度）には、大幅に減少していく見込み。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平成３５年度に地方債償還のピークを迎えるため、今後は減少の見込み。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14,594
14,515
122.48
8,507,545
7,939,735
504,678
4,950,219
10,355,557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平成２８年度に策定した東みよし町公共施設等総合管理計画において、公共施設等の長寿命化の推進、総延べ床面積の縮減などの方針を定めている。有形固定資産減価償却率は、類似団体平均値より低い数値となってい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4" name="直線コネクタ 73"/>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5"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6" name="直線コネクタ 75"/>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7"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8" name="直線コネクタ 77"/>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162305</xdr:rowOff>
    </xdr:from>
    <xdr:ext cx="405111" cy="259045"/>
    <xdr:sp macro="" textlink="">
      <xdr:nvSpPr>
        <xdr:cNvPr id="79" name="有形固定資産減価償却率平均値テキスト"/>
        <xdr:cNvSpPr txBox="1"/>
      </xdr:nvSpPr>
      <xdr:spPr>
        <a:xfrm>
          <a:off x="4813300" y="5734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80" name="フローチャート: 判断 79"/>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1" name="フローチャート: 判断 80"/>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8" name="楕円 87"/>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9"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53794</xdr:rowOff>
    </xdr:from>
    <xdr:to>
      <xdr:col>19</xdr:col>
      <xdr:colOff>187325</xdr:colOff>
      <xdr:row>32</xdr:row>
      <xdr:rowOff>155394</xdr:rowOff>
    </xdr:to>
    <xdr:sp macro="" textlink="">
      <xdr:nvSpPr>
        <xdr:cNvPr id="90" name="楕円 89"/>
        <xdr:cNvSpPr/>
      </xdr:nvSpPr>
      <xdr:spPr>
        <a:xfrm>
          <a:off x="4000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104594</xdr:rowOff>
    </xdr:to>
    <xdr:cxnSp macro="">
      <xdr:nvCxnSpPr>
        <xdr:cNvPr id="91" name="直線コネクタ 90"/>
        <xdr:cNvCxnSpPr/>
      </xdr:nvCxnSpPr>
      <xdr:spPr>
        <a:xfrm flipV="1">
          <a:off x="4051300" y="631317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96974</xdr:rowOff>
    </xdr:from>
    <xdr:to>
      <xdr:col>15</xdr:col>
      <xdr:colOff>187325</xdr:colOff>
      <xdr:row>33</xdr:row>
      <xdr:rowOff>27124</xdr:rowOff>
    </xdr:to>
    <xdr:sp macro="" textlink="">
      <xdr:nvSpPr>
        <xdr:cNvPr id="92" name="楕円 91"/>
        <xdr:cNvSpPr/>
      </xdr:nvSpPr>
      <xdr:spPr>
        <a:xfrm>
          <a:off x="3238500" y="63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104594</xdr:rowOff>
    </xdr:from>
    <xdr:to>
      <xdr:col>19</xdr:col>
      <xdr:colOff>136525</xdr:colOff>
      <xdr:row>32</xdr:row>
      <xdr:rowOff>147774</xdr:rowOff>
    </xdr:to>
    <xdr:cxnSp macro="">
      <xdr:nvCxnSpPr>
        <xdr:cNvPr id="93" name="直線コネクタ 92"/>
        <xdr:cNvCxnSpPr/>
      </xdr:nvCxnSpPr>
      <xdr:spPr>
        <a:xfrm flipV="1">
          <a:off x="3289300" y="636251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102796</xdr:rowOff>
    </xdr:from>
    <xdr:ext cx="405111" cy="259045"/>
    <xdr:sp macro="" textlink="">
      <xdr:nvSpPr>
        <xdr:cNvPr id="94" name="n_1aveValue有形固定資産減価償却率"/>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146521</xdr:rowOff>
    </xdr:from>
    <xdr:ext cx="405111" cy="259045"/>
    <xdr:sp macro="" textlink="">
      <xdr:nvSpPr>
        <xdr:cNvPr id="96" name="n_1mainValue有形固定資産減価償却率"/>
        <xdr:cNvSpPr txBox="1"/>
      </xdr:nvSpPr>
      <xdr:spPr>
        <a:xfrm>
          <a:off x="38360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18251</xdr:rowOff>
    </xdr:from>
    <xdr:ext cx="405111" cy="259045"/>
    <xdr:sp macro="" textlink="">
      <xdr:nvSpPr>
        <xdr:cNvPr id="97" name="n_2mainValue有形固定資産減価償却率"/>
        <xdr:cNvSpPr txBox="1"/>
      </xdr:nvSpPr>
      <xdr:spPr>
        <a:xfrm>
          <a:off x="3086744" y="644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en-US" sz="1100" b="0" i="0" u="none" strike="noStrike" baseline="0" smtClean="0">
              <a:latin typeface="ＭＳ Ｐゴシック" panose="020B0600070205080204" pitchFamily="50" charset="-128"/>
              <a:ea typeface="ＭＳ Ｐゴシック" panose="020B0600070205080204" pitchFamily="50" charset="-128"/>
            </a:rPr>
            <a:t>債務償還可能年数は類似団体平均を下回っている。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6" name="直線コネクタ 125"/>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9"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30" name="直線コネクタ 129"/>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31" name="債務償還可能年数平均値テキスト"/>
        <xdr:cNvSpPr txBox="1"/>
      </xdr:nvSpPr>
      <xdr:spPr>
        <a:xfrm>
          <a:off x="14846300" y="6013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32" name="フローチャート: 判断 131"/>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8" name="楕円 137"/>
        <xdr:cNvSpPr/>
      </xdr:nvSpPr>
      <xdr:spPr>
        <a:xfrm>
          <a:off x="147447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9" name="債務償還可能年数該当値テキスト"/>
        <xdr:cNvSpPr txBox="1"/>
      </xdr:nvSpPr>
      <xdr:spPr>
        <a:xfrm>
          <a:off x="14846300" y="6188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14,594
14,515
122.48
8,507,545
7,939,735
504,678
4,950,219
10,355,557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23495</xdr:rowOff>
    </xdr:from>
    <xdr:to>
      <xdr:col>24</xdr:col>
      <xdr:colOff>114300</xdr:colOff>
      <xdr:row>40</xdr:row>
      <xdr:rowOff>125095</xdr:rowOff>
    </xdr:to>
    <xdr:sp macro="" textlink="">
      <xdr:nvSpPr>
        <xdr:cNvPr id="70" name="楕円 69"/>
        <xdr:cNvSpPr/>
      </xdr:nvSpPr>
      <xdr:spPr>
        <a:xfrm>
          <a:off x="45847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109872</xdr:rowOff>
    </xdr:from>
    <xdr:ext cx="405111" cy="259045"/>
    <xdr:sp macro="" textlink="">
      <xdr:nvSpPr>
        <xdr:cNvPr id="71" name="【道路】&#10;有形固定資産減価償却率該当値テキスト"/>
        <xdr:cNvSpPr txBox="1"/>
      </xdr:nvSpPr>
      <xdr:spPr>
        <a:xfrm>
          <a:off x="4673600" y="679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53975</xdr:rowOff>
    </xdr:from>
    <xdr:to>
      <xdr:col>20</xdr:col>
      <xdr:colOff>38100</xdr:colOff>
      <xdr:row>40</xdr:row>
      <xdr:rowOff>155575</xdr:rowOff>
    </xdr:to>
    <xdr:sp macro="" textlink="">
      <xdr:nvSpPr>
        <xdr:cNvPr id="72" name="楕円 71"/>
        <xdr:cNvSpPr/>
      </xdr:nvSpPr>
      <xdr:spPr>
        <a:xfrm>
          <a:off x="3746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74295</xdr:rowOff>
    </xdr:from>
    <xdr:to>
      <xdr:col>24</xdr:col>
      <xdr:colOff>63500</xdr:colOff>
      <xdr:row>40</xdr:row>
      <xdr:rowOff>104775</xdr:rowOff>
    </xdr:to>
    <xdr:cxnSp macro="">
      <xdr:nvCxnSpPr>
        <xdr:cNvPr id="73" name="直線コネクタ 72"/>
        <xdr:cNvCxnSpPr/>
      </xdr:nvCxnSpPr>
      <xdr:spPr>
        <a:xfrm flipV="1">
          <a:off x="3797300" y="69322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78740</xdr:rowOff>
    </xdr:from>
    <xdr:to>
      <xdr:col>15</xdr:col>
      <xdr:colOff>101600</xdr:colOff>
      <xdr:row>41</xdr:row>
      <xdr:rowOff>8890</xdr:rowOff>
    </xdr:to>
    <xdr:sp macro="" textlink="">
      <xdr:nvSpPr>
        <xdr:cNvPr id="74" name="楕円 73"/>
        <xdr:cNvSpPr/>
      </xdr:nvSpPr>
      <xdr:spPr>
        <a:xfrm>
          <a:off x="2857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104775</xdr:rowOff>
    </xdr:from>
    <xdr:to>
      <xdr:col>19</xdr:col>
      <xdr:colOff>177800</xdr:colOff>
      <xdr:row>40</xdr:row>
      <xdr:rowOff>129540</xdr:rowOff>
    </xdr:to>
    <xdr:cxnSp macro="">
      <xdr:nvCxnSpPr>
        <xdr:cNvPr id="75" name="直線コネクタ 74"/>
        <xdr:cNvCxnSpPr/>
      </xdr:nvCxnSpPr>
      <xdr:spPr>
        <a:xfrm flipV="1">
          <a:off x="2908300" y="69627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6"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146702</xdr:rowOff>
    </xdr:from>
    <xdr:ext cx="405111" cy="259045"/>
    <xdr:sp macro="" textlink="">
      <xdr:nvSpPr>
        <xdr:cNvPr id="78" name="n_1mainValue【道路】&#10;有形固定資産減価償却率"/>
        <xdr:cNvSpPr txBox="1"/>
      </xdr:nvSpPr>
      <xdr:spPr>
        <a:xfrm>
          <a:off x="3582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xdr:rowOff>
    </xdr:from>
    <xdr:ext cx="405111" cy="259045"/>
    <xdr:sp macro="" textlink="">
      <xdr:nvSpPr>
        <xdr:cNvPr id="79" name="n_2mainValue【道路】&#10;有形固定資産減価償却率"/>
        <xdr:cNvSpPr txBox="1"/>
      </xdr:nvSpPr>
      <xdr:spPr>
        <a:xfrm>
          <a:off x="2705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10"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24616</xdr:rowOff>
    </xdr:from>
    <xdr:to>
      <xdr:col>55</xdr:col>
      <xdr:colOff>50800</xdr:colOff>
      <xdr:row>34</xdr:row>
      <xdr:rowOff>126216</xdr:rowOff>
    </xdr:to>
    <xdr:sp macro="" textlink="">
      <xdr:nvSpPr>
        <xdr:cNvPr id="119" name="楕円 118"/>
        <xdr:cNvSpPr/>
      </xdr:nvSpPr>
      <xdr:spPr>
        <a:xfrm>
          <a:off x="10426700" y="58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110993</xdr:rowOff>
    </xdr:from>
    <xdr:ext cx="534377" cy="259045"/>
    <xdr:sp macro="" textlink="">
      <xdr:nvSpPr>
        <xdr:cNvPr id="120" name="【道路】&#10;一人当たり延長該当値テキスト"/>
        <xdr:cNvSpPr txBox="1"/>
      </xdr:nvSpPr>
      <xdr:spPr>
        <a:xfrm>
          <a:off x="10515600" y="57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43982</xdr:rowOff>
    </xdr:from>
    <xdr:to>
      <xdr:col>50</xdr:col>
      <xdr:colOff>165100</xdr:colOff>
      <xdr:row>34</xdr:row>
      <xdr:rowOff>145582</xdr:rowOff>
    </xdr:to>
    <xdr:sp macro="" textlink="">
      <xdr:nvSpPr>
        <xdr:cNvPr id="121" name="楕円 120"/>
        <xdr:cNvSpPr/>
      </xdr:nvSpPr>
      <xdr:spPr>
        <a:xfrm>
          <a:off x="9588500" y="58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75416</xdr:rowOff>
    </xdr:from>
    <xdr:to>
      <xdr:col>55</xdr:col>
      <xdr:colOff>0</xdr:colOff>
      <xdr:row>34</xdr:row>
      <xdr:rowOff>94782</xdr:rowOff>
    </xdr:to>
    <xdr:cxnSp macro="">
      <xdr:nvCxnSpPr>
        <xdr:cNvPr id="122" name="直線コネクタ 121"/>
        <xdr:cNvCxnSpPr/>
      </xdr:nvCxnSpPr>
      <xdr:spPr>
        <a:xfrm flipV="1">
          <a:off x="9639300" y="5904716"/>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60866</xdr:rowOff>
    </xdr:from>
    <xdr:to>
      <xdr:col>46</xdr:col>
      <xdr:colOff>38100</xdr:colOff>
      <xdr:row>34</xdr:row>
      <xdr:rowOff>162466</xdr:rowOff>
    </xdr:to>
    <xdr:sp macro="" textlink="">
      <xdr:nvSpPr>
        <xdr:cNvPr id="123" name="楕円 122"/>
        <xdr:cNvSpPr/>
      </xdr:nvSpPr>
      <xdr:spPr>
        <a:xfrm>
          <a:off x="8699500" y="589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94782</xdr:rowOff>
    </xdr:from>
    <xdr:to>
      <xdr:col>50</xdr:col>
      <xdr:colOff>114300</xdr:colOff>
      <xdr:row>34</xdr:row>
      <xdr:rowOff>111666</xdr:rowOff>
    </xdr:to>
    <xdr:cxnSp macro="">
      <xdr:nvCxnSpPr>
        <xdr:cNvPr id="124" name="直線コネクタ 123"/>
        <xdr:cNvCxnSpPr/>
      </xdr:nvCxnSpPr>
      <xdr:spPr>
        <a:xfrm flipV="1">
          <a:off x="8750300" y="5924082"/>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25"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6" name="n_2aveValue【道路】&#10;一人当たり延長"/>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162109</xdr:rowOff>
    </xdr:from>
    <xdr:ext cx="534377" cy="259045"/>
    <xdr:sp macro="" textlink="">
      <xdr:nvSpPr>
        <xdr:cNvPr id="127" name="n_1mainValue【道路】&#10;一人当たり延長"/>
        <xdr:cNvSpPr txBox="1"/>
      </xdr:nvSpPr>
      <xdr:spPr>
        <a:xfrm>
          <a:off x="9359411" y="56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7543</xdr:rowOff>
    </xdr:from>
    <xdr:ext cx="534377" cy="259045"/>
    <xdr:sp macro="" textlink="">
      <xdr:nvSpPr>
        <xdr:cNvPr id="128" name="n_2mainValue【道路】&#10;一人当たり延長"/>
        <xdr:cNvSpPr txBox="1"/>
      </xdr:nvSpPr>
      <xdr:spPr>
        <a:xfrm>
          <a:off x="8483111" y="566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66" name="楕円 165"/>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71137</xdr:rowOff>
    </xdr:from>
    <xdr:ext cx="405111" cy="259045"/>
    <xdr:sp macro="" textlink="">
      <xdr:nvSpPr>
        <xdr:cNvPr id="167" name="【橋りょう・トンネル】&#10;有形固定資産減価償却率該当値テキスト"/>
        <xdr:cNvSpPr txBox="1"/>
      </xdr:nvSpPr>
      <xdr:spPr>
        <a:xfrm>
          <a:off x="4673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78740</xdr:rowOff>
    </xdr:from>
    <xdr:to>
      <xdr:col>20</xdr:col>
      <xdr:colOff>38100</xdr:colOff>
      <xdr:row>59</xdr:row>
      <xdr:rowOff>8890</xdr:rowOff>
    </xdr:to>
    <xdr:sp macro="" textlink="">
      <xdr:nvSpPr>
        <xdr:cNvPr id="168" name="楕円 167"/>
        <xdr:cNvSpPr/>
      </xdr:nvSpPr>
      <xdr:spPr>
        <a:xfrm>
          <a:off x="3746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129540</xdr:rowOff>
    </xdr:to>
    <xdr:cxnSp macro="">
      <xdr:nvCxnSpPr>
        <xdr:cNvPr id="169" name="直線コネクタ 168"/>
        <xdr:cNvCxnSpPr/>
      </xdr:nvCxnSpPr>
      <xdr:spPr>
        <a:xfrm flipV="1">
          <a:off x="3797300" y="10043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70" name="楕円 169"/>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58</xdr:row>
      <xdr:rowOff>160020</xdr:rowOff>
    </xdr:to>
    <xdr:cxnSp macro="">
      <xdr:nvCxnSpPr>
        <xdr:cNvPr id="171" name="直線コネクタ 170"/>
        <xdr:cNvCxnSpPr/>
      </xdr:nvCxnSpPr>
      <xdr:spPr>
        <a:xfrm flipV="1">
          <a:off x="2908300" y="10073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3"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25417</xdr:rowOff>
    </xdr:from>
    <xdr:ext cx="405111" cy="259045"/>
    <xdr:sp macro="" textlink="">
      <xdr:nvSpPr>
        <xdr:cNvPr id="174" name="n_1mainValue【橋りょう・トンネル】&#10;有形固定資産減価償却率"/>
        <xdr:cNvSpPr txBox="1"/>
      </xdr:nvSpPr>
      <xdr:spPr>
        <a:xfrm>
          <a:off x="3582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75" name="n_2mainValue【橋りょう・トンネ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4" name="【橋りょう・トンネル】&#10;一人当たり有形固定資産（償却資産）額平均値テキスト"/>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121073</xdr:rowOff>
    </xdr:from>
    <xdr:to>
      <xdr:col>55</xdr:col>
      <xdr:colOff>50800</xdr:colOff>
      <xdr:row>63</xdr:row>
      <xdr:rowOff>51223</xdr:rowOff>
    </xdr:to>
    <xdr:sp macro="" textlink="">
      <xdr:nvSpPr>
        <xdr:cNvPr id="213" name="楕円 212"/>
        <xdr:cNvSpPr/>
      </xdr:nvSpPr>
      <xdr:spPr>
        <a:xfrm>
          <a:off x="10426700" y="107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99500</xdr:rowOff>
    </xdr:from>
    <xdr:ext cx="599010" cy="259045"/>
    <xdr:sp macro="" textlink="">
      <xdr:nvSpPr>
        <xdr:cNvPr id="214" name="【橋りょう・トンネル】&#10;一人当たり有形固定資産（償却資産）額該当値テキスト"/>
        <xdr:cNvSpPr txBox="1"/>
      </xdr:nvSpPr>
      <xdr:spPr>
        <a:xfrm>
          <a:off x="10515600" y="1072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124251</xdr:rowOff>
    </xdr:from>
    <xdr:to>
      <xdr:col>50</xdr:col>
      <xdr:colOff>165100</xdr:colOff>
      <xdr:row>63</xdr:row>
      <xdr:rowOff>54401</xdr:rowOff>
    </xdr:to>
    <xdr:sp macro="" textlink="">
      <xdr:nvSpPr>
        <xdr:cNvPr id="215" name="楕円 214"/>
        <xdr:cNvSpPr/>
      </xdr:nvSpPr>
      <xdr:spPr>
        <a:xfrm>
          <a:off x="9588500" y="107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423</xdr:rowOff>
    </xdr:from>
    <xdr:to>
      <xdr:col>55</xdr:col>
      <xdr:colOff>0</xdr:colOff>
      <xdr:row>63</xdr:row>
      <xdr:rowOff>3601</xdr:rowOff>
    </xdr:to>
    <xdr:cxnSp macro="">
      <xdr:nvCxnSpPr>
        <xdr:cNvPr id="216" name="直線コネクタ 215"/>
        <xdr:cNvCxnSpPr/>
      </xdr:nvCxnSpPr>
      <xdr:spPr>
        <a:xfrm flipV="1">
          <a:off x="9639300" y="10801773"/>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126847</xdr:rowOff>
    </xdr:from>
    <xdr:to>
      <xdr:col>46</xdr:col>
      <xdr:colOff>38100</xdr:colOff>
      <xdr:row>63</xdr:row>
      <xdr:rowOff>56997</xdr:rowOff>
    </xdr:to>
    <xdr:sp macro="" textlink="">
      <xdr:nvSpPr>
        <xdr:cNvPr id="217" name="楕円 216"/>
        <xdr:cNvSpPr/>
      </xdr:nvSpPr>
      <xdr:spPr>
        <a:xfrm>
          <a:off x="8699500" y="107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3601</xdr:rowOff>
    </xdr:from>
    <xdr:to>
      <xdr:col>50</xdr:col>
      <xdr:colOff>114300</xdr:colOff>
      <xdr:row>63</xdr:row>
      <xdr:rowOff>6197</xdr:rowOff>
    </xdr:to>
    <xdr:cxnSp macro="">
      <xdr:nvCxnSpPr>
        <xdr:cNvPr id="218" name="直線コネクタ 217"/>
        <xdr:cNvCxnSpPr/>
      </xdr:nvCxnSpPr>
      <xdr:spPr>
        <a:xfrm flipV="1">
          <a:off x="8750300" y="10804951"/>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9"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20"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45528</xdr:rowOff>
    </xdr:from>
    <xdr:ext cx="599010" cy="259045"/>
    <xdr:sp macro="" textlink="">
      <xdr:nvSpPr>
        <xdr:cNvPr id="221" name="n_1mainValue【橋りょう・トンネル】&#10;一人当たり有形固定資産（償却資産）額"/>
        <xdr:cNvSpPr txBox="1"/>
      </xdr:nvSpPr>
      <xdr:spPr>
        <a:xfrm>
          <a:off x="9327095" y="1084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48124</xdr:rowOff>
    </xdr:from>
    <xdr:ext cx="599010" cy="259045"/>
    <xdr:sp macro="" textlink="">
      <xdr:nvSpPr>
        <xdr:cNvPr id="222" name="n_2mainValue【橋りょう・トンネル】&#10;一人当たり有形固定資産（償却資産）額"/>
        <xdr:cNvSpPr txBox="1"/>
      </xdr:nvSpPr>
      <xdr:spPr>
        <a:xfrm>
          <a:off x="8450795" y="108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50"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59" name="楕円 258"/>
        <xdr:cNvSpPr/>
      </xdr:nvSpPr>
      <xdr:spPr>
        <a:xfrm>
          <a:off x="45847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46753</xdr:rowOff>
    </xdr:from>
    <xdr:ext cx="405111" cy="259045"/>
    <xdr:sp macro="" textlink="">
      <xdr:nvSpPr>
        <xdr:cNvPr id="260" name="【公営住宅】&#10;有形固定資産減価償却率該当値テキスト"/>
        <xdr:cNvSpPr txBox="1"/>
      </xdr:nvSpPr>
      <xdr:spPr>
        <a:xfrm>
          <a:off x="4673600" y="1359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62737</xdr:rowOff>
    </xdr:from>
    <xdr:to>
      <xdr:col>20</xdr:col>
      <xdr:colOff>38100</xdr:colOff>
      <xdr:row>80</xdr:row>
      <xdr:rowOff>164337</xdr:rowOff>
    </xdr:to>
    <xdr:sp macro="" textlink="">
      <xdr:nvSpPr>
        <xdr:cNvPr id="261" name="楕円 260"/>
        <xdr:cNvSpPr/>
      </xdr:nvSpPr>
      <xdr:spPr>
        <a:xfrm>
          <a:off x="3746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74676</xdr:rowOff>
    </xdr:from>
    <xdr:to>
      <xdr:col>24</xdr:col>
      <xdr:colOff>63500</xdr:colOff>
      <xdr:row>80</xdr:row>
      <xdr:rowOff>113537</xdr:rowOff>
    </xdr:to>
    <xdr:cxnSp macro="">
      <xdr:nvCxnSpPr>
        <xdr:cNvPr id="262" name="直線コネクタ 261"/>
        <xdr:cNvCxnSpPr/>
      </xdr:nvCxnSpPr>
      <xdr:spPr>
        <a:xfrm flipV="1">
          <a:off x="3797300" y="1379067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63" name="楕円 262"/>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113537</xdr:rowOff>
    </xdr:from>
    <xdr:to>
      <xdr:col>19</xdr:col>
      <xdr:colOff>177800</xdr:colOff>
      <xdr:row>80</xdr:row>
      <xdr:rowOff>152400</xdr:rowOff>
    </xdr:to>
    <xdr:cxnSp macro="">
      <xdr:nvCxnSpPr>
        <xdr:cNvPr id="264" name="直線コネクタ 263"/>
        <xdr:cNvCxnSpPr/>
      </xdr:nvCxnSpPr>
      <xdr:spPr>
        <a:xfrm flipV="1">
          <a:off x="2908300" y="1382953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65"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66"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9414</xdr:rowOff>
    </xdr:from>
    <xdr:ext cx="405111" cy="259045"/>
    <xdr:sp macro="" textlink="">
      <xdr:nvSpPr>
        <xdr:cNvPr id="267" name="n_1mainValue【公営住宅】&#10;有形固定資産減価償却率"/>
        <xdr:cNvSpPr txBox="1"/>
      </xdr:nvSpPr>
      <xdr:spPr>
        <a:xfrm>
          <a:off x="3582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68"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137413</xdr:rowOff>
    </xdr:from>
    <xdr:to>
      <xdr:col>55</xdr:col>
      <xdr:colOff>50800</xdr:colOff>
      <xdr:row>84</xdr:row>
      <xdr:rowOff>67563</xdr:rowOff>
    </xdr:to>
    <xdr:sp macro="" textlink="">
      <xdr:nvSpPr>
        <xdr:cNvPr id="306" name="楕円 305"/>
        <xdr:cNvSpPr/>
      </xdr:nvSpPr>
      <xdr:spPr>
        <a:xfrm>
          <a:off x="10426700" y="143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115840</xdr:rowOff>
    </xdr:from>
    <xdr:ext cx="469744" cy="259045"/>
    <xdr:sp macro="" textlink="">
      <xdr:nvSpPr>
        <xdr:cNvPr id="307" name="【公営住宅】&#10;一人当たり面積該当値テキスト"/>
        <xdr:cNvSpPr txBox="1"/>
      </xdr:nvSpPr>
      <xdr:spPr>
        <a:xfrm>
          <a:off x="10515600" y="1434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143129</xdr:rowOff>
    </xdr:from>
    <xdr:to>
      <xdr:col>50</xdr:col>
      <xdr:colOff>165100</xdr:colOff>
      <xdr:row>84</xdr:row>
      <xdr:rowOff>73279</xdr:rowOff>
    </xdr:to>
    <xdr:sp macro="" textlink="">
      <xdr:nvSpPr>
        <xdr:cNvPr id="308" name="楕円 307"/>
        <xdr:cNvSpPr/>
      </xdr:nvSpPr>
      <xdr:spPr>
        <a:xfrm>
          <a:off x="9588500" y="143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16763</xdr:rowOff>
    </xdr:from>
    <xdr:to>
      <xdr:col>55</xdr:col>
      <xdr:colOff>0</xdr:colOff>
      <xdr:row>84</xdr:row>
      <xdr:rowOff>22479</xdr:rowOff>
    </xdr:to>
    <xdr:cxnSp macro="">
      <xdr:nvCxnSpPr>
        <xdr:cNvPr id="309" name="直線コネクタ 308"/>
        <xdr:cNvCxnSpPr/>
      </xdr:nvCxnSpPr>
      <xdr:spPr>
        <a:xfrm flipV="1">
          <a:off x="9639300" y="14418563"/>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138937</xdr:rowOff>
    </xdr:from>
    <xdr:to>
      <xdr:col>46</xdr:col>
      <xdr:colOff>38100</xdr:colOff>
      <xdr:row>84</xdr:row>
      <xdr:rowOff>69087</xdr:rowOff>
    </xdr:to>
    <xdr:sp macro="" textlink="">
      <xdr:nvSpPr>
        <xdr:cNvPr id="310" name="楕円 309"/>
        <xdr:cNvSpPr/>
      </xdr:nvSpPr>
      <xdr:spPr>
        <a:xfrm>
          <a:off x="8699500" y="143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18287</xdr:rowOff>
    </xdr:from>
    <xdr:to>
      <xdr:col>50</xdr:col>
      <xdr:colOff>114300</xdr:colOff>
      <xdr:row>84</xdr:row>
      <xdr:rowOff>22479</xdr:rowOff>
    </xdr:to>
    <xdr:cxnSp macro="">
      <xdr:nvCxnSpPr>
        <xdr:cNvPr id="311" name="直線コネクタ 310"/>
        <xdr:cNvCxnSpPr/>
      </xdr:nvCxnSpPr>
      <xdr:spPr>
        <a:xfrm>
          <a:off x="8750300" y="1442008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313"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64406</xdr:rowOff>
    </xdr:from>
    <xdr:ext cx="469744" cy="259045"/>
    <xdr:sp macro="" textlink="">
      <xdr:nvSpPr>
        <xdr:cNvPr id="314" name="n_1mainValue【公営住宅】&#10;一人当たり面積"/>
        <xdr:cNvSpPr txBox="1"/>
      </xdr:nvSpPr>
      <xdr:spPr>
        <a:xfrm>
          <a:off x="9391727" y="1446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60214</xdr:rowOff>
    </xdr:from>
    <xdr:ext cx="469744" cy="259045"/>
    <xdr:sp macro="" textlink="">
      <xdr:nvSpPr>
        <xdr:cNvPr id="315" name="n_2mainValue【公営住宅】&#10;一人当たり面積"/>
        <xdr:cNvSpPr txBox="1"/>
      </xdr:nvSpPr>
      <xdr:spPr>
        <a:xfrm>
          <a:off x="8515427" y="1446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56" name="直線コネクタ 355"/>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57"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58" name="直線コネクタ 357"/>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114952</xdr:rowOff>
    </xdr:from>
    <xdr:ext cx="405111" cy="259045"/>
    <xdr:sp macro="" textlink="">
      <xdr:nvSpPr>
        <xdr:cNvPr id="361" name="【認定こども園・幼稚園・保育所】&#10;有形固定資産減価償却率平均値テキスト"/>
        <xdr:cNvSpPr txBox="1"/>
      </xdr:nvSpPr>
      <xdr:spPr>
        <a:xfrm>
          <a:off x="16357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62" name="フローチャート: 判断 361"/>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63" name="フローチャート: 判断 36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64" name="フローチャート: 判断 363"/>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23495</xdr:rowOff>
    </xdr:from>
    <xdr:to>
      <xdr:col>85</xdr:col>
      <xdr:colOff>177800</xdr:colOff>
      <xdr:row>39</xdr:row>
      <xdr:rowOff>125095</xdr:rowOff>
    </xdr:to>
    <xdr:sp macro="" textlink="">
      <xdr:nvSpPr>
        <xdr:cNvPr id="370" name="楕円 369"/>
        <xdr:cNvSpPr/>
      </xdr:nvSpPr>
      <xdr:spPr>
        <a:xfrm>
          <a:off x="16268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1922</xdr:rowOff>
    </xdr:from>
    <xdr:ext cx="405111" cy="259045"/>
    <xdr:sp macro="" textlink="">
      <xdr:nvSpPr>
        <xdr:cNvPr id="371" name="【認定こども園・幼稚園・保育所】&#10;有形固定資産減価償却率該当値テキスト"/>
        <xdr:cNvSpPr txBox="1"/>
      </xdr:nvSpPr>
      <xdr:spPr>
        <a:xfrm>
          <a:off x="163576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372" name="楕円 371"/>
        <xdr:cNvSpPr/>
      </xdr:nvSpPr>
      <xdr:spPr>
        <a:xfrm>
          <a:off x="15430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74295</xdr:rowOff>
    </xdr:from>
    <xdr:to>
      <xdr:col>85</xdr:col>
      <xdr:colOff>127000</xdr:colOff>
      <xdr:row>39</xdr:row>
      <xdr:rowOff>100965</xdr:rowOff>
    </xdr:to>
    <xdr:cxnSp macro="">
      <xdr:nvCxnSpPr>
        <xdr:cNvPr id="373" name="直線コネクタ 372"/>
        <xdr:cNvCxnSpPr/>
      </xdr:nvCxnSpPr>
      <xdr:spPr>
        <a:xfrm flipV="1">
          <a:off x="15481300" y="67608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xdr:rowOff>
    </xdr:from>
    <xdr:to>
      <xdr:col>76</xdr:col>
      <xdr:colOff>165100</xdr:colOff>
      <xdr:row>39</xdr:row>
      <xdr:rowOff>117475</xdr:rowOff>
    </xdr:to>
    <xdr:sp macro="" textlink="">
      <xdr:nvSpPr>
        <xdr:cNvPr id="374" name="楕円 373"/>
        <xdr:cNvSpPr/>
      </xdr:nvSpPr>
      <xdr:spPr>
        <a:xfrm>
          <a:off x="14541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66675</xdr:rowOff>
    </xdr:from>
    <xdr:to>
      <xdr:col>81</xdr:col>
      <xdr:colOff>50800</xdr:colOff>
      <xdr:row>39</xdr:row>
      <xdr:rowOff>100965</xdr:rowOff>
    </xdr:to>
    <xdr:cxnSp macro="">
      <xdr:nvCxnSpPr>
        <xdr:cNvPr id="375" name="直線コネクタ 374"/>
        <xdr:cNvCxnSpPr/>
      </xdr:nvCxnSpPr>
      <xdr:spPr>
        <a:xfrm>
          <a:off x="14592300" y="6753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76"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77"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378" name="n_1mainValue【認定こども園・幼稚園・保育所】&#10;有形固定資産減価償却率"/>
        <xdr:cNvSpPr txBox="1"/>
      </xdr:nvSpPr>
      <xdr:spPr>
        <a:xfrm>
          <a:off x="152660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108602</xdr:rowOff>
    </xdr:from>
    <xdr:ext cx="405111" cy="259045"/>
    <xdr:sp macro="" textlink="">
      <xdr:nvSpPr>
        <xdr:cNvPr id="379" name="n_2mainValue【認定こども園・幼稚園・保育所】&#10;有形固定資産減価償却率"/>
        <xdr:cNvSpPr txBox="1"/>
      </xdr:nvSpPr>
      <xdr:spPr>
        <a:xfrm>
          <a:off x="14389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03" name="直線コネクタ 402"/>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04"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05" name="直線コネクタ 404"/>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6"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07" name="直線コネクタ 406"/>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08"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09" name="フローチャート: 判断 408"/>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10" name="フローチャート: 判断 409"/>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11" name="フローチャート: 判断 410"/>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38735</xdr:rowOff>
    </xdr:from>
    <xdr:to>
      <xdr:col>116</xdr:col>
      <xdr:colOff>114300</xdr:colOff>
      <xdr:row>39</xdr:row>
      <xdr:rowOff>140335</xdr:rowOff>
    </xdr:to>
    <xdr:sp macro="" textlink="">
      <xdr:nvSpPr>
        <xdr:cNvPr id="417" name="楕円 416"/>
        <xdr:cNvSpPr/>
      </xdr:nvSpPr>
      <xdr:spPr>
        <a:xfrm>
          <a:off x="22110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61612</xdr:rowOff>
    </xdr:from>
    <xdr:ext cx="469744" cy="259045"/>
    <xdr:sp macro="" textlink="">
      <xdr:nvSpPr>
        <xdr:cNvPr id="418" name="【認定こども園・幼稚園・保育所】&#10;一人当たり面積該当値テキスト"/>
        <xdr:cNvSpPr txBox="1"/>
      </xdr:nvSpPr>
      <xdr:spPr>
        <a:xfrm>
          <a:off x="22199600"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19" name="楕円 418"/>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89535</xdr:rowOff>
    </xdr:from>
    <xdr:to>
      <xdr:col>116</xdr:col>
      <xdr:colOff>63500</xdr:colOff>
      <xdr:row>39</xdr:row>
      <xdr:rowOff>95250</xdr:rowOff>
    </xdr:to>
    <xdr:cxnSp macro="">
      <xdr:nvCxnSpPr>
        <xdr:cNvPr id="420" name="直線コネクタ 419"/>
        <xdr:cNvCxnSpPr/>
      </xdr:nvCxnSpPr>
      <xdr:spPr>
        <a:xfrm flipV="1">
          <a:off x="21323300" y="6776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21" name="楕円 420"/>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95250</xdr:rowOff>
    </xdr:to>
    <xdr:cxnSp macro="">
      <xdr:nvCxnSpPr>
        <xdr:cNvPr id="422" name="直線コネクタ 421"/>
        <xdr:cNvCxnSpPr/>
      </xdr:nvCxnSpPr>
      <xdr:spPr>
        <a:xfrm>
          <a:off x="20434300" y="6728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423"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24"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162577</xdr:rowOff>
    </xdr:from>
    <xdr:ext cx="469744" cy="259045"/>
    <xdr:sp macro="" textlink="">
      <xdr:nvSpPr>
        <xdr:cNvPr id="425" name="n_1main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426" name="n_2mainValue【認定こども園・幼稚園・保育所】&#10;一人当たり面積"/>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49" name="直線コネクタ 448"/>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50"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51" name="直線コネクタ 450"/>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52"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53" name="直線コネクタ 452"/>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54"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5" name="フローチャート: 判断 454"/>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56" name="フローチャート: 判断 455"/>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57" name="フローチャート: 判断 456"/>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70358</xdr:rowOff>
    </xdr:from>
    <xdr:to>
      <xdr:col>85</xdr:col>
      <xdr:colOff>177800</xdr:colOff>
      <xdr:row>59</xdr:row>
      <xdr:rowOff>508</xdr:rowOff>
    </xdr:to>
    <xdr:sp macro="" textlink="">
      <xdr:nvSpPr>
        <xdr:cNvPr id="463" name="楕円 462"/>
        <xdr:cNvSpPr/>
      </xdr:nvSpPr>
      <xdr:spPr>
        <a:xfrm>
          <a:off x="16268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93235</xdr:rowOff>
    </xdr:from>
    <xdr:ext cx="405111" cy="259045"/>
    <xdr:sp macro="" textlink="">
      <xdr:nvSpPr>
        <xdr:cNvPr id="464" name="【学校施設】&#10;有形固定資産減価償却率該当値テキスト"/>
        <xdr:cNvSpPr txBox="1"/>
      </xdr:nvSpPr>
      <xdr:spPr>
        <a:xfrm>
          <a:off x="16357600" y="986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113792</xdr:rowOff>
    </xdr:from>
    <xdr:to>
      <xdr:col>81</xdr:col>
      <xdr:colOff>101600</xdr:colOff>
      <xdr:row>59</xdr:row>
      <xdr:rowOff>43942</xdr:rowOff>
    </xdr:to>
    <xdr:sp macro="" textlink="">
      <xdr:nvSpPr>
        <xdr:cNvPr id="465" name="楕円 464"/>
        <xdr:cNvSpPr/>
      </xdr:nvSpPr>
      <xdr:spPr>
        <a:xfrm>
          <a:off x="15430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121158</xdr:rowOff>
    </xdr:from>
    <xdr:to>
      <xdr:col>85</xdr:col>
      <xdr:colOff>127000</xdr:colOff>
      <xdr:row>58</xdr:row>
      <xdr:rowOff>164592</xdr:rowOff>
    </xdr:to>
    <xdr:cxnSp macro="">
      <xdr:nvCxnSpPr>
        <xdr:cNvPr id="466" name="直線コネクタ 465"/>
        <xdr:cNvCxnSpPr/>
      </xdr:nvCxnSpPr>
      <xdr:spPr>
        <a:xfrm flipV="1">
          <a:off x="15481300" y="100652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61214</xdr:rowOff>
    </xdr:from>
    <xdr:to>
      <xdr:col>76</xdr:col>
      <xdr:colOff>165100</xdr:colOff>
      <xdr:row>59</xdr:row>
      <xdr:rowOff>162814</xdr:rowOff>
    </xdr:to>
    <xdr:sp macro="" textlink="">
      <xdr:nvSpPr>
        <xdr:cNvPr id="467" name="楕円 466"/>
        <xdr:cNvSpPr/>
      </xdr:nvSpPr>
      <xdr:spPr>
        <a:xfrm>
          <a:off x="14541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164592</xdr:rowOff>
    </xdr:from>
    <xdr:to>
      <xdr:col>81</xdr:col>
      <xdr:colOff>50800</xdr:colOff>
      <xdr:row>59</xdr:row>
      <xdr:rowOff>112014</xdr:rowOff>
    </xdr:to>
    <xdr:cxnSp macro="">
      <xdr:nvCxnSpPr>
        <xdr:cNvPr id="468" name="直線コネクタ 467"/>
        <xdr:cNvCxnSpPr/>
      </xdr:nvCxnSpPr>
      <xdr:spPr>
        <a:xfrm flipV="1">
          <a:off x="14592300" y="101086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69"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70"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35069</xdr:rowOff>
    </xdr:from>
    <xdr:ext cx="405111" cy="259045"/>
    <xdr:sp macro="" textlink="">
      <xdr:nvSpPr>
        <xdr:cNvPr id="471" name="n_1mainValue【学校施設】&#10;有形固定資産減価償却率"/>
        <xdr:cNvSpPr txBox="1"/>
      </xdr:nvSpPr>
      <xdr:spPr>
        <a:xfrm>
          <a:off x="15266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153941</xdr:rowOff>
    </xdr:from>
    <xdr:ext cx="405111" cy="259045"/>
    <xdr:sp macro="" textlink="">
      <xdr:nvSpPr>
        <xdr:cNvPr id="472" name="n_2mainValue【学校施設】&#10;有形固定資産減価償却率"/>
        <xdr:cNvSpPr txBox="1"/>
      </xdr:nvSpPr>
      <xdr:spPr>
        <a:xfrm>
          <a:off x="14389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95" name="直線コネクタ 494"/>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96"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97" name="直線コネクタ 49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98"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99" name="直線コネクタ 498"/>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500"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01" name="フローチャート: 判断 500"/>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02" name="フローチャート: 判断 501"/>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03" name="フローチャート: 判断 502"/>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5893</xdr:rowOff>
    </xdr:from>
    <xdr:to>
      <xdr:col>116</xdr:col>
      <xdr:colOff>114300</xdr:colOff>
      <xdr:row>61</xdr:row>
      <xdr:rowOff>107493</xdr:rowOff>
    </xdr:to>
    <xdr:sp macro="" textlink="">
      <xdr:nvSpPr>
        <xdr:cNvPr id="509" name="楕円 508"/>
        <xdr:cNvSpPr/>
      </xdr:nvSpPr>
      <xdr:spPr>
        <a:xfrm>
          <a:off x="22110700" y="104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28770</xdr:rowOff>
    </xdr:from>
    <xdr:ext cx="469744" cy="259045"/>
    <xdr:sp macro="" textlink="">
      <xdr:nvSpPr>
        <xdr:cNvPr id="510" name="【学校施設】&#10;一人当たり面積該当値テキスト"/>
        <xdr:cNvSpPr txBox="1"/>
      </xdr:nvSpPr>
      <xdr:spPr>
        <a:xfrm>
          <a:off x="22199600" y="103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511" name="楕円 510"/>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56693</xdr:rowOff>
    </xdr:from>
    <xdr:to>
      <xdr:col>116</xdr:col>
      <xdr:colOff>63500</xdr:colOff>
      <xdr:row>61</xdr:row>
      <xdr:rowOff>68580</xdr:rowOff>
    </xdr:to>
    <xdr:cxnSp macro="">
      <xdr:nvCxnSpPr>
        <xdr:cNvPr id="512" name="直線コネクタ 511"/>
        <xdr:cNvCxnSpPr/>
      </xdr:nvCxnSpPr>
      <xdr:spPr>
        <a:xfrm flipV="1">
          <a:off x="21323300" y="1051514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27381</xdr:rowOff>
    </xdr:from>
    <xdr:to>
      <xdr:col>107</xdr:col>
      <xdr:colOff>101600</xdr:colOff>
      <xdr:row>61</xdr:row>
      <xdr:rowOff>128981</xdr:rowOff>
    </xdr:to>
    <xdr:sp macro="" textlink="">
      <xdr:nvSpPr>
        <xdr:cNvPr id="513" name="楕円 512"/>
        <xdr:cNvSpPr/>
      </xdr:nvSpPr>
      <xdr:spPr>
        <a:xfrm>
          <a:off x="20383500" y="10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78181</xdr:rowOff>
    </xdr:to>
    <xdr:cxnSp macro="">
      <xdr:nvCxnSpPr>
        <xdr:cNvPr id="514" name="直線コネクタ 513"/>
        <xdr:cNvCxnSpPr/>
      </xdr:nvCxnSpPr>
      <xdr:spPr>
        <a:xfrm flipV="1">
          <a:off x="20434300" y="105270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515"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16"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517" name="n_1mainValue【学校施設】&#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518" name="n_2main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43" name="直線コネクタ 542"/>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44"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45" name="直線コネクタ 544"/>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160672</xdr:rowOff>
    </xdr:from>
    <xdr:ext cx="405111" cy="259045"/>
    <xdr:sp macro="" textlink="">
      <xdr:nvSpPr>
        <xdr:cNvPr id="548" name="【児童館】&#10;有形固定資産減価償却率平均値テキスト"/>
        <xdr:cNvSpPr txBox="1"/>
      </xdr:nvSpPr>
      <xdr:spPr>
        <a:xfrm>
          <a:off x="16357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49" name="フローチャート: 判断 548"/>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50" name="フローチャート: 判断 549"/>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51" name="フローチャート: 判断 550"/>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557" name="楕円 556"/>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45738</xdr:rowOff>
    </xdr:from>
    <xdr:ext cx="405111" cy="259045"/>
    <xdr:sp macro="" textlink="">
      <xdr:nvSpPr>
        <xdr:cNvPr id="558" name="【児童館】&#10;有形固定資産減価償却率該当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113030</xdr:rowOff>
    </xdr:from>
    <xdr:to>
      <xdr:col>81</xdr:col>
      <xdr:colOff>101600</xdr:colOff>
      <xdr:row>86</xdr:row>
      <xdr:rowOff>43180</xdr:rowOff>
    </xdr:to>
    <xdr:sp macro="" textlink="">
      <xdr:nvSpPr>
        <xdr:cNvPr id="559" name="楕円 558"/>
        <xdr:cNvSpPr/>
      </xdr:nvSpPr>
      <xdr:spPr>
        <a:xfrm>
          <a:off x="1543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163830</xdr:rowOff>
    </xdr:to>
    <xdr:cxnSp macro="">
      <xdr:nvCxnSpPr>
        <xdr:cNvPr id="560" name="直線コネクタ 559"/>
        <xdr:cNvCxnSpPr/>
      </xdr:nvCxnSpPr>
      <xdr:spPr>
        <a:xfrm flipV="1">
          <a:off x="15481300" y="14691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162561</xdr:rowOff>
    </xdr:from>
    <xdr:to>
      <xdr:col>76</xdr:col>
      <xdr:colOff>165100</xdr:colOff>
      <xdr:row>86</xdr:row>
      <xdr:rowOff>92711</xdr:rowOff>
    </xdr:to>
    <xdr:sp macro="" textlink="">
      <xdr:nvSpPr>
        <xdr:cNvPr id="561" name="楕円 560"/>
        <xdr:cNvSpPr/>
      </xdr:nvSpPr>
      <xdr:spPr>
        <a:xfrm>
          <a:off x="1454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163830</xdr:rowOff>
    </xdr:from>
    <xdr:to>
      <xdr:col>81</xdr:col>
      <xdr:colOff>50800</xdr:colOff>
      <xdr:row>86</xdr:row>
      <xdr:rowOff>41911</xdr:rowOff>
    </xdr:to>
    <xdr:cxnSp macro="">
      <xdr:nvCxnSpPr>
        <xdr:cNvPr id="562" name="直線コネクタ 561"/>
        <xdr:cNvCxnSpPr/>
      </xdr:nvCxnSpPr>
      <xdr:spPr>
        <a:xfrm flipV="1">
          <a:off x="14592300" y="14737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84472</xdr:rowOff>
    </xdr:from>
    <xdr:ext cx="405111" cy="259045"/>
    <xdr:sp macro="" textlink="">
      <xdr:nvSpPr>
        <xdr:cNvPr id="563" name="n_1aveValue【児童館】&#10;有形固定資産減価償却率"/>
        <xdr:cNvSpPr txBox="1"/>
      </xdr:nvSpPr>
      <xdr:spPr>
        <a:xfrm>
          <a:off x="15266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564"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34307</xdr:rowOff>
    </xdr:from>
    <xdr:ext cx="405111" cy="259045"/>
    <xdr:sp macro="" textlink="">
      <xdr:nvSpPr>
        <xdr:cNvPr id="565" name="n_1mainValue【児童館】&#10;有形固定資産減価償却率"/>
        <xdr:cNvSpPr txBox="1"/>
      </xdr:nvSpPr>
      <xdr:spPr>
        <a:xfrm>
          <a:off x="15266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83838</xdr:rowOff>
    </xdr:from>
    <xdr:ext cx="405111" cy="259045"/>
    <xdr:sp macro="" textlink="">
      <xdr:nvSpPr>
        <xdr:cNvPr id="566" name="n_2mainValue【児童館】&#10;有形固定資産減価償却率"/>
        <xdr:cNvSpPr txBox="1"/>
      </xdr:nvSpPr>
      <xdr:spPr>
        <a:xfrm>
          <a:off x="14389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90" name="直線コネクタ 589"/>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91"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92" name="直線コネクタ 59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93"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94" name="直線コネクタ 593"/>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95"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96" name="フローチャート: 判断 595"/>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97" name="フローチャート: 判断 596"/>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98" name="フローチャート: 判断 59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604" name="楕円 603"/>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605" name="【児童館】&#10;一人当たり面積該当値テキスト"/>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606" name="楕円 605"/>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152400</xdr:rowOff>
    </xdr:to>
    <xdr:cxnSp macro="">
      <xdr:nvCxnSpPr>
        <xdr:cNvPr id="607" name="直線コネクタ 606"/>
        <xdr:cNvCxnSpPr/>
      </xdr:nvCxnSpPr>
      <xdr:spPr>
        <a:xfrm flipV="1">
          <a:off x="21323300" y="14020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101600</xdr:rowOff>
    </xdr:from>
    <xdr:to>
      <xdr:col>107</xdr:col>
      <xdr:colOff>101600</xdr:colOff>
      <xdr:row>82</xdr:row>
      <xdr:rowOff>31750</xdr:rowOff>
    </xdr:to>
    <xdr:sp macro="" textlink="">
      <xdr:nvSpPr>
        <xdr:cNvPr id="608" name="楕円 607"/>
        <xdr:cNvSpPr/>
      </xdr:nvSpPr>
      <xdr:spPr>
        <a:xfrm>
          <a:off x="2038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152400</xdr:rowOff>
    </xdr:from>
    <xdr:to>
      <xdr:col>111</xdr:col>
      <xdr:colOff>177800</xdr:colOff>
      <xdr:row>81</xdr:row>
      <xdr:rowOff>152400</xdr:rowOff>
    </xdr:to>
    <xdr:cxnSp macro="">
      <xdr:nvCxnSpPr>
        <xdr:cNvPr id="609" name="直線コネクタ 608"/>
        <xdr:cNvCxnSpPr/>
      </xdr:nvCxnSpPr>
      <xdr:spPr>
        <a:xfrm>
          <a:off x="20434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610"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1"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48277</xdr:rowOff>
    </xdr:from>
    <xdr:ext cx="469744" cy="259045"/>
    <xdr:sp macro="" textlink="">
      <xdr:nvSpPr>
        <xdr:cNvPr id="612" name="n_1main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48277</xdr:rowOff>
    </xdr:from>
    <xdr:ext cx="469744" cy="259045"/>
    <xdr:sp macro="" textlink="">
      <xdr:nvSpPr>
        <xdr:cNvPr id="613" name="n_2mainValue【児童館】&#10;一人当たり面積"/>
        <xdr:cNvSpPr txBox="1"/>
      </xdr:nvSpPr>
      <xdr:spPr>
        <a:xfrm>
          <a:off x="20199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39" name="直線コネクタ 638"/>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40"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41" name="直線コネクタ 640"/>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42"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43" name="直線コネクタ 642"/>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44"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5" name="フローチャート: 判断 64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46" name="フローチャート: 判断 645"/>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47" name="フローチャート: 判断 646"/>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xdr:rowOff>
    </xdr:from>
    <xdr:to>
      <xdr:col>85</xdr:col>
      <xdr:colOff>177800</xdr:colOff>
      <xdr:row>101</xdr:row>
      <xdr:rowOff>102507</xdr:rowOff>
    </xdr:to>
    <xdr:sp macro="" textlink="">
      <xdr:nvSpPr>
        <xdr:cNvPr id="653" name="楕円 652"/>
        <xdr:cNvSpPr/>
      </xdr:nvSpPr>
      <xdr:spPr>
        <a:xfrm>
          <a:off x="16268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23784</xdr:rowOff>
    </xdr:from>
    <xdr:ext cx="405111" cy="259045"/>
    <xdr:sp macro="" textlink="">
      <xdr:nvSpPr>
        <xdr:cNvPr id="654" name="【公民館】&#10;有形固定資産減価償却率該当値テキスト"/>
        <xdr:cNvSpPr txBox="1"/>
      </xdr:nvSpPr>
      <xdr:spPr>
        <a:xfrm>
          <a:off x="16357600" y="1716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23768</xdr:rowOff>
    </xdr:from>
    <xdr:to>
      <xdr:col>81</xdr:col>
      <xdr:colOff>101600</xdr:colOff>
      <xdr:row>101</xdr:row>
      <xdr:rowOff>125368</xdr:rowOff>
    </xdr:to>
    <xdr:sp macro="" textlink="">
      <xdr:nvSpPr>
        <xdr:cNvPr id="655" name="楕円 654"/>
        <xdr:cNvSpPr/>
      </xdr:nvSpPr>
      <xdr:spPr>
        <a:xfrm>
          <a:off x="15430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51707</xdr:rowOff>
    </xdr:from>
    <xdr:to>
      <xdr:col>85</xdr:col>
      <xdr:colOff>127000</xdr:colOff>
      <xdr:row>101</xdr:row>
      <xdr:rowOff>74568</xdr:rowOff>
    </xdr:to>
    <xdr:cxnSp macro="">
      <xdr:nvCxnSpPr>
        <xdr:cNvPr id="656" name="直線コネクタ 655"/>
        <xdr:cNvCxnSpPr/>
      </xdr:nvCxnSpPr>
      <xdr:spPr>
        <a:xfrm flipV="1">
          <a:off x="15481300" y="173681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49893</xdr:rowOff>
    </xdr:from>
    <xdr:to>
      <xdr:col>76</xdr:col>
      <xdr:colOff>165100</xdr:colOff>
      <xdr:row>101</xdr:row>
      <xdr:rowOff>151493</xdr:rowOff>
    </xdr:to>
    <xdr:sp macro="" textlink="">
      <xdr:nvSpPr>
        <xdr:cNvPr id="657" name="楕円 656"/>
        <xdr:cNvSpPr/>
      </xdr:nvSpPr>
      <xdr:spPr>
        <a:xfrm>
          <a:off x="14541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74568</xdr:rowOff>
    </xdr:from>
    <xdr:to>
      <xdr:col>81</xdr:col>
      <xdr:colOff>50800</xdr:colOff>
      <xdr:row>101</xdr:row>
      <xdr:rowOff>100693</xdr:rowOff>
    </xdr:to>
    <xdr:cxnSp macro="">
      <xdr:nvCxnSpPr>
        <xdr:cNvPr id="658" name="直線コネクタ 657"/>
        <xdr:cNvCxnSpPr/>
      </xdr:nvCxnSpPr>
      <xdr:spPr>
        <a:xfrm flipV="1">
          <a:off x="14592300" y="173910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659"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660"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141895</xdr:rowOff>
    </xdr:from>
    <xdr:ext cx="405111" cy="259045"/>
    <xdr:sp macro="" textlink="">
      <xdr:nvSpPr>
        <xdr:cNvPr id="661" name="n_1mainValue【公民館】&#10;有形固定資産減価償却率"/>
        <xdr:cNvSpPr txBox="1"/>
      </xdr:nvSpPr>
      <xdr:spPr>
        <a:xfrm>
          <a:off x="152660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168020</xdr:rowOff>
    </xdr:from>
    <xdr:ext cx="405111" cy="259045"/>
    <xdr:sp macro="" textlink="">
      <xdr:nvSpPr>
        <xdr:cNvPr id="662" name="n_2mainValue【公民館】&#10;有形固定資産減価償却率"/>
        <xdr:cNvSpPr txBox="1"/>
      </xdr:nvSpPr>
      <xdr:spPr>
        <a:xfrm>
          <a:off x="14389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86" name="直線コネクタ 685"/>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8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88" name="直線コネクタ 68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89"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90" name="直線コネクタ 689"/>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91"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92" name="フローチャート: 判断 691"/>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93" name="フローチャート: 判断 692"/>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94" name="フローチャート: 判断 693"/>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700" name="楕円 699"/>
        <xdr:cNvSpPr/>
      </xdr:nvSpPr>
      <xdr:spPr>
        <a:xfrm>
          <a:off x="22110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701" name="【公民館】&#10;一人当たり面積該当値テキスト"/>
        <xdr:cNvSpPr txBox="1"/>
      </xdr:nvSpPr>
      <xdr:spPr>
        <a:xfrm>
          <a:off x="221996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702" name="楕円 701"/>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76200</xdr:rowOff>
    </xdr:to>
    <xdr:cxnSp macro="">
      <xdr:nvCxnSpPr>
        <xdr:cNvPr id="703" name="直線コネクタ 702"/>
        <xdr:cNvCxnSpPr/>
      </xdr:nvCxnSpPr>
      <xdr:spPr>
        <a:xfrm flipV="1">
          <a:off x="21323300" y="18070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31750</xdr:rowOff>
    </xdr:from>
    <xdr:to>
      <xdr:col>107</xdr:col>
      <xdr:colOff>101600</xdr:colOff>
      <xdr:row>105</xdr:row>
      <xdr:rowOff>133350</xdr:rowOff>
    </xdr:to>
    <xdr:sp macro="" textlink="">
      <xdr:nvSpPr>
        <xdr:cNvPr id="704" name="楕円 703"/>
        <xdr:cNvSpPr/>
      </xdr:nvSpPr>
      <xdr:spPr>
        <a:xfrm>
          <a:off x="20383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82550</xdr:rowOff>
    </xdr:to>
    <xdr:cxnSp macro="">
      <xdr:nvCxnSpPr>
        <xdr:cNvPr id="705" name="直線コネクタ 704"/>
        <xdr:cNvCxnSpPr/>
      </xdr:nvCxnSpPr>
      <xdr:spPr>
        <a:xfrm flipV="1">
          <a:off x="20434300" y="180784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706"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07" name="n_2ave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708" name="n_1mainValue【公民館】&#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149877</xdr:rowOff>
    </xdr:from>
    <xdr:ext cx="469744" cy="259045"/>
    <xdr:sp macro="" textlink="">
      <xdr:nvSpPr>
        <xdr:cNvPr id="709" name="n_2mainValue【公民館】&#10;一人当たり面積"/>
        <xdr:cNvSpPr txBox="1"/>
      </xdr:nvSpPr>
      <xdr:spPr>
        <a:xfrm>
          <a:off x="201994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類似団体と比較して特に有形固定資産減価償却率が高くなっている施設は、公営住宅、公民館である。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今後、個別施設計画を策定し、老朽化対策に取り組んでいく。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14,594
14,515
122.48
8,507,545
7,939,735
504,678
4,950,219
10,355,557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149497</xdr:rowOff>
    </xdr:from>
    <xdr:to>
      <xdr:col>15</xdr:col>
      <xdr:colOff>101600</xdr:colOff>
      <xdr:row>38</xdr:row>
      <xdr:rowOff>79647</xdr:rowOff>
    </xdr:to>
    <xdr:sp macro="" textlink="">
      <xdr:nvSpPr>
        <xdr:cNvPr id="65" name="フローチャート: 判断 64"/>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1" name="楕円 70"/>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45011</xdr:rowOff>
    </xdr:from>
    <xdr:ext cx="405111" cy="259045"/>
    <xdr:sp macro="" textlink="">
      <xdr:nvSpPr>
        <xdr:cNvPr id="72" name="【図書館】&#10;有形固定資産減価償却率該当値テキスト"/>
        <xdr:cNvSpPr txBox="1"/>
      </xdr:nvSpPr>
      <xdr:spPr>
        <a:xfrm>
          <a:off x="4673600" y="63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3" name="楕円 72"/>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117022</xdr:rowOff>
    </xdr:to>
    <xdr:cxnSp macro="">
      <xdr:nvCxnSpPr>
        <xdr:cNvPr id="74" name="直線コネクタ 73"/>
        <xdr:cNvCxnSpPr/>
      </xdr:nvCxnSpPr>
      <xdr:spPr>
        <a:xfrm flipV="1">
          <a:off x="3797300" y="658803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5" name="楕円 74"/>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161109</xdr:rowOff>
    </xdr:to>
    <xdr:cxnSp macro="">
      <xdr:nvCxnSpPr>
        <xdr:cNvPr id="76" name="直線コネクタ 75"/>
        <xdr:cNvCxnSpPr/>
      </xdr:nvCxnSpPr>
      <xdr:spPr>
        <a:xfrm flipV="1">
          <a:off x="2908300" y="66321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127199</xdr:rowOff>
    </xdr:from>
    <xdr:ext cx="405111" cy="259045"/>
    <xdr:sp macro="" textlink="">
      <xdr:nvSpPr>
        <xdr:cNvPr id="77" name="n_1ave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78"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79" name="n_1mainValue【図書館】&#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0" name="n_2mainValue【図書館】&#10;有形固定資産減価償却率"/>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4" name="直線コネクタ 10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6" name="直線コネクタ 10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8" name="直線コネクタ 10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9" name="【図書館】&#10;一人当たり面積平均値テキスト"/>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10" name="フローチャート: 判断 10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1" name="フローチャート: 判断 11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12" name="フローチャート: 判断 111"/>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93980</xdr:rowOff>
    </xdr:from>
    <xdr:to>
      <xdr:col>55</xdr:col>
      <xdr:colOff>50800</xdr:colOff>
      <xdr:row>42</xdr:row>
      <xdr:rowOff>24130</xdr:rowOff>
    </xdr:to>
    <xdr:sp macro="" textlink="">
      <xdr:nvSpPr>
        <xdr:cNvPr id="118" name="楕円 117"/>
        <xdr:cNvSpPr/>
      </xdr:nvSpPr>
      <xdr:spPr>
        <a:xfrm>
          <a:off x="10426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8907</xdr:rowOff>
    </xdr:from>
    <xdr:ext cx="469744" cy="259045"/>
    <xdr:sp macro="" textlink="">
      <xdr:nvSpPr>
        <xdr:cNvPr id="119" name="【図書館】&#10;一人当たり面積該当値テキスト"/>
        <xdr:cNvSpPr txBox="1"/>
      </xdr:nvSpPr>
      <xdr:spPr>
        <a:xfrm>
          <a:off x="10515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93980</xdr:rowOff>
    </xdr:from>
    <xdr:to>
      <xdr:col>50</xdr:col>
      <xdr:colOff>165100</xdr:colOff>
      <xdr:row>42</xdr:row>
      <xdr:rowOff>24130</xdr:rowOff>
    </xdr:to>
    <xdr:sp macro="" textlink="">
      <xdr:nvSpPr>
        <xdr:cNvPr id="120" name="楕円 119"/>
        <xdr:cNvSpPr/>
      </xdr:nvSpPr>
      <xdr:spPr>
        <a:xfrm>
          <a:off x="9588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144780</xdr:rowOff>
    </xdr:from>
    <xdr:to>
      <xdr:col>55</xdr:col>
      <xdr:colOff>0</xdr:colOff>
      <xdr:row>41</xdr:row>
      <xdr:rowOff>144780</xdr:rowOff>
    </xdr:to>
    <xdr:cxnSp macro="">
      <xdr:nvCxnSpPr>
        <xdr:cNvPr id="121" name="直線コネクタ 120"/>
        <xdr:cNvCxnSpPr/>
      </xdr:nvCxnSpPr>
      <xdr:spPr>
        <a:xfrm>
          <a:off x="9639300" y="717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93980</xdr:rowOff>
    </xdr:from>
    <xdr:to>
      <xdr:col>46</xdr:col>
      <xdr:colOff>38100</xdr:colOff>
      <xdr:row>42</xdr:row>
      <xdr:rowOff>24130</xdr:rowOff>
    </xdr:to>
    <xdr:sp macro="" textlink="">
      <xdr:nvSpPr>
        <xdr:cNvPr id="122" name="楕円 121"/>
        <xdr:cNvSpPr/>
      </xdr:nvSpPr>
      <xdr:spPr>
        <a:xfrm>
          <a:off x="8699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144780</xdr:rowOff>
    </xdr:from>
    <xdr:to>
      <xdr:col>50</xdr:col>
      <xdr:colOff>114300</xdr:colOff>
      <xdr:row>41</xdr:row>
      <xdr:rowOff>144780</xdr:rowOff>
    </xdr:to>
    <xdr:cxnSp macro="">
      <xdr:nvCxnSpPr>
        <xdr:cNvPr id="123" name="直線コネクタ 122"/>
        <xdr:cNvCxnSpPr/>
      </xdr:nvCxnSpPr>
      <xdr:spPr>
        <a:xfrm>
          <a:off x="8750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24"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25"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15257</xdr:rowOff>
    </xdr:from>
    <xdr:ext cx="469744" cy="259045"/>
    <xdr:sp macro="" textlink="">
      <xdr:nvSpPr>
        <xdr:cNvPr id="126" name="n_1mainValue【図書館】&#10;一人当たり面積"/>
        <xdr:cNvSpPr txBox="1"/>
      </xdr:nvSpPr>
      <xdr:spPr>
        <a:xfrm>
          <a:off x="9391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15257</xdr:rowOff>
    </xdr:from>
    <xdr:ext cx="469744" cy="259045"/>
    <xdr:sp macro="" textlink="">
      <xdr:nvSpPr>
        <xdr:cNvPr id="127" name="n_2mainValue【図書館】&#10;一人当たり面積"/>
        <xdr:cNvSpPr txBox="1"/>
      </xdr:nvSpPr>
      <xdr:spPr>
        <a:xfrm>
          <a:off x="8515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52" name="直線コネクタ 15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5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54" name="直線コネクタ 15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40657</xdr:rowOff>
    </xdr:from>
    <xdr:ext cx="405111" cy="259045"/>
    <xdr:sp macro="" textlink="">
      <xdr:nvSpPr>
        <xdr:cNvPr id="157" name="【体育館・プール】&#10;有形固定資産減価償却率平均値テキスト"/>
        <xdr:cNvSpPr txBox="1"/>
      </xdr:nvSpPr>
      <xdr:spPr>
        <a:xfrm>
          <a:off x="4673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8" name="フローチャート: 判断 15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9" name="フローチャート: 判断 15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118745</xdr:rowOff>
    </xdr:from>
    <xdr:to>
      <xdr:col>15</xdr:col>
      <xdr:colOff>101600</xdr:colOff>
      <xdr:row>60</xdr:row>
      <xdr:rowOff>48895</xdr:rowOff>
    </xdr:to>
    <xdr:sp macro="" textlink="">
      <xdr:nvSpPr>
        <xdr:cNvPr id="160" name="フローチャート: 判断 159"/>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66" name="楕円 165"/>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67" name="【体育館・プール】&#10;有形固定資産減価償却率該当値テキスト"/>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68" name="楕円 167"/>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102870</xdr:rowOff>
    </xdr:to>
    <xdr:cxnSp macro="">
      <xdr:nvCxnSpPr>
        <xdr:cNvPr id="169" name="直線コネクタ 168"/>
        <xdr:cNvCxnSpPr/>
      </xdr:nvCxnSpPr>
      <xdr:spPr>
        <a:xfrm flipV="1">
          <a:off x="3797300" y="1055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92075</xdr:rowOff>
    </xdr:from>
    <xdr:to>
      <xdr:col>15</xdr:col>
      <xdr:colOff>101600</xdr:colOff>
      <xdr:row>62</xdr:row>
      <xdr:rowOff>22225</xdr:rowOff>
    </xdr:to>
    <xdr:sp macro="" textlink="">
      <xdr:nvSpPr>
        <xdr:cNvPr id="170" name="楕円 169"/>
        <xdr:cNvSpPr/>
      </xdr:nvSpPr>
      <xdr:spPr>
        <a:xfrm>
          <a:off x="2857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142875</xdr:rowOff>
    </xdr:to>
    <xdr:cxnSp macro="">
      <xdr:nvCxnSpPr>
        <xdr:cNvPr id="171" name="直線コネクタ 170"/>
        <xdr:cNvCxnSpPr/>
      </xdr:nvCxnSpPr>
      <xdr:spPr>
        <a:xfrm flipV="1">
          <a:off x="2908300" y="10561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72"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173"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74" name="n_1mainValue【体育館・プー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175" name="n_2mainValue【体育館・プー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9" name="直線コネクタ 19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1" name="直線コネクタ 20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20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203" name="直線コネクタ 20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204"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05" name="フローチャート: 判断 20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206" name="フローチャート: 判断 20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207" name="フローチャート: 判断 206"/>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145415</xdr:rowOff>
    </xdr:from>
    <xdr:to>
      <xdr:col>55</xdr:col>
      <xdr:colOff>50800</xdr:colOff>
      <xdr:row>60</xdr:row>
      <xdr:rowOff>75565</xdr:rowOff>
    </xdr:to>
    <xdr:sp macro="" textlink="">
      <xdr:nvSpPr>
        <xdr:cNvPr id="213" name="楕円 212"/>
        <xdr:cNvSpPr/>
      </xdr:nvSpPr>
      <xdr:spPr>
        <a:xfrm>
          <a:off x="10426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168292</xdr:rowOff>
    </xdr:from>
    <xdr:ext cx="469744" cy="259045"/>
    <xdr:sp macro="" textlink="">
      <xdr:nvSpPr>
        <xdr:cNvPr id="214" name="【体育館・プール】&#10;一人当たり面積該当値テキスト"/>
        <xdr:cNvSpPr txBox="1"/>
      </xdr:nvSpPr>
      <xdr:spPr>
        <a:xfrm>
          <a:off x="10515600"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154940</xdr:rowOff>
    </xdr:from>
    <xdr:to>
      <xdr:col>50</xdr:col>
      <xdr:colOff>165100</xdr:colOff>
      <xdr:row>60</xdr:row>
      <xdr:rowOff>85090</xdr:rowOff>
    </xdr:to>
    <xdr:sp macro="" textlink="">
      <xdr:nvSpPr>
        <xdr:cNvPr id="215" name="楕円 214"/>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24765</xdr:rowOff>
    </xdr:from>
    <xdr:to>
      <xdr:col>55</xdr:col>
      <xdr:colOff>0</xdr:colOff>
      <xdr:row>60</xdr:row>
      <xdr:rowOff>34290</xdr:rowOff>
    </xdr:to>
    <xdr:cxnSp macro="">
      <xdr:nvCxnSpPr>
        <xdr:cNvPr id="216" name="直線コネクタ 215"/>
        <xdr:cNvCxnSpPr/>
      </xdr:nvCxnSpPr>
      <xdr:spPr>
        <a:xfrm flipV="1">
          <a:off x="9639300" y="103117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162560</xdr:rowOff>
    </xdr:from>
    <xdr:to>
      <xdr:col>46</xdr:col>
      <xdr:colOff>38100</xdr:colOff>
      <xdr:row>60</xdr:row>
      <xdr:rowOff>92710</xdr:rowOff>
    </xdr:to>
    <xdr:sp macro="" textlink="">
      <xdr:nvSpPr>
        <xdr:cNvPr id="217" name="楕円 216"/>
        <xdr:cNvSpPr/>
      </xdr:nvSpPr>
      <xdr:spPr>
        <a:xfrm>
          <a:off x="869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34290</xdr:rowOff>
    </xdr:from>
    <xdr:to>
      <xdr:col>50</xdr:col>
      <xdr:colOff>114300</xdr:colOff>
      <xdr:row>60</xdr:row>
      <xdr:rowOff>41910</xdr:rowOff>
    </xdr:to>
    <xdr:cxnSp macro="">
      <xdr:nvCxnSpPr>
        <xdr:cNvPr id="218" name="直線コネクタ 217"/>
        <xdr:cNvCxnSpPr/>
      </xdr:nvCxnSpPr>
      <xdr:spPr>
        <a:xfrm flipV="1">
          <a:off x="8750300" y="10321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57802</xdr:rowOff>
    </xdr:from>
    <xdr:ext cx="469744" cy="259045"/>
    <xdr:sp macro="" textlink="">
      <xdr:nvSpPr>
        <xdr:cNvPr id="219"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133367</xdr:rowOff>
    </xdr:from>
    <xdr:ext cx="469744" cy="259045"/>
    <xdr:sp macro="" textlink="">
      <xdr:nvSpPr>
        <xdr:cNvPr id="220" name="n_2aveValue【体育館・プール】&#10;一人当たり面積"/>
        <xdr:cNvSpPr txBox="1"/>
      </xdr:nvSpPr>
      <xdr:spPr>
        <a:xfrm>
          <a:off x="8515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76217</xdr:rowOff>
    </xdr:from>
    <xdr:ext cx="469744" cy="259045"/>
    <xdr:sp macro="" textlink="">
      <xdr:nvSpPr>
        <xdr:cNvPr id="221" name="n_1mainValue【体育館・プール】&#10;一人当たり面積"/>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109237</xdr:rowOff>
    </xdr:from>
    <xdr:ext cx="469744" cy="259045"/>
    <xdr:sp macro="" textlink="">
      <xdr:nvSpPr>
        <xdr:cNvPr id="222" name="n_2mainValue【体育館・プール】&#10;一人当たり面積"/>
        <xdr:cNvSpPr txBox="1"/>
      </xdr:nvSpPr>
      <xdr:spPr>
        <a:xfrm>
          <a:off x="8515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47" name="直線コネクタ 246"/>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48"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49" name="直線コネクタ 248"/>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52"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53" name="フローチャート: 判断 252"/>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54" name="フローチャート: 判断 253"/>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261" name="楕円 260"/>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262" name="【福祉施設】&#10;有形固定資産減価償却率該当値テキスト"/>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63" name="楕円 262"/>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60961</xdr:rowOff>
    </xdr:to>
    <xdr:cxnSp macro="">
      <xdr:nvCxnSpPr>
        <xdr:cNvPr id="264" name="直線コネクタ 263"/>
        <xdr:cNvCxnSpPr/>
      </xdr:nvCxnSpPr>
      <xdr:spPr>
        <a:xfrm flipV="1">
          <a:off x="3797300" y="138988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265" name="楕円 264"/>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104775</xdr:rowOff>
    </xdr:to>
    <xdr:cxnSp macro="">
      <xdr:nvCxnSpPr>
        <xdr:cNvPr id="266" name="直線コネクタ 265"/>
        <xdr:cNvCxnSpPr/>
      </xdr:nvCxnSpPr>
      <xdr:spPr>
        <a:xfrm flipV="1">
          <a:off x="2908300" y="139484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139082</xdr:rowOff>
    </xdr:from>
    <xdr:ext cx="405111" cy="259045"/>
    <xdr:sp macro="" textlink="">
      <xdr:nvSpPr>
        <xdr:cNvPr id="267"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福祉施設】&#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69" name="n_1mainValue【福祉施設】&#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270" name="n_2mainValue【福祉施設】&#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94" name="直線コネクタ 29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9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96" name="直線コネクタ 29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9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98" name="直線コネクタ 29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99" name="【福祉施設】&#10;一人当たり面積平均値テキスト"/>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300" name="フローチャート: 判断 29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301" name="フローチャート: 判断 30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53975</xdr:rowOff>
    </xdr:from>
    <xdr:to>
      <xdr:col>46</xdr:col>
      <xdr:colOff>38100</xdr:colOff>
      <xdr:row>84</xdr:row>
      <xdr:rowOff>155575</xdr:rowOff>
    </xdr:to>
    <xdr:sp macro="" textlink="">
      <xdr:nvSpPr>
        <xdr:cNvPr id="302" name="フローチャート: 判断 301"/>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57786</xdr:rowOff>
    </xdr:from>
    <xdr:to>
      <xdr:col>55</xdr:col>
      <xdr:colOff>50800</xdr:colOff>
      <xdr:row>84</xdr:row>
      <xdr:rowOff>159386</xdr:rowOff>
    </xdr:to>
    <xdr:sp macro="" textlink="">
      <xdr:nvSpPr>
        <xdr:cNvPr id="308" name="楕円 307"/>
        <xdr:cNvSpPr/>
      </xdr:nvSpPr>
      <xdr:spPr>
        <a:xfrm>
          <a:off x="10426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36213</xdr:rowOff>
    </xdr:from>
    <xdr:ext cx="469744" cy="259045"/>
    <xdr:sp macro="" textlink="">
      <xdr:nvSpPr>
        <xdr:cNvPr id="309" name="【福祉施設】&#10;一人当たり面積該当値テキスト"/>
        <xdr:cNvSpPr txBox="1"/>
      </xdr:nvSpPr>
      <xdr:spPr>
        <a:xfrm>
          <a:off x="10515600"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61595</xdr:rowOff>
    </xdr:from>
    <xdr:to>
      <xdr:col>50</xdr:col>
      <xdr:colOff>165100</xdr:colOff>
      <xdr:row>84</xdr:row>
      <xdr:rowOff>163195</xdr:rowOff>
    </xdr:to>
    <xdr:sp macro="" textlink="">
      <xdr:nvSpPr>
        <xdr:cNvPr id="310" name="楕円 309"/>
        <xdr:cNvSpPr/>
      </xdr:nvSpPr>
      <xdr:spPr>
        <a:xfrm>
          <a:off x="958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108586</xdr:rowOff>
    </xdr:from>
    <xdr:to>
      <xdr:col>55</xdr:col>
      <xdr:colOff>0</xdr:colOff>
      <xdr:row>84</xdr:row>
      <xdr:rowOff>112395</xdr:rowOff>
    </xdr:to>
    <xdr:cxnSp macro="">
      <xdr:nvCxnSpPr>
        <xdr:cNvPr id="311" name="直線コネクタ 310"/>
        <xdr:cNvCxnSpPr/>
      </xdr:nvCxnSpPr>
      <xdr:spPr>
        <a:xfrm flipV="1">
          <a:off x="9639300" y="145103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65405</xdr:rowOff>
    </xdr:from>
    <xdr:to>
      <xdr:col>46</xdr:col>
      <xdr:colOff>38100</xdr:colOff>
      <xdr:row>84</xdr:row>
      <xdr:rowOff>167005</xdr:rowOff>
    </xdr:to>
    <xdr:sp macro="" textlink="">
      <xdr:nvSpPr>
        <xdr:cNvPr id="312" name="楕円 311"/>
        <xdr:cNvSpPr/>
      </xdr:nvSpPr>
      <xdr:spPr>
        <a:xfrm>
          <a:off x="8699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112395</xdr:rowOff>
    </xdr:from>
    <xdr:to>
      <xdr:col>50</xdr:col>
      <xdr:colOff>114300</xdr:colOff>
      <xdr:row>84</xdr:row>
      <xdr:rowOff>116205</xdr:rowOff>
    </xdr:to>
    <xdr:cxnSp macro="">
      <xdr:nvCxnSpPr>
        <xdr:cNvPr id="313" name="直線コネクタ 312"/>
        <xdr:cNvCxnSpPr/>
      </xdr:nvCxnSpPr>
      <xdr:spPr>
        <a:xfrm flipV="1">
          <a:off x="8750300" y="14514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135907</xdr:rowOff>
    </xdr:from>
    <xdr:ext cx="469744" cy="259045"/>
    <xdr:sp macro="" textlink="">
      <xdr:nvSpPr>
        <xdr:cNvPr id="314"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652</xdr:rowOff>
    </xdr:from>
    <xdr:ext cx="469744" cy="259045"/>
    <xdr:sp macro="" textlink="">
      <xdr:nvSpPr>
        <xdr:cNvPr id="315"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154322</xdr:rowOff>
    </xdr:from>
    <xdr:ext cx="469744" cy="259045"/>
    <xdr:sp macro="" textlink="">
      <xdr:nvSpPr>
        <xdr:cNvPr id="316" name="n_1mainValue【福祉施設】&#10;一人当たり面積"/>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158132</xdr:rowOff>
    </xdr:from>
    <xdr:ext cx="469744" cy="259045"/>
    <xdr:sp macro="" textlink="">
      <xdr:nvSpPr>
        <xdr:cNvPr id="317" name="n_2mainValue【福祉施設】&#10;一人当たり面積"/>
        <xdr:cNvSpPr txBox="1"/>
      </xdr:nvSpPr>
      <xdr:spPr>
        <a:xfrm>
          <a:off x="8515427"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58" name="直線コネクタ 357"/>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59"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60" name="直線コネクタ 359"/>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61"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62" name="直線コネクタ 361"/>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363"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64" name="フローチャート: 判断 363"/>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65" name="フローチャート: 判断 364"/>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366" name="フローチャート: 判断 365"/>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372" name="楕円 371"/>
        <xdr:cNvSpPr/>
      </xdr:nvSpPr>
      <xdr:spPr>
        <a:xfrm>
          <a:off x="16268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373" name="【一般廃棄物処理施設】&#10;有形固定資産減価償却率該当値テキスト"/>
        <xdr:cNvSpPr txBox="1"/>
      </xdr:nvSpPr>
      <xdr:spPr>
        <a:xfrm>
          <a:off x="16357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374" name="楕円 373"/>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xdr:rowOff>
    </xdr:from>
    <xdr:to>
      <xdr:col>85</xdr:col>
      <xdr:colOff>127000</xdr:colOff>
      <xdr:row>36</xdr:row>
      <xdr:rowOff>80010</xdr:rowOff>
    </xdr:to>
    <xdr:cxnSp macro="">
      <xdr:nvCxnSpPr>
        <xdr:cNvPr id="375" name="直線コネクタ 374"/>
        <xdr:cNvCxnSpPr/>
      </xdr:nvCxnSpPr>
      <xdr:spPr>
        <a:xfrm flipV="1">
          <a:off x="15481300" y="61760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76" name="楕円 375"/>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39</xdr:row>
      <xdr:rowOff>30480</xdr:rowOff>
    </xdr:to>
    <xdr:cxnSp macro="">
      <xdr:nvCxnSpPr>
        <xdr:cNvPr id="377" name="直線コネクタ 376"/>
        <xdr:cNvCxnSpPr/>
      </xdr:nvCxnSpPr>
      <xdr:spPr>
        <a:xfrm flipV="1">
          <a:off x="14592300" y="625221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72407</xdr:rowOff>
    </xdr:from>
    <xdr:ext cx="405111" cy="259045"/>
    <xdr:sp macro="" textlink="">
      <xdr:nvSpPr>
        <xdr:cNvPr id="378"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379"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380" name="n_1mainValue【一般廃棄物処理施設】&#10;有形固定資産減価償却率"/>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381" name="n_2mainValue【一般廃棄物処理施設】&#10;有形固定資産減価償却率"/>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3" name="テキスト ボックス 39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5" name="テキスト ボックス 39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7" name="テキスト ボックス 39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9" name="テキスト ボックス 39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03" name="直線コネクタ 402"/>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04"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05" name="直線コネクタ 404"/>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06"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07" name="直線コネクタ 406"/>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08"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09" name="フローチャート: 判断 408"/>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10" name="フローチャート: 判断 409"/>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122607</xdr:rowOff>
    </xdr:from>
    <xdr:to>
      <xdr:col>107</xdr:col>
      <xdr:colOff>101600</xdr:colOff>
      <xdr:row>40</xdr:row>
      <xdr:rowOff>52757</xdr:rowOff>
    </xdr:to>
    <xdr:sp macro="" textlink="">
      <xdr:nvSpPr>
        <xdr:cNvPr id="411" name="フローチャート: 判断 410"/>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17031</xdr:rowOff>
    </xdr:from>
    <xdr:to>
      <xdr:col>116</xdr:col>
      <xdr:colOff>114300</xdr:colOff>
      <xdr:row>39</xdr:row>
      <xdr:rowOff>118631</xdr:rowOff>
    </xdr:to>
    <xdr:sp macro="" textlink="">
      <xdr:nvSpPr>
        <xdr:cNvPr id="417" name="楕円 416"/>
        <xdr:cNvSpPr/>
      </xdr:nvSpPr>
      <xdr:spPr>
        <a:xfrm>
          <a:off x="22110700" y="6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39908</xdr:rowOff>
    </xdr:from>
    <xdr:ext cx="599010" cy="259045"/>
    <xdr:sp macro="" textlink="">
      <xdr:nvSpPr>
        <xdr:cNvPr id="418" name="【一般廃棄物処理施設】&#10;一人当たり有形固定資産（償却資産）額該当値テキスト"/>
        <xdr:cNvSpPr txBox="1"/>
      </xdr:nvSpPr>
      <xdr:spPr>
        <a:xfrm>
          <a:off x="22199600" y="655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13150</xdr:rowOff>
    </xdr:from>
    <xdr:to>
      <xdr:col>112</xdr:col>
      <xdr:colOff>38100</xdr:colOff>
      <xdr:row>39</xdr:row>
      <xdr:rowOff>114750</xdr:rowOff>
    </xdr:to>
    <xdr:sp macro="" textlink="">
      <xdr:nvSpPr>
        <xdr:cNvPr id="419" name="楕円 418"/>
        <xdr:cNvSpPr/>
      </xdr:nvSpPr>
      <xdr:spPr>
        <a:xfrm>
          <a:off x="21272500" y="66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63950</xdr:rowOff>
    </xdr:from>
    <xdr:to>
      <xdr:col>116</xdr:col>
      <xdr:colOff>63500</xdr:colOff>
      <xdr:row>39</xdr:row>
      <xdr:rowOff>67831</xdr:rowOff>
    </xdr:to>
    <xdr:cxnSp macro="">
      <xdr:nvCxnSpPr>
        <xdr:cNvPr id="420" name="直線コネクタ 419"/>
        <xdr:cNvCxnSpPr/>
      </xdr:nvCxnSpPr>
      <xdr:spPr>
        <a:xfrm>
          <a:off x="21323300" y="6750500"/>
          <a:ext cx="8382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22341</xdr:rowOff>
    </xdr:from>
    <xdr:to>
      <xdr:col>107</xdr:col>
      <xdr:colOff>101600</xdr:colOff>
      <xdr:row>39</xdr:row>
      <xdr:rowOff>123941</xdr:rowOff>
    </xdr:to>
    <xdr:sp macro="" textlink="">
      <xdr:nvSpPr>
        <xdr:cNvPr id="421" name="楕円 420"/>
        <xdr:cNvSpPr/>
      </xdr:nvSpPr>
      <xdr:spPr>
        <a:xfrm>
          <a:off x="20383500" y="67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63950</xdr:rowOff>
    </xdr:from>
    <xdr:to>
      <xdr:col>111</xdr:col>
      <xdr:colOff>177800</xdr:colOff>
      <xdr:row>39</xdr:row>
      <xdr:rowOff>73141</xdr:rowOff>
    </xdr:to>
    <xdr:cxnSp macro="">
      <xdr:nvCxnSpPr>
        <xdr:cNvPr id="422" name="直線コネクタ 421"/>
        <xdr:cNvCxnSpPr/>
      </xdr:nvCxnSpPr>
      <xdr:spPr>
        <a:xfrm flipV="1">
          <a:off x="20434300" y="6750500"/>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158843</xdr:rowOff>
    </xdr:from>
    <xdr:ext cx="599010" cy="259045"/>
    <xdr:sp macro="" textlink="">
      <xdr:nvSpPr>
        <xdr:cNvPr id="423" name="n_1aveValue【一般廃棄物処理施設】&#10;一人当たり有形固定資産（償却資産）額"/>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43884</xdr:rowOff>
    </xdr:from>
    <xdr:ext cx="599010" cy="259045"/>
    <xdr:sp macro="" textlink="">
      <xdr:nvSpPr>
        <xdr:cNvPr id="424" name="n_2aveValue【一般廃棄物処理施設】&#10;一人当たり有形固定資産（償却資産）額"/>
        <xdr:cNvSpPr txBox="1"/>
      </xdr:nvSpPr>
      <xdr:spPr>
        <a:xfrm>
          <a:off x="20134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131277</xdr:rowOff>
    </xdr:from>
    <xdr:ext cx="599010" cy="259045"/>
    <xdr:sp macro="" textlink="">
      <xdr:nvSpPr>
        <xdr:cNvPr id="425" name="n_1mainValue【一般廃棄物処理施設】&#10;一人当たり有形固定資産（償却資産）額"/>
        <xdr:cNvSpPr txBox="1"/>
      </xdr:nvSpPr>
      <xdr:spPr>
        <a:xfrm>
          <a:off x="21011095" y="647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140468</xdr:rowOff>
    </xdr:from>
    <xdr:ext cx="599010" cy="259045"/>
    <xdr:sp macro="" textlink="">
      <xdr:nvSpPr>
        <xdr:cNvPr id="426" name="n_2mainValue【一般廃棄物処理施設】&#10;一人当たり有形固定資産（償却資産）額"/>
        <xdr:cNvSpPr txBox="1"/>
      </xdr:nvSpPr>
      <xdr:spPr>
        <a:xfrm>
          <a:off x="20134795" y="648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68" name="直線コネクタ 467"/>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69"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70" name="直線コネクタ 469"/>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7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72" name="直線コネクタ 47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73"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74" name="フローチャート: 判断 473"/>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75" name="フローチャート: 判断 474"/>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476" name="フローチャート: 判断 475"/>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108131</xdr:rowOff>
    </xdr:from>
    <xdr:to>
      <xdr:col>85</xdr:col>
      <xdr:colOff>177800</xdr:colOff>
      <xdr:row>80</xdr:row>
      <xdr:rowOff>38281</xdr:rowOff>
    </xdr:to>
    <xdr:sp macro="" textlink="">
      <xdr:nvSpPr>
        <xdr:cNvPr id="482" name="楕円 481"/>
        <xdr:cNvSpPr/>
      </xdr:nvSpPr>
      <xdr:spPr>
        <a:xfrm>
          <a:off x="162687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131008</xdr:rowOff>
    </xdr:from>
    <xdr:ext cx="405111" cy="259045"/>
    <xdr:sp macro="" textlink="">
      <xdr:nvSpPr>
        <xdr:cNvPr id="483" name="【消防施設】&#10;有形固定資産減価償却率該当値テキスト"/>
        <xdr:cNvSpPr txBox="1"/>
      </xdr:nvSpPr>
      <xdr:spPr>
        <a:xfrm>
          <a:off x="16357600" y="1350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114663</xdr:rowOff>
    </xdr:from>
    <xdr:to>
      <xdr:col>81</xdr:col>
      <xdr:colOff>101600</xdr:colOff>
      <xdr:row>80</xdr:row>
      <xdr:rowOff>44813</xdr:rowOff>
    </xdr:to>
    <xdr:sp macro="" textlink="">
      <xdr:nvSpPr>
        <xdr:cNvPr id="484" name="楕円 483"/>
        <xdr:cNvSpPr/>
      </xdr:nvSpPr>
      <xdr:spPr>
        <a:xfrm>
          <a:off x="15430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158931</xdr:rowOff>
    </xdr:from>
    <xdr:to>
      <xdr:col>85</xdr:col>
      <xdr:colOff>127000</xdr:colOff>
      <xdr:row>79</xdr:row>
      <xdr:rowOff>165463</xdr:rowOff>
    </xdr:to>
    <xdr:cxnSp macro="">
      <xdr:nvCxnSpPr>
        <xdr:cNvPr id="485" name="直線コネクタ 484"/>
        <xdr:cNvCxnSpPr/>
      </xdr:nvCxnSpPr>
      <xdr:spPr>
        <a:xfrm flipV="1">
          <a:off x="15481300" y="137034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64044</xdr:rowOff>
    </xdr:from>
    <xdr:to>
      <xdr:col>76</xdr:col>
      <xdr:colOff>165100</xdr:colOff>
      <xdr:row>80</xdr:row>
      <xdr:rowOff>165644</xdr:rowOff>
    </xdr:to>
    <xdr:sp macro="" textlink="">
      <xdr:nvSpPr>
        <xdr:cNvPr id="486" name="楕円 485"/>
        <xdr:cNvSpPr/>
      </xdr:nvSpPr>
      <xdr:spPr>
        <a:xfrm>
          <a:off x="14541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165463</xdr:rowOff>
    </xdr:from>
    <xdr:to>
      <xdr:col>81</xdr:col>
      <xdr:colOff>50800</xdr:colOff>
      <xdr:row>80</xdr:row>
      <xdr:rowOff>114844</xdr:rowOff>
    </xdr:to>
    <xdr:cxnSp macro="">
      <xdr:nvCxnSpPr>
        <xdr:cNvPr id="487" name="直線コネクタ 486"/>
        <xdr:cNvCxnSpPr/>
      </xdr:nvCxnSpPr>
      <xdr:spPr>
        <a:xfrm flipV="1">
          <a:off x="14592300" y="1371001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138809</xdr:rowOff>
    </xdr:from>
    <xdr:ext cx="405111" cy="259045"/>
    <xdr:sp macro="" textlink="">
      <xdr:nvSpPr>
        <xdr:cNvPr id="488"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xdr:rowOff>
    </xdr:from>
    <xdr:ext cx="405111" cy="259045"/>
    <xdr:sp macro="" textlink="">
      <xdr:nvSpPr>
        <xdr:cNvPr id="489" name="n_2aveValue【消防施設】&#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61340</xdr:rowOff>
    </xdr:from>
    <xdr:ext cx="405111" cy="259045"/>
    <xdr:sp macro="" textlink="">
      <xdr:nvSpPr>
        <xdr:cNvPr id="490" name="n_1mainValue【消防施設】&#10;有形固定資産減価償却率"/>
        <xdr:cNvSpPr txBox="1"/>
      </xdr:nvSpPr>
      <xdr:spPr>
        <a:xfrm>
          <a:off x="152660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491" name="n_2main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2" name="直線コネクタ 50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3" name="テキスト ボックス 50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4" name="直線コネクタ 50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5" name="テキスト ボックス 50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6" name="直線コネクタ 50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7" name="テキスト ボックス 50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8" name="直線コネクタ 50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9" name="テキスト ボックス 50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0" name="直線コネクタ 50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1" name="テキスト ボックス 51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2" name="直線コネクタ 51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3" name="テキスト ボックス 51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17" name="直線コネクタ 516"/>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18"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19" name="直線コネクタ 518"/>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20"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21" name="直線コネクタ 520"/>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22"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23" name="フローチャート: 判断 522"/>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24" name="フローチャート: 判断 52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49349</xdr:rowOff>
    </xdr:from>
    <xdr:to>
      <xdr:col>107</xdr:col>
      <xdr:colOff>101600</xdr:colOff>
      <xdr:row>84</xdr:row>
      <xdr:rowOff>150949</xdr:rowOff>
    </xdr:to>
    <xdr:sp macro="" textlink="">
      <xdr:nvSpPr>
        <xdr:cNvPr id="525" name="フローチャート: 判断 524"/>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6" name="テキスト ボックス 5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160382</xdr:rowOff>
    </xdr:from>
    <xdr:to>
      <xdr:col>116</xdr:col>
      <xdr:colOff>114300</xdr:colOff>
      <xdr:row>83</xdr:row>
      <xdr:rowOff>90532</xdr:rowOff>
    </xdr:to>
    <xdr:sp macro="" textlink="">
      <xdr:nvSpPr>
        <xdr:cNvPr id="531" name="楕円 530"/>
        <xdr:cNvSpPr/>
      </xdr:nvSpPr>
      <xdr:spPr>
        <a:xfrm>
          <a:off x="22110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11809</xdr:rowOff>
    </xdr:from>
    <xdr:ext cx="469744" cy="259045"/>
    <xdr:sp macro="" textlink="">
      <xdr:nvSpPr>
        <xdr:cNvPr id="532" name="【消防施設】&#10;一人当たり面積該当値テキスト"/>
        <xdr:cNvSpPr txBox="1"/>
      </xdr:nvSpPr>
      <xdr:spPr>
        <a:xfrm>
          <a:off x="22199600" y="140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8527</xdr:rowOff>
    </xdr:from>
    <xdr:to>
      <xdr:col>112</xdr:col>
      <xdr:colOff>38100</xdr:colOff>
      <xdr:row>83</xdr:row>
      <xdr:rowOff>110127</xdr:rowOff>
    </xdr:to>
    <xdr:sp macro="" textlink="">
      <xdr:nvSpPr>
        <xdr:cNvPr id="533" name="楕円 532"/>
        <xdr:cNvSpPr/>
      </xdr:nvSpPr>
      <xdr:spPr>
        <a:xfrm>
          <a:off x="21272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39732</xdr:rowOff>
    </xdr:from>
    <xdr:to>
      <xdr:col>116</xdr:col>
      <xdr:colOff>63500</xdr:colOff>
      <xdr:row>83</xdr:row>
      <xdr:rowOff>59327</xdr:rowOff>
    </xdr:to>
    <xdr:cxnSp macro="">
      <xdr:nvCxnSpPr>
        <xdr:cNvPr id="534" name="直線コネクタ 533"/>
        <xdr:cNvCxnSpPr/>
      </xdr:nvCxnSpPr>
      <xdr:spPr>
        <a:xfrm flipV="1">
          <a:off x="21323300" y="1427008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18324</xdr:rowOff>
    </xdr:from>
    <xdr:to>
      <xdr:col>107</xdr:col>
      <xdr:colOff>101600</xdr:colOff>
      <xdr:row>83</xdr:row>
      <xdr:rowOff>119924</xdr:rowOff>
    </xdr:to>
    <xdr:sp macro="" textlink="">
      <xdr:nvSpPr>
        <xdr:cNvPr id="535" name="楕円 534"/>
        <xdr:cNvSpPr/>
      </xdr:nvSpPr>
      <xdr:spPr>
        <a:xfrm>
          <a:off x="20383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59327</xdr:rowOff>
    </xdr:from>
    <xdr:to>
      <xdr:col>111</xdr:col>
      <xdr:colOff>177800</xdr:colOff>
      <xdr:row>83</xdr:row>
      <xdr:rowOff>69124</xdr:rowOff>
    </xdr:to>
    <xdr:cxnSp macro="">
      <xdr:nvCxnSpPr>
        <xdr:cNvPr id="536" name="直線コネクタ 535"/>
        <xdr:cNvCxnSpPr/>
      </xdr:nvCxnSpPr>
      <xdr:spPr>
        <a:xfrm flipV="1">
          <a:off x="20434300" y="1428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537"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142076</xdr:rowOff>
    </xdr:from>
    <xdr:ext cx="469744" cy="259045"/>
    <xdr:sp macro="" textlink="">
      <xdr:nvSpPr>
        <xdr:cNvPr id="538" name="n_2aveValue【消防施設】&#10;一人当たり面積"/>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126654</xdr:rowOff>
    </xdr:from>
    <xdr:ext cx="469744" cy="259045"/>
    <xdr:sp macro="" textlink="">
      <xdr:nvSpPr>
        <xdr:cNvPr id="539" name="n_1mainValue【消防施設】&#10;一人当たり面積"/>
        <xdr:cNvSpPr txBox="1"/>
      </xdr:nvSpPr>
      <xdr:spPr>
        <a:xfrm>
          <a:off x="21075727" y="1401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136451</xdr:rowOff>
    </xdr:from>
    <xdr:ext cx="469744" cy="259045"/>
    <xdr:sp macro="" textlink="">
      <xdr:nvSpPr>
        <xdr:cNvPr id="540" name="n_2mainValue【消防施設】&#10;一人当たり面積"/>
        <xdr:cNvSpPr txBox="1"/>
      </xdr:nvSpPr>
      <xdr:spPr>
        <a:xfrm>
          <a:off x="201994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2" name="テキスト ボックス 5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2" name="テキスト ボックス 5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4" name="テキスト ボックス 5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66" name="直線コネクタ 56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6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68" name="直線コネクタ 56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6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70" name="直線コネクタ 56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7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72" name="フローチャート: 判断 57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73" name="フローチャート: 判断 57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74" name="フローチャート: 判断 573"/>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12337</xdr:rowOff>
    </xdr:from>
    <xdr:to>
      <xdr:col>85</xdr:col>
      <xdr:colOff>177800</xdr:colOff>
      <xdr:row>103</xdr:row>
      <xdr:rowOff>113937</xdr:rowOff>
    </xdr:to>
    <xdr:sp macro="" textlink="">
      <xdr:nvSpPr>
        <xdr:cNvPr id="580" name="楕円 579"/>
        <xdr:cNvSpPr/>
      </xdr:nvSpPr>
      <xdr:spPr>
        <a:xfrm>
          <a:off x="16268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35214</xdr:rowOff>
    </xdr:from>
    <xdr:ext cx="405111" cy="259045"/>
    <xdr:sp macro="" textlink="">
      <xdr:nvSpPr>
        <xdr:cNvPr id="581" name="【庁舎】&#10;有形固定資産減価償却率該当値テキスト"/>
        <xdr:cNvSpPr txBox="1"/>
      </xdr:nvSpPr>
      <xdr:spPr>
        <a:xfrm>
          <a:off x="16357600" y="1752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582" name="楕円 581"/>
        <xdr:cNvSpPr/>
      </xdr:nvSpPr>
      <xdr:spPr>
        <a:xfrm>
          <a:off x="15430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63137</xdr:rowOff>
    </xdr:from>
    <xdr:to>
      <xdr:col>85</xdr:col>
      <xdr:colOff>127000</xdr:colOff>
      <xdr:row>103</xdr:row>
      <xdr:rowOff>105592</xdr:rowOff>
    </xdr:to>
    <xdr:cxnSp macro="">
      <xdr:nvCxnSpPr>
        <xdr:cNvPr id="583" name="直線コネクタ 582"/>
        <xdr:cNvCxnSpPr/>
      </xdr:nvCxnSpPr>
      <xdr:spPr>
        <a:xfrm flipV="1">
          <a:off x="15481300" y="177224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584" name="楕円 583"/>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103</xdr:row>
      <xdr:rowOff>136616</xdr:rowOff>
    </xdr:to>
    <xdr:cxnSp macro="">
      <xdr:nvCxnSpPr>
        <xdr:cNvPr id="585" name="直線コネクタ 584"/>
        <xdr:cNvCxnSpPr/>
      </xdr:nvCxnSpPr>
      <xdr:spPr>
        <a:xfrm flipV="1">
          <a:off x="14592300" y="1776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586"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587"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1469</xdr:rowOff>
    </xdr:from>
    <xdr:ext cx="405111" cy="259045"/>
    <xdr:sp macro="" textlink="">
      <xdr:nvSpPr>
        <xdr:cNvPr id="588" name="n_1mainValue【庁舎】&#10;有形固定資産減価償却率"/>
        <xdr:cNvSpPr txBox="1"/>
      </xdr:nvSpPr>
      <xdr:spPr>
        <a:xfrm>
          <a:off x="15266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32493</xdr:rowOff>
    </xdr:from>
    <xdr:ext cx="405111" cy="259045"/>
    <xdr:sp macro="" textlink="">
      <xdr:nvSpPr>
        <xdr:cNvPr id="589" name="n_2mainValue【庁舎】&#10;有形固定資産減価償却率"/>
        <xdr:cNvSpPr txBox="1"/>
      </xdr:nvSpPr>
      <xdr:spPr>
        <a:xfrm>
          <a:off x="14389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15" name="直線コネクタ 614"/>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16"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17" name="直線コネクタ 616"/>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18"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19" name="直線コネクタ 618"/>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20"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21" name="フローチャート: 判断 620"/>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22" name="フローチャート: 判断 621"/>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23" name="フローチャート: 判断 622"/>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116295</xdr:rowOff>
    </xdr:from>
    <xdr:to>
      <xdr:col>116</xdr:col>
      <xdr:colOff>114300</xdr:colOff>
      <xdr:row>106</xdr:row>
      <xdr:rowOff>46445</xdr:rowOff>
    </xdr:to>
    <xdr:sp macro="" textlink="">
      <xdr:nvSpPr>
        <xdr:cNvPr id="629" name="楕円 628"/>
        <xdr:cNvSpPr/>
      </xdr:nvSpPr>
      <xdr:spPr>
        <a:xfrm>
          <a:off x="22110700" y="18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139172</xdr:rowOff>
    </xdr:from>
    <xdr:ext cx="469744" cy="259045"/>
    <xdr:sp macro="" textlink="">
      <xdr:nvSpPr>
        <xdr:cNvPr id="630" name="【庁舎】&#10;一人当たり面積該当値テキスト"/>
        <xdr:cNvSpPr txBox="1"/>
      </xdr:nvSpPr>
      <xdr:spPr>
        <a:xfrm>
          <a:off x="22199600" y="1796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123916</xdr:rowOff>
    </xdr:from>
    <xdr:to>
      <xdr:col>112</xdr:col>
      <xdr:colOff>38100</xdr:colOff>
      <xdr:row>106</xdr:row>
      <xdr:rowOff>54066</xdr:rowOff>
    </xdr:to>
    <xdr:sp macro="" textlink="">
      <xdr:nvSpPr>
        <xdr:cNvPr id="631" name="楕円 630"/>
        <xdr:cNvSpPr/>
      </xdr:nvSpPr>
      <xdr:spPr>
        <a:xfrm>
          <a:off x="21272500" y="181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167095</xdr:rowOff>
    </xdr:from>
    <xdr:to>
      <xdr:col>116</xdr:col>
      <xdr:colOff>63500</xdr:colOff>
      <xdr:row>106</xdr:row>
      <xdr:rowOff>3266</xdr:rowOff>
    </xdr:to>
    <xdr:cxnSp macro="">
      <xdr:nvCxnSpPr>
        <xdr:cNvPr id="632" name="直線コネクタ 631"/>
        <xdr:cNvCxnSpPr/>
      </xdr:nvCxnSpPr>
      <xdr:spPr>
        <a:xfrm flipV="1">
          <a:off x="21323300" y="18169345"/>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129358</xdr:rowOff>
    </xdr:from>
    <xdr:to>
      <xdr:col>107</xdr:col>
      <xdr:colOff>101600</xdr:colOff>
      <xdr:row>106</xdr:row>
      <xdr:rowOff>59508</xdr:rowOff>
    </xdr:to>
    <xdr:sp macro="" textlink="">
      <xdr:nvSpPr>
        <xdr:cNvPr id="633" name="楕円 632"/>
        <xdr:cNvSpPr/>
      </xdr:nvSpPr>
      <xdr:spPr>
        <a:xfrm>
          <a:off x="20383500" y="181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3266</xdr:rowOff>
    </xdr:from>
    <xdr:to>
      <xdr:col>111</xdr:col>
      <xdr:colOff>177800</xdr:colOff>
      <xdr:row>106</xdr:row>
      <xdr:rowOff>8708</xdr:rowOff>
    </xdr:to>
    <xdr:cxnSp macro="">
      <xdr:nvCxnSpPr>
        <xdr:cNvPr id="634" name="直線コネクタ 633"/>
        <xdr:cNvCxnSpPr/>
      </xdr:nvCxnSpPr>
      <xdr:spPr>
        <a:xfrm flipV="1">
          <a:off x="20434300" y="1817696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162758</xdr:rowOff>
    </xdr:from>
    <xdr:ext cx="469744" cy="259045"/>
    <xdr:sp macro="" textlink="">
      <xdr:nvSpPr>
        <xdr:cNvPr id="635"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636"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70593</xdr:rowOff>
    </xdr:from>
    <xdr:ext cx="469744" cy="259045"/>
    <xdr:sp macro="" textlink="">
      <xdr:nvSpPr>
        <xdr:cNvPr id="637" name="n_1mainValue【庁舎】&#10;一人当たり面積"/>
        <xdr:cNvSpPr txBox="1"/>
      </xdr:nvSpPr>
      <xdr:spPr>
        <a:xfrm>
          <a:off x="21075727" y="179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76035</xdr:rowOff>
    </xdr:from>
    <xdr:ext cx="469744" cy="259045"/>
    <xdr:sp macro="" textlink="">
      <xdr:nvSpPr>
        <xdr:cNvPr id="638" name="n_2mainValue【庁舎】&#10;一人当たり面積"/>
        <xdr:cNvSpPr txBox="1"/>
      </xdr:nvSpPr>
      <xdr:spPr>
        <a:xfrm>
          <a:off x="20199427"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類似団体と比較して特に有形固定資産減価償却率が高くなっている施設は、福祉施設である。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今後、個別施設計画を策定し、老朽化対策に取り組んでいく。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C25" workbookViewId="0">
      <selection activeCell="A2" sqref="A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8507545</v>
      </c>
      <c r="BO4" s="441"/>
      <c r="BP4" s="441"/>
      <c r="BQ4" s="441"/>
      <c r="BR4" s="441"/>
      <c r="BS4" s="441"/>
      <c r="BT4" s="441"/>
      <c r="BU4" s="442"/>
      <c r="BV4" s="440">
        <v>8626753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10.199999999999999</v>
      </c>
      <c r="CU4" s="622"/>
      <c r="CV4" s="622"/>
      <c r="CW4" s="622"/>
      <c r="CX4" s="622"/>
      <c r="CY4" s="622"/>
      <c r="CZ4" s="622"/>
      <c r="DA4" s="623"/>
      <c r="DB4" s="621">
        <v>13.6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7939735</v>
      </c>
      <c r="BO5" s="446"/>
      <c r="BP5" s="446"/>
      <c r="BQ5" s="446"/>
      <c r="BR5" s="446"/>
      <c r="BS5" s="446"/>
      <c r="BT5" s="446"/>
      <c r="BU5" s="447"/>
      <c r="BV5" s="445">
        <v>7915749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89.4</v>
      </c>
      <c r="CU5" s="416"/>
      <c r="CV5" s="416"/>
      <c r="CW5" s="416"/>
      <c r="CX5" s="416"/>
      <c r="CY5" s="416"/>
      <c r="CZ5" s="416"/>
      <c r="DA5" s="417"/>
      <c r="DB5" s="415">
        <v>86.2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567810</v>
      </c>
      <c r="BO6" s="446"/>
      <c r="BP6" s="446"/>
      <c r="BQ6" s="446"/>
      <c r="BR6" s="446"/>
      <c r="BS6" s="446"/>
      <c r="BT6" s="446"/>
      <c r="BU6" s="447"/>
      <c r="BV6" s="445">
        <v>711004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93.4</v>
      </c>
      <c r="CU6" s="596"/>
      <c r="CV6" s="596"/>
      <c r="CW6" s="596"/>
      <c r="CX6" s="596"/>
      <c r="CY6" s="596"/>
      <c r="CZ6" s="596"/>
      <c r="DA6" s="597"/>
      <c r="DB6" s="595">
        <v>90</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63132</v>
      </c>
      <c r="BO7" s="446"/>
      <c r="BP7" s="446"/>
      <c r="BQ7" s="446"/>
      <c r="BR7" s="446"/>
      <c r="BS7" s="446"/>
      <c r="BT7" s="446"/>
      <c r="BU7" s="447"/>
      <c r="BV7" s="445">
        <v>23863</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4950219</v>
      </c>
      <c r="CU7" s="446"/>
      <c r="CV7" s="446"/>
      <c r="CW7" s="446"/>
      <c r="CX7" s="446"/>
      <c r="CY7" s="446"/>
      <c r="CZ7" s="446"/>
      <c r="DA7" s="447"/>
      <c r="DB7" s="445">
        <v>5052382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504678</v>
      </c>
      <c r="BO8" s="446"/>
      <c r="BP8" s="446"/>
      <c r="BQ8" s="446"/>
      <c r="BR8" s="446"/>
      <c r="BS8" s="446"/>
      <c r="BT8" s="446"/>
      <c r="BU8" s="447"/>
      <c r="BV8" s="445">
        <v>687141</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0.31</v>
      </c>
      <c r="CU8" s="559"/>
      <c r="CV8" s="559"/>
      <c r="CW8" s="559"/>
      <c r="CX8" s="559"/>
      <c r="CY8" s="559"/>
      <c r="CZ8" s="559"/>
      <c r="DA8" s="560"/>
      <c r="DB8" s="558">
        <v>0.31</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14638</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-182463</v>
      </c>
      <c r="BO9" s="446"/>
      <c r="BP9" s="446"/>
      <c r="BQ9" s="446"/>
      <c r="BR9" s="446"/>
      <c r="BS9" s="446"/>
      <c r="BT9" s="446"/>
      <c r="BU9" s="447"/>
      <c r="BV9" s="445">
        <v>138894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16</v>
      </c>
      <c r="CU9" s="416"/>
      <c r="CV9" s="416"/>
      <c r="CW9" s="416"/>
      <c r="CX9" s="416"/>
      <c r="CY9" s="416"/>
      <c r="CZ9" s="416"/>
      <c r="DA9" s="417"/>
      <c r="DB9" s="415">
        <v>16.399999999999999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15044</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251190</v>
      </c>
      <c r="BO10" s="446"/>
      <c r="BP10" s="446"/>
      <c r="BQ10" s="446"/>
      <c r="BR10" s="446"/>
      <c r="BS10" s="446"/>
      <c r="BT10" s="446"/>
      <c r="BU10" s="447"/>
      <c r="BV10" s="445">
        <v>201467</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c r="A12" s="166"/>
      <c r="B12" s="561" t="s">
        <v>126</v>
      </c>
      <c r="C12" s="562"/>
      <c r="D12" s="562"/>
      <c r="E12" s="562"/>
      <c r="F12" s="562"/>
      <c r="G12" s="562"/>
      <c r="H12" s="562"/>
      <c r="I12" s="562"/>
      <c r="J12" s="562"/>
      <c r="K12" s="563"/>
      <c r="L12" s="570" t="s">
        <v>127</v>
      </c>
      <c r="M12" s="571"/>
      <c r="N12" s="571"/>
      <c r="O12" s="571"/>
      <c r="P12" s="571"/>
      <c r="Q12" s="572"/>
      <c r="R12" s="573">
        <v>14594</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135</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136</v>
      </c>
      <c r="N13" s="546"/>
      <c r="O13" s="546"/>
      <c r="P13" s="546"/>
      <c r="Q13" s="547"/>
      <c r="R13" s="548">
        <v>14515</v>
      </c>
      <c r="S13" s="549"/>
      <c r="T13" s="549"/>
      <c r="U13" s="549"/>
      <c r="V13" s="550"/>
      <c r="W13" s="536" t="s">
        <v>137</v>
      </c>
      <c r="X13" s="458"/>
      <c r="Y13" s="458"/>
      <c r="Z13" s="458"/>
      <c r="AA13" s="458"/>
      <c r="AB13" s="459"/>
      <c r="AC13" s="421">
        <v>592</v>
      </c>
      <c r="AD13" s="422"/>
      <c r="AE13" s="422"/>
      <c r="AF13" s="422"/>
      <c r="AG13" s="423"/>
      <c r="AH13" s="421">
        <v>620</v>
      </c>
      <c r="AI13" s="422"/>
      <c r="AJ13" s="422"/>
      <c r="AK13" s="422"/>
      <c r="AL13" s="424"/>
      <c r="AM13" s="514" t="s">
        <v>138</v>
      </c>
      <c r="AN13" s="419"/>
      <c r="AO13" s="419"/>
      <c r="AP13" s="419"/>
      <c r="AQ13" s="419"/>
      <c r="AR13" s="419"/>
      <c r="AS13" s="419"/>
      <c r="AT13" s="420"/>
      <c r="AU13" s="502" t="s">
        <v>139</v>
      </c>
      <c r="AV13" s="503"/>
      <c r="AW13" s="503"/>
      <c r="AX13" s="503"/>
      <c r="AY13" s="425" t="s">
        <v>140</v>
      </c>
      <c r="AZ13" s="426"/>
      <c r="BA13" s="426"/>
      <c r="BB13" s="426"/>
      <c r="BC13" s="426"/>
      <c r="BD13" s="426"/>
      <c r="BE13" s="426"/>
      <c r="BF13" s="426"/>
      <c r="BG13" s="426"/>
      <c r="BH13" s="426"/>
      <c r="BI13" s="426"/>
      <c r="BJ13" s="426"/>
      <c r="BK13" s="426"/>
      <c r="BL13" s="426"/>
      <c r="BM13" s="427"/>
      <c r="BN13" s="445">
        <v>68727</v>
      </c>
      <c r="BO13" s="446"/>
      <c r="BP13" s="446"/>
      <c r="BQ13" s="446"/>
      <c r="BR13" s="446"/>
      <c r="BS13" s="446"/>
      <c r="BT13" s="446"/>
      <c r="BU13" s="447"/>
      <c r="BV13" s="445">
        <v>340361</v>
      </c>
      <c r="BW13" s="446"/>
      <c r="BX13" s="446"/>
      <c r="BY13" s="446"/>
      <c r="BZ13" s="446"/>
      <c r="CA13" s="446"/>
      <c r="CB13" s="446"/>
      <c r="CC13" s="447"/>
      <c r="CD13" s="454" t="s">
        <v>141</v>
      </c>
      <c r="CE13" s="455"/>
      <c r="CF13" s="455"/>
      <c r="CG13" s="455"/>
      <c r="CH13" s="455"/>
      <c r="CI13" s="455"/>
      <c r="CJ13" s="455"/>
      <c r="CK13" s="455"/>
      <c r="CL13" s="455"/>
      <c r="CM13" s="455"/>
      <c r="CN13" s="455"/>
      <c r="CO13" s="455"/>
      <c r="CP13" s="455"/>
      <c r="CQ13" s="455"/>
      <c r="CR13" s="455"/>
      <c r="CS13" s="456"/>
      <c r="CT13" s="415">
        <v>5.2</v>
      </c>
      <c r="CU13" s="416"/>
      <c r="CV13" s="416"/>
      <c r="CW13" s="416"/>
      <c r="CX13" s="416"/>
      <c r="CY13" s="416"/>
      <c r="CZ13" s="416"/>
      <c r="DA13" s="417"/>
      <c r="DB13" s="415">
        <v>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142</v>
      </c>
      <c r="M14" s="579"/>
      <c r="N14" s="579"/>
      <c r="O14" s="579"/>
      <c r="P14" s="579"/>
      <c r="Q14" s="580"/>
      <c r="R14" s="548">
        <v>14784</v>
      </c>
      <c r="S14" s="549"/>
      <c r="T14" s="549"/>
      <c r="U14" s="549"/>
      <c r="V14" s="550"/>
      <c r="W14" s="551"/>
      <c r="X14" s="461"/>
      <c r="Y14" s="461"/>
      <c r="Z14" s="461"/>
      <c r="AA14" s="461"/>
      <c r="AB14" s="462"/>
      <c r="AC14" s="541">
        <v>8.5</v>
      </c>
      <c r="AD14" s="542"/>
      <c r="AE14" s="542"/>
      <c r="AF14" s="542"/>
      <c r="AG14" s="543"/>
      <c r="AH14" s="541">
        <v>9.4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143</v>
      </c>
      <c r="CE14" s="452"/>
      <c r="CF14" s="452"/>
      <c r="CG14" s="452"/>
      <c r="CH14" s="452"/>
      <c r="CI14" s="452"/>
      <c r="CJ14" s="452"/>
      <c r="CK14" s="452"/>
      <c r="CL14" s="452"/>
      <c r="CM14" s="452"/>
      <c r="CN14" s="452"/>
      <c r="CO14" s="452"/>
      <c r="CP14" s="452"/>
      <c r="CQ14" s="452"/>
      <c r="CR14" s="452"/>
      <c r="CS14" s="453"/>
      <c r="CT14" s="552" t="s">
        <v>144</v>
      </c>
      <c r="CU14" s="553"/>
      <c r="CV14" s="553"/>
      <c r="CW14" s="553"/>
      <c r="CX14" s="553"/>
      <c r="CY14" s="553"/>
      <c r="CZ14" s="553"/>
      <c r="DA14" s="554"/>
      <c r="DB14" s="552" t="s">
        <v>145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136</v>
      </c>
      <c r="N15" s="546"/>
      <c r="O15" s="546"/>
      <c r="P15" s="546"/>
      <c r="Q15" s="547"/>
      <c r="R15" s="548">
        <v>14700</v>
      </c>
      <c r="S15" s="549"/>
      <c r="T15" s="549"/>
      <c r="U15" s="549"/>
      <c r="V15" s="550"/>
      <c r="W15" s="536" t="s">
        <v>146</v>
      </c>
      <c r="X15" s="458"/>
      <c r="Y15" s="458"/>
      <c r="Z15" s="458"/>
      <c r="AA15" s="458"/>
      <c r="AB15" s="459"/>
      <c r="AC15" s="421">
        <v>1844</v>
      </c>
      <c r="AD15" s="422"/>
      <c r="AE15" s="422"/>
      <c r="AF15" s="422"/>
      <c r="AG15" s="423"/>
      <c r="AH15" s="421">
        <v>1751</v>
      </c>
      <c r="AI15" s="422"/>
      <c r="AJ15" s="422"/>
      <c r="AK15" s="422"/>
      <c r="AL15" s="424"/>
      <c r="AM15" s="514"/>
      <c r="AN15" s="419"/>
      <c r="AO15" s="419"/>
      <c r="AP15" s="419"/>
      <c r="AQ15" s="419"/>
      <c r="AR15" s="419"/>
      <c r="AS15" s="419"/>
      <c r="AT15" s="420"/>
      <c r="AU15" s="502"/>
      <c r="AV15" s="503"/>
      <c r="AW15" s="503"/>
      <c r="AX15" s="503"/>
      <c r="AY15" s="437" t="s">
        <v>147</v>
      </c>
      <c r="AZ15" s="438"/>
      <c r="BA15" s="438"/>
      <c r="BB15" s="438"/>
      <c r="BC15" s="438"/>
      <c r="BD15" s="438"/>
      <c r="BE15" s="438"/>
      <c r="BF15" s="438"/>
      <c r="BG15" s="438"/>
      <c r="BH15" s="438"/>
      <c r="BI15" s="438"/>
      <c r="BJ15" s="438"/>
      <c r="BK15" s="438"/>
      <c r="BL15" s="438"/>
      <c r="BM15" s="439"/>
      <c r="BN15" s="440">
        <v>1329215</v>
      </c>
      <c r="BO15" s="441"/>
      <c r="BP15" s="441"/>
      <c r="BQ15" s="441"/>
      <c r="BR15" s="441"/>
      <c r="BS15" s="441"/>
      <c r="BT15" s="441"/>
      <c r="BU15" s="442"/>
      <c r="BV15" s="440">
        <v>1326334</v>
      </c>
      <c r="BW15" s="441"/>
      <c r="BX15" s="441"/>
      <c r="BY15" s="441"/>
      <c r="BZ15" s="441"/>
      <c r="CA15" s="441"/>
      <c r="CB15" s="441"/>
      <c r="CC15" s="442"/>
      <c r="CD15" s="555" t="s">
        <v>148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149</v>
      </c>
      <c r="M16" s="539"/>
      <c r="N16" s="539"/>
      <c r="O16" s="539"/>
      <c r="P16" s="539"/>
      <c r="Q16" s="540"/>
      <c r="R16" s="533" t="s">
        <v>150</v>
      </c>
      <c r="S16" s="534"/>
      <c r="T16" s="534"/>
      <c r="U16" s="534"/>
      <c r="V16" s="535"/>
      <c r="W16" s="551"/>
      <c r="X16" s="461"/>
      <c r="Y16" s="461"/>
      <c r="Z16" s="461"/>
      <c r="AA16" s="461"/>
      <c r="AB16" s="462"/>
      <c r="AC16" s="541">
        <v>26.6</v>
      </c>
      <c r="AD16" s="542"/>
      <c r="AE16" s="542"/>
      <c r="AF16" s="542"/>
      <c r="AG16" s="543"/>
      <c r="AH16" s="541">
        <v>26.5</v>
      </c>
      <c r="AI16" s="542"/>
      <c r="AJ16" s="542"/>
      <c r="AK16" s="542"/>
      <c r="AL16" s="544"/>
      <c r="AM16" s="514"/>
      <c r="AN16" s="419"/>
      <c r="AO16" s="419"/>
      <c r="AP16" s="419"/>
      <c r="AQ16" s="419"/>
      <c r="AR16" s="419"/>
      <c r="AS16" s="419"/>
      <c r="AT16" s="420"/>
      <c r="AU16" s="502"/>
      <c r="AV16" s="503"/>
      <c r="AW16" s="503"/>
      <c r="AX16" s="503"/>
      <c r="AY16" s="425" t="s">
        <v>151</v>
      </c>
      <c r="AZ16" s="426"/>
      <c r="BA16" s="426"/>
      <c r="BB16" s="426"/>
      <c r="BC16" s="426"/>
      <c r="BD16" s="426"/>
      <c r="BE16" s="426"/>
      <c r="BF16" s="426"/>
      <c r="BG16" s="426"/>
      <c r="BH16" s="426"/>
      <c r="BI16" s="426"/>
      <c r="BJ16" s="426"/>
      <c r="BK16" s="426"/>
      <c r="BL16" s="426"/>
      <c r="BM16" s="427"/>
      <c r="BN16" s="445">
        <v>4209559</v>
      </c>
      <c r="BO16" s="446"/>
      <c r="BP16" s="446"/>
      <c r="BQ16" s="446"/>
      <c r="BR16" s="446"/>
      <c r="BS16" s="446"/>
      <c r="BT16" s="446"/>
      <c r="BU16" s="447"/>
      <c r="BV16" s="445">
        <v>4229658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152</v>
      </c>
      <c r="N17" s="531"/>
      <c r="O17" s="531"/>
      <c r="P17" s="531"/>
      <c r="Q17" s="532"/>
      <c r="R17" s="533" t="s">
        <v>153</v>
      </c>
      <c r="S17" s="534"/>
      <c r="T17" s="534"/>
      <c r="U17" s="534"/>
      <c r="V17" s="535"/>
      <c r="W17" s="536" t="s">
        <v>154</v>
      </c>
      <c r="X17" s="458"/>
      <c r="Y17" s="458"/>
      <c r="Z17" s="458"/>
      <c r="AA17" s="458"/>
      <c r="AB17" s="459"/>
      <c r="AC17" s="421">
        <v>4507</v>
      </c>
      <c r="AD17" s="422"/>
      <c r="AE17" s="422"/>
      <c r="AF17" s="422"/>
      <c r="AG17" s="423"/>
      <c r="AH17" s="421">
        <v>4248</v>
      </c>
      <c r="AI17" s="422"/>
      <c r="AJ17" s="422"/>
      <c r="AK17" s="422"/>
      <c r="AL17" s="424"/>
      <c r="AM17" s="514"/>
      <c r="AN17" s="419"/>
      <c r="AO17" s="419"/>
      <c r="AP17" s="419"/>
      <c r="AQ17" s="419"/>
      <c r="AR17" s="419"/>
      <c r="AS17" s="419"/>
      <c r="AT17" s="420"/>
      <c r="AU17" s="502"/>
      <c r="AV17" s="503"/>
      <c r="AW17" s="503"/>
      <c r="AX17" s="503"/>
      <c r="AY17" s="425" t="s">
        <v>155</v>
      </c>
      <c r="AZ17" s="426"/>
      <c r="BA17" s="426"/>
      <c r="BB17" s="426"/>
      <c r="BC17" s="426"/>
      <c r="BD17" s="426"/>
      <c r="BE17" s="426"/>
      <c r="BF17" s="426"/>
      <c r="BG17" s="426"/>
      <c r="BH17" s="426"/>
      <c r="BI17" s="426"/>
      <c r="BJ17" s="426"/>
      <c r="BK17" s="426"/>
      <c r="BL17" s="426"/>
      <c r="BM17" s="427"/>
      <c r="BN17" s="445">
        <v>1661371</v>
      </c>
      <c r="BO17" s="446"/>
      <c r="BP17" s="446"/>
      <c r="BQ17" s="446"/>
      <c r="BR17" s="446"/>
      <c r="BS17" s="446"/>
      <c r="BT17" s="446"/>
      <c r="BU17" s="447"/>
      <c r="BV17" s="445">
        <v>1652096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156</v>
      </c>
      <c r="C18" s="508"/>
      <c r="D18" s="508"/>
      <c r="E18" s="509"/>
      <c r="F18" s="509"/>
      <c r="G18" s="509"/>
      <c r="H18" s="509"/>
      <c r="I18" s="509"/>
      <c r="J18" s="509"/>
      <c r="K18" s="509"/>
      <c r="L18" s="510">
        <v>122.48</v>
      </c>
      <c r="M18" s="510"/>
      <c r="N18" s="510"/>
      <c r="O18" s="510"/>
      <c r="P18" s="510"/>
      <c r="Q18" s="510"/>
      <c r="R18" s="511"/>
      <c r="S18" s="511"/>
      <c r="T18" s="511"/>
      <c r="U18" s="511"/>
      <c r="V18" s="512"/>
      <c r="W18" s="526"/>
      <c r="X18" s="527"/>
      <c r="Y18" s="527"/>
      <c r="Z18" s="527"/>
      <c r="AA18" s="527"/>
      <c r="AB18" s="537"/>
      <c r="AC18" s="409">
        <v>64.900000000000006</v>
      </c>
      <c r="AD18" s="410"/>
      <c r="AE18" s="410"/>
      <c r="AF18" s="410"/>
      <c r="AG18" s="513"/>
      <c r="AH18" s="409">
        <v>64.2</v>
      </c>
      <c r="AI18" s="410"/>
      <c r="AJ18" s="410"/>
      <c r="AK18" s="410"/>
      <c r="AL18" s="411"/>
      <c r="AM18" s="514"/>
      <c r="AN18" s="419"/>
      <c r="AO18" s="419"/>
      <c r="AP18" s="419"/>
      <c r="AQ18" s="419"/>
      <c r="AR18" s="419"/>
      <c r="AS18" s="419"/>
      <c r="AT18" s="420"/>
      <c r="AU18" s="502"/>
      <c r="AV18" s="503"/>
      <c r="AW18" s="503"/>
      <c r="AX18" s="503"/>
      <c r="AY18" s="425" t="s">
        <v>157</v>
      </c>
      <c r="AZ18" s="426"/>
      <c r="BA18" s="426"/>
      <c r="BB18" s="426"/>
      <c r="BC18" s="426"/>
      <c r="BD18" s="426"/>
      <c r="BE18" s="426"/>
      <c r="BF18" s="426"/>
      <c r="BG18" s="426"/>
      <c r="BH18" s="426"/>
      <c r="BI18" s="426"/>
      <c r="BJ18" s="426"/>
      <c r="BK18" s="426"/>
      <c r="BL18" s="426"/>
      <c r="BM18" s="427"/>
      <c r="BN18" s="445">
        <v>4511831</v>
      </c>
      <c r="BO18" s="446"/>
      <c r="BP18" s="446"/>
      <c r="BQ18" s="446"/>
      <c r="BR18" s="446"/>
      <c r="BS18" s="446"/>
      <c r="BT18" s="446"/>
      <c r="BU18" s="447"/>
      <c r="BV18" s="445">
        <v>4438008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158</v>
      </c>
      <c r="C19" s="508"/>
      <c r="D19" s="508"/>
      <c r="E19" s="509"/>
      <c r="F19" s="509"/>
      <c r="G19" s="509"/>
      <c r="H19" s="509"/>
      <c r="I19" s="509"/>
      <c r="J19" s="509"/>
      <c r="K19" s="509"/>
      <c r="L19" s="515">
        <v>120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159</v>
      </c>
      <c r="AZ19" s="426"/>
      <c r="BA19" s="426"/>
      <c r="BB19" s="426"/>
      <c r="BC19" s="426"/>
      <c r="BD19" s="426"/>
      <c r="BE19" s="426"/>
      <c r="BF19" s="426"/>
      <c r="BG19" s="426"/>
      <c r="BH19" s="426"/>
      <c r="BI19" s="426"/>
      <c r="BJ19" s="426"/>
      <c r="BK19" s="426"/>
      <c r="BL19" s="426"/>
      <c r="BM19" s="427"/>
      <c r="BN19" s="445">
        <v>6174250</v>
      </c>
      <c r="BO19" s="446"/>
      <c r="BP19" s="446"/>
      <c r="BQ19" s="446"/>
      <c r="BR19" s="446"/>
      <c r="BS19" s="446"/>
      <c r="BT19" s="446"/>
      <c r="BU19" s="447"/>
      <c r="BV19" s="445">
        <v>6240664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160</v>
      </c>
      <c r="C20" s="508"/>
      <c r="D20" s="508"/>
      <c r="E20" s="509"/>
      <c r="F20" s="509"/>
      <c r="G20" s="509"/>
      <c r="H20" s="509"/>
      <c r="I20" s="509"/>
      <c r="J20" s="509"/>
      <c r="K20" s="509"/>
      <c r="L20" s="515">
        <v>5325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161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162</v>
      </c>
      <c r="C22" s="475"/>
      <c r="D22" s="476"/>
      <c r="E22" s="483" t="s">
        <v>1</v>
      </c>
      <c r="F22" s="458"/>
      <c r="G22" s="458"/>
      <c r="H22" s="458"/>
      <c r="I22" s="458"/>
      <c r="J22" s="458"/>
      <c r="K22" s="459"/>
      <c r="L22" s="483" t="s">
        <v>163</v>
      </c>
      <c r="M22" s="458"/>
      <c r="N22" s="458"/>
      <c r="O22" s="458"/>
      <c r="P22" s="459"/>
      <c r="Q22" s="468" t="s">
        <v>164</v>
      </c>
      <c r="R22" s="469"/>
      <c r="S22" s="469"/>
      <c r="T22" s="469"/>
      <c r="U22" s="469"/>
      <c r="V22" s="484"/>
      <c r="W22" s="486" t="s">
        <v>165</v>
      </c>
      <c r="X22" s="475"/>
      <c r="Y22" s="476"/>
      <c r="Z22" s="483" t="s">
        <v>1</v>
      </c>
      <c r="AA22" s="458"/>
      <c r="AB22" s="458"/>
      <c r="AC22" s="458"/>
      <c r="AD22" s="458"/>
      <c r="AE22" s="458"/>
      <c r="AF22" s="458"/>
      <c r="AG22" s="459"/>
      <c r="AH22" s="457" t="s">
        <v>166</v>
      </c>
      <c r="AI22" s="458"/>
      <c r="AJ22" s="458"/>
      <c r="AK22" s="458"/>
      <c r="AL22" s="459"/>
      <c r="AM22" s="457" t="s">
        <v>167</v>
      </c>
      <c r="AN22" s="463"/>
      <c r="AO22" s="463"/>
      <c r="AP22" s="463"/>
      <c r="AQ22" s="463"/>
      <c r="AR22" s="464"/>
      <c r="AS22" s="468" t="s">
        <v>164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168</v>
      </c>
      <c r="AZ23" s="438"/>
      <c r="BA23" s="438"/>
      <c r="BB23" s="438"/>
      <c r="BC23" s="438"/>
      <c r="BD23" s="438"/>
      <c r="BE23" s="438"/>
      <c r="BF23" s="438"/>
      <c r="BG23" s="438"/>
      <c r="BH23" s="438"/>
      <c r="BI23" s="438"/>
      <c r="BJ23" s="438"/>
      <c r="BK23" s="438"/>
      <c r="BL23" s="438"/>
      <c r="BM23" s="439"/>
      <c r="BN23" s="445">
        <v>10355557</v>
      </c>
      <c r="BO23" s="446"/>
      <c r="BP23" s="446"/>
      <c r="BQ23" s="446"/>
      <c r="BR23" s="446"/>
      <c r="BS23" s="446"/>
      <c r="BT23" s="446"/>
      <c r="BU23" s="447"/>
      <c r="BV23" s="445">
        <v>10195557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169</v>
      </c>
      <c r="F24" s="419"/>
      <c r="G24" s="419"/>
      <c r="H24" s="419"/>
      <c r="I24" s="419"/>
      <c r="J24" s="419"/>
      <c r="K24" s="420"/>
      <c r="L24" s="421">
        <v>1</v>
      </c>
      <c r="M24" s="422"/>
      <c r="N24" s="422"/>
      <c r="O24" s="422"/>
      <c r="P24" s="423"/>
      <c r="Q24" s="421">
        <v>7430</v>
      </c>
      <c r="R24" s="422"/>
      <c r="S24" s="422"/>
      <c r="T24" s="422"/>
      <c r="U24" s="422"/>
      <c r="V24" s="423"/>
      <c r="W24" s="487"/>
      <c r="X24" s="478"/>
      <c r="Y24" s="479"/>
      <c r="Z24" s="418" t="s">
        <v>170</v>
      </c>
      <c r="AA24" s="419"/>
      <c r="AB24" s="419"/>
      <c r="AC24" s="419"/>
      <c r="AD24" s="419"/>
      <c r="AE24" s="419"/>
      <c r="AF24" s="419"/>
      <c r="AG24" s="420"/>
      <c r="AH24" s="421">
        <v>137</v>
      </c>
      <c r="AI24" s="422"/>
      <c r="AJ24" s="422"/>
      <c r="AK24" s="422"/>
      <c r="AL24" s="423"/>
      <c r="AM24" s="421">
        <v>430454</v>
      </c>
      <c r="AN24" s="422"/>
      <c r="AO24" s="422"/>
      <c r="AP24" s="422"/>
      <c r="AQ24" s="422"/>
      <c r="AR24" s="423"/>
      <c r="AS24" s="421">
        <v>3142</v>
      </c>
      <c r="AT24" s="422"/>
      <c r="AU24" s="422"/>
      <c r="AV24" s="422"/>
      <c r="AW24" s="422"/>
      <c r="AX24" s="424"/>
      <c r="AY24" s="412" t="s">
        <v>171</v>
      </c>
      <c r="AZ24" s="413"/>
      <c r="BA24" s="413"/>
      <c r="BB24" s="413"/>
      <c r="BC24" s="413"/>
      <c r="BD24" s="413"/>
      <c r="BE24" s="413"/>
      <c r="BF24" s="413"/>
      <c r="BG24" s="413"/>
      <c r="BH24" s="413"/>
      <c r="BI24" s="413"/>
      <c r="BJ24" s="413"/>
      <c r="BK24" s="413"/>
      <c r="BL24" s="413"/>
      <c r="BM24" s="414"/>
      <c r="BN24" s="445">
        <v>4974024</v>
      </c>
      <c r="BO24" s="446"/>
      <c r="BP24" s="446"/>
      <c r="BQ24" s="446"/>
      <c r="BR24" s="446"/>
      <c r="BS24" s="446"/>
      <c r="BT24" s="446"/>
      <c r="BU24" s="447"/>
      <c r="BV24" s="445">
        <v>4862236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172</v>
      </c>
      <c r="F25" s="419"/>
      <c r="G25" s="419"/>
      <c r="H25" s="419"/>
      <c r="I25" s="419"/>
      <c r="J25" s="419"/>
      <c r="K25" s="420"/>
      <c r="L25" s="421">
        <v>2</v>
      </c>
      <c r="M25" s="422"/>
      <c r="N25" s="422"/>
      <c r="O25" s="422"/>
      <c r="P25" s="423"/>
      <c r="Q25" s="421">
        <v>5950</v>
      </c>
      <c r="R25" s="422"/>
      <c r="S25" s="422"/>
      <c r="T25" s="422"/>
      <c r="U25" s="422"/>
      <c r="V25" s="423"/>
      <c r="W25" s="487"/>
      <c r="X25" s="478"/>
      <c r="Y25" s="479"/>
      <c r="Z25" s="418" t="s">
        <v>173</v>
      </c>
      <c r="AA25" s="419"/>
      <c r="AB25" s="419"/>
      <c r="AC25" s="419"/>
      <c r="AD25" s="419"/>
      <c r="AE25" s="419"/>
      <c r="AF25" s="419"/>
      <c r="AG25" s="420"/>
      <c r="AH25" s="421" t="s">
        <v>145</v>
      </c>
      <c r="AI25" s="422"/>
      <c r="AJ25" s="422"/>
      <c r="AK25" s="422"/>
      <c r="AL25" s="423"/>
      <c r="AM25" s="421" t="s">
        <v>145</v>
      </c>
      <c r="AN25" s="422"/>
      <c r="AO25" s="422"/>
      <c r="AP25" s="422"/>
      <c r="AQ25" s="422"/>
      <c r="AR25" s="423"/>
      <c r="AS25" s="421" t="s">
        <v>145</v>
      </c>
      <c r="AT25" s="422"/>
      <c r="AU25" s="422"/>
      <c r="AV25" s="422"/>
      <c r="AW25" s="422"/>
      <c r="AX25" s="424"/>
      <c r="AY25" s="437" t="s">
        <v>174</v>
      </c>
      <c r="AZ25" s="438"/>
      <c r="BA25" s="438"/>
      <c r="BB25" s="438"/>
      <c r="BC25" s="438"/>
      <c r="BD25" s="438"/>
      <c r="BE25" s="438"/>
      <c r="BF25" s="438"/>
      <c r="BG25" s="438"/>
      <c r="BH25" s="438"/>
      <c r="BI25" s="438"/>
      <c r="BJ25" s="438"/>
      <c r="BK25" s="438"/>
      <c r="BL25" s="438"/>
      <c r="BM25" s="439"/>
      <c r="BN25" s="440">
        <v>96472</v>
      </c>
      <c r="BO25" s="441"/>
      <c r="BP25" s="441"/>
      <c r="BQ25" s="441"/>
      <c r="BR25" s="441"/>
      <c r="BS25" s="441"/>
      <c r="BT25" s="441"/>
      <c r="BU25" s="442"/>
      <c r="BV25" s="440">
        <v>40419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175</v>
      </c>
      <c r="F26" s="419"/>
      <c r="G26" s="419"/>
      <c r="H26" s="419"/>
      <c r="I26" s="419"/>
      <c r="J26" s="419"/>
      <c r="K26" s="420"/>
      <c r="L26" s="421">
        <v>1</v>
      </c>
      <c r="M26" s="422"/>
      <c r="N26" s="422"/>
      <c r="O26" s="422"/>
      <c r="P26" s="423"/>
      <c r="Q26" s="421">
        <v>5500</v>
      </c>
      <c r="R26" s="422"/>
      <c r="S26" s="422"/>
      <c r="T26" s="422"/>
      <c r="U26" s="422"/>
      <c r="V26" s="423"/>
      <c r="W26" s="487"/>
      <c r="X26" s="478"/>
      <c r="Y26" s="479"/>
      <c r="Z26" s="418" t="s">
        <v>176</v>
      </c>
      <c r="AA26" s="500"/>
      <c r="AB26" s="500"/>
      <c r="AC26" s="500"/>
      <c r="AD26" s="500"/>
      <c r="AE26" s="500"/>
      <c r="AF26" s="500"/>
      <c r="AG26" s="501"/>
      <c r="AH26" s="421">
        <v>6</v>
      </c>
      <c r="AI26" s="422"/>
      <c r="AJ26" s="422"/>
      <c r="AK26" s="422"/>
      <c r="AL26" s="423"/>
      <c r="AM26" s="421">
        <v>22536</v>
      </c>
      <c r="AN26" s="422"/>
      <c r="AO26" s="422"/>
      <c r="AP26" s="422"/>
      <c r="AQ26" s="422"/>
      <c r="AR26" s="423"/>
      <c r="AS26" s="421">
        <v>3756</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t="s">
        <v>145</v>
      </c>
      <c r="BO26" s="446"/>
      <c r="BP26" s="446"/>
      <c r="BQ26" s="446"/>
      <c r="BR26" s="446"/>
      <c r="BS26" s="446"/>
      <c r="BT26" s="446"/>
      <c r="BU26" s="447"/>
      <c r="BV26" s="445" t="s">
        <v>145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178</v>
      </c>
      <c r="F27" s="419"/>
      <c r="G27" s="419"/>
      <c r="H27" s="419"/>
      <c r="I27" s="419"/>
      <c r="J27" s="419"/>
      <c r="K27" s="420"/>
      <c r="L27" s="421">
        <v>1</v>
      </c>
      <c r="M27" s="422"/>
      <c r="N27" s="422"/>
      <c r="O27" s="422"/>
      <c r="P27" s="423"/>
      <c r="Q27" s="421">
        <v>2770</v>
      </c>
      <c r="R27" s="422"/>
      <c r="S27" s="422"/>
      <c r="T27" s="422"/>
      <c r="U27" s="422"/>
      <c r="V27" s="423"/>
      <c r="W27" s="487"/>
      <c r="X27" s="478"/>
      <c r="Y27" s="479"/>
      <c r="Z27" s="418" t="s">
        <v>179</v>
      </c>
      <c r="AA27" s="419"/>
      <c r="AB27" s="419"/>
      <c r="AC27" s="419"/>
      <c r="AD27" s="419"/>
      <c r="AE27" s="419"/>
      <c r="AF27" s="419"/>
      <c r="AG27" s="420"/>
      <c r="AH27" s="421">
        <v>7</v>
      </c>
      <c r="AI27" s="422"/>
      <c r="AJ27" s="422"/>
      <c r="AK27" s="422"/>
      <c r="AL27" s="423"/>
      <c r="AM27" s="421">
        <v>27622</v>
      </c>
      <c r="AN27" s="422"/>
      <c r="AO27" s="422"/>
      <c r="AP27" s="422"/>
      <c r="AQ27" s="422"/>
      <c r="AR27" s="423"/>
      <c r="AS27" s="421">
        <v>3946</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t="s">
        <v>181</v>
      </c>
      <c r="BO27" s="449"/>
      <c r="BP27" s="449"/>
      <c r="BQ27" s="449"/>
      <c r="BR27" s="449"/>
      <c r="BS27" s="449"/>
      <c r="BT27" s="449"/>
      <c r="BU27" s="450"/>
      <c r="BV27" s="448" t="s">
        <v>144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182</v>
      </c>
      <c r="F28" s="419"/>
      <c r="G28" s="419"/>
      <c r="H28" s="419"/>
      <c r="I28" s="419"/>
      <c r="J28" s="419"/>
      <c r="K28" s="420"/>
      <c r="L28" s="421">
        <v>1</v>
      </c>
      <c r="M28" s="422"/>
      <c r="N28" s="422"/>
      <c r="O28" s="422"/>
      <c r="P28" s="423"/>
      <c r="Q28" s="421">
        <v>2330</v>
      </c>
      <c r="R28" s="422"/>
      <c r="S28" s="422"/>
      <c r="T28" s="422"/>
      <c r="U28" s="422"/>
      <c r="V28" s="423"/>
      <c r="W28" s="487"/>
      <c r="X28" s="478"/>
      <c r="Y28" s="479"/>
      <c r="Z28" s="418" t="s">
        <v>183</v>
      </c>
      <c r="AA28" s="419"/>
      <c r="AB28" s="419"/>
      <c r="AC28" s="419"/>
      <c r="AD28" s="419"/>
      <c r="AE28" s="419"/>
      <c r="AF28" s="419"/>
      <c r="AG28" s="420"/>
      <c r="AH28" s="421" t="s">
        <v>145</v>
      </c>
      <c r="AI28" s="422"/>
      <c r="AJ28" s="422"/>
      <c r="AK28" s="422"/>
      <c r="AL28" s="423"/>
      <c r="AM28" s="421" t="s">
        <v>145</v>
      </c>
      <c r="AN28" s="422"/>
      <c r="AO28" s="422"/>
      <c r="AP28" s="422"/>
      <c r="AQ28" s="422"/>
      <c r="AR28" s="423"/>
      <c r="AS28" s="421" t="s">
        <v>145</v>
      </c>
      <c r="AT28" s="422"/>
      <c r="AU28" s="422"/>
      <c r="AV28" s="422"/>
      <c r="AW28" s="422"/>
      <c r="AX28" s="424"/>
      <c r="AY28" s="428" t="s">
        <v>184</v>
      </c>
      <c r="AZ28" s="429"/>
      <c r="BA28" s="429"/>
      <c r="BB28" s="430"/>
      <c r="BC28" s="437" t="s">
        <v>42</v>
      </c>
      <c r="BD28" s="438"/>
      <c r="BE28" s="438"/>
      <c r="BF28" s="438"/>
      <c r="BG28" s="438"/>
      <c r="BH28" s="438"/>
      <c r="BI28" s="438"/>
      <c r="BJ28" s="438"/>
      <c r="BK28" s="438"/>
      <c r="BL28" s="438"/>
      <c r="BM28" s="439"/>
      <c r="BN28" s="440">
        <v>3175968</v>
      </c>
      <c r="BO28" s="441"/>
      <c r="BP28" s="441"/>
      <c r="BQ28" s="441"/>
      <c r="BR28" s="441"/>
      <c r="BS28" s="441"/>
      <c r="BT28" s="441"/>
      <c r="BU28" s="442"/>
      <c r="BV28" s="440">
        <v>2924778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185</v>
      </c>
      <c r="F29" s="419"/>
      <c r="G29" s="419"/>
      <c r="H29" s="419"/>
      <c r="I29" s="419"/>
      <c r="J29" s="419"/>
      <c r="K29" s="420"/>
      <c r="L29" s="421">
        <v>14</v>
      </c>
      <c r="M29" s="422"/>
      <c r="N29" s="422"/>
      <c r="O29" s="422"/>
      <c r="P29" s="423"/>
      <c r="Q29" s="421">
        <v>1950</v>
      </c>
      <c r="R29" s="422"/>
      <c r="S29" s="422"/>
      <c r="T29" s="422"/>
      <c r="U29" s="422"/>
      <c r="V29" s="423"/>
      <c r="W29" s="488"/>
      <c r="X29" s="489"/>
      <c r="Y29" s="490"/>
      <c r="Z29" s="418" t="s">
        <v>186</v>
      </c>
      <c r="AA29" s="419"/>
      <c r="AB29" s="419"/>
      <c r="AC29" s="419"/>
      <c r="AD29" s="419"/>
      <c r="AE29" s="419"/>
      <c r="AF29" s="419"/>
      <c r="AG29" s="420"/>
      <c r="AH29" s="421">
        <v>144</v>
      </c>
      <c r="AI29" s="422"/>
      <c r="AJ29" s="422"/>
      <c r="AK29" s="422"/>
      <c r="AL29" s="423"/>
      <c r="AM29" s="421">
        <v>458076</v>
      </c>
      <c r="AN29" s="422"/>
      <c r="AO29" s="422"/>
      <c r="AP29" s="422"/>
      <c r="AQ29" s="422"/>
      <c r="AR29" s="423"/>
      <c r="AS29" s="421">
        <v>3181</v>
      </c>
      <c r="AT29" s="422"/>
      <c r="AU29" s="422"/>
      <c r="AV29" s="422"/>
      <c r="AW29" s="422"/>
      <c r="AX29" s="424"/>
      <c r="AY29" s="431"/>
      <c r="AZ29" s="432"/>
      <c r="BA29" s="432"/>
      <c r="BB29" s="433"/>
      <c r="BC29" s="425" t="s">
        <v>187</v>
      </c>
      <c r="BD29" s="426"/>
      <c r="BE29" s="426"/>
      <c r="BF29" s="426"/>
      <c r="BG29" s="426"/>
      <c r="BH29" s="426"/>
      <c r="BI29" s="426"/>
      <c r="BJ29" s="426"/>
      <c r="BK29" s="426"/>
      <c r="BL29" s="426"/>
      <c r="BM29" s="427"/>
      <c r="BN29" s="445">
        <v>1833786</v>
      </c>
      <c r="BO29" s="446"/>
      <c r="BP29" s="446"/>
      <c r="BQ29" s="446"/>
      <c r="BR29" s="446"/>
      <c r="BS29" s="446"/>
      <c r="BT29" s="446"/>
      <c r="BU29" s="447"/>
      <c r="BV29" s="445">
        <v>1833231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188</v>
      </c>
      <c r="X30" s="498"/>
      <c r="Y30" s="498"/>
      <c r="Z30" s="498"/>
      <c r="AA30" s="498"/>
      <c r="AB30" s="498"/>
      <c r="AC30" s="498"/>
      <c r="AD30" s="498"/>
      <c r="AE30" s="498"/>
      <c r="AF30" s="498"/>
      <c r="AG30" s="499"/>
      <c r="AH30" s="409">
        <v>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2215546</v>
      </c>
      <c r="BO30" s="449"/>
      <c r="BP30" s="449"/>
      <c r="BQ30" s="449"/>
      <c r="BR30" s="449"/>
      <c r="BS30" s="449"/>
      <c r="BT30" s="449"/>
      <c r="BU30" s="450"/>
      <c r="BV30" s="448">
        <v>1918895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195</v>
      </c>
      <c r="D33" s="408"/>
      <c r="E33" s="407" t="s">
        <v>196</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197</v>
      </c>
      <c r="AN33" s="408"/>
      <c r="AO33" s="407" t="s">
        <v>196</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201</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4</v>
      </c>
      <c r="AN34" s="404"/>
      <c r="AO34" s="403" t="str">
        <f>IF('各会計、関係団体の財政状況及び健全化判断比率'!B30="","",'各会計、関係団体の財政状況及び健全化判断比率'!B30)</f>
        <v>水道事業特別会計</v>
      </c>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徳島県市町村議会議員公務災害補償等組合（一般会計）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吉野川オアシス</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徳島県市町村総合事務組合（一般会計）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徳島県市町村総合事務組合（滞納整理機構特別会計）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三好東部火葬場管理組合（一般会計）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みよし広域連合（一般会計）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みよし広域連合（介護保険特別会計）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みよし広域連合（三好地区広域振興整備事業特別会計）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徳島県後期高齢者医療広域連合（一般会計）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徳島県後期高齢者医療広域連合（後期高齢者医療事業会計）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LqG/3TzjSlSMGo/0hBK/8f4OqbYUvkUzp4UynxlHN2wduxRun05sEVRetKBuzEbY7v6XzOsTRO5u868bGa6BfA==" saltValue="enGvMbmGi4GQt/nWtWSI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226</v>
      </c>
      <c r="C5" s="741"/>
      <c r="D5" s="741"/>
      <c r="E5" s="741"/>
      <c r="F5" s="741"/>
      <c r="G5" s="741"/>
      <c r="H5" s="741"/>
      <c r="I5" s="741"/>
      <c r="J5" s="741"/>
      <c r="K5" s="741"/>
      <c r="L5" s="741"/>
      <c r="M5" s="741"/>
      <c r="N5" s="741"/>
      <c r="O5" s="741"/>
      <c r="P5" s="741"/>
      <c r="Q5" s="742"/>
      <c r="R5" s="706">
        <v>1293824</v>
      </c>
      <c r="S5" s="707"/>
      <c r="T5" s="707"/>
      <c r="U5" s="707"/>
      <c r="V5" s="707"/>
      <c r="W5" s="707"/>
      <c r="X5" s="707"/>
      <c r="Y5" s="753"/>
      <c r="Z5" s="771">
        <v>15.2</v>
      </c>
      <c r="AA5" s="771"/>
      <c r="AB5" s="771"/>
      <c r="AC5" s="771"/>
      <c r="AD5" s="772">
        <v>1293824</v>
      </c>
      <c r="AE5" s="772"/>
      <c r="AF5" s="772"/>
      <c r="AG5" s="772"/>
      <c r="AH5" s="772"/>
      <c r="AI5" s="772"/>
      <c r="AJ5" s="772"/>
      <c r="AK5" s="772"/>
      <c r="AL5" s="754">
        <v>26.8</v>
      </c>
      <c r="AM5" s="723"/>
      <c r="AN5" s="723"/>
      <c r="AO5" s="755"/>
      <c r="AP5" s="740" t="s">
        <v>227</v>
      </c>
      <c r="AQ5" s="741"/>
      <c r="AR5" s="741"/>
      <c r="AS5" s="741"/>
      <c r="AT5" s="741"/>
      <c r="AU5" s="741"/>
      <c r="AV5" s="741"/>
      <c r="AW5" s="741"/>
      <c r="AX5" s="741"/>
      <c r="AY5" s="741"/>
      <c r="AZ5" s="741"/>
      <c r="BA5" s="741"/>
      <c r="BB5" s="741"/>
      <c r="BC5" s="741"/>
      <c r="BD5" s="741"/>
      <c r="BE5" s="741"/>
      <c r="BF5" s="742"/>
      <c r="BG5" s="641">
        <v>1293824</v>
      </c>
      <c r="BH5" s="644"/>
      <c r="BI5" s="644"/>
      <c r="BJ5" s="644"/>
      <c r="BK5" s="644"/>
      <c r="BL5" s="644"/>
      <c r="BM5" s="644"/>
      <c r="BN5" s="645"/>
      <c r="BO5" s="703">
        <v>100</v>
      </c>
      <c r="BP5" s="703"/>
      <c r="BQ5" s="703"/>
      <c r="BR5" s="703"/>
      <c r="BS5" s="704" t="s">
        <v>228</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229</v>
      </c>
      <c r="CS5" s="759"/>
      <c r="CT5" s="759"/>
      <c r="CU5" s="759"/>
      <c r="CV5" s="759"/>
      <c r="CW5" s="759"/>
      <c r="CX5" s="759"/>
      <c r="CY5" s="760"/>
      <c r="CZ5" s="758" t="s">
        <v>220</v>
      </c>
      <c r="DA5" s="759"/>
      <c r="DB5" s="759"/>
      <c r="DC5" s="760"/>
      <c r="DD5" s="758" t="s">
        <v>230</v>
      </c>
      <c r="DE5" s="759"/>
      <c r="DF5" s="759"/>
      <c r="DG5" s="759"/>
      <c r="DH5" s="759"/>
      <c r="DI5" s="759"/>
      <c r="DJ5" s="759"/>
      <c r="DK5" s="759"/>
      <c r="DL5" s="759"/>
      <c r="DM5" s="759"/>
      <c r="DN5" s="759"/>
      <c r="DO5" s="759"/>
      <c r="DP5" s="760"/>
      <c r="DQ5" s="758" t="s">
        <v>231</v>
      </c>
      <c r="DR5" s="759"/>
      <c r="DS5" s="759"/>
      <c r="DT5" s="759"/>
      <c r="DU5" s="759"/>
      <c r="DV5" s="759"/>
      <c r="DW5" s="759"/>
      <c r="DX5" s="759"/>
      <c r="DY5" s="759"/>
      <c r="DZ5" s="759"/>
      <c r="EA5" s="759"/>
      <c r="EB5" s="759"/>
      <c r="EC5" s="760"/>
    </row>
    <row r="6" spans="2:143" ht="11.25" customHeight="1">
      <c r="B6" s="638" t="s">
        <v>232</v>
      </c>
      <c r="C6" s="639"/>
      <c r="D6" s="639"/>
      <c r="E6" s="639"/>
      <c r="F6" s="639"/>
      <c r="G6" s="639"/>
      <c r="H6" s="639"/>
      <c r="I6" s="639"/>
      <c r="J6" s="639"/>
      <c r="K6" s="639"/>
      <c r="L6" s="639"/>
      <c r="M6" s="639"/>
      <c r="N6" s="639"/>
      <c r="O6" s="639"/>
      <c r="P6" s="639"/>
      <c r="Q6" s="640"/>
      <c r="R6" s="641">
        <v>99079</v>
      </c>
      <c r="S6" s="644"/>
      <c r="T6" s="644"/>
      <c r="U6" s="644"/>
      <c r="V6" s="644"/>
      <c r="W6" s="644"/>
      <c r="X6" s="644"/>
      <c r="Y6" s="645"/>
      <c r="Z6" s="703">
        <v>1.2</v>
      </c>
      <c r="AA6" s="703"/>
      <c r="AB6" s="703"/>
      <c r="AC6" s="703"/>
      <c r="AD6" s="704">
        <v>99079</v>
      </c>
      <c r="AE6" s="704"/>
      <c r="AF6" s="704"/>
      <c r="AG6" s="704"/>
      <c r="AH6" s="704"/>
      <c r="AI6" s="704"/>
      <c r="AJ6" s="704"/>
      <c r="AK6" s="704"/>
      <c r="AL6" s="646">
        <v>2.1</v>
      </c>
      <c r="AM6" s="647"/>
      <c r="AN6" s="647"/>
      <c r="AO6" s="705"/>
      <c r="AP6" s="638" t="s">
        <v>233</v>
      </c>
      <c r="AQ6" s="639"/>
      <c r="AR6" s="639"/>
      <c r="AS6" s="639"/>
      <c r="AT6" s="639"/>
      <c r="AU6" s="639"/>
      <c r="AV6" s="639"/>
      <c r="AW6" s="639"/>
      <c r="AX6" s="639"/>
      <c r="AY6" s="639"/>
      <c r="AZ6" s="639"/>
      <c r="BA6" s="639"/>
      <c r="BB6" s="639"/>
      <c r="BC6" s="639"/>
      <c r="BD6" s="639"/>
      <c r="BE6" s="639"/>
      <c r="BF6" s="640"/>
      <c r="BG6" s="641">
        <v>1293824</v>
      </c>
      <c r="BH6" s="644"/>
      <c r="BI6" s="644"/>
      <c r="BJ6" s="644"/>
      <c r="BK6" s="644"/>
      <c r="BL6" s="644"/>
      <c r="BM6" s="644"/>
      <c r="BN6" s="645"/>
      <c r="BO6" s="703">
        <v>100</v>
      </c>
      <c r="BP6" s="703"/>
      <c r="BQ6" s="703"/>
      <c r="BR6" s="703"/>
      <c r="BS6" s="704" t="s">
        <v>234</v>
      </c>
      <c r="BT6" s="704"/>
      <c r="BU6" s="704"/>
      <c r="BV6" s="704"/>
      <c r="BW6" s="704"/>
      <c r="BX6" s="704"/>
      <c r="BY6" s="704"/>
      <c r="BZ6" s="704"/>
      <c r="CA6" s="704"/>
      <c r="CB6" s="745"/>
      <c r="CD6" s="712" t="s">
        <v>235</v>
      </c>
      <c r="CE6" s="713"/>
      <c r="CF6" s="713"/>
      <c r="CG6" s="713"/>
      <c r="CH6" s="713"/>
      <c r="CI6" s="713"/>
      <c r="CJ6" s="713"/>
      <c r="CK6" s="713"/>
      <c r="CL6" s="713"/>
      <c r="CM6" s="713"/>
      <c r="CN6" s="713"/>
      <c r="CO6" s="713"/>
      <c r="CP6" s="713"/>
      <c r="CQ6" s="714"/>
      <c r="CR6" s="641">
        <v>91726</v>
      </c>
      <c r="CS6" s="644"/>
      <c r="CT6" s="644"/>
      <c r="CU6" s="644"/>
      <c r="CV6" s="644"/>
      <c r="CW6" s="644"/>
      <c r="CX6" s="644"/>
      <c r="CY6" s="645"/>
      <c r="CZ6" s="754">
        <v>1.2</v>
      </c>
      <c r="DA6" s="723"/>
      <c r="DB6" s="723"/>
      <c r="DC6" s="757"/>
      <c r="DD6" s="649" t="s">
        <v>234</v>
      </c>
      <c r="DE6" s="644"/>
      <c r="DF6" s="644"/>
      <c r="DG6" s="644"/>
      <c r="DH6" s="644"/>
      <c r="DI6" s="644"/>
      <c r="DJ6" s="644"/>
      <c r="DK6" s="644"/>
      <c r="DL6" s="644"/>
      <c r="DM6" s="644"/>
      <c r="DN6" s="644"/>
      <c r="DO6" s="644"/>
      <c r="DP6" s="645"/>
      <c r="DQ6" s="649">
        <v>91534</v>
      </c>
      <c r="DR6" s="644"/>
      <c r="DS6" s="644"/>
      <c r="DT6" s="644"/>
      <c r="DU6" s="644"/>
      <c r="DV6" s="644"/>
      <c r="DW6" s="644"/>
      <c r="DX6" s="644"/>
      <c r="DY6" s="644"/>
      <c r="DZ6" s="644"/>
      <c r="EA6" s="644"/>
      <c r="EB6" s="644"/>
      <c r="EC6" s="684"/>
    </row>
    <row r="7" spans="2:143" ht="11.25" customHeight="1">
      <c r="B7" s="638" t="s">
        <v>236</v>
      </c>
      <c r="C7" s="639"/>
      <c r="D7" s="639"/>
      <c r="E7" s="639"/>
      <c r="F7" s="639"/>
      <c r="G7" s="639"/>
      <c r="H7" s="639"/>
      <c r="I7" s="639"/>
      <c r="J7" s="639"/>
      <c r="K7" s="639"/>
      <c r="L7" s="639"/>
      <c r="M7" s="639"/>
      <c r="N7" s="639"/>
      <c r="O7" s="639"/>
      <c r="P7" s="639"/>
      <c r="Q7" s="640"/>
      <c r="R7" s="641">
        <v>3861</v>
      </c>
      <c r="S7" s="644"/>
      <c r="T7" s="644"/>
      <c r="U7" s="644"/>
      <c r="V7" s="644"/>
      <c r="W7" s="644"/>
      <c r="X7" s="644"/>
      <c r="Y7" s="645"/>
      <c r="Z7" s="703">
        <v>0</v>
      </c>
      <c r="AA7" s="703"/>
      <c r="AB7" s="703"/>
      <c r="AC7" s="703"/>
      <c r="AD7" s="704">
        <v>3861</v>
      </c>
      <c r="AE7" s="704"/>
      <c r="AF7" s="704"/>
      <c r="AG7" s="704"/>
      <c r="AH7" s="704"/>
      <c r="AI7" s="704"/>
      <c r="AJ7" s="704"/>
      <c r="AK7" s="704"/>
      <c r="AL7" s="646">
        <v>0.1</v>
      </c>
      <c r="AM7" s="647"/>
      <c r="AN7" s="647"/>
      <c r="AO7" s="705"/>
      <c r="AP7" s="638" t="s">
        <v>237</v>
      </c>
      <c r="AQ7" s="639"/>
      <c r="AR7" s="639"/>
      <c r="AS7" s="639"/>
      <c r="AT7" s="639"/>
      <c r="AU7" s="639"/>
      <c r="AV7" s="639"/>
      <c r="AW7" s="639"/>
      <c r="AX7" s="639"/>
      <c r="AY7" s="639"/>
      <c r="AZ7" s="639"/>
      <c r="BA7" s="639"/>
      <c r="BB7" s="639"/>
      <c r="BC7" s="639"/>
      <c r="BD7" s="639"/>
      <c r="BE7" s="639"/>
      <c r="BF7" s="640"/>
      <c r="BG7" s="641">
        <v>559742</v>
      </c>
      <c r="BH7" s="644"/>
      <c r="BI7" s="644"/>
      <c r="BJ7" s="644"/>
      <c r="BK7" s="644"/>
      <c r="BL7" s="644"/>
      <c r="BM7" s="644"/>
      <c r="BN7" s="645"/>
      <c r="BO7" s="703">
        <v>43.3</v>
      </c>
      <c r="BP7" s="703"/>
      <c r="BQ7" s="703"/>
      <c r="BR7" s="703"/>
      <c r="BS7" s="704" t="s">
        <v>234</v>
      </c>
      <c r="BT7" s="704"/>
      <c r="BU7" s="704"/>
      <c r="BV7" s="704"/>
      <c r="BW7" s="704"/>
      <c r="BX7" s="704"/>
      <c r="BY7" s="704"/>
      <c r="BZ7" s="704"/>
      <c r="CA7" s="704"/>
      <c r="CB7" s="745"/>
      <c r="CD7" s="685" t="s">
        <v>238</v>
      </c>
      <c r="CE7" s="682"/>
      <c r="CF7" s="682"/>
      <c r="CG7" s="682"/>
      <c r="CH7" s="682"/>
      <c r="CI7" s="682"/>
      <c r="CJ7" s="682"/>
      <c r="CK7" s="682"/>
      <c r="CL7" s="682"/>
      <c r="CM7" s="682"/>
      <c r="CN7" s="682"/>
      <c r="CO7" s="682"/>
      <c r="CP7" s="682"/>
      <c r="CQ7" s="683"/>
      <c r="CR7" s="641">
        <v>1598087</v>
      </c>
      <c r="CS7" s="644"/>
      <c r="CT7" s="644"/>
      <c r="CU7" s="644"/>
      <c r="CV7" s="644"/>
      <c r="CW7" s="644"/>
      <c r="CX7" s="644"/>
      <c r="CY7" s="645"/>
      <c r="CZ7" s="703">
        <v>20.100000000000001</v>
      </c>
      <c r="DA7" s="703"/>
      <c r="DB7" s="703"/>
      <c r="DC7" s="703"/>
      <c r="DD7" s="649">
        <v>21452</v>
      </c>
      <c r="DE7" s="644"/>
      <c r="DF7" s="644"/>
      <c r="DG7" s="644"/>
      <c r="DH7" s="644"/>
      <c r="DI7" s="644"/>
      <c r="DJ7" s="644"/>
      <c r="DK7" s="644"/>
      <c r="DL7" s="644"/>
      <c r="DM7" s="644"/>
      <c r="DN7" s="644"/>
      <c r="DO7" s="644"/>
      <c r="DP7" s="645"/>
      <c r="DQ7" s="649">
        <v>1450079</v>
      </c>
      <c r="DR7" s="644"/>
      <c r="DS7" s="644"/>
      <c r="DT7" s="644"/>
      <c r="DU7" s="644"/>
      <c r="DV7" s="644"/>
      <c r="DW7" s="644"/>
      <c r="DX7" s="644"/>
      <c r="DY7" s="644"/>
      <c r="DZ7" s="644"/>
      <c r="EA7" s="644"/>
      <c r="EB7" s="644"/>
      <c r="EC7" s="684"/>
    </row>
    <row r="8" spans="2:143" ht="11.25" customHeight="1">
      <c r="B8" s="638" t="s">
        <v>239</v>
      </c>
      <c r="C8" s="639"/>
      <c r="D8" s="639"/>
      <c r="E8" s="639"/>
      <c r="F8" s="639"/>
      <c r="G8" s="639"/>
      <c r="H8" s="639"/>
      <c r="I8" s="639"/>
      <c r="J8" s="639"/>
      <c r="K8" s="639"/>
      <c r="L8" s="639"/>
      <c r="M8" s="639"/>
      <c r="N8" s="639"/>
      <c r="O8" s="639"/>
      <c r="P8" s="639"/>
      <c r="Q8" s="640"/>
      <c r="R8" s="641">
        <v>12232</v>
      </c>
      <c r="S8" s="644"/>
      <c r="T8" s="644"/>
      <c r="U8" s="644"/>
      <c r="V8" s="644"/>
      <c r="W8" s="644"/>
      <c r="X8" s="644"/>
      <c r="Y8" s="645"/>
      <c r="Z8" s="703">
        <v>0.1</v>
      </c>
      <c r="AA8" s="703"/>
      <c r="AB8" s="703"/>
      <c r="AC8" s="703"/>
      <c r="AD8" s="704">
        <v>12232</v>
      </c>
      <c r="AE8" s="704"/>
      <c r="AF8" s="704"/>
      <c r="AG8" s="704"/>
      <c r="AH8" s="704"/>
      <c r="AI8" s="704"/>
      <c r="AJ8" s="704"/>
      <c r="AK8" s="704"/>
      <c r="AL8" s="646">
        <v>0.3</v>
      </c>
      <c r="AM8" s="647"/>
      <c r="AN8" s="647"/>
      <c r="AO8" s="705"/>
      <c r="AP8" s="638" t="s">
        <v>240</v>
      </c>
      <c r="AQ8" s="639"/>
      <c r="AR8" s="639"/>
      <c r="AS8" s="639"/>
      <c r="AT8" s="639"/>
      <c r="AU8" s="639"/>
      <c r="AV8" s="639"/>
      <c r="AW8" s="639"/>
      <c r="AX8" s="639"/>
      <c r="AY8" s="639"/>
      <c r="AZ8" s="639"/>
      <c r="BA8" s="639"/>
      <c r="BB8" s="639"/>
      <c r="BC8" s="639"/>
      <c r="BD8" s="639"/>
      <c r="BE8" s="639"/>
      <c r="BF8" s="640"/>
      <c r="BG8" s="641">
        <v>23527</v>
      </c>
      <c r="BH8" s="644"/>
      <c r="BI8" s="644"/>
      <c r="BJ8" s="644"/>
      <c r="BK8" s="644"/>
      <c r="BL8" s="644"/>
      <c r="BM8" s="644"/>
      <c r="BN8" s="645"/>
      <c r="BO8" s="703">
        <v>1.8</v>
      </c>
      <c r="BP8" s="703"/>
      <c r="BQ8" s="703"/>
      <c r="BR8" s="703"/>
      <c r="BS8" s="649" t="s">
        <v>234</v>
      </c>
      <c r="BT8" s="644"/>
      <c r="BU8" s="644"/>
      <c r="BV8" s="644"/>
      <c r="BW8" s="644"/>
      <c r="BX8" s="644"/>
      <c r="BY8" s="644"/>
      <c r="BZ8" s="644"/>
      <c r="CA8" s="644"/>
      <c r="CB8" s="684"/>
      <c r="CD8" s="685" t="s">
        <v>241</v>
      </c>
      <c r="CE8" s="682"/>
      <c r="CF8" s="682"/>
      <c r="CG8" s="682"/>
      <c r="CH8" s="682"/>
      <c r="CI8" s="682"/>
      <c r="CJ8" s="682"/>
      <c r="CK8" s="682"/>
      <c r="CL8" s="682"/>
      <c r="CM8" s="682"/>
      <c r="CN8" s="682"/>
      <c r="CO8" s="682"/>
      <c r="CP8" s="682"/>
      <c r="CQ8" s="683"/>
      <c r="CR8" s="641">
        <v>2219836</v>
      </c>
      <c r="CS8" s="644"/>
      <c r="CT8" s="644"/>
      <c r="CU8" s="644"/>
      <c r="CV8" s="644"/>
      <c r="CW8" s="644"/>
      <c r="CX8" s="644"/>
      <c r="CY8" s="645"/>
      <c r="CZ8" s="703">
        <v>28</v>
      </c>
      <c r="DA8" s="703"/>
      <c r="DB8" s="703"/>
      <c r="DC8" s="703"/>
      <c r="DD8" s="649">
        <v>45863</v>
      </c>
      <c r="DE8" s="644"/>
      <c r="DF8" s="644"/>
      <c r="DG8" s="644"/>
      <c r="DH8" s="644"/>
      <c r="DI8" s="644"/>
      <c r="DJ8" s="644"/>
      <c r="DK8" s="644"/>
      <c r="DL8" s="644"/>
      <c r="DM8" s="644"/>
      <c r="DN8" s="644"/>
      <c r="DO8" s="644"/>
      <c r="DP8" s="645"/>
      <c r="DQ8" s="649">
        <v>1236075</v>
      </c>
      <c r="DR8" s="644"/>
      <c r="DS8" s="644"/>
      <c r="DT8" s="644"/>
      <c r="DU8" s="644"/>
      <c r="DV8" s="644"/>
      <c r="DW8" s="644"/>
      <c r="DX8" s="644"/>
      <c r="DY8" s="644"/>
      <c r="DZ8" s="644"/>
      <c r="EA8" s="644"/>
      <c r="EB8" s="644"/>
      <c r="EC8" s="684"/>
    </row>
    <row r="9" spans="2:143" ht="11.25" customHeight="1">
      <c r="B9" s="638" t="s">
        <v>242</v>
      </c>
      <c r="C9" s="639"/>
      <c r="D9" s="639"/>
      <c r="E9" s="639"/>
      <c r="F9" s="639"/>
      <c r="G9" s="639"/>
      <c r="H9" s="639"/>
      <c r="I9" s="639"/>
      <c r="J9" s="639"/>
      <c r="K9" s="639"/>
      <c r="L9" s="639"/>
      <c r="M9" s="639"/>
      <c r="N9" s="639"/>
      <c r="O9" s="639"/>
      <c r="P9" s="639"/>
      <c r="Q9" s="640"/>
      <c r="R9" s="641">
        <v>12081</v>
      </c>
      <c r="S9" s="644"/>
      <c r="T9" s="644"/>
      <c r="U9" s="644"/>
      <c r="V9" s="644"/>
      <c r="W9" s="644"/>
      <c r="X9" s="644"/>
      <c r="Y9" s="645"/>
      <c r="Z9" s="703">
        <v>0.1</v>
      </c>
      <c r="AA9" s="703"/>
      <c r="AB9" s="703"/>
      <c r="AC9" s="703"/>
      <c r="AD9" s="704">
        <v>12081</v>
      </c>
      <c r="AE9" s="704"/>
      <c r="AF9" s="704"/>
      <c r="AG9" s="704"/>
      <c r="AH9" s="704"/>
      <c r="AI9" s="704"/>
      <c r="AJ9" s="704"/>
      <c r="AK9" s="704"/>
      <c r="AL9" s="646">
        <v>0.3</v>
      </c>
      <c r="AM9" s="647"/>
      <c r="AN9" s="647"/>
      <c r="AO9" s="705"/>
      <c r="AP9" s="638" t="s">
        <v>243</v>
      </c>
      <c r="AQ9" s="639"/>
      <c r="AR9" s="639"/>
      <c r="AS9" s="639"/>
      <c r="AT9" s="639"/>
      <c r="AU9" s="639"/>
      <c r="AV9" s="639"/>
      <c r="AW9" s="639"/>
      <c r="AX9" s="639"/>
      <c r="AY9" s="639"/>
      <c r="AZ9" s="639"/>
      <c r="BA9" s="639"/>
      <c r="BB9" s="639"/>
      <c r="BC9" s="639"/>
      <c r="BD9" s="639"/>
      <c r="BE9" s="639"/>
      <c r="BF9" s="640"/>
      <c r="BG9" s="641">
        <v>482873</v>
      </c>
      <c r="BH9" s="644"/>
      <c r="BI9" s="644"/>
      <c r="BJ9" s="644"/>
      <c r="BK9" s="644"/>
      <c r="BL9" s="644"/>
      <c r="BM9" s="644"/>
      <c r="BN9" s="645"/>
      <c r="BO9" s="703">
        <v>37.299999999999997</v>
      </c>
      <c r="BP9" s="703"/>
      <c r="BQ9" s="703"/>
      <c r="BR9" s="703"/>
      <c r="BS9" s="649" t="s">
        <v>228</v>
      </c>
      <c r="BT9" s="644"/>
      <c r="BU9" s="644"/>
      <c r="BV9" s="644"/>
      <c r="BW9" s="644"/>
      <c r="BX9" s="644"/>
      <c r="BY9" s="644"/>
      <c r="BZ9" s="644"/>
      <c r="CA9" s="644"/>
      <c r="CB9" s="684"/>
      <c r="CD9" s="685" t="s">
        <v>244</v>
      </c>
      <c r="CE9" s="682"/>
      <c r="CF9" s="682"/>
      <c r="CG9" s="682"/>
      <c r="CH9" s="682"/>
      <c r="CI9" s="682"/>
      <c r="CJ9" s="682"/>
      <c r="CK9" s="682"/>
      <c r="CL9" s="682"/>
      <c r="CM9" s="682"/>
      <c r="CN9" s="682"/>
      <c r="CO9" s="682"/>
      <c r="CP9" s="682"/>
      <c r="CQ9" s="683"/>
      <c r="CR9" s="641">
        <v>502605</v>
      </c>
      <c r="CS9" s="644"/>
      <c r="CT9" s="644"/>
      <c r="CU9" s="644"/>
      <c r="CV9" s="644"/>
      <c r="CW9" s="644"/>
      <c r="CX9" s="644"/>
      <c r="CY9" s="645"/>
      <c r="CZ9" s="703">
        <v>6.3</v>
      </c>
      <c r="DA9" s="703"/>
      <c r="DB9" s="703"/>
      <c r="DC9" s="703"/>
      <c r="DD9" s="649">
        <v>6534</v>
      </c>
      <c r="DE9" s="644"/>
      <c r="DF9" s="644"/>
      <c r="DG9" s="644"/>
      <c r="DH9" s="644"/>
      <c r="DI9" s="644"/>
      <c r="DJ9" s="644"/>
      <c r="DK9" s="644"/>
      <c r="DL9" s="644"/>
      <c r="DM9" s="644"/>
      <c r="DN9" s="644"/>
      <c r="DO9" s="644"/>
      <c r="DP9" s="645"/>
      <c r="DQ9" s="649">
        <v>466283</v>
      </c>
      <c r="DR9" s="644"/>
      <c r="DS9" s="644"/>
      <c r="DT9" s="644"/>
      <c r="DU9" s="644"/>
      <c r="DV9" s="644"/>
      <c r="DW9" s="644"/>
      <c r="DX9" s="644"/>
      <c r="DY9" s="644"/>
      <c r="DZ9" s="644"/>
      <c r="EA9" s="644"/>
      <c r="EB9" s="644"/>
      <c r="EC9" s="684"/>
    </row>
    <row r="10" spans="2:143" ht="11.25" customHeight="1">
      <c r="B10" s="638" t="s">
        <v>245</v>
      </c>
      <c r="C10" s="639"/>
      <c r="D10" s="639"/>
      <c r="E10" s="639"/>
      <c r="F10" s="639"/>
      <c r="G10" s="639"/>
      <c r="H10" s="639"/>
      <c r="I10" s="639"/>
      <c r="J10" s="639"/>
      <c r="K10" s="639"/>
      <c r="L10" s="639"/>
      <c r="M10" s="639"/>
      <c r="N10" s="639"/>
      <c r="O10" s="639"/>
      <c r="P10" s="639"/>
      <c r="Q10" s="640"/>
      <c r="R10" s="641" t="s">
        <v>234</v>
      </c>
      <c r="S10" s="644"/>
      <c r="T10" s="644"/>
      <c r="U10" s="644"/>
      <c r="V10" s="644"/>
      <c r="W10" s="644"/>
      <c r="X10" s="644"/>
      <c r="Y10" s="645"/>
      <c r="Z10" s="703" t="s">
        <v>234</v>
      </c>
      <c r="AA10" s="703"/>
      <c r="AB10" s="703"/>
      <c r="AC10" s="703"/>
      <c r="AD10" s="704" t="s">
        <v>234</v>
      </c>
      <c r="AE10" s="704"/>
      <c r="AF10" s="704"/>
      <c r="AG10" s="704"/>
      <c r="AH10" s="704"/>
      <c r="AI10" s="704"/>
      <c r="AJ10" s="704"/>
      <c r="AK10" s="704"/>
      <c r="AL10" s="646" t="s">
        <v>234</v>
      </c>
      <c r="AM10" s="647"/>
      <c r="AN10" s="647"/>
      <c r="AO10" s="705"/>
      <c r="AP10" s="638" t="s">
        <v>246</v>
      </c>
      <c r="AQ10" s="639"/>
      <c r="AR10" s="639"/>
      <c r="AS10" s="639"/>
      <c r="AT10" s="639"/>
      <c r="AU10" s="639"/>
      <c r="AV10" s="639"/>
      <c r="AW10" s="639"/>
      <c r="AX10" s="639"/>
      <c r="AY10" s="639"/>
      <c r="AZ10" s="639"/>
      <c r="BA10" s="639"/>
      <c r="BB10" s="639"/>
      <c r="BC10" s="639"/>
      <c r="BD10" s="639"/>
      <c r="BE10" s="639"/>
      <c r="BF10" s="640"/>
      <c r="BG10" s="641">
        <v>30198</v>
      </c>
      <c r="BH10" s="644"/>
      <c r="BI10" s="644"/>
      <c r="BJ10" s="644"/>
      <c r="BK10" s="644"/>
      <c r="BL10" s="644"/>
      <c r="BM10" s="644"/>
      <c r="BN10" s="645"/>
      <c r="BO10" s="703">
        <v>2.2999999999999998</v>
      </c>
      <c r="BP10" s="703"/>
      <c r="BQ10" s="703"/>
      <c r="BR10" s="703"/>
      <c r="BS10" s="649" t="s">
        <v>234</v>
      </c>
      <c r="BT10" s="644"/>
      <c r="BU10" s="644"/>
      <c r="BV10" s="644"/>
      <c r="BW10" s="644"/>
      <c r="BX10" s="644"/>
      <c r="BY10" s="644"/>
      <c r="BZ10" s="644"/>
      <c r="CA10" s="644"/>
      <c r="CB10" s="684"/>
      <c r="CD10" s="685" t="s">
        <v>247</v>
      </c>
      <c r="CE10" s="682"/>
      <c r="CF10" s="682"/>
      <c r="CG10" s="682"/>
      <c r="CH10" s="682"/>
      <c r="CI10" s="682"/>
      <c r="CJ10" s="682"/>
      <c r="CK10" s="682"/>
      <c r="CL10" s="682"/>
      <c r="CM10" s="682"/>
      <c r="CN10" s="682"/>
      <c r="CO10" s="682"/>
      <c r="CP10" s="682"/>
      <c r="CQ10" s="683"/>
      <c r="CR10" s="641" t="s">
        <v>234</v>
      </c>
      <c r="CS10" s="644"/>
      <c r="CT10" s="644"/>
      <c r="CU10" s="644"/>
      <c r="CV10" s="644"/>
      <c r="CW10" s="644"/>
      <c r="CX10" s="644"/>
      <c r="CY10" s="645"/>
      <c r="CZ10" s="703" t="s">
        <v>234</v>
      </c>
      <c r="DA10" s="703"/>
      <c r="DB10" s="703"/>
      <c r="DC10" s="703"/>
      <c r="DD10" s="649" t="s">
        <v>234</v>
      </c>
      <c r="DE10" s="644"/>
      <c r="DF10" s="644"/>
      <c r="DG10" s="644"/>
      <c r="DH10" s="644"/>
      <c r="DI10" s="644"/>
      <c r="DJ10" s="644"/>
      <c r="DK10" s="644"/>
      <c r="DL10" s="644"/>
      <c r="DM10" s="644"/>
      <c r="DN10" s="644"/>
      <c r="DO10" s="644"/>
      <c r="DP10" s="645"/>
      <c r="DQ10" s="649" t="s">
        <v>234</v>
      </c>
      <c r="DR10" s="644"/>
      <c r="DS10" s="644"/>
      <c r="DT10" s="644"/>
      <c r="DU10" s="644"/>
      <c r="DV10" s="644"/>
      <c r="DW10" s="644"/>
      <c r="DX10" s="644"/>
      <c r="DY10" s="644"/>
      <c r="DZ10" s="644"/>
      <c r="EA10" s="644"/>
      <c r="EB10" s="644"/>
      <c r="EC10" s="684"/>
    </row>
    <row r="11" spans="2:143" ht="11.25" customHeight="1">
      <c r="B11" s="638" t="s">
        <v>248</v>
      </c>
      <c r="C11" s="639"/>
      <c r="D11" s="639"/>
      <c r="E11" s="639"/>
      <c r="F11" s="639"/>
      <c r="G11" s="639"/>
      <c r="H11" s="639"/>
      <c r="I11" s="639"/>
      <c r="J11" s="639"/>
      <c r="K11" s="639"/>
      <c r="L11" s="639"/>
      <c r="M11" s="639"/>
      <c r="N11" s="639"/>
      <c r="O11" s="639"/>
      <c r="P11" s="639"/>
      <c r="Q11" s="640"/>
      <c r="R11" s="641" t="s">
        <v>234</v>
      </c>
      <c r="S11" s="644"/>
      <c r="T11" s="644"/>
      <c r="U11" s="644"/>
      <c r="V11" s="644"/>
      <c r="W11" s="644"/>
      <c r="X11" s="644"/>
      <c r="Y11" s="645"/>
      <c r="Z11" s="703" t="s">
        <v>234</v>
      </c>
      <c r="AA11" s="703"/>
      <c r="AB11" s="703"/>
      <c r="AC11" s="703"/>
      <c r="AD11" s="704" t="s">
        <v>228</v>
      </c>
      <c r="AE11" s="704"/>
      <c r="AF11" s="704"/>
      <c r="AG11" s="704"/>
      <c r="AH11" s="704"/>
      <c r="AI11" s="704"/>
      <c r="AJ11" s="704"/>
      <c r="AK11" s="704"/>
      <c r="AL11" s="646" t="s">
        <v>234</v>
      </c>
      <c r="AM11" s="647"/>
      <c r="AN11" s="647"/>
      <c r="AO11" s="705"/>
      <c r="AP11" s="638" t="s">
        <v>249</v>
      </c>
      <c r="AQ11" s="639"/>
      <c r="AR11" s="639"/>
      <c r="AS11" s="639"/>
      <c r="AT11" s="639"/>
      <c r="AU11" s="639"/>
      <c r="AV11" s="639"/>
      <c r="AW11" s="639"/>
      <c r="AX11" s="639"/>
      <c r="AY11" s="639"/>
      <c r="AZ11" s="639"/>
      <c r="BA11" s="639"/>
      <c r="BB11" s="639"/>
      <c r="BC11" s="639"/>
      <c r="BD11" s="639"/>
      <c r="BE11" s="639"/>
      <c r="BF11" s="640"/>
      <c r="BG11" s="641">
        <v>23144</v>
      </c>
      <c r="BH11" s="644"/>
      <c r="BI11" s="644"/>
      <c r="BJ11" s="644"/>
      <c r="BK11" s="644"/>
      <c r="BL11" s="644"/>
      <c r="BM11" s="644"/>
      <c r="BN11" s="645"/>
      <c r="BO11" s="703">
        <v>1.8</v>
      </c>
      <c r="BP11" s="703"/>
      <c r="BQ11" s="703"/>
      <c r="BR11" s="703"/>
      <c r="BS11" s="649" t="s">
        <v>228</v>
      </c>
      <c r="BT11" s="644"/>
      <c r="BU11" s="644"/>
      <c r="BV11" s="644"/>
      <c r="BW11" s="644"/>
      <c r="BX11" s="644"/>
      <c r="BY11" s="644"/>
      <c r="BZ11" s="644"/>
      <c r="CA11" s="644"/>
      <c r="CB11" s="684"/>
      <c r="CD11" s="685" t="s">
        <v>250</v>
      </c>
      <c r="CE11" s="682"/>
      <c r="CF11" s="682"/>
      <c r="CG11" s="682"/>
      <c r="CH11" s="682"/>
      <c r="CI11" s="682"/>
      <c r="CJ11" s="682"/>
      <c r="CK11" s="682"/>
      <c r="CL11" s="682"/>
      <c r="CM11" s="682"/>
      <c r="CN11" s="682"/>
      <c r="CO11" s="682"/>
      <c r="CP11" s="682"/>
      <c r="CQ11" s="683"/>
      <c r="CR11" s="641">
        <v>255176</v>
      </c>
      <c r="CS11" s="644"/>
      <c r="CT11" s="644"/>
      <c r="CU11" s="644"/>
      <c r="CV11" s="644"/>
      <c r="CW11" s="644"/>
      <c r="CX11" s="644"/>
      <c r="CY11" s="645"/>
      <c r="CZ11" s="703">
        <v>3.2</v>
      </c>
      <c r="DA11" s="703"/>
      <c r="DB11" s="703"/>
      <c r="DC11" s="703"/>
      <c r="DD11" s="649">
        <v>103804</v>
      </c>
      <c r="DE11" s="644"/>
      <c r="DF11" s="644"/>
      <c r="DG11" s="644"/>
      <c r="DH11" s="644"/>
      <c r="DI11" s="644"/>
      <c r="DJ11" s="644"/>
      <c r="DK11" s="644"/>
      <c r="DL11" s="644"/>
      <c r="DM11" s="644"/>
      <c r="DN11" s="644"/>
      <c r="DO11" s="644"/>
      <c r="DP11" s="645"/>
      <c r="DQ11" s="649">
        <v>142415</v>
      </c>
      <c r="DR11" s="644"/>
      <c r="DS11" s="644"/>
      <c r="DT11" s="644"/>
      <c r="DU11" s="644"/>
      <c r="DV11" s="644"/>
      <c r="DW11" s="644"/>
      <c r="DX11" s="644"/>
      <c r="DY11" s="644"/>
      <c r="DZ11" s="644"/>
      <c r="EA11" s="644"/>
      <c r="EB11" s="644"/>
      <c r="EC11" s="684"/>
    </row>
    <row r="12" spans="2:143" ht="11.25" customHeight="1">
      <c r="B12" s="638" t="s">
        <v>251</v>
      </c>
      <c r="C12" s="639"/>
      <c r="D12" s="639"/>
      <c r="E12" s="639"/>
      <c r="F12" s="639"/>
      <c r="G12" s="639"/>
      <c r="H12" s="639"/>
      <c r="I12" s="639"/>
      <c r="J12" s="639"/>
      <c r="K12" s="639"/>
      <c r="L12" s="639"/>
      <c r="M12" s="639"/>
      <c r="N12" s="639"/>
      <c r="O12" s="639"/>
      <c r="P12" s="639"/>
      <c r="Q12" s="640"/>
      <c r="R12" s="641">
        <v>232682</v>
      </c>
      <c r="S12" s="644"/>
      <c r="T12" s="644"/>
      <c r="U12" s="644"/>
      <c r="V12" s="644"/>
      <c r="W12" s="644"/>
      <c r="X12" s="644"/>
      <c r="Y12" s="645"/>
      <c r="Z12" s="703">
        <v>2.7</v>
      </c>
      <c r="AA12" s="703"/>
      <c r="AB12" s="703"/>
      <c r="AC12" s="703"/>
      <c r="AD12" s="704">
        <v>232682</v>
      </c>
      <c r="AE12" s="704"/>
      <c r="AF12" s="704"/>
      <c r="AG12" s="704"/>
      <c r="AH12" s="704"/>
      <c r="AI12" s="704"/>
      <c r="AJ12" s="704"/>
      <c r="AK12" s="704"/>
      <c r="AL12" s="646">
        <v>4.8</v>
      </c>
      <c r="AM12" s="647"/>
      <c r="AN12" s="647"/>
      <c r="AO12" s="705"/>
      <c r="AP12" s="638" t="s">
        <v>252</v>
      </c>
      <c r="AQ12" s="639"/>
      <c r="AR12" s="639"/>
      <c r="AS12" s="639"/>
      <c r="AT12" s="639"/>
      <c r="AU12" s="639"/>
      <c r="AV12" s="639"/>
      <c r="AW12" s="639"/>
      <c r="AX12" s="639"/>
      <c r="AY12" s="639"/>
      <c r="AZ12" s="639"/>
      <c r="BA12" s="639"/>
      <c r="BB12" s="639"/>
      <c r="BC12" s="639"/>
      <c r="BD12" s="639"/>
      <c r="BE12" s="639"/>
      <c r="BF12" s="640"/>
      <c r="BG12" s="641">
        <v>583593</v>
      </c>
      <c r="BH12" s="644"/>
      <c r="BI12" s="644"/>
      <c r="BJ12" s="644"/>
      <c r="BK12" s="644"/>
      <c r="BL12" s="644"/>
      <c r="BM12" s="644"/>
      <c r="BN12" s="645"/>
      <c r="BO12" s="703">
        <v>45.1</v>
      </c>
      <c r="BP12" s="703"/>
      <c r="BQ12" s="703"/>
      <c r="BR12" s="703"/>
      <c r="BS12" s="649" t="s">
        <v>234</v>
      </c>
      <c r="BT12" s="644"/>
      <c r="BU12" s="644"/>
      <c r="BV12" s="644"/>
      <c r="BW12" s="644"/>
      <c r="BX12" s="644"/>
      <c r="BY12" s="644"/>
      <c r="BZ12" s="644"/>
      <c r="CA12" s="644"/>
      <c r="CB12" s="684"/>
      <c r="CD12" s="685" t="s">
        <v>253</v>
      </c>
      <c r="CE12" s="682"/>
      <c r="CF12" s="682"/>
      <c r="CG12" s="682"/>
      <c r="CH12" s="682"/>
      <c r="CI12" s="682"/>
      <c r="CJ12" s="682"/>
      <c r="CK12" s="682"/>
      <c r="CL12" s="682"/>
      <c r="CM12" s="682"/>
      <c r="CN12" s="682"/>
      <c r="CO12" s="682"/>
      <c r="CP12" s="682"/>
      <c r="CQ12" s="683"/>
      <c r="CR12" s="641">
        <v>356772</v>
      </c>
      <c r="CS12" s="644"/>
      <c r="CT12" s="644"/>
      <c r="CU12" s="644"/>
      <c r="CV12" s="644"/>
      <c r="CW12" s="644"/>
      <c r="CX12" s="644"/>
      <c r="CY12" s="645"/>
      <c r="CZ12" s="703">
        <v>4.5</v>
      </c>
      <c r="DA12" s="703"/>
      <c r="DB12" s="703"/>
      <c r="DC12" s="703"/>
      <c r="DD12" s="649">
        <v>228801</v>
      </c>
      <c r="DE12" s="644"/>
      <c r="DF12" s="644"/>
      <c r="DG12" s="644"/>
      <c r="DH12" s="644"/>
      <c r="DI12" s="644"/>
      <c r="DJ12" s="644"/>
      <c r="DK12" s="644"/>
      <c r="DL12" s="644"/>
      <c r="DM12" s="644"/>
      <c r="DN12" s="644"/>
      <c r="DO12" s="644"/>
      <c r="DP12" s="645"/>
      <c r="DQ12" s="649">
        <v>94793</v>
      </c>
      <c r="DR12" s="644"/>
      <c r="DS12" s="644"/>
      <c r="DT12" s="644"/>
      <c r="DU12" s="644"/>
      <c r="DV12" s="644"/>
      <c r="DW12" s="644"/>
      <c r="DX12" s="644"/>
      <c r="DY12" s="644"/>
      <c r="DZ12" s="644"/>
      <c r="EA12" s="644"/>
      <c r="EB12" s="644"/>
      <c r="EC12" s="684"/>
    </row>
    <row r="13" spans="2:143" ht="11.25" customHeight="1">
      <c r="B13" s="638" t="s">
        <v>254</v>
      </c>
      <c r="C13" s="639"/>
      <c r="D13" s="639"/>
      <c r="E13" s="639"/>
      <c r="F13" s="639"/>
      <c r="G13" s="639"/>
      <c r="H13" s="639"/>
      <c r="I13" s="639"/>
      <c r="J13" s="639"/>
      <c r="K13" s="639"/>
      <c r="L13" s="639"/>
      <c r="M13" s="639"/>
      <c r="N13" s="639"/>
      <c r="O13" s="639"/>
      <c r="P13" s="639"/>
      <c r="Q13" s="640"/>
      <c r="R13" s="641" t="s">
        <v>234</v>
      </c>
      <c r="S13" s="644"/>
      <c r="T13" s="644"/>
      <c r="U13" s="644"/>
      <c r="V13" s="644"/>
      <c r="W13" s="644"/>
      <c r="X13" s="644"/>
      <c r="Y13" s="645"/>
      <c r="Z13" s="703" t="s">
        <v>234</v>
      </c>
      <c r="AA13" s="703"/>
      <c r="AB13" s="703"/>
      <c r="AC13" s="703"/>
      <c r="AD13" s="704" t="s">
        <v>234</v>
      </c>
      <c r="AE13" s="704"/>
      <c r="AF13" s="704"/>
      <c r="AG13" s="704"/>
      <c r="AH13" s="704"/>
      <c r="AI13" s="704"/>
      <c r="AJ13" s="704"/>
      <c r="AK13" s="704"/>
      <c r="AL13" s="646" t="s">
        <v>228</v>
      </c>
      <c r="AM13" s="647"/>
      <c r="AN13" s="647"/>
      <c r="AO13" s="705"/>
      <c r="AP13" s="638" t="s">
        <v>255</v>
      </c>
      <c r="AQ13" s="639"/>
      <c r="AR13" s="639"/>
      <c r="AS13" s="639"/>
      <c r="AT13" s="639"/>
      <c r="AU13" s="639"/>
      <c r="AV13" s="639"/>
      <c r="AW13" s="639"/>
      <c r="AX13" s="639"/>
      <c r="AY13" s="639"/>
      <c r="AZ13" s="639"/>
      <c r="BA13" s="639"/>
      <c r="BB13" s="639"/>
      <c r="BC13" s="639"/>
      <c r="BD13" s="639"/>
      <c r="BE13" s="639"/>
      <c r="BF13" s="640"/>
      <c r="BG13" s="641">
        <v>582961</v>
      </c>
      <c r="BH13" s="644"/>
      <c r="BI13" s="644"/>
      <c r="BJ13" s="644"/>
      <c r="BK13" s="644"/>
      <c r="BL13" s="644"/>
      <c r="BM13" s="644"/>
      <c r="BN13" s="645"/>
      <c r="BO13" s="703">
        <v>45.1</v>
      </c>
      <c r="BP13" s="703"/>
      <c r="BQ13" s="703"/>
      <c r="BR13" s="703"/>
      <c r="BS13" s="649" t="s">
        <v>234</v>
      </c>
      <c r="BT13" s="644"/>
      <c r="BU13" s="644"/>
      <c r="BV13" s="644"/>
      <c r="BW13" s="644"/>
      <c r="BX13" s="644"/>
      <c r="BY13" s="644"/>
      <c r="BZ13" s="644"/>
      <c r="CA13" s="644"/>
      <c r="CB13" s="684"/>
      <c r="CD13" s="685" t="s">
        <v>256</v>
      </c>
      <c r="CE13" s="682"/>
      <c r="CF13" s="682"/>
      <c r="CG13" s="682"/>
      <c r="CH13" s="682"/>
      <c r="CI13" s="682"/>
      <c r="CJ13" s="682"/>
      <c r="CK13" s="682"/>
      <c r="CL13" s="682"/>
      <c r="CM13" s="682"/>
      <c r="CN13" s="682"/>
      <c r="CO13" s="682"/>
      <c r="CP13" s="682"/>
      <c r="CQ13" s="683"/>
      <c r="CR13" s="641">
        <v>909701</v>
      </c>
      <c r="CS13" s="644"/>
      <c r="CT13" s="644"/>
      <c r="CU13" s="644"/>
      <c r="CV13" s="644"/>
      <c r="CW13" s="644"/>
      <c r="CX13" s="644"/>
      <c r="CY13" s="645"/>
      <c r="CZ13" s="703">
        <v>11.5</v>
      </c>
      <c r="DA13" s="703"/>
      <c r="DB13" s="703"/>
      <c r="DC13" s="703"/>
      <c r="DD13" s="649">
        <v>702185</v>
      </c>
      <c r="DE13" s="644"/>
      <c r="DF13" s="644"/>
      <c r="DG13" s="644"/>
      <c r="DH13" s="644"/>
      <c r="DI13" s="644"/>
      <c r="DJ13" s="644"/>
      <c r="DK13" s="644"/>
      <c r="DL13" s="644"/>
      <c r="DM13" s="644"/>
      <c r="DN13" s="644"/>
      <c r="DO13" s="644"/>
      <c r="DP13" s="645"/>
      <c r="DQ13" s="649">
        <v>320927</v>
      </c>
      <c r="DR13" s="644"/>
      <c r="DS13" s="644"/>
      <c r="DT13" s="644"/>
      <c r="DU13" s="644"/>
      <c r="DV13" s="644"/>
      <c r="DW13" s="644"/>
      <c r="DX13" s="644"/>
      <c r="DY13" s="644"/>
      <c r="DZ13" s="644"/>
      <c r="EA13" s="644"/>
      <c r="EB13" s="644"/>
      <c r="EC13" s="684"/>
    </row>
    <row r="14" spans="2:143" ht="11.25" customHeight="1">
      <c r="B14" s="638" t="s">
        <v>257</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228</v>
      </c>
      <c r="AA14" s="703"/>
      <c r="AB14" s="703"/>
      <c r="AC14" s="703"/>
      <c r="AD14" s="704" t="s">
        <v>234</v>
      </c>
      <c r="AE14" s="704"/>
      <c r="AF14" s="704"/>
      <c r="AG14" s="704"/>
      <c r="AH14" s="704"/>
      <c r="AI14" s="704"/>
      <c r="AJ14" s="704"/>
      <c r="AK14" s="704"/>
      <c r="AL14" s="646" t="s">
        <v>228</v>
      </c>
      <c r="AM14" s="647"/>
      <c r="AN14" s="647"/>
      <c r="AO14" s="705"/>
      <c r="AP14" s="638" t="s">
        <v>258</v>
      </c>
      <c r="AQ14" s="639"/>
      <c r="AR14" s="639"/>
      <c r="AS14" s="639"/>
      <c r="AT14" s="639"/>
      <c r="AU14" s="639"/>
      <c r="AV14" s="639"/>
      <c r="AW14" s="639"/>
      <c r="AX14" s="639"/>
      <c r="AY14" s="639"/>
      <c r="AZ14" s="639"/>
      <c r="BA14" s="639"/>
      <c r="BB14" s="639"/>
      <c r="BC14" s="639"/>
      <c r="BD14" s="639"/>
      <c r="BE14" s="639"/>
      <c r="BF14" s="640"/>
      <c r="BG14" s="641">
        <v>53863</v>
      </c>
      <c r="BH14" s="644"/>
      <c r="BI14" s="644"/>
      <c r="BJ14" s="644"/>
      <c r="BK14" s="644"/>
      <c r="BL14" s="644"/>
      <c r="BM14" s="644"/>
      <c r="BN14" s="645"/>
      <c r="BO14" s="703">
        <v>4.2</v>
      </c>
      <c r="BP14" s="703"/>
      <c r="BQ14" s="703"/>
      <c r="BR14" s="703"/>
      <c r="BS14" s="649" t="s">
        <v>228</v>
      </c>
      <c r="BT14" s="644"/>
      <c r="BU14" s="644"/>
      <c r="BV14" s="644"/>
      <c r="BW14" s="644"/>
      <c r="BX14" s="644"/>
      <c r="BY14" s="644"/>
      <c r="BZ14" s="644"/>
      <c r="CA14" s="644"/>
      <c r="CB14" s="684"/>
      <c r="CD14" s="685" t="s">
        <v>259</v>
      </c>
      <c r="CE14" s="682"/>
      <c r="CF14" s="682"/>
      <c r="CG14" s="682"/>
      <c r="CH14" s="682"/>
      <c r="CI14" s="682"/>
      <c r="CJ14" s="682"/>
      <c r="CK14" s="682"/>
      <c r="CL14" s="682"/>
      <c r="CM14" s="682"/>
      <c r="CN14" s="682"/>
      <c r="CO14" s="682"/>
      <c r="CP14" s="682"/>
      <c r="CQ14" s="683"/>
      <c r="CR14" s="641">
        <v>364479</v>
      </c>
      <c r="CS14" s="644"/>
      <c r="CT14" s="644"/>
      <c r="CU14" s="644"/>
      <c r="CV14" s="644"/>
      <c r="CW14" s="644"/>
      <c r="CX14" s="644"/>
      <c r="CY14" s="645"/>
      <c r="CZ14" s="703">
        <v>4.5999999999999996</v>
      </c>
      <c r="DA14" s="703"/>
      <c r="DB14" s="703"/>
      <c r="DC14" s="703"/>
      <c r="DD14" s="649">
        <v>42798</v>
      </c>
      <c r="DE14" s="644"/>
      <c r="DF14" s="644"/>
      <c r="DG14" s="644"/>
      <c r="DH14" s="644"/>
      <c r="DI14" s="644"/>
      <c r="DJ14" s="644"/>
      <c r="DK14" s="644"/>
      <c r="DL14" s="644"/>
      <c r="DM14" s="644"/>
      <c r="DN14" s="644"/>
      <c r="DO14" s="644"/>
      <c r="DP14" s="645"/>
      <c r="DQ14" s="649">
        <v>317174</v>
      </c>
      <c r="DR14" s="644"/>
      <c r="DS14" s="644"/>
      <c r="DT14" s="644"/>
      <c r="DU14" s="644"/>
      <c r="DV14" s="644"/>
      <c r="DW14" s="644"/>
      <c r="DX14" s="644"/>
      <c r="DY14" s="644"/>
      <c r="DZ14" s="644"/>
      <c r="EA14" s="644"/>
      <c r="EB14" s="644"/>
      <c r="EC14" s="684"/>
    </row>
    <row r="15" spans="2:143" ht="11.25" customHeight="1">
      <c r="B15" s="638" t="s">
        <v>260</v>
      </c>
      <c r="C15" s="639"/>
      <c r="D15" s="639"/>
      <c r="E15" s="639"/>
      <c r="F15" s="639"/>
      <c r="G15" s="639"/>
      <c r="H15" s="639"/>
      <c r="I15" s="639"/>
      <c r="J15" s="639"/>
      <c r="K15" s="639"/>
      <c r="L15" s="639"/>
      <c r="M15" s="639"/>
      <c r="N15" s="639"/>
      <c r="O15" s="639"/>
      <c r="P15" s="639"/>
      <c r="Q15" s="640"/>
      <c r="R15" s="641">
        <v>20229</v>
      </c>
      <c r="S15" s="644"/>
      <c r="T15" s="644"/>
      <c r="U15" s="644"/>
      <c r="V15" s="644"/>
      <c r="W15" s="644"/>
      <c r="X15" s="644"/>
      <c r="Y15" s="645"/>
      <c r="Z15" s="703">
        <v>0.2</v>
      </c>
      <c r="AA15" s="703"/>
      <c r="AB15" s="703"/>
      <c r="AC15" s="703"/>
      <c r="AD15" s="704">
        <v>20229</v>
      </c>
      <c r="AE15" s="704"/>
      <c r="AF15" s="704"/>
      <c r="AG15" s="704"/>
      <c r="AH15" s="704"/>
      <c r="AI15" s="704"/>
      <c r="AJ15" s="704"/>
      <c r="AK15" s="704"/>
      <c r="AL15" s="646">
        <v>0.4</v>
      </c>
      <c r="AM15" s="647"/>
      <c r="AN15" s="647"/>
      <c r="AO15" s="705"/>
      <c r="AP15" s="638" t="s">
        <v>261</v>
      </c>
      <c r="AQ15" s="639"/>
      <c r="AR15" s="639"/>
      <c r="AS15" s="639"/>
      <c r="AT15" s="639"/>
      <c r="AU15" s="639"/>
      <c r="AV15" s="639"/>
      <c r="AW15" s="639"/>
      <c r="AX15" s="639"/>
      <c r="AY15" s="639"/>
      <c r="AZ15" s="639"/>
      <c r="BA15" s="639"/>
      <c r="BB15" s="639"/>
      <c r="BC15" s="639"/>
      <c r="BD15" s="639"/>
      <c r="BE15" s="639"/>
      <c r="BF15" s="640"/>
      <c r="BG15" s="641">
        <v>96626</v>
      </c>
      <c r="BH15" s="644"/>
      <c r="BI15" s="644"/>
      <c r="BJ15" s="644"/>
      <c r="BK15" s="644"/>
      <c r="BL15" s="644"/>
      <c r="BM15" s="644"/>
      <c r="BN15" s="645"/>
      <c r="BO15" s="703">
        <v>7.5</v>
      </c>
      <c r="BP15" s="703"/>
      <c r="BQ15" s="703"/>
      <c r="BR15" s="703"/>
      <c r="BS15" s="649" t="s">
        <v>234</v>
      </c>
      <c r="BT15" s="644"/>
      <c r="BU15" s="644"/>
      <c r="BV15" s="644"/>
      <c r="BW15" s="644"/>
      <c r="BX15" s="644"/>
      <c r="BY15" s="644"/>
      <c r="BZ15" s="644"/>
      <c r="CA15" s="644"/>
      <c r="CB15" s="684"/>
      <c r="CD15" s="685" t="s">
        <v>262</v>
      </c>
      <c r="CE15" s="682"/>
      <c r="CF15" s="682"/>
      <c r="CG15" s="682"/>
      <c r="CH15" s="682"/>
      <c r="CI15" s="682"/>
      <c r="CJ15" s="682"/>
      <c r="CK15" s="682"/>
      <c r="CL15" s="682"/>
      <c r="CM15" s="682"/>
      <c r="CN15" s="682"/>
      <c r="CO15" s="682"/>
      <c r="CP15" s="682"/>
      <c r="CQ15" s="683"/>
      <c r="CR15" s="641">
        <v>616306</v>
      </c>
      <c r="CS15" s="644"/>
      <c r="CT15" s="644"/>
      <c r="CU15" s="644"/>
      <c r="CV15" s="644"/>
      <c r="CW15" s="644"/>
      <c r="CX15" s="644"/>
      <c r="CY15" s="645"/>
      <c r="CZ15" s="703">
        <v>7.8</v>
      </c>
      <c r="DA15" s="703"/>
      <c r="DB15" s="703"/>
      <c r="DC15" s="703"/>
      <c r="DD15" s="649">
        <v>72912</v>
      </c>
      <c r="DE15" s="644"/>
      <c r="DF15" s="644"/>
      <c r="DG15" s="644"/>
      <c r="DH15" s="644"/>
      <c r="DI15" s="644"/>
      <c r="DJ15" s="644"/>
      <c r="DK15" s="644"/>
      <c r="DL15" s="644"/>
      <c r="DM15" s="644"/>
      <c r="DN15" s="644"/>
      <c r="DO15" s="644"/>
      <c r="DP15" s="645"/>
      <c r="DQ15" s="649">
        <v>495129</v>
      </c>
      <c r="DR15" s="644"/>
      <c r="DS15" s="644"/>
      <c r="DT15" s="644"/>
      <c r="DU15" s="644"/>
      <c r="DV15" s="644"/>
      <c r="DW15" s="644"/>
      <c r="DX15" s="644"/>
      <c r="DY15" s="644"/>
      <c r="DZ15" s="644"/>
      <c r="EA15" s="644"/>
      <c r="EB15" s="644"/>
      <c r="EC15" s="684"/>
    </row>
    <row r="16" spans="2:143" ht="11.25" customHeight="1">
      <c r="B16" s="638" t="s">
        <v>263</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228</v>
      </c>
      <c r="AA16" s="703"/>
      <c r="AB16" s="703"/>
      <c r="AC16" s="703"/>
      <c r="AD16" s="704" t="s">
        <v>234</v>
      </c>
      <c r="AE16" s="704"/>
      <c r="AF16" s="704"/>
      <c r="AG16" s="704"/>
      <c r="AH16" s="704"/>
      <c r="AI16" s="704"/>
      <c r="AJ16" s="704"/>
      <c r="AK16" s="704"/>
      <c r="AL16" s="646" t="s">
        <v>228</v>
      </c>
      <c r="AM16" s="647"/>
      <c r="AN16" s="647"/>
      <c r="AO16" s="705"/>
      <c r="AP16" s="638" t="s">
        <v>264</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234</v>
      </c>
      <c r="BP16" s="703"/>
      <c r="BQ16" s="703"/>
      <c r="BR16" s="703"/>
      <c r="BS16" s="649" t="s">
        <v>228</v>
      </c>
      <c r="BT16" s="644"/>
      <c r="BU16" s="644"/>
      <c r="BV16" s="644"/>
      <c r="BW16" s="644"/>
      <c r="BX16" s="644"/>
      <c r="BY16" s="644"/>
      <c r="BZ16" s="644"/>
      <c r="CA16" s="644"/>
      <c r="CB16" s="684"/>
      <c r="CD16" s="685" t="s">
        <v>265</v>
      </c>
      <c r="CE16" s="682"/>
      <c r="CF16" s="682"/>
      <c r="CG16" s="682"/>
      <c r="CH16" s="682"/>
      <c r="CI16" s="682"/>
      <c r="CJ16" s="682"/>
      <c r="CK16" s="682"/>
      <c r="CL16" s="682"/>
      <c r="CM16" s="682"/>
      <c r="CN16" s="682"/>
      <c r="CO16" s="682"/>
      <c r="CP16" s="682"/>
      <c r="CQ16" s="683"/>
      <c r="CR16" s="641">
        <v>12701</v>
      </c>
      <c r="CS16" s="644"/>
      <c r="CT16" s="644"/>
      <c r="CU16" s="644"/>
      <c r="CV16" s="644"/>
      <c r="CW16" s="644"/>
      <c r="CX16" s="644"/>
      <c r="CY16" s="645"/>
      <c r="CZ16" s="703">
        <v>0.2</v>
      </c>
      <c r="DA16" s="703"/>
      <c r="DB16" s="703"/>
      <c r="DC16" s="703"/>
      <c r="DD16" s="649" t="s">
        <v>228</v>
      </c>
      <c r="DE16" s="644"/>
      <c r="DF16" s="644"/>
      <c r="DG16" s="644"/>
      <c r="DH16" s="644"/>
      <c r="DI16" s="644"/>
      <c r="DJ16" s="644"/>
      <c r="DK16" s="644"/>
      <c r="DL16" s="644"/>
      <c r="DM16" s="644"/>
      <c r="DN16" s="644"/>
      <c r="DO16" s="644"/>
      <c r="DP16" s="645"/>
      <c r="DQ16" s="649">
        <v>3198</v>
      </c>
      <c r="DR16" s="644"/>
      <c r="DS16" s="644"/>
      <c r="DT16" s="644"/>
      <c r="DU16" s="644"/>
      <c r="DV16" s="644"/>
      <c r="DW16" s="644"/>
      <c r="DX16" s="644"/>
      <c r="DY16" s="644"/>
      <c r="DZ16" s="644"/>
      <c r="EA16" s="644"/>
      <c r="EB16" s="644"/>
      <c r="EC16" s="684"/>
    </row>
    <row r="17" spans="2:133" ht="11.25" customHeight="1">
      <c r="B17" s="638" t="s">
        <v>266</v>
      </c>
      <c r="C17" s="639"/>
      <c r="D17" s="639"/>
      <c r="E17" s="639"/>
      <c r="F17" s="639"/>
      <c r="G17" s="639"/>
      <c r="H17" s="639"/>
      <c r="I17" s="639"/>
      <c r="J17" s="639"/>
      <c r="K17" s="639"/>
      <c r="L17" s="639"/>
      <c r="M17" s="639"/>
      <c r="N17" s="639"/>
      <c r="O17" s="639"/>
      <c r="P17" s="639"/>
      <c r="Q17" s="640"/>
      <c r="R17" s="641">
        <v>3923</v>
      </c>
      <c r="S17" s="644"/>
      <c r="T17" s="644"/>
      <c r="U17" s="644"/>
      <c r="V17" s="644"/>
      <c r="W17" s="644"/>
      <c r="X17" s="644"/>
      <c r="Y17" s="645"/>
      <c r="Z17" s="703">
        <v>0</v>
      </c>
      <c r="AA17" s="703"/>
      <c r="AB17" s="703"/>
      <c r="AC17" s="703"/>
      <c r="AD17" s="704">
        <v>3923</v>
      </c>
      <c r="AE17" s="704"/>
      <c r="AF17" s="704"/>
      <c r="AG17" s="704"/>
      <c r="AH17" s="704"/>
      <c r="AI17" s="704"/>
      <c r="AJ17" s="704"/>
      <c r="AK17" s="704"/>
      <c r="AL17" s="646">
        <v>0.1</v>
      </c>
      <c r="AM17" s="647"/>
      <c r="AN17" s="647"/>
      <c r="AO17" s="705"/>
      <c r="AP17" s="638" t="s">
        <v>267</v>
      </c>
      <c r="AQ17" s="639"/>
      <c r="AR17" s="639"/>
      <c r="AS17" s="639"/>
      <c r="AT17" s="639"/>
      <c r="AU17" s="639"/>
      <c r="AV17" s="639"/>
      <c r="AW17" s="639"/>
      <c r="AX17" s="639"/>
      <c r="AY17" s="639"/>
      <c r="AZ17" s="639"/>
      <c r="BA17" s="639"/>
      <c r="BB17" s="639"/>
      <c r="BC17" s="639"/>
      <c r="BD17" s="639"/>
      <c r="BE17" s="639"/>
      <c r="BF17" s="640"/>
      <c r="BG17" s="641" t="s">
        <v>234</v>
      </c>
      <c r="BH17" s="644"/>
      <c r="BI17" s="644"/>
      <c r="BJ17" s="644"/>
      <c r="BK17" s="644"/>
      <c r="BL17" s="644"/>
      <c r="BM17" s="644"/>
      <c r="BN17" s="645"/>
      <c r="BO17" s="703" t="s">
        <v>228</v>
      </c>
      <c r="BP17" s="703"/>
      <c r="BQ17" s="703"/>
      <c r="BR17" s="703"/>
      <c r="BS17" s="649" t="s">
        <v>234</v>
      </c>
      <c r="BT17" s="644"/>
      <c r="BU17" s="644"/>
      <c r="BV17" s="644"/>
      <c r="BW17" s="644"/>
      <c r="BX17" s="644"/>
      <c r="BY17" s="644"/>
      <c r="BZ17" s="644"/>
      <c r="CA17" s="644"/>
      <c r="CB17" s="684"/>
      <c r="CD17" s="685" t="s">
        <v>268</v>
      </c>
      <c r="CE17" s="682"/>
      <c r="CF17" s="682"/>
      <c r="CG17" s="682"/>
      <c r="CH17" s="682"/>
      <c r="CI17" s="682"/>
      <c r="CJ17" s="682"/>
      <c r="CK17" s="682"/>
      <c r="CL17" s="682"/>
      <c r="CM17" s="682"/>
      <c r="CN17" s="682"/>
      <c r="CO17" s="682"/>
      <c r="CP17" s="682"/>
      <c r="CQ17" s="683"/>
      <c r="CR17" s="641">
        <v>1012346</v>
      </c>
      <c r="CS17" s="644"/>
      <c r="CT17" s="644"/>
      <c r="CU17" s="644"/>
      <c r="CV17" s="644"/>
      <c r="CW17" s="644"/>
      <c r="CX17" s="644"/>
      <c r="CY17" s="645"/>
      <c r="CZ17" s="703">
        <v>12.8</v>
      </c>
      <c r="DA17" s="703"/>
      <c r="DB17" s="703"/>
      <c r="DC17" s="703"/>
      <c r="DD17" s="649" t="s">
        <v>228</v>
      </c>
      <c r="DE17" s="644"/>
      <c r="DF17" s="644"/>
      <c r="DG17" s="644"/>
      <c r="DH17" s="644"/>
      <c r="DI17" s="644"/>
      <c r="DJ17" s="644"/>
      <c r="DK17" s="644"/>
      <c r="DL17" s="644"/>
      <c r="DM17" s="644"/>
      <c r="DN17" s="644"/>
      <c r="DO17" s="644"/>
      <c r="DP17" s="645"/>
      <c r="DQ17" s="649">
        <v>989233</v>
      </c>
      <c r="DR17" s="644"/>
      <c r="DS17" s="644"/>
      <c r="DT17" s="644"/>
      <c r="DU17" s="644"/>
      <c r="DV17" s="644"/>
      <c r="DW17" s="644"/>
      <c r="DX17" s="644"/>
      <c r="DY17" s="644"/>
      <c r="DZ17" s="644"/>
      <c r="EA17" s="644"/>
      <c r="EB17" s="644"/>
      <c r="EC17" s="684"/>
    </row>
    <row r="18" spans="2:133" ht="11.25" customHeight="1">
      <c r="B18" s="638" t="s">
        <v>269</v>
      </c>
      <c r="C18" s="639"/>
      <c r="D18" s="639"/>
      <c r="E18" s="639"/>
      <c r="F18" s="639"/>
      <c r="G18" s="639"/>
      <c r="H18" s="639"/>
      <c r="I18" s="639"/>
      <c r="J18" s="639"/>
      <c r="K18" s="639"/>
      <c r="L18" s="639"/>
      <c r="M18" s="639"/>
      <c r="N18" s="639"/>
      <c r="O18" s="639"/>
      <c r="P18" s="639"/>
      <c r="Q18" s="640"/>
      <c r="R18" s="641">
        <v>3455735</v>
      </c>
      <c r="S18" s="644"/>
      <c r="T18" s="644"/>
      <c r="U18" s="644"/>
      <c r="V18" s="644"/>
      <c r="W18" s="644"/>
      <c r="X18" s="644"/>
      <c r="Y18" s="645"/>
      <c r="Z18" s="703">
        <v>40.6</v>
      </c>
      <c r="AA18" s="703"/>
      <c r="AB18" s="703"/>
      <c r="AC18" s="703"/>
      <c r="AD18" s="704">
        <v>3074076</v>
      </c>
      <c r="AE18" s="704"/>
      <c r="AF18" s="704"/>
      <c r="AG18" s="704"/>
      <c r="AH18" s="704"/>
      <c r="AI18" s="704"/>
      <c r="AJ18" s="704"/>
      <c r="AK18" s="704"/>
      <c r="AL18" s="646">
        <v>63.6</v>
      </c>
      <c r="AM18" s="647"/>
      <c r="AN18" s="647"/>
      <c r="AO18" s="705"/>
      <c r="AP18" s="638" t="s">
        <v>270</v>
      </c>
      <c r="AQ18" s="639"/>
      <c r="AR18" s="639"/>
      <c r="AS18" s="639"/>
      <c r="AT18" s="639"/>
      <c r="AU18" s="639"/>
      <c r="AV18" s="639"/>
      <c r="AW18" s="639"/>
      <c r="AX18" s="639"/>
      <c r="AY18" s="639"/>
      <c r="AZ18" s="639"/>
      <c r="BA18" s="639"/>
      <c r="BB18" s="639"/>
      <c r="BC18" s="639"/>
      <c r="BD18" s="639"/>
      <c r="BE18" s="639"/>
      <c r="BF18" s="640"/>
      <c r="BG18" s="641" t="s">
        <v>234</v>
      </c>
      <c r="BH18" s="644"/>
      <c r="BI18" s="644"/>
      <c r="BJ18" s="644"/>
      <c r="BK18" s="644"/>
      <c r="BL18" s="644"/>
      <c r="BM18" s="644"/>
      <c r="BN18" s="645"/>
      <c r="BO18" s="703" t="s">
        <v>228</v>
      </c>
      <c r="BP18" s="703"/>
      <c r="BQ18" s="703"/>
      <c r="BR18" s="703"/>
      <c r="BS18" s="649" t="s">
        <v>234</v>
      </c>
      <c r="BT18" s="644"/>
      <c r="BU18" s="644"/>
      <c r="BV18" s="644"/>
      <c r="BW18" s="644"/>
      <c r="BX18" s="644"/>
      <c r="BY18" s="644"/>
      <c r="BZ18" s="644"/>
      <c r="CA18" s="644"/>
      <c r="CB18" s="684"/>
      <c r="CD18" s="685" t="s">
        <v>271</v>
      </c>
      <c r="CE18" s="682"/>
      <c r="CF18" s="682"/>
      <c r="CG18" s="682"/>
      <c r="CH18" s="682"/>
      <c r="CI18" s="682"/>
      <c r="CJ18" s="682"/>
      <c r="CK18" s="682"/>
      <c r="CL18" s="682"/>
      <c r="CM18" s="682"/>
      <c r="CN18" s="682"/>
      <c r="CO18" s="682"/>
      <c r="CP18" s="682"/>
      <c r="CQ18" s="683"/>
      <c r="CR18" s="641" t="s">
        <v>234</v>
      </c>
      <c r="CS18" s="644"/>
      <c r="CT18" s="644"/>
      <c r="CU18" s="644"/>
      <c r="CV18" s="644"/>
      <c r="CW18" s="644"/>
      <c r="CX18" s="644"/>
      <c r="CY18" s="645"/>
      <c r="CZ18" s="703" t="s">
        <v>145</v>
      </c>
      <c r="DA18" s="703"/>
      <c r="DB18" s="703"/>
      <c r="DC18" s="703"/>
      <c r="DD18" s="649" t="s">
        <v>228</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c r="B19" s="638" t="s">
        <v>272</v>
      </c>
      <c r="C19" s="639"/>
      <c r="D19" s="639"/>
      <c r="E19" s="639"/>
      <c r="F19" s="639"/>
      <c r="G19" s="639"/>
      <c r="H19" s="639"/>
      <c r="I19" s="639"/>
      <c r="J19" s="639"/>
      <c r="K19" s="639"/>
      <c r="L19" s="639"/>
      <c r="M19" s="639"/>
      <c r="N19" s="639"/>
      <c r="O19" s="639"/>
      <c r="P19" s="639"/>
      <c r="Q19" s="640"/>
      <c r="R19" s="641">
        <v>3074076</v>
      </c>
      <c r="S19" s="644"/>
      <c r="T19" s="644"/>
      <c r="U19" s="644"/>
      <c r="V19" s="644"/>
      <c r="W19" s="644"/>
      <c r="X19" s="644"/>
      <c r="Y19" s="645"/>
      <c r="Z19" s="703">
        <v>36.1</v>
      </c>
      <c r="AA19" s="703"/>
      <c r="AB19" s="703"/>
      <c r="AC19" s="703"/>
      <c r="AD19" s="704">
        <v>3074076</v>
      </c>
      <c r="AE19" s="704"/>
      <c r="AF19" s="704"/>
      <c r="AG19" s="704"/>
      <c r="AH19" s="704"/>
      <c r="AI19" s="704"/>
      <c r="AJ19" s="704"/>
      <c r="AK19" s="704"/>
      <c r="AL19" s="646">
        <v>63.6</v>
      </c>
      <c r="AM19" s="647"/>
      <c r="AN19" s="647"/>
      <c r="AO19" s="705"/>
      <c r="AP19" s="638" t="s">
        <v>273</v>
      </c>
      <c r="AQ19" s="639"/>
      <c r="AR19" s="639"/>
      <c r="AS19" s="639"/>
      <c r="AT19" s="639"/>
      <c r="AU19" s="639"/>
      <c r="AV19" s="639"/>
      <c r="AW19" s="639"/>
      <c r="AX19" s="639"/>
      <c r="AY19" s="639"/>
      <c r="AZ19" s="639"/>
      <c r="BA19" s="639"/>
      <c r="BB19" s="639"/>
      <c r="BC19" s="639"/>
      <c r="BD19" s="639"/>
      <c r="BE19" s="639"/>
      <c r="BF19" s="640"/>
      <c r="BG19" s="641" t="s">
        <v>234</v>
      </c>
      <c r="BH19" s="644"/>
      <c r="BI19" s="644"/>
      <c r="BJ19" s="644"/>
      <c r="BK19" s="644"/>
      <c r="BL19" s="644"/>
      <c r="BM19" s="644"/>
      <c r="BN19" s="645"/>
      <c r="BO19" s="703" t="s">
        <v>234</v>
      </c>
      <c r="BP19" s="703"/>
      <c r="BQ19" s="703"/>
      <c r="BR19" s="703"/>
      <c r="BS19" s="649" t="s">
        <v>228</v>
      </c>
      <c r="BT19" s="644"/>
      <c r="BU19" s="644"/>
      <c r="BV19" s="644"/>
      <c r="BW19" s="644"/>
      <c r="BX19" s="644"/>
      <c r="BY19" s="644"/>
      <c r="BZ19" s="644"/>
      <c r="CA19" s="644"/>
      <c r="CB19" s="684"/>
      <c r="CD19" s="685" t="s">
        <v>274</v>
      </c>
      <c r="CE19" s="682"/>
      <c r="CF19" s="682"/>
      <c r="CG19" s="682"/>
      <c r="CH19" s="682"/>
      <c r="CI19" s="682"/>
      <c r="CJ19" s="682"/>
      <c r="CK19" s="682"/>
      <c r="CL19" s="682"/>
      <c r="CM19" s="682"/>
      <c r="CN19" s="682"/>
      <c r="CO19" s="682"/>
      <c r="CP19" s="682"/>
      <c r="CQ19" s="683"/>
      <c r="CR19" s="641" t="s">
        <v>145</v>
      </c>
      <c r="CS19" s="644"/>
      <c r="CT19" s="644"/>
      <c r="CU19" s="644"/>
      <c r="CV19" s="644"/>
      <c r="CW19" s="644"/>
      <c r="CX19" s="644"/>
      <c r="CY19" s="645"/>
      <c r="CZ19" s="703" t="s">
        <v>234</v>
      </c>
      <c r="DA19" s="703"/>
      <c r="DB19" s="703"/>
      <c r="DC19" s="703"/>
      <c r="DD19" s="649" t="s">
        <v>228</v>
      </c>
      <c r="DE19" s="644"/>
      <c r="DF19" s="644"/>
      <c r="DG19" s="644"/>
      <c r="DH19" s="644"/>
      <c r="DI19" s="644"/>
      <c r="DJ19" s="644"/>
      <c r="DK19" s="644"/>
      <c r="DL19" s="644"/>
      <c r="DM19" s="644"/>
      <c r="DN19" s="644"/>
      <c r="DO19" s="644"/>
      <c r="DP19" s="645"/>
      <c r="DQ19" s="649" t="s">
        <v>234</v>
      </c>
      <c r="DR19" s="644"/>
      <c r="DS19" s="644"/>
      <c r="DT19" s="644"/>
      <c r="DU19" s="644"/>
      <c r="DV19" s="644"/>
      <c r="DW19" s="644"/>
      <c r="DX19" s="644"/>
      <c r="DY19" s="644"/>
      <c r="DZ19" s="644"/>
      <c r="EA19" s="644"/>
      <c r="EB19" s="644"/>
      <c r="EC19" s="684"/>
    </row>
    <row r="20" spans="2:133" ht="11.25" customHeight="1">
      <c r="B20" s="638" t="s">
        <v>275</v>
      </c>
      <c r="C20" s="639"/>
      <c r="D20" s="639"/>
      <c r="E20" s="639"/>
      <c r="F20" s="639"/>
      <c r="G20" s="639"/>
      <c r="H20" s="639"/>
      <c r="I20" s="639"/>
      <c r="J20" s="639"/>
      <c r="K20" s="639"/>
      <c r="L20" s="639"/>
      <c r="M20" s="639"/>
      <c r="N20" s="639"/>
      <c r="O20" s="639"/>
      <c r="P20" s="639"/>
      <c r="Q20" s="640"/>
      <c r="R20" s="641">
        <v>381659</v>
      </c>
      <c r="S20" s="644"/>
      <c r="T20" s="644"/>
      <c r="U20" s="644"/>
      <c r="V20" s="644"/>
      <c r="W20" s="644"/>
      <c r="X20" s="644"/>
      <c r="Y20" s="645"/>
      <c r="Z20" s="703">
        <v>4.5</v>
      </c>
      <c r="AA20" s="703"/>
      <c r="AB20" s="703"/>
      <c r="AC20" s="703"/>
      <c r="AD20" s="704" t="s">
        <v>228</v>
      </c>
      <c r="AE20" s="704"/>
      <c r="AF20" s="704"/>
      <c r="AG20" s="704"/>
      <c r="AH20" s="704"/>
      <c r="AI20" s="704"/>
      <c r="AJ20" s="704"/>
      <c r="AK20" s="704"/>
      <c r="AL20" s="646" t="s">
        <v>228</v>
      </c>
      <c r="AM20" s="647"/>
      <c r="AN20" s="647"/>
      <c r="AO20" s="705"/>
      <c r="AP20" s="638" t="s">
        <v>276</v>
      </c>
      <c r="AQ20" s="639"/>
      <c r="AR20" s="639"/>
      <c r="AS20" s="639"/>
      <c r="AT20" s="639"/>
      <c r="AU20" s="639"/>
      <c r="AV20" s="639"/>
      <c r="AW20" s="639"/>
      <c r="AX20" s="639"/>
      <c r="AY20" s="639"/>
      <c r="AZ20" s="639"/>
      <c r="BA20" s="639"/>
      <c r="BB20" s="639"/>
      <c r="BC20" s="639"/>
      <c r="BD20" s="639"/>
      <c r="BE20" s="639"/>
      <c r="BF20" s="640"/>
      <c r="BG20" s="641" t="s">
        <v>234</v>
      </c>
      <c r="BH20" s="644"/>
      <c r="BI20" s="644"/>
      <c r="BJ20" s="644"/>
      <c r="BK20" s="644"/>
      <c r="BL20" s="644"/>
      <c r="BM20" s="644"/>
      <c r="BN20" s="645"/>
      <c r="BO20" s="703" t="s">
        <v>234</v>
      </c>
      <c r="BP20" s="703"/>
      <c r="BQ20" s="703"/>
      <c r="BR20" s="703"/>
      <c r="BS20" s="649" t="s">
        <v>228</v>
      </c>
      <c r="BT20" s="644"/>
      <c r="BU20" s="644"/>
      <c r="BV20" s="644"/>
      <c r="BW20" s="644"/>
      <c r="BX20" s="644"/>
      <c r="BY20" s="644"/>
      <c r="BZ20" s="644"/>
      <c r="CA20" s="644"/>
      <c r="CB20" s="684"/>
      <c r="CD20" s="685" t="s">
        <v>277</v>
      </c>
      <c r="CE20" s="682"/>
      <c r="CF20" s="682"/>
      <c r="CG20" s="682"/>
      <c r="CH20" s="682"/>
      <c r="CI20" s="682"/>
      <c r="CJ20" s="682"/>
      <c r="CK20" s="682"/>
      <c r="CL20" s="682"/>
      <c r="CM20" s="682"/>
      <c r="CN20" s="682"/>
      <c r="CO20" s="682"/>
      <c r="CP20" s="682"/>
      <c r="CQ20" s="683"/>
      <c r="CR20" s="641">
        <v>7939735</v>
      </c>
      <c r="CS20" s="644"/>
      <c r="CT20" s="644"/>
      <c r="CU20" s="644"/>
      <c r="CV20" s="644"/>
      <c r="CW20" s="644"/>
      <c r="CX20" s="644"/>
      <c r="CY20" s="645"/>
      <c r="CZ20" s="703">
        <v>100</v>
      </c>
      <c r="DA20" s="703"/>
      <c r="DB20" s="703"/>
      <c r="DC20" s="703"/>
      <c r="DD20" s="649">
        <v>1224349</v>
      </c>
      <c r="DE20" s="644"/>
      <c r="DF20" s="644"/>
      <c r="DG20" s="644"/>
      <c r="DH20" s="644"/>
      <c r="DI20" s="644"/>
      <c r="DJ20" s="644"/>
      <c r="DK20" s="644"/>
      <c r="DL20" s="644"/>
      <c r="DM20" s="644"/>
      <c r="DN20" s="644"/>
      <c r="DO20" s="644"/>
      <c r="DP20" s="645"/>
      <c r="DQ20" s="649">
        <v>5606840</v>
      </c>
      <c r="DR20" s="644"/>
      <c r="DS20" s="644"/>
      <c r="DT20" s="644"/>
      <c r="DU20" s="644"/>
      <c r="DV20" s="644"/>
      <c r="DW20" s="644"/>
      <c r="DX20" s="644"/>
      <c r="DY20" s="644"/>
      <c r="DZ20" s="644"/>
      <c r="EA20" s="644"/>
      <c r="EB20" s="644"/>
      <c r="EC20" s="684"/>
    </row>
    <row r="21" spans="2:133" ht="11.25" customHeight="1">
      <c r="B21" s="638" t="s">
        <v>278</v>
      </c>
      <c r="C21" s="639"/>
      <c r="D21" s="639"/>
      <c r="E21" s="639"/>
      <c r="F21" s="639"/>
      <c r="G21" s="639"/>
      <c r="H21" s="639"/>
      <c r="I21" s="639"/>
      <c r="J21" s="639"/>
      <c r="K21" s="639"/>
      <c r="L21" s="639"/>
      <c r="M21" s="639"/>
      <c r="N21" s="639"/>
      <c r="O21" s="639"/>
      <c r="P21" s="639"/>
      <c r="Q21" s="640"/>
      <c r="R21" s="641" t="s">
        <v>228</v>
      </c>
      <c r="S21" s="644"/>
      <c r="T21" s="644"/>
      <c r="U21" s="644"/>
      <c r="V21" s="644"/>
      <c r="W21" s="644"/>
      <c r="X21" s="644"/>
      <c r="Y21" s="645"/>
      <c r="Z21" s="703" t="s">
        <v>228</v>
      </c>
      <c r="AA21" s="703"/>
      <c r="AB21" s="703"/>
      <c r="AC21" s="703"/>
      <c r="AD21" s="704" t="s">
        <v>234</v>
      </c>
      <c r="AE21" s="704"/>
      <c r="AF21" s="704"/>
      <c r="AG21" s="704"/>
      <c r="AH21" s="704"/>
      <c r="AI21" s="704"/>
      <c r="AJ21" s="704"/>
      <c r="AK21" s="704"/>
      <c r="AL21" s="646" t="s">
        <v>234</v>
      </c>
      <c r="AM21" s="647"/>
      <c r="AN21" s="647"/>
      <c r="AO21" s="705"/>
      <c r="AP21" s="749" t="s">
        <v>279</v>
      </c>
      <c r="AQ21" s="756"/>
      <c r="AR21" s="756"/>
      <c r="AS21" s="756"/>
      <c r="AT21" s="756"/>
      <c r="AU21" s="756"/>
      <c r="AV21" s="756"/>
      <c r="AW21" s="756"/>
      <c r="AX21" s="756"/>
      <c r="AY21" s="756"/>
      <c r="AZ21" s="756"/>
      <c r="BA21" s="756"/>
      <c r="BB21" s="756"/>
      <c r="BC21" s="756"/>
      <c r="BD21" s="756"/>
      <c r="BE21" s="756"/>
      <c r="BF21" s="751"/>
      <c r="BG21" s="641" t="s">
        <v>234</v>
      </c>
      <c r="BH21" s="644"/>
      <c r="BI21" s="644"/>
      <c r="BJ21" s="644"/>
      <c r="BK21" s="644"/>
      <c r="BL21" s="644"/>
      <c r="BM21" s="644"/>
      <c r="BN21" s="645"/>
      <c r="BO21" s="703" t="s">
        <v>234</v>
      </c>
      <c r="BP21" s="703"/>
      <c r="BQ21" s="703"/>
      <c r="BR21" s="703"/>
      <c r="BS21" s="649" t="s">
        <v>234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280</v>
      </c>
      <c r="C22" s="639"/>
      <c r="D22" s="639"/>
      <c r="E22" s="639"/>
      <c r="F22" s="639"/>
      <c r="G22" s="639"/>
      <c r="H22" s="639"/>
      <c r="I22" s="639"/>
      <c r="J22" s="639"/>
      <c r="K22" s="639"/>
      <c r="L22" s="639"/>
      <c r="M22" s="639"/>
      <c r="N22" s="639"/>
      <c r="O22" s="639"/>
      <c r="P22" s="639"/>
      <c r="Q22" s="640"/>
      <c r="R22" s="641">
        <v>5133646</v>
      </c>
      <c r="S22" s="644"/>
      <c r="T22" s="644"/>
      <c r="U22" s="644"/>
      <c r="V22" s="644"/>
      <c r="W22" s="644"/>
      <c r="X22" s="644"/>
      <c r="Y22" s="645"/>
      <c r="Z22" s="703">
        <v>60.3</v>
      </c>
      <c r="AA22" s="703"/>
      <c r="AB22" s="703"/>
      <c r="AC22" s="703"/>
      <c r="AD22" s="704">
        <v>4751987</v>
      </c>
      <c r="AE22" s="704"/>
      <c r="AF22" s="704"/>
      <c r="AG22" s="704"/>
      <c r="AH22" s="704"/>
      <c r="AI22" s="704"/>
      <c r="AJ22" s="704"/>
      <c r="AK22" s="704"/>
      <c r="AL22" s="646">
        <v>98.4</v>
      </c>
      <c r="AM22" s="647"/>
      <c r="AN22" s="647"/>
      <c r="AO22" s="705"/>
      <c r="AP22" s="749" t="s">
        <v>281</v>
      </c>
      <c r="AQ22" s="756"/>
      <c r="AR22" s="756"/>
      <c r="AS22" s="756"/>
      <c r="AT22" s="756"/>
      <c r="AU22" s="756"/>
      <c r="AV22" s="756"/>
      <c r="AW22" s="756"/>
      <c r="AX22" s="756"/>
      <c r="AY22" s="756"/>
      <c r="AZ22" s="756"/>
      <c r="BA22" s="756"/>
      <c r="BB22" s="756"/>
      <c r="BC22" s="756"/>
      <c r="BD22" s="756"/>
      <c r="BE22" s="756"/>
      <c r="BF22" s="751"/>
      <c r="BG22" s="641" t="s">
        <v>234</v>
      </c>
      <c r="BH22" s="644"/>
      <c r="BI22" s="644"/>
      <c r="BJ22" s="644"/>
      <c r="BK22" s="644"/>
      <c r="BL22" s="644"/>
      <c r="BM22" s="644"/>
      <c r="BN22" s="645"/>
      <c r="BO22" s="703" t="s">
        <v>228</v>
      </c>
      <c r="BP22" s="703"/>
      <c r="BQ22" s="703"/>
      <c r="BR22" s="703"/>
      <c r="BS22" s="649" t="s">
        <v>228</v>
      </c>
      <c r="BT22" s="644"/>
      <c r="BU22" s="644"/>
      <c r="BV22" s="644"/>
      <c r="BW22" s="644"/>
      <c r="BX22" s="644"/>
      <c r="BY22" s="644"/>
      <c r="BZ22" s="644"/>
      <c r="CA22" s="644"/>
      <c r="CB22" s="684"/>
      <c r="CD22" s="758" t="s">
        <v>282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283</v>
      </c>
      <c r="C23" s="639"/>
      <c r="D23" s="639"/>
      <c r="E23" s="639"/>
      <c r="F23" s="639"/>
      <c r="G23" s="639"/>
      <c r="H23" s="639"/>
      <c r="I23" s="639"/>
      <c r="J23" s="639"/>
      <c r="K23" s="639"/>
      <c r="L23" s="639"/>
      <c r="M23" s="639"/>
      <c r="N23" s="639"/>
      <c r="O23" s="639"/>
      <c r="P23" s="639"/>
      <c r="Q23" s="640"/>
      <c r="R23" s="641">
        <v>1429</v>
      </c>
      <c r="S23" s="644"/>
      <c r="T23" s="644"/>
      <c r="U23" s="644"/>
      <c r="V23" s="644"/>
      <c r="W23" s="644"/>
      <c r="X23" s="644"/>
      <c r="Y23" s="645"/>
      <c r="Z23" s="703">
        <v>0</v>
      </c>
      <c r="AA23" s="703"/>
      <c r="AB23" s="703"/>
      <c r="AC23" s="703"/>
      <c r="AD23" s="704">
        <v>1429</v>
      </c>
      <c r="AE23" s="704"/>
      <c r="AF23" s="704"/>
      <c r="AG23" s="704"/>
      <c r="AH23" s="704"/>
      <c r="AI23" s="704"/>
      <c r="AJ23" s="704"/>
      <c r="AK23" s="704"/>
      <c r="AL23" s="646">
        <v>0</v>
      </c>
      <c r="AM23" s="647"/>
      <c r="AN23" s="647"/>
      <c r="AO23" s="705"/>
      <c r="AP23" s="749" t="s">
        <v>284</v>
      </c>
      <c r="AQ23" s="756"/>
      <c r="AR23" s="756"/>
      <c r="AS23" s="756"/>
      <c r="AT23" s="756"/>
      <c r="AU23" s="756"/>
      <c r="AV23" s="756"/>
      <c r="AW23" s="756"/>
      <c r="AX23" s="756"/>
      <c r="AY23" s="756"/>
      <c r="AZ23" s="756"/>
      <c r="BA23" s="756"/>
      <c r="BB23" s="756"/>
      <c r="BC23" s="756"/>
      <c r="BD23" s="756"/>
      <c r="BE23" s="756"/>
      <c r="BF23" s="751"/>
      <c r="BG23" s="641" t="s">
        <v>228</v>
      </c>
      <c r="BH23" s="644"/>
      <c r="BI23" s="644"/>
      <c r="BJ23" s="644"/>
      <c r="BK23" s="644"/>
      <c r="BL23" s="644"/>
      <c r="BM23" s="644"/>
      <c r="BN23" s="645"/>
      <c r="BO23" s="703" t="s">
        <v>228</v>
      </c>
      <c r="BP23" s="703"/>
      <c r="BQ23" s="703"/>
      <c r="BR23" s="703"/>
      <c r="BS23" s="649" t="s">
        <v>228</v>
      </c>
      <c r="BT23" s="644"/>
      <c r="BU23" s="644"/>
      <c r="BV23" s="644"/>
      <c r="BW23" s="644"/>
      <c r="BX23" s="644"/>
      <c r="BY23" s="644"/>
      <c r="BZ23" s="644"/>
      <c r="CA23" s="644"/>
      <c r="CB23" s="684"/>
      <c r="CD23" s="758" t="s">
        <v>222</v>
      </c>
      <c r="CE23" s="759"/>
      <c r="CF23" s="759"/>
      <c r="CG23" s="759"/>
      <c r="CH23" s="759"/>
      <c r="CI23" s="759"/>
      <c r="CJ23" s="759"/>
      <c r="CK23" s="759"/>
      <c r="CL23" s="759"/>
      <c r="CM23" s="759"/>
      <c r="CN23" s="759"/>
      <c r="CO23" s="759"/>
      <c r="CP23" s="759"/>
      <c r="CQ23" s="760"/>
      <c r="CR23" s="758" t="s">
        <v>285</v>
      </c>
      <c r="CS23" s="759"/>
      <c r="CT23" s="759"/>
      <c r="CU23" s="759"/>
      <c r="CV23" s="759"/>
      <c r="CW23" s="759"/>
      <c r="CX23" s="759"/>
      <c r="CY23" s="760"/>
      <c r="CZ23" s="758" t="s">
        <v>286</v>
      </c>
      <c r="DA23" s="759"/>
      <c r="DB23" s="759"/>
      <c r="DC23" s="760"/>
      <c r="DD23" s="758" t="s">
        <v>287</v>
      </c>
      <c r="DE23" s="759"/>
      <c r="DF23" s="759"/>
      <c r="DG23" s="759"/>
      <c r="DH23" s="759"/>
      <c r="DI23" s="759"/>
      <c r="DJ23" s="759"/>
      <c r="DK23" s="760"/>
      <c r="DL23" s="767" t="s">
        <v>288</v>
      </c>
      <c r="DM23" s="768"/>
      <c r="DN23" s="768"/>
      <c r="DO23" s="768"/>
      <c r="DP23" s="768"/>
      <c r="DQ23" s="768"/>
      <c r="DR23" s="768"/>
      <c r="DS23" s="768"/>
      <c r="DT23" s="768"/>
      <c r="DU23" s="768"/>
      <c r="DV23" s="769"/>
      <c r="DW23" s="758" t="s">
        <v>289</v>
      </c>
      <c r="DX23" s="759"/>
      <c r="DY23" s="759"/>
      <c r="DZ23" s="759"/>
      <c r="EA23" s="759"/>
      <c r="EB23" s="759"/>
      <c r="EC23" s="760"/>
    </row>
    <row r="24" spans="2:133" ht="11.25" customHeight="1">
      <c r="B24" s="638" t="s">
        <v>290</v>
      </c>
      <c r="C24" s="639"/>
      <c r="D24" s="639"/>
      <c r="E24" s="639"/>
      <c r="F24" s="639"/>
      <c r="G24" s="639"/>
      <c r="H24" s="639"/>
      <c r="I24" s="639"/>
      <c r="J24" s="639"/>
      <c r="K24" s="639"/>
      <c r="L24" s="639"/>
      <c r="M24" s="639"/>
      <c r="N24" s="639"/>
      <c r="O24" s="639"/>
      <c r="P24" s="639"/>
      <c r="Q24" s="640"/>
      <c r="R24" s="641">
        <v>95754</v>
      </c>
      <c r="S24" s="644"/>
      <c r="T24" s="644"/>
      <c r="U24" s="644"/>
      <c r="V24" s="644"/>
      <c r="W24" s="644"/>
      <c r="X24" s="644"/>
      <c r="Y24" s="645"/>
      <c r="Z24" s="703">
        <v>1.1000000000000001</v>
      </c>
      <c r="AA24" s="703"/>
      <c r="AB24" s="703"/>
      <c r="AC24" s="703"/>
      <c r="AD24" s="704" t="s">
        <v>228</v>
      </c>
      <c r="AE24" s="704"/>
      <c r="AF24" s="704"/>
      <c r="AG24" s="704"/>
      <c r="AH24" s="704"/>
      <c r="AI24" s="704"/>
      <c r="AJ24" s="704"/>
      <c r="AK24" s="704"/>
      <c r="AL24" s="646" t="s">
        <v>234</v>
      </c>
      <c r="AM24" s="647"/>
      <c r="AN24" s="647"/>
      <c r="AO24" s="705"/>
      <c r="AP24" s="749" t="s">
        <v>291</v>
      </c>
      <c r="AQ24" s="756"/>
      <c r="AR24" s="756"/>
      <c r="AS24" s="756"/>
      <c r="AT24" s="756"/>
      <c r="AU24" s="756"/>
      <c r="AV24" s="756"/>
      <c r="AW24" s="756"/>
      <c r="AX24" s="756"/>
      <c r="AY24" s="756"/>
      <c r="AZ24" s="756"/>
      <c r="BA24" s="756"/>
      <c r="BB24" s="756"/>
      <c r="BC24" s="756"/>
      <c r="BD24" s="756"/>
      <c r="BE24" s="756"/>
      <c r="BF24" s="751"/>
      <c r="BG24" s="641" t="s">
        <v>228</v>
      </c>
      <c r="BH24" s="644"/>
      <c r="BI24" s="644"/>
      <c r="BJ24" s="644"/>
      <c r="BK24" s="644"/>
      <c r="BL24" s="644"/>
      <c r="BM24" s="644"/>
      <c r="BN24" s="645"/>
      <c r="BO24" s="703" t="s">
        <v>234</v>
      </c>
      <c r="BP24" s="703"/>
      <c r="BQ24" s="703"/>
      <c r="BR24" s="703"/>
      <c r="BS24" s="649" t="s">
        <v>228</v>
      </c>
      <c r="BT24" s="644"/>
      <c r="BU24" s="644"/>
      <c r="BV24" s="644"/>
      <c r="BW24" s="644"/>
      <c r="BX24" s="644"/>
      <c r="BY24" s="644"/>
      <c r="BZ24" s="644"/>
      <c r="CA24" s="644"/>
      <c r="CB24" s="684"/>
      <c r="CD24" s="712" t="s">
        <v>292</v>
      </c>
      <c r="CE24" s="713"/>
      <c r="CF24" s="713"/>
      <c r="CG24" s="713"/>
      <c r="CH24" s="713"/>
      <c r="CI24" s="713"/>
      <c r="CJ24" s="713"/>
      <c r="CK24" s="713"/>
      <c r="CL24" s="713"/>
      <c r="CM24" s="713"/>
      <c r="CN24" s="713"/>
      <c r="CO24" s="713"/>
      <c r="CP24" s="713"/>
      <c r="CQ24" s="714"/>
      <c r="CR24" s="706">
        <v>3317153</v>
      </c>
      <c r="CS24" s="707"/>
      <c r="CT24" s="707"/>
      <c r="CU24" s="707"/>
      <c r="CV24" s="707"/>
      <c r="CW24" s="707"/>
      <c r="CX24" s="707"/>
      <c r="CY24" s="753"/>
      <c r="CZ24" s="754">
        <v>41.8</v>
      </c>
      <c r="DA24" s="723"/>
      <c r="DB24" s="723"/>
      <c r="DC24" s="757"/>
      <c r="DD24" s="752">
        <v>2456863</v>
      </c>
      <c r="DE24" s="707"/>
      <c r="DF24" s="707"/>
      <c r="DG24" s="707"/>
      <c r="DH24" s="707"/>
      <c r="DI24" s="707"/>
      <c r="DJ24" s="707"/>
      <c r="DK24" s="753"/>
      <c r="DL24" s="752">
        <v>2413212</v>
      </c>
      <c r="DM24" s="707"/>
      <c r="DN24" s="707"/>
      <c r="DO24" s="707"/>
      <c r="DP24" s="707"/>
      <c r="DQ24" s="707"/>
      <c r="DR24" s="707"/>
      <c r="DS24" s="707"/>
      <c r="DT24" s="707"/>
      <c r="DU24" s="707"/>
      <c r="DV24" s="753"/>
      <c r="DW24" s="754">
        <v>47.8</v>
      </c>
      <c r="DX24" s="723"/>
      <c r="DY24" s="723"/>
      <c r="DZ24" s="723"/>
      <c r="EA24" s="723"/>
      <c r="EB24" s="723"/>
      <c r="EC24" s="755"/>
    </row>
    <row r="25" spans="2:133" ht="11.25" customHeight="1">
      <c r="B25" s="638" t="s">
        <v>293</v>
      </c>
      <c r="C25" s="639"/>
      <c r="D25" s="639"/>
      <c r="E25" s="639"/>
      <c r="F25" s="639"/>
      <c r="G25" s="639"/>
      <c r="H25" s="639"/>
      <c r="I25" s="639"/>
      <c r="J25" s="639"/>
      <c r="K25" s="639"/>
      <c r="L25" s="639"/>
      <c r="M25" s="639"/>
      <c r="N25" s="639"/>
      <c r="O25" s="639"/>
      <c r="P25" s="639"/>
      <c r="Q25" s="640"/>
      <c r="R25" s="641">
        <v>115026</v>
      </c>
      <c r="S25" s="644"/>
      <c r="T25" s="644"/>
      <c r="U25" s="644"/>
      <c r="V25" s="644"/>
      <c r="W25" s="644"/>
      <c r="X25" s="644"/>
      <c r="Y25" s="645"/>
      <c r="Z25" s="703">
        <v>1.4</v>
      </c>
      <c r="AA25" s="703"/>
      <c r="AB25" s="703"/>
      <c r="AC25" s="703"/>
      <c r="AD25" s="704">
        <v>222</v>
      </c>
      <c r="AE25" s="704"/>
      <c r="AF25" s="704"/>
      <c r="AG25" s="704"/>
      <c r="AH25" s="704"/>
      <c r="AI25" s="704"/>
      <c r="AJ25" s="704"/>
      <c r="AK25" s="704"/>
      <c r="AL25" s="646">
        <v>0</v>
      </c>
      <c r="AM25" s="647"/>
      <c r="AN25" s="647"/>
      <c r="AO25" s="705"/>
      <c r="AP25" s="749" t="s">
        <v>294</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228</v>
      </c>
      <c r="BP25" s="703"/>
      <c r="BQ25" s="703"/>
      <c r="BR25" s="703"/>
      <c r="BS25" s="649" t="s">
        <v>234</v>
      </c>
      <c r="BT25" s="644"/>
      <c r="BU25" s="644"/>
      <c r="BV25" s="644"/>
      <c r="BW25" s="644"/>
      <c r="BX25" s="644"/>
      <c r="BY25" s="644"/>
      <c r="BZ25" s="644"/>
      <c r="CA25" s="644"/>
      <c r="CB25" s="684"/>
      <c r="CD25" s="685" t="s">
        <v>295</v>
      </c>
      <c r="CE25" s="682"/>
      <c r="CF25" s="682"/>
      <c r="CG25" s="682"/>
      <c r="CH25" s="682"/>
      <c r="CI25" s="682"/>
      <c r="CJ25" s="682"/>
      <c r="CK25" s="682"/>
      <c r="CL25" s="682"/>
      <c r="CM25" s="682"/>
      <c r="CN25" s="682"/>
      <c r="CO25" s="682"/>
      <c r="CP25" s="682"/>
      <c r="CQ25" s="683"/>
      <c r="CR25" s="641">
        <v>1243166</v>
      </c>
      <c r="CS25" s="642"/>
      <c r="CT25" s="642"/>
      <c r="CU25" s="642"/>
      <c r="CV25" s="642"/>
      <c r="CW25" s="642"/>
      <c r="CX25" s="642"/>
      <c r="CY25" s="643"/>
      <c r="CZ25" s="646">
        <v>15.7</v>
      </c>
      <c r="DA25" s="675"/>
      <c r="DB25" s="675"/>
      <c r="DC25" s="676"/>
      <c r="DD25" s="649">
        <v>1144052</v>
      </c>
      <c r="DE25" s="642"/>
      <c r="DF25" s="642"/>
      <c r="DG25" s="642"/>
      <c r="DH25" s="642"/>
      <c r="DI25" s="642"/>
      <c r="DJ25" s="642"/>
      <c r="DK25" s="643"/>
      <c r="DL25" s="649">
        <v>1100491</v>
      </c>
      <c r="DM25" s="642"/>
      <c r="DN25" s="642"/>
      <c r="DO25" s="642"/>
      <c r="DP25" s="642"/>
      <c r="DQ25" s="642"/>
      <c r="DR25" s="642"/>
      <c r="DS25" s="642"/>
      <c r="DT25" s="642"/>
      <c r="DU25" s="642"/>
      <c r="DV25" s="643"/>
      <c r="DW25" s="646">
        <v>21.8</v>
      </c>
      <c r="DX25" s="675"/>
      <c r="DY25" s="675"/>
      <c r="DZ25" s="675"/>
      <c r="EA25" s="675"/>
      <c r="EB25" s="675"/>
      <c r="EC25" s="677"/>
    </row>
    <row r="26" spans="2:133" ht="11.25" customHeight="1">
      <c r="B26" s="638" t="s">
        <v>296</v>
      </c>
      <c r="C26" s="639"/>
      <c r="D26" s="639"/>
      <c r="E26" s="639"/>
      <c r="F26" s="639"/>
      <c r="G26" s="639"/>
      <c r="H26" s="639"/>
      <c r="I26" s="639"/>
      <c r="J26" s="639"/>
      <c r="K26" s="639"/>
      <c r="L26" s="639"/>
      <c r="M26" s="639"/>
      <c r="N26" s="639"/>
      <c r="O26" s="639"/>
      <c r="P26" s="639"/>
      <c r="Q26" s="640"/>
      <c r="R26" s="641">
        <v>10645</v>
      </c>
      <c r="S26" s="644"/>
      <c r="T26" s="644"/>
      <c r="U26" s="644"/>
      <c r="V26" s="644"/>
      <c r="W26" s="644"/>
      <c r="X26" s="644"/>
      <c r="Y26" s="645"/>
      <c r="Z26" s="703">
        <v>0.1</v>
      </c>
      <c r="AA26" s="703"/>
      <c r="AB26" s="703"/>
      <c r="AC26" s="703"/>
      <c r="AD26" s="704" t="s">
        <v>234</v>
      </c>
      <c r="AE26" s="704"/>
      <c r="AF26" s="704"/>
      <c r="AG26" s="704"/>
      <c r="AH26" s="704"/>
      <c r="AI26" s="704"/>
      <c r="AJ26" s="704"/>
      <c r="AK26" s="704"/>
      <c r="AL26" s="646" t="s">
        <v>234</v>
      </c>
      <c r="AM26" s="647"/>
      <c r="AN26" s="647"/>
      <c r="AO26" s="705"/>
      <c r="AP26" s="749" t="s">
        <v>297</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234</v>
      </c>
      <c r="BP26" s="703"/>
      <c r="BQ26" s="703"/>
      <c r="BR26" s="703"/>
      <c r="BS26" s="649" t="s">
        <v>234</v>
      </c>
      <c r="BT26" s="644"/>
      <c r="BU26" s="644"/>
      <c r="BV26" s="644"/>
      <c r="BW26" s="644"/>
      <c r="BX26" s="644"/>
      <c r="BY26" s="644"/>
      <c r="BZ26" s="644"/>
      <c r="CA26" s="644"/>
      <c r="CB26" s="684"/>
      <c r="CD26" s="685" t="s">
        <v>298</v>
      </c>
      <c r="CE26" s="682"/>
      <c r="CF26" s="682"/>
      <c r="CG26" s="682"/>
      <c r="CH26" s="682"/>
      <c r="CI26" s="682"/>
      <c r="CJ26" s="682"/>
      <c r="CK26" s="682"/>
      <c r="CL26" s="682"/>
      <c r="CM26" s="682"/>
      <c r="CN26" s="682"/>
      <c r="CO26" s="682"/>
      <c r="CP26" s="682"/>
      <c r="CQ26" s="683"/>
      <c r="CR26" s="641">
        <v>781507</v>
      </c>
      <c r="CS26" s="644"/>
      <c r="CT26" s="644"/>
      <c r="CU26" s="644"/>
      <c r="CV26" s="644"/>
      <c r="CW26" s="644"/>
      <c r="CX26" s="644"/>
      <c r="CY26" s="645"/>
      <c r="CZ26" s="646">
        <v>9.8000000000000007</v>
      </c>
      <c r="DA26" s="675"/>
      <c r="DB26" s="675"/>
      <c r="DC26" s="676"/>
      <c r="DD26" s="649">
        <v>689835</v>
      </c>
      <c r="DE26" s="644"/>
      <c r="DF26" s="644"/>
      <c r="DG26" s="644"/>
      <c r="DH26" s="644"/>
      <c r="DI26" s="644"/>
      <c r="DJ26" s="644"/>
      <c r="DK26" s="645"/>
      <c r="DL26" s="649" t="s">
        <v>234</v>
      </c>
      <c r="DM26" s="644"/>
      <c r="DN26" s="644"/>
      <c r="DO26" s="644"/>
      <c r="DP26" s="644"/>
      <c r="DQ26" s="644"/>
      <c r="DR26" s="644"/>
      <c r="DS26" s="644"/>
      <c r="DT26" s="644"/>
      <c r="DU26" s="644"/>
      <c r="DV26" s="645"/>
      <c r="DW26" s="646" t="s">
        <v>234</v>
      </c>
      <c r="DX26" s="675"/>
      <c r="DY26" s="675"/>
      <c r="DZ26" s="675"/>
      <c r="EA26" s="675"/>
      <c r="EB26" s="675"/>
      <c r="EC26" s="677"/>
    </row>
    <row r="27" spans="2:133" ht="11.25" customHeight="1">
      <c r="B27" s="638" t="s">
        <v>299</v>
      </c>
      <c r="C27" s="639"/>
      <c r="D27" s="639"/>
      <c r="E27" s="639"/>
      <c r="F27" s="639"/>
      <c r="G27" s="639"/>
      <c r="H27" s="639"/>
      <c r="I27" s="639"/>
      <c r="J27" s="639"/>
      <c r="K27" s="639"/>
      <c r="L27" s="639"/>
      <c r="M27" s="639"/>
      <c r="N27" s="639"/>
      <c r="O27" s="639"/>
      <c r="P27" s="639"/>
      <c r="Q27" s="640"/>
      <c r="R27" s="641">
        <v>592835</v>
      </c>
      <c r="S27" s="644"/>
      <c r="T27" s="644"/>
      <c r="U27" s="644"/>
      <c r="V27" s="644"/>
      <c r="W27" s="644"/>
      <c r="X27" s="644"/>
      <c r="Y27" s="645"/>
      <c r="Z27" s="703">
        <v>7</v>
      </c>
      <c r="AA27" s="703"/>
      <c r="AB27" s="703"/>
      <c r="AC27" s="703"/>
      <c r="AD27" s="704" t="s">
        <v>234</v>
      </c>
      <c r="AE27" s="704"/>
      <c r="AF27" s="704"/>
      <c r="AG27" s="704"/>
      <c r="AH27" s="704"/>
      <c r="AI27" s="704"/>
      <c r="AJ27" s="704"/>
      <c r="AK27" s="704"/>
      <c r="AL27" s="646" t="s">
        <v>228</v>
      </c>
      <c r="AM27" s="647"/>
      <c r="AN27" s="647"/>
      <c r="AO27" s="705"/>
      <c r="AP27" s="638" t="s">
        <v>300</v>
      </c>
      <c r="AQ27" s="639"/>
      <c r="AR27" s="639"/>
      <c r="AS27" s="639"/>
      <c r="AT27" s="639"/>
      <c r="AU27" s="639"/>
      <c r="AV27" s="639"/>
      <c r="AW27" s="639"/>
      <c r="AX27" s="639"/>
      <c r="AY27" s="639"/>
      <c r="AZ27" s="639"/>
      <c r="BA27" s="639"/>
      <c r="BB27" s="639"/>
      <c r="BC27" s="639"/>
      <c r="BD27" s="639"/>
      <c r="BE27" s="639"/>
      <c r="BF27" s="640"/>
      <c r="BG27" s="641">
        <v>1293824</v>
      </c>
      <c r="BH27" s="644"/>
      <c r="BI27" s="644"/>
      <c r="BJ27" s="644"/>
      <c r="BK27" s="644"/>
      <c r="BL27" s="644"/>
      <c r="BM27" s="644"/>
      <c r="BN27" s="645"/>
      <c r="BO27" s="703">
        <v>100</v>
      </c>
      <c r="BP27" s="703"/>
      <c r="BQ27" s="703"/>
      <c r="BR27" s="703"/>
      <c r="BS27" s="649" t="s">
        <v>234</v>
      </c>
      <c r="BT27" s="644"/>
      <c r="BU27" s="644"/>
      <c r="BV27" s="644"/>
      <c r="BW27" s="644"/>
      <c r="BX27" s="644"/>
      <c r="BY27" s="644"/>
      <c r="BZ27" s="644"/>
      <c r="CA27" s="644"/>
      <c r="CB27" s="684"/>
      <c r="CD27" s="685" t="s">
        <v>301</v>
      </c>
      <c r="CE27" s="682"/>
      <c r="CF27" s="682"/>
      <c r="CG27" s="682"/>
      <c r="CH27" s="682"/>
      <c r="CI27" s="682"/>
      <c r="CJ27" s="682"/>
      <c r="CK27" s="682"/>
      <c r="CL27" s="682"/>
      <c r="CM27" s="682"/>
      <c r="CN27" s="682"/>
      <c r="CO27" s="682"/>
      <c r="CP27" s="682"/>
      <c r="CQ27" s="683"/>
      <c r="CR27" s="641">
        <v>1061641</v>
      </c>
      <c r="CS27" s="642"/>
      <c r="CT27" s="642"/>
      <c r="CU27" s="642"/>
      <c r="CV27" s="642"/>
      <c r="CW27" s="642"/>
      <c r="CX27" s="642"/>
      <c r="CY27" s="643"/>
      <c r="CZ27" s="646">
        <v>13.4</v>
      </c>
      <c r="DA27" s="675"/>
      <c r="DB27" s="675"/>
      <c r="DC27" s="676"/>
      <c r="DD27" s="649">
        <v>323578</v>
      </c>
      <c r="DE27" s="642"/>
      <c r="DF27" s="642"/>
      <c r="DG27" s="642"/>
      <c r="DH27" s="642"/>
      <c r="DI27" s="642"/>
      <c r="DJ27" s="642"/>
      <c r="DK27" s="643"/>
      <c r="DL27" s="649">
        <v>323488</v>
      </c>
      <c r="DM27" s="642"/>
      <c r="DN27" s="642"/>
      <c r="DO27" s="642"/>
      <c r="DP27" s="642"/>
      <c r="DQ27" s="642"/>
      <c r="DR27" s="642"/>
      <c r="DS27" s="642"/>
      <c r="DT27" s="642"/>
      <c r="DU27" s="642"/>
      <c r="DV27" s="643"/>
      <c r="DW27" s="646">
        <v>6.4</v>
      </c>
      <c r="DX27" s="675"/>
      <c r="DY27" s="675"/>
      <c r="DZ27" s="675"/>
      <c r="EA27" s="675"/>
      <c r="EB27" s="675"/>
      <c r="EC27" s="677"/>
    </row>
    <row r="28" spans="2:133" ht="11.25" customHeight="1">
      <c r="B28" s="746" t="s">
        <v>302</v>
      </c>
      <c r="C28" s="747"/>
      <c r="D28" s="747"/>
      <c r="E28" s="747"/>
      <c r="F28" s="747"/>
      <c r="G28" s="747"/>
      <c r="H28" s="747"/>
      <c r="I28" s="747"/>
      <c r="J28" s="747"/>
      <c r="K28" s="747"/>
      <c r="L28" s="747"/>
      <c r="M28" s="747"/>
      <c r="N28" s="747"/>
      <c r="O28" s="747"/>
      <c r="P28" s="747"/>
      <c r="Q28" s="748"/>
      <c r="R28" s="641" t="s">
        <v>234</v>
      </c>
      <c r="S28" s="644"/>
      <c r="T28" s="644"/>
      <c r="U28" s="644"/>
      <c r="V28" s="644"/>
      <c r="W28" s="644"/>
      <c r="X28" s="644"/>
      <c r="Y28" s="645"/>
      <c r="Z28" s="703" t="s">
        <v>234</v>
      </c>
      <c r="AA28" s="703"/>
      <c r="AB28" s="703"/>
      <c r="AC28" s="703"/>
      <c r="AD28" s="704" t="s">
        <v>234</v>
      </c>
      <c r="AE28" s="704"/>
      <c r="AF28" s="704"/>
      <c r="AG28" s="704"/>
      <c r="AH28" s="704"/>
      <c r="AI28" s="704"/>
      <c r="AJ28" s="704"/>
      <c r="AK28" s="704"/>
      <c r="AL28" s="646" t="s">
        <v>234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303</v>
      </c>
      <c r="CE28" s="682"/>
      <c r="CF28" s="682"/>
      <c r="CG28" s="682"/>
      <c r="CH28" s="682"/>
      <c r="CI28" s="682"/>
      <c r="CJ28" s="682"/>
      <c r="CK28" s="682"/>
      <c r="CL28" s="682"/>
      <c r="CM28" s="682"/>
      <c r="CN28" s="682"/>
      <c r="CO28" s="682"/>
      <c r="CP28" s="682"/>
      <c r="CQ28" s="683"/>
      <c r="CR28" s="641">
        <v>1012346</v>
      </c>
      <c r="CS28" s="644"/>
      <c r="CT28" s="644"/>
      <c r="CU28" s="644"/>
      <c r="CV28" s="644"/>
      <c r="CW28" s="644"/>
      <c r="CX28" s="644"/>
      <c r="CY28" s="645"/>
      <c r="CZ28" s="646">
        <v>12.8</v>
      </c>
      <c r="DA28" s="675"/>
      <c r="DB28" s="675"/>
      <c r="DC28" s="676"/>
      <c r="DD28" s="649">
        <v>989233</v>
      </c>
      <c r="DE28" s="644"/>
      <c r="DF28" s="644"/>
      <c r="DG28" s="644"/>
      <c r="DH28" s="644"/>
      <c r="DI28" s="644"/>
      <c r="DJ28" s="644"/>
      <c r="DK28" s="645"/>
      <c r="DL28" s="649">
        <v>989233</v>
      </c>
      <c r="DM28" s="644"/>
      <c r="DN28" s="644"/>
      <c r="DO28" s="644"/>
      <c r="DP28" s="644"/>
      <c r="DQ28" s="644"/>
      <c r="DR28" s="644"/>
      <c r="DS28" s="644"/>
      <c r="DT28" s="644"/>
      <c r="DU28" s="644"/>
      <c r="DV28" s="645"/>
      <c r="DW28" s="646">
        <v>19.600000000000001</v>
      </c>
      <c r="DX28" s="675"/>
      <c r="DY28" s="675"/>
      <c r="DZ28" s="675"/>
      <c r="EA28" s="675"/>
      <c r="EB28" s="675"/>
      <c r="EC28" s="677"/>
    </row>
    <row r="29" spans="2:133" ht="11.25" customHeight="1">
      <c r="B29" s="638" t="s">
        <v>304</v>
      </c>
      <c r="C29" s="639"/>
      <c r="D29" s="639"/>
      <c r="E29" s="639"/>
      <c r="F29" s="639"/>
      <c r="G29" s="639"/>
      <c r="H29" s="639"/>
      <c r="I29" s="639"/>
      <c r="J29" s="639"/>
      <c r="K29" s="639"/>
      <c r="L29" s="639"/>
      <c r="M29" s="639"/>
      <c r="N29" s="639"/>
      <c r="O29" s="639"/>
      <c r="P29" s="639"/>
      <c r="Q29" s="640"/>
      <c r="R29" s="641">
        <v>522225</v>
      </c>
      <c r="S29" s="644"/>
      <c r="T29" s="644"/>
      <c r="U29" s="644"/>
      <c r="V29" s="644"/>
      <c r="W29" s="644"/>
      <c r="X29" s="644"/>
      <c r="Y29" s="645"/>
      <c r="Z29" s="703">
        <v>6.1</v>
      </c>
      <c r="AA29" s="703"/>
      <c r="AB29" s="703"/>
      <c r="AC29" s="703"/>
      <c r="AD29" s="704" t="s">
        <v>145</v>
      </c>
      <c r="AE29" s="704"/>
      <c r="AF29" s="704"/>
      <c r="AG29" s="704"/>
      <c r="AH29" s="704"/>
      <c r="AI29" s="704"/>
      <c r="AJ29" s="704"/>
      <c r="AK29" s="704"/>
      <c r="AL29" s="646" t="s">
        <v>234</v>
      </c>
      <c r="AM29" s="647"/>
      <c r="AN29" s="647"/>
      <c r="AO29" s="705"/>
      <c r="AP29" s="715" t="s">
        <v>222</v>
      </c>
      <c r="AQ29" s="716"/>
      <c r="AR29" s="716"/>
      <c r="AS29" s="716"/>
      <c r="AT29" s="716"/>
      <c r="AU29" s="716"/>
      <c r="AV29" s="716"/>
      <c r="AW29" s="716"/>
      <c r="AX29" s="716"/>
      <c r="AY29" s="716"/>
      <c r="AZ29" s="716"/>
      <c r="BA29" s="716"/>
      <c r="BB29" s="716"/>
      <c r="BC29" s="716"/>
      <c r="BD29" s="716"/>
      <c r="BE29" s="716"/>
      <c r="BF29" s="717"/>
      <c r="BG29" s="715" t="s">
        <v>305</v>
      </c>
      <c r="BH29" s="743"/>
      <c r="BI29" s="743"/>
      <c r="BJ29" s="743"/>
      <c r="BK29" s="743"/>
      <c r="BL29" s="743"/>
      <c r="BM29" s="743"/>
      <c r="BN29" s="743"/>
      <c r="BO29" s="743"/>
      <c r="BP29" s="743"/>
      <c r="BQ29" s="744"/>
      <c r="BR29" s="715" t="s">
        <v>306</v>
      </c>
      <c r="BS29" s="743"/>
      <c r="BT29" s="743"/>
      <c r="BU29" s="743"/>
      <c r="BV29" s="743"/>
      <c r="BW29" s="743"/>
      <c r="BX29" s="743"/>
      <c r="BY29" s="743"/>
      <c r="BZ29" s="743"/>
      <c r="CA29" s="743"/>
      <c r="CB29" s="744"/>
      <c r="CD29" s="725" t="s">
        <v>307</v>
      </c>
      <c r="CE29" s="726"/>
      <c r="CF29" s="685" t="s">
        <v>308</v>
      </c>
      <c r="CG29" s="682"/>
      <c r="CH29" s="682"/>
      <c r="CI29" s="682"/>
      <c r="CJ29" s="682"/>
      <c r="CK29" s="682"/>
      <c r="CL29" s="682"/>
      <c r="CM29" s="682"/>
      <c r="CN29" s="682"/>
      <c r="CO29" s="682"/>
      <c r="CP29" s="682"/>
      <c r="CQ29" s="683"/>
      <c r="CR29" s="641">
        <v>1012346</v>
      </c>
      <c r="CS29" s="642"/>
      <c r="CT29" s="642"/>
      <c r="CU29" s="642"/>
      <c r="CV29" s="642"/>
      <c r="CW29" s="642"/>
      <c r="CX29" s="642"/>
      <c r="CY29" s="643"/>
      <c r="CZ29" s="646">
        <v>12.8</v>
      </c>
      <c r="DA29" s="675"/>
      <c r="DB29" s="675"/>
      <c r="DC29" s="676"/>
      <c r="DD29" s="649">
        <v>989233</v>
      </c>
      <c r="DE29" s="642"/>
      <c r="DF29" s="642"/>
      <c r="DG29" s="642"/>
      <c r="DH29" s="642"/>
      <c r="DI29" s="642"/>
      <c r="DJ29" s="642"/>
      <c r="DK29" s="643"/>
      <c r="DL29" s="649">
        <v>989233</v>
      </c>
      <c r="DM29" s="642"/>
      <c r="DN29" s="642"/>
      <c r="DO29" s="642"/>
      <c r="DP29" s="642"/>
      <c r="DQ29" s="642"/>
      <c r="DR29" s="642"/>
      <c r="DS29" s="642"/>
      <c r="DT29" s="642"/>
      <c r="DU29" s="642"/>
      <c r="DV29" s="643"/>
      <c r="DW29" s="646">
        <v>19.600000000000001</v>
      </c>
      <c r="DX29" s="675"/>
      <c r="DY29" s="675"/>
      <c r="DZ29" s="675"/>
      <c r="EA29" s="675"/>
      <c r="EB29" s="675"/>
      <c r="EC29" s="677"/>
    </row>
    <row r="30" spans="2:133" ht="11.25" customHeight="1">
      <c r="B30" s="638" t="s">
        <v>309</v>
      </c>
      <c r="C30" s="639"/>
      <c r="D30" s="639"/>
      <c r="E30" s="639"/>
      <c r="F30" s="639"/>
      <c r="G30" s="639"/>
      <c r="H30" s="639"/>
      <c r="I30" s="639"/>
      <c r="J30" s="639"/>
      <c r="K30" s="639"/>
      <c r="L30" s="639"/>
      <c r="M30" s="639"/>
      <c r="N30" s="639"/>
      <c r="O30" s="639"/>
      <c r="P30" s="639"/>
      <c r="Q30" s="640"/>
      <c r="R30" s="641">
        <v>83822</v>
      </c>
      <c r="S30" s="644"/>
      <c r="T30" s="644"/>
      <c r="U30" s="644"/>
      <c r="V30" s="644"/>
      <c r="W30" s="644"/>
      <c r="X30" s="644"/>
      <c r="Y30" s="645"/>
      <c r="Z30" s="703">
        <v>1</v>
      </c>
      <c r="AA30" s="703"/>
      <c r="AB30" s="703"/>
      <c r="AC30" s="703"/>
      <c r="AD30" s="704">
        <v>77508</v>
      </c>
      <c r="AE30" s="704"/>
      <c r="AF30" s="704"/>
      <c r="AG30" s="704"/>
      <c r="AH30" s="704"/>
      <c r="AI30" s="704"/>
      <c r="AJ30" s="704"/>
      <c r="AK30" s="704"/>
      <c r="AL30" s="646">
        <v>1.6</v>
      </c>
      <c r="AM30" s="647"/>
      <c r="AN30" s="647"/>
      <c r="AO30" s="705"/>
      <c r="AP30" s="731" t="s">
        <v>310</v>
      </c>
      <c r="AQ30" s="732"/>
      <c r="AR30" s="732"/>
      <c r="AS30" s="732"/>
      <c r="AT30" s="737" t="s">
        <v>311</v>
      </c>
      <c r="AU30" s="210"/>
      <c r="AV30" s="210"/>
      <c r="AW30" s="210"/>
      <c r="AX30" s="740" t="s">
        <v>186</v>
      </c>
      <c r="AY30" s="741"/>
      <c r="AZ30" s="741"/>
      <c r="BA30" s="741"/>
      <c r="BB30" s="741"/>
      <c r="BC30" s="741"/>
      <c r="BD30" s="741"/>
      <c r="BE30" s="741"/>
      <c r="BF30" s="742"/>
      <c r="BG30" s="721">
        <v>98.9</v>
      </c>
      <c r="BH30" s="722"/>
      <c r="BI30" s="722"/>
      <c r="BJ30" s="722"/>
      <c r="BK30" s="722"/>
      <c r="BL30" s="722"/>
      <c r="BM30" s="723">
        <v>96.8</v>
      </c>
      <c r="BN30" s="722"/>
      <c r="BO30" s="722"/>
      <c r="BP30" s="722"/>
      <c r="BQ30" s="724"/>
      <c r="BR30" s="721">
        <v>98.9</v>
      </c>
      <c r="BS30" s="722"/>
      <c r="BT30" s="722"/>
      <c r="BU30" s="722"/>
      <c r="BV30" s="722"/>
      <c r="BW30" s="722"/>
      <c r="BX30" s="723">
        <v>96.6</v>
      </c>
      <c r="BY30" s="722"/>
      <c r="BZ30" s="722"/>
      <c r="CA30" s="722"/>
      <c r="CB30" s="724"/>
      <c r="CD30" s="727"/>
      <c r="CE30" s="728"/>
      <c r="CF30" s="685" t="s">
        <v>312</v>
      </c>
      <c r="CG30" s="682"/>
      <c r="CH30" s="682"/>
      <c r="CI30" s="682"/>
      <c r="CJ30" s="682"/>
      <c r="CK30" s="682"/>
      <c r="CL30" s="682"/>
      <c r="CM30" s="682"/>
      <c r="CN30" s="682"/>
      <c r="CO30" s="682"/>
      <c r="CP30" s="682"/>
      <c r="CQ30" s="683"/>
      <c r="CR30" s="641">
        <v>942472</v>
      </c>
      <c r="CS30" s="644"/>
      <c r="CT30" s="644"/>
      <c r="CU30" s="644"/>
      <c r="CV30" s="644"/>
      <c r="CW30" s="644"/>
      <c r="CX30" s="644"/>
      <c r="CY30" s="645"/>
      <c r="CZ30" s="646">
        <v>11.9</v>
      </c>
      <c r="DA30" s="675"/>
      <c r="DB30" s="675"/>
      <c r="DC30" s="676"/>
      <c r="DD30" s="649">
        <v>919778</v>
      </c>
      <c r="DE30" s="644"/>
      <c r="DF30" s="644"/>
      <c r="DG30" s="644"/>
      <c r="DH30" s="644"/>
      <c r="DI30" s="644"/>
      <c r="DJ30" s="644"/>
      <c r="DK30" s="645"/>
      <c r="DL30" s="649">
        <v>919778</v>
      </c>
      <c r="DM30" s="644"/>
      <c r="DN30" s="644"/>
      <c r="DO30" s="644"/>
      <c r="DP30" s="644"/>
      <c r="DQ30" s="644"/>
      <c r="DR30" s="644"/>
      <c r="DS30" s="644"/>
      <c r="DT30" s="644"/>
      <c r="DU30" s="644"/>
      <c r="DV30" s="645"/>
      <c r="DW30" s="646">
        <v>18.2</v>
      </c>
      <c r="DX30" s="675"/>
      <c r="DY30" s="675"/>
      <c r="DZ30" s="675"/>
      <c r="EA30" s="675"/>
      <c r="EB30" s="675"/>
      <c r="EC30" s="677"/>
    </row>
    <row r="31" spans="2:133" ht="11.25" customHeight="1">
      <c r="B31" s="638" t="s">
        <v>313</v>
      </c>
      <c r="C31" s="639"/>
      <c r="D31" s="639"/>
      <c r="E31" s="639"/>
      <c r="F31" s="639"/>
      <c r="G31" s="639"/>
      <c r="H31" s="639"/>
      <c r="I31" s="639"/>
      <c r="J31" s="639"/>
      <c r="K31" s="639"/>
      <c r="L31" s="639"/>
      <c r="M31" s="639"/>
      <c r="N31" s="639"/>
      <c r="O31" s="639"/>
      <c r="P31" s="639"/>
      <c r="Q31" s="640"/>
      <c r="R31" s="641">
        <v>2850</v>
      </c>
      <c r="S31" s="644"/>
      <c r="T31" s="644"/>
      <c r="U31" s="644"/>
      <c r="V31" s="644"/>
      <c r="W31" s="644"/>
      <c r="X31" s="644"/>
      <c r="Y31" s="645"/>
      <c r="Z31" s="703">
        <v>0</v>
      </c>
      <c r="AA31" s="703"/>
      <c r="AB31" s="703"/>
      <c r="AC31" s="703"/>
      <c r="AD31" s="704" t="s">
        <v>228</v>
      </c>
      <c r="AE31" s="704"/>
      <c r="AF31" s="704"/>
      <c r="AG31" s="704"/>
      <c r="AH31" s="704"/>
      <c r="AI31" s="704"/>
      <c r="AJ31" s="704"/>
      <c r="AK31" s="704"/>
      <c r="AL31" s="646" t="s">
        <v>234</v>
      </c>
      <c r="AM31" s="647"/>
      <c r="AN31" s="647"/>
      <c r="AO31" s="705"/>
      <c r="AP31" s="733"/>
      <c r="AQ31" s="734"/>
      <c r="AR31" s="734"/>
      <c r="AS31" s="734"/>
      <c r="AT31" s="738"/>
      <c r="AU31" s="209" t="s">
        <v>314</v>
      </c>
      <c r="AV31" s="209"/>
      <c r="AW31" s="209"/>
      <c r="AX31" s="638" t="s">
        <v>315</v>
      </c>
      <c r="AY31" s="639"/>
      <c r="AZ31" s="639"/>
      <c r="BA31" s="639"/>
      <c r="BB31" s="639"/>
      <c r="BC31" s="639"/>
      <c r="BD31" s="639"/>
      <c r="BE31" s="639"/>
      <c r="BF31" s="640"/>
      <c r="BG31" s="719">
        <v>99.2</v>
      </c>
      <c r="BH31" s="642"/>
      <c r="BI31" s="642"/>
      <c r="BJ31" s="642"/>
      <c r="BK31" s="642"/>
      <c r="BL31" s="642"/>
      <c r="BM31" s="647">
        <v>97.9</v>
      </c>
      <c r="BN31" s="720"/>
      <c r="BO31" s="720"/>
      <c r="BP31" s="720"/>
      <c r="BQ31" s="681"/>
      <c r="BR31" s="719">
        <v>99.1</v>
      </c>
      <c r="BS31" s="642"/>
      <c r="BT31" s="642"/>
      <c r="BU31" s="642"/>
      <c r="BV31" s="642"/>
      <c r="BW31" s="642"/>
      <c r="BX31" s="647">
        <v>97.7</v>
      </c>
      <c r="BY31" s="720"/>
      <c r="BZ31" s="720"/>
      <c r="CA31" s="720"/>
      <c r="CB31" s="681"/>
      <c r="CD31" s="727"/>
      <c r="CE31" s="728"/>
      <c r="CF31" s="685" t="s">
        <v>316</v>
      </c>
      <c r="CG31" s="682"/>
      <c r="CH31" s="682"/>
      <c r="CI31" s="682"/>
      <c r="CJ31" s="682"/>
      <c r="CK31" s="682"/>
      <c r="CL31" s="682"/>
      <c r="CM31" s="682"/>
      <c r="CN31" s="682"/>
      <c r="CO31" s="682"/>
      <c r="CP31" s="682"/>
      <c r="CQ31" s="683"/>
      <c r="CR31" s="641">
        <v>69874</v>
      </c>
      <c r="CS31" s="642"/>
      <c r="CT31" s="642"/>
      <c r="CU31" s="642"/>
      <c r="CV31" s="642"/>
      <c r="CW31" s="642"/>
      <c r="CX31" s="642"/>
      <c r="CY31" s="643"/>
      <c r="CZ31" s="646">
        <v>0.9</v>
      </c>
      <c r="DA31" s="675"/>
      <c r="DB31" s="675"/>
      <c r="DC31" s="676"/>
      <c r="DD31" s="649">
        <v>69455</v>
      </c>
      <c r="DE31" s="642"/>
      <c r="DF31" s="642"/>
      <c r="DG31" s="642"/>
      <c r="DH31" s="642"/>
      <c r="DI31" s="642"/>
      <c r="DJ31" s="642"/>
      <c r="DK31" s="643"/>
      <c r="DL31" s="649">
        <v>69455</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317</v>
      </c>
      <c r="C32" s="639"/>
      <c r="D32" s="639"/>
      <c r="E32" s="639"/>
      <c r="F32" s="639"/>
      <c r="G32" s="639"/>
      <c r="H32" s="639"/>
      <c r="I32" s="639"/>
      <c r="J32" s="639"/>
      <c r="K32" s="639"/>
      <c r="L32" s="639"/>
      <c r="M32" s="639"/>
      <c r="N32" s="639"/>
      <c r="O32" s="639"/>
      <c r="P32" s="639"/>
      <c r="Q32" s="640"/>
      <c r="R32" s="641">
        <v>6378</v>
      </c>
      <c r="S32" s="644"/>
      <c r="T32" s="644"/>
      <c r="U32" s="644"/>
      <c r="V32" s="644"/>
      <c r="W32" s="644"/>
      <c r="X32" s="644"/>
      <c r="Y32" s="645"/>
      <c r="Z32" s="703">
        <v>0.1</v>
      </c>
      <c r="AA32" s="703"/>
      <c r="AB32" s="703"/>
      <c r="AC32" s="703"/>
      <c r="AD32" s="704" t="s">
        <v>234</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318</v>
      </c>
      <c r="AY32" s="654"/>
      <c r="AZ32" s="654"/>
      <c r="BA32" s="654"/>
      <c r="BB32" s="654"/>
      <c r="BC32" s="654"/>
      <c r="BD32" s="654"/>
      <c r="BE32" s="654"/>
      <c r="BF32" s="655"/>
      <c r="BG32" s="718">
        <v>98.6</v>
      </c>
      <c r="BH32" s="657"/>
      <c r="BI32" s="657"/>
      <c r="BJ32" s="657"/>
      <c r="BK32" s="657"/>
      <c r="BL32" s="657"/>
      <c r="BM32" s="701">
        <v>95.6</v>
      </c>
      <c r="BN32" s="657"/>
      <c r="BO32" s="657"/>
      <c r="BP32" s="657"/>
      <c r="BQ32" s="694"/>
      <c r="BR32" s="718">
        <v>98.7</v>
      </c>
      <c r="BS32" s="657"/>
      <c r="BT32" s="657"/>
      <c r="BU32" s="657"/>
      <c r="BV32" s="657"/>
      <c r="BW32" s="657"/>
      <c r="BX32" s="701">
        <v>95.2</v>
      </c>
      <c r="BY32" s="657"/>
      <c r="BZ32" s="657"/>
      <c r="CA32" s="657"/>
      <c r="CB32" s="694"/>
      <c r="CD32" s="729"/>
      <c r="CE32" s="730"/>
      <c r="CF32" s="685" t="s">
        <v>319</v>
      </c>
      <c r="CG32" s="682"/>
      <c r="CH32" s="682"/>
      <c r="CI32" s="682"/>
      <c r="CJ32" s="682"/>
      <c r="CK32" s="682"/>
      <c r="CL32" s="682"/>
      <c r="CM32" s="682"/>
      <c r="CN32" s="682"/>
      <c r="CO32" s="682"/>
      <c r="CP32" s="682"/>
      <c r="CQ32" s="683"/>
      <c r="CR32" s="641" t="s">
        <v>228</v>
      </c>
      <c r="CS32" s="644"/>
      <c r="CT32" s="644"/>
      <c r="CU32" s="644"/>
      <c r="CV32" s="644"/>
      <c r="CW32" s="644"/>
      <c r="CX32" s="644"/>
      <c r="CY32" s="645"/>
      <c r="CZ32" s="646" t="s">
        <v>228</v>
      </c>
      <c r="DA32" s="675"/>
      <c r="DB32" s="675"/>
      <c r="DC32" s="676"/>
      <c r="DD32" s="649" t="s">
        <v>234</v>
      </c>
      <c r="DE32" s="644"/>
      <c r="DF32" s="644"/>
      <c r="DG32" s="644"/>
      <c r="DH32" s="644"/>
      <c r="DI32" s="644"/>
      <c r="DJ32" s="644"/>
      <c r="DK32" s="645"/>
      <c r="DL32" s="649" t="s">
        <v>228</v>
      </c>
      <c r="DM32" s="644"/>
      <c r="DN32" s="644"/>
      <c r="DO32" s="644"/>
      <c r="DP32" s="644"/>
      <c r="DQ32" s="644"/>
      <c r="DR32" s="644"/>
      <c r="DS32" s="644"/>
      <c r="DT32" s="644"/>
      <c r="DU32" s="644"/>
      <c r="DV32" s="645"/>
      <c r="DW32" s="646" t="s">
        <v>228</v>
      </c>
      <c r="DX32" s="675"/>
      <c r="DY32" s="675"/>
      <c r="DZ32" s="675"/>
      <c r="EA32" s="675"/>
      <c r="EB32" s="675"/>
      <c r="EC32" s="677"/>
    </row>
    <row r="33" spans="2:133" ht="11.25" customHeight="1">
      <c r="B33" s="638" t="s">
        <v>320</v>
      </c>
      <c r="C33" s="639"/>
      <c r="D33" s="639"/>
      <c r="E33" s="639"/>
      <c r="F33" s="639"/>
      <c r="G33" s="639"/>
      <c r="H33" s="639"/>
      <c r="I33" s="639"/>
      <c r="J33" s="639"/>
      <c r="K33" s="639"/>
      <c r="L33" s="639"/>
      <c r="M33" s="639"/>
      <c r="N33" s="639"/>
      <c r="O33" s="639"/>
      <c r="P33" s="639"/>
      <c r="Q33" s="640"/>
      <c r="R33" s="641">
        <v>711004</v>
      </c>
      <c r="S33" s="644"/>
      <c r="T33" s="644"/>
      <c r="U33" s="644"/>
      <c r="V33" s="644"/>
      <c r="W33" s="644"/>
      <c r="X33" s="644"/>
      <c r="Y33" s="645"/>
      <c r="Z33" s="703">
        <v>8.4</v>
      </c>
      <c r="AA33" s="703"/>
      <c r="AB33" s="703"/>
      <c r="AC33" s="703"/>
      <c r="AD33" s="704" t="s">
        <v>234</v>
      </c>
      <c r="AE33" s="704"/>
      <c r="AF33" s="704"/>
      <c r="AG33" s="704"/>
      <c r="AH33" s="704"/>
      <c r="AI33" s="704"/>
      <c r="AJ33" s="704"/>
      <c r="AK33" s="704"/>
      <c r="AL33" s="646" t="s">
        <v>228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321</v>
      </c>
      <c r="CE33" s="682"/>
      <c r="CF33" s="682"/>
      <c r="CG33" s="682"/>
      <c r="CH33" s="682"/>
      <c r="CI33" s="682"/>
      <c r="CJ33" s="682"/>
      <c r="CK33" s="682"/>
      <c r="CL33" s="682"/>
      <c r="CM33" s="682"/>
      <c r="CN33" s="682"/>
      <c r="CO33" s="682"/>
      <c r="CP33" s="682"/>
      <c r="CQ33" s="683"/>
      <c r="CR33" s="641">
        <v>3385532</v>
      </c>
      <c r="CS33" s="642"/>
      <c r="CT33" s="642"/>
      <c r="CU33" s="642"/>
      <c r="CV33" s="642"/>
      <c r="CW33" s="642"/>
      <c r="CX33" s="642"/>
      <c r="CY33" s="643"/>
      <c r="CZ33" s="646">
        <v>42.6</v>
      </c>
      <c r="DA33" s="675"/>
      <c r="DB33" s="675"/>
      <c r="DC33" s="676"/>
      <c r="DD33" s="649">
        <v>2888904</v>
      </c>
      <c r="DE33" s="642"/>
      <c r="DF33" s="642"/>
      <c r="DG33" s="642"/>
      <c r="DH33" s="642"/>
      <c r="DI33" s="642"/>
      <c r="DJ33" s="642"/>
      <c r="DK33" s="643"/>
      <c r="DL33" s="649">
        <v>2098619</v>
      </c>
      <c r="DM33" s="642"/>
      <c r="DN33" s="642"/>
      <c r="DO33" s="642"/>
      <c r="DP33" s="642"/>
      <c r="DQ33" s="642"/>
      <c r="DR33" s="642"/>
      <c r="DS33" s="642"/>
      <c r="DT33" s="642"/>
      <c r="DU33" s="642"/>
      <c r="DV33" s="643"/>
      <c r="DW33" s="646">
        <v>41.6</v>
      </c>
      <c r="DX33" s="675"/>
      <c r="DY33" s="675"/>
      <c r="DZ33" s="675"/>
      <c r="EA33" s="675"/>
      <c r="EB33" s="675"/>
      <c r="EC33" s="677"/>
    </row>
    <row r="34" spans="2:133" ht="11.25" customHeight="1">
      <c r="B34" s="638" t="s">
        <v>322</v>
      </c>
      <c r="C34" s="639"/>
      <c r="D34" s="639"/>
      <c r="E34" s="639"/>
      <c r="F34" s="639"/>
      <c r="G34" s="639"/>
      <c r="H34" s="639"/>
      <c r="I34" s="639"/>
      <c r="J34" s="639"/>
      <c r="K34" s="639"/>
      <c r="L34" s="639"/>
      <c r="M34" s="639"/>
      <c r="N34" s="639"/>
      <c r="O34" s="639"/>
      <c r="P34" s="639"/>
      <c r="Q34" s="640"/>
      <c r="R34" s="641">
        <v>129459</v>
      </c>
      <c r="S34" s="644"/>
      <c r="T34" s="644"/>
      <c r="U34" s="644"/>
      <c r="V34" s="644"/>
      <c r="W34" s="644"/>
      <c r="X34" s="644"/>
      <c r="Y34" s="645"/>
      <c r="Z34" s="703">
        <v>1.5</v>
      </c>
      <c r="AA34" s="703"/>
      <c r="AB34" s="703"/>
      <c r="AC34" s="703"/>
      <c r="AD34" s="704">
        <v>1</v>
      </c>
      <c r="AE34" s="704"/>
      <c r="AF34" s="704"/>
      <c r="AG34" s="704"/>
      <c r="AH34" s="704"/>
      <c r="AI34" s="704"/>
      <c r="AJ34" s="704"/>
      <c r="AK34" s="704"/>
      <c r="AL34" s="646">
        <v>0</v>
      </c>
      <c r="AM34" s="647"/>
      <c r="AN34" s="647"/>
      <c r="AO34" s="705"/>
      <c r="AP34" s="214"/>
      <c r="AQ34" s="715" t="s">
        <v>323</v>
      </c>
      <c r="AR34" s="716"/>
      <c r="AS34" s="716"/>
      <c r="AT34" s="716"/>
      <c r="AU34" s="716"/>
      <c r="AV34" s="716"/>
      <c r="AW34" s="716"/>
      <c r="AX34" s="716"/>
      <c r="AY34" s="716"/>
      <c r="AZ34" s="716"/>
      <c r="BA34" s="716"/>
      <c r="BB34" s="716"/>
      <c r="BC34" s="716"/>
      <c r="BD34" s="716"/>
      <c r="BE34" s="716"/>
      <c r="BF34" s="717"/>
      <c r="BG34" s="715" t="s">
        <v>324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325</v>
      </c>
      <c r="CE34" s="682"/>
      <c r="CF34" s="682"/>
      <c r="CG34" s="682"/>
      <c r="CH34" s="682"/>
      <c r="CI34" s="682"/>
      <c r="CJ34" s="682"/>
      <c r="CK34" s="682"/>
      <c r="CL34" s="682"/>
      <c r="CM34" s="682"/>
      <c r="CN34" s="682"/>
      <c r="CO34" s="682"/>
      <c r="CP34" s="682"/>
      <c r="CQ34" s="683"/>
      <c r="CR34" s="641">
        <v>1181559</v>
      </c>
      <c r="CS34" s="644"/>
      <c r="CT34" s="644"/>
      <c r="CU34" s="644"/>
      <c r="CV34" s="644"/>
      <c r="CW34" s="644"/>
      <c r="CX34" s="644"/>
      <c r="CY34" s="645"/>
      <c r="CZ34" s="646">
        <v>14.9</v>
      </c>
      <c r="DA34" s="675"/>
      <c r="DB34" s="675"/>
      <c r="DC34" s="676"/>
      <c r="DD34" s="649">
        <v>852907</v>
      </c>
      <c r="DE34" s="644"/>
      <c r="DF34" s="644"/>
      <c r="DG34" s="644"/>
      <c r="DH34" s="644"/>
      <c r="DI34" s="644"/>
      <c r="DJ34" s="644"/>
      <c r="DK34" s="645"/>
      <c r="DL34" s="649">
        <v>695449</v>
      </c>
      <c r="DM34" s="644"/>
      <c r="DN34" s="644"/>
      <c r="DO34" s="644"/>
      <c r="DP34" s="644"/>
      <c r="DQ34" s="644"/>
      <c r="DR34" s="644"/>
      <c r="DS34" s="644"/>
      <c r="DT34" s="644"/>
      <c r="DU34" s="644"/>
      <c r="DV34" s="645"/>
      <c r="DW34" s="646">
        <v>13.8</v>
      </c>
      <c r="DX34" s="675"/>
      <c r="DY34" s="675"/>
      <c r="DZ34" s="675"/>
      <c r="EA34" s="675"/>
      <c r="EB34" s="675"/>
      <c r="EC34" s="677"/>
    </row>
    <row r="35" spans="2:133" ht="11.25" customHeight="1">
      <c r="B35" s="638" t="s">
        <v>326</v>
      </c>
      <c r="C35" s="639"/>
      <c r="D35" s="639"/>
      <c r="E35" s="639"/>
      <c r="F35" s="639"/>
      <c r="G35" s="639"/>
      <c r="H35" s="639"/>
      <c r="I35" s="639"/>
      <c r="J35" s="639"/>
      <c r="K35" s="639"/>
      <c r="L35" s="639"/>
      <c r="M35" s="639"/>
      <c r="N35" s="639"/>
      <c r="O35" s="639"/>
      <c r="P35" s="639"/>
      <c r="Q35" s="640"/>
      <c r="R35" s="641">
        <v>1102472</v>
      </c>
      <c r="S35" s="644"/>
      <c r="T35" s="644"/>
      <c r="U35" s="644"/>
      <c r="V35" s="644"/>
      <c r="W35" s="644"/>
      <c r="X35" s="644"/>
      <c r="Y35" s="645"/>
      <c r="Z35" s="703">
        <v>13</v>
      </c>
      <c r="AA35" s="703"/>
      <c r="AB35" s="703"/>
      <c r="AC35" s="703"/>
      <c r="AD35" s="704" t="s">
        <v>234</v>
      </c>
      <c r="AE35" s="704"/>
      <c r="AF35" s="704"/>
      <c r="AG35" s="704"/>
      <c r="AH35" s="704"/>
      <c r="AI35" s="704"/>
      <c r="AJ35" s="704"/>
      <c r="AK35" s="704"/>
      <c r="AL35" s="646" t="s">
        <v>234</v>
      </c>
      <c r="AM35" s="647"/>
      <c r="AN35" s="647"/>
      <c r="AO35" s="705"/>
      <c r="AP35" s="214"/>
      <c r="AQ35" s="709" t="s">
        <v>327</v>
      </c>
      <c r="AR35" s="710"/>
      <c r="AS35" s="710"/>
      <c r="AT35" s="710"/>
      <c r="AU35" s="710"/>
      <c r="AV35" s="710"/>
      <c r="AW35" s="710"/>
      <c r="AX35" s="710"/>
      <c r="AY35" s="711"/>
      <c r="AZ35" s="706">
        <v>808006</v>
      </c>
      <c r="BA35" s="707"/>
      <c r="BB35" s="707"/>
      <c r="BC35" s="707"/>
      <c r="BD35" s="707"/>
      <c r="BE35" s="707"/>
      <c r="BF35" s="708"/>
      <c r="BG35" s="712" t="s">
        <v>328</v>
      </c>
      <c r="BH35" s="713"/>
      <c r="BI35" s="713"/>
      <c r="BJ35" s="713"/>
      <c r="BK35" s="713"/>
      <c r="BL35" s="713"/>
      <c r="BM35" s="713"/>
      <c r="BN35" s="713"/>
      <c r="BO35" s="713"/>
      <c r="BP35" s="713"/>
      <c r="BQ35" s="713"/>
      <c r="BR35" s="713"/>
      <c r="BS35" s="713"/>
      <c r="BT35" s="713"/>
      <c r="BU35" s="714"/>
      <c r="BV35" s="706">
        <v>121127</v>
      </c>
      <c r="BW35" s="707"/>
      <c r="BX35" s="707"/>
      <c r="BY35" s="707"/>
      <c r="BZ35" s="707"/>
      <c r="CA35" s="707"/>
      <c r="CB35" s="708"/>
      <c r="CD35" s="685" t="s">
        <v>329</v>
      </c>
      <c r="CE35" s="682"/>
      <c r="CF35" s="682"/>
      <c r="CG35" s="682"/>
      <c r="CH35" s="682"/>
      <c r="CI35" s="682"/>
      <c r="CJ35" s="682"/>
      <c r="CK35" s="682"/>
      <c r="CL35" s="682"/>
      <c r="CM35" s="682"/>
      <c r="CN35" s="682"/>
      <c r="CO35" s="682"/>
      <c r="CP35" s="682"/>
      <c r="CQ35" s="683"/>
      <c r="CR35" s="641">
        <v>25812</v>
      </c>
      <c r="CS35" s="642"/>
      <c r="CT35" s="642"/>
      <c r="CU35" s="642"/>
      <c r="CV35" s="642"/>
      <c r="CW35" s="642"/>
      <c r="CX35" s="642"/>
      <c r="CY35" s="643"/>
      <c r="CZ35" s="646">
        <v>0.3</v>
      </c>
      <c r="DA35" s="675"/>
      <c r="DB35" s="675"/>
      <c r="DC35" s="676"/>
      <c r="DD35" s="649">
        <v>18474</v>
      </c>
      <c r="DE35" s="642"/>
      <c r="DF35" s="642"/>
      <c r="DG35" s="642"/>
      <c r="DH35" s="642"/>
      <c r="DI35" s="642"/>
      <c r="DJ35" s="642"/>
      <c r="DK35" s="643"/>
      <c r="DL35" s="649">
        <v>18474</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330</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228</v>
      </c>
      <c r="AA36" s="703"/>
      <c r="AB36" s="703"/>
      <c r="AC36" s="703"/>
      <c r="AD36" s="704" t="s">
        <v>145</v>
      </c>
      <c r="AE36" s="704"/>
      <c r="AF36" s="704"/>
      <c r="AG36" s="704"/>
      <c r="AH36" s="704"/>
      <c r="AI36" s="704"/>
      <c r="AJ36" s="704"/>
      <c r="AK36" s="704"/>
      <c r="AL36" s="646" t="s">
        <v>145</v>
      </c>
      <c r="AM36" s="647"/>
      <c r="AN36" s="647"/>
      <c r="AO36" s="705"/>
      <c r="AQ36" s="678" t="s">
        <v>331</v>
      </c>
      <c r="AR36" s="679"/>
      <c r="AS36" s="679"/>
      <c r="AT36" s="679"/>
      <c r="AU36" s="679"/>
      <c r="AV36" s="679"/>
      <c r="AW36" s="679"/>
      <c r="AX36" s="679"/>
      <c r="AY36" s="680"/>
      <c r="AZ36" s="641">
        <v>90000</v>
      </c>
      <c r="BA36" s="644"/>
      <c r="BB36" s="644"/>
      <c r="BC36" s="644"/>
      <c r="BD36" s="642"/>
      <c r="BE36" s="642"/>
      <c r="BF36" s="681"/>
      <c r="BG36" s="685" t="s">
        <v>332</v>
      </c>
      <c r="BH36" s="682"/>
      <c r="BI36" s="682"/>
      <c r="BJ36" s="682"/>
      <c r="BK36" s="682"/>
      <c r="BL36" s="682"/>
      <c r="BM36" s="682"/>
      <c r="BN36" s="682"/>
      <c r="BO36" s="682"/>
      <c r="BP36" s="682"/>
      <c r="BQ36" s="682"/>
      <c r="BR36" s="682"/>
      <c r="BS36" s="682"/>
      <c r="BT36" s="682"/>
      <c r="BU36" s="683"/>
      <c r="BV36" s="641">
        <v>90884</v>
      </c>
      <c r="BW36" s="644"/>
      <c r="BX36" s="644"/>
      <c r="BY36" s="644"/>
      <c r="BZ36" s="644"/>
      <c r="CA36" s="644"/>
      <c r="CB36" s="684"/>
      <c r="CD36" s="685" t="s">
        <v>333</v>
      </c>
      <c r="CE36" s="682"/>
      <c r="CF36" s="682"/>
      <c r="CG36" s="682"/>
      <c r="CH36" s="682"/>
      <c r="CI36" s="682"/>
      <c r="CJ36" s="682"/>
      <c r="CK36" s="682"/>
      <c r="CL36" s="682"/>
      <c r="CM36" s="682"/>
      <c r="CN36" s="682"/>
      <c r="CO36" s="682"/>
      <c r="CP36" s="682"/>
      <c r="CQ36" s="683"/>
      <c r="CR36" s="641">
        <v>826239</v>
      </c>
      <c r="CS36" s="644"/>
      <c r="CT36" s="644"/>
      <c r="CU36" s="644"/>
      <c r="CV36" s="644"/>
      <c r="CW36" s="644"/>
      <c r="CX36" s="644"/>
      <c r="CY36" s="645"/>
      <c r="CZ36" s="646">
        <v>10.4</v>
      </c>
      <c r="DA36" s="675"/>
      <c r="DB36" s="675"/>
      <c r="DC36" s="676"/>
      <c r="DD36" s="649">
        <v>779011</v>
      </c>
      <c r="DE36" s="644"/>
      <c r="DF36" s="644"/>
      <c r="DG36" s="644"/>
      <c r="DH36" s="644"/>
      <c r="DI36" s="644"/>
      <c r="DJ36" s="644"/>
      <c r="DK36" s="645"/>
      <c r="DL36" s="649">
        <v>738692</v>
      </c>
      <c r="DM36" s="644"/>
      <c r="DN36" s="644"/>
      <c r="DO36" s="644"/>
      <c r="DP36" s="644"/>
      <c r="DQ36" s="644"/>
      <c r="DR36" s="644"/>
      <c r="DS36" s="644"/>
      <c r="DT36" s="644"/>
      <c r="DU36" s="644"/>
      <c r="DV36" s="645"/>
      <c r="DW36" s="646">
        <v>14.6</v>
      </c>
      <c r="DX36" s="675"/>
      <c r="DY36" s="675"/>
      <c r="DZ36" s="675"/>
      <c r="EA36" s="675"/>
      <c r="EB36" s="675"/>
      <c r="EC36" s="677"/>
    </row>
    <row r="37" spans="2:133" ht="11.25" customHeight="1">
      <c r="B37" s="638" t="s">
        <v>334</v>
      </c>
      <c r="C37" s="639"/>
      <c r="D37" s="639"/>
      <c r="E37" s="639"/>
      <c r="F37" s="639"/>
      <c r="G37" s="639"/>
      <c r="H37" s="639"/>
      <c r="I37" s="639"/>
      <c r="J37" s="639"/>
      <c r="K37" s="639"/>
      <c r="L37" s="639"/>
      <c r="M37" s="639"/>
      <c r="N37" s="639"/>
      <c r="O37" s="639"/>
      <c r="P37" s="639"/>
      <c r="Q37" s="640"/>
      <c r="R37" s="641">
        <v>214772</v>
      </c>
      <c r="S37" s="644"/>
      <c r="T37" s="644"/>
      <c r="U37" s="644"/>
      <c r="V37" s="644"/>
      <c r="W37" s="644"/>
      <c r="X37" s="644"/>
      <c r="Y37" s="645"/>
      <c r="Z37" s="703">
        <v>2.5</v>
      </c>
      <c r="AA37" s="703"/>
      <c r="AB37" s="703"/>
      <c r="AC37" s="703"/>
      <c r="AD37" s="704" t="s">
        <v>228</v>
      </c>
      <c r="AE37" s="704"/>
      <c r="AF37" s="704"/>
      <c r="AG37" s="704"/>
      <c r="AH37" s="704"/>
      <c r="AI37" s="704"/>
      <c r="AJ37" s="704"/>
      <c r="AK37" s="704"/>
      <c r="AL37" s="646" t="s">
        <v>234</v>
      </c>
      <c r="AM37" s="647"/>
      <c r="AN37" s="647"/>
      <c r="AO37" s="705"/>
      <c r="AQ37" s="678" t="s">
        <v>335</v>
      </c>
      <c r="AR37" s="679"/>
      <c r="AS37" s="679"/>
      <c r="AT37" s="679"/>
      <c r="AU37" s="679"/>
      <c r="AV37" s="679"/>
      <c r="AW37" s="679"/>
      <c r="AX37" s="679"/>
      <c r="AY37" s="680"/>
      <c r="AZ37" s="641">
        <v>10858</v>
      </c>
      <c r="BA37" s="644"/>
      <c r="BB37" s="644"/>
      <c r="BC37" s="644"/>
      <c r="BD37" s="642"/>
      <c r="BE37" s="642"/>
      <c r="BF37" s="681"/>
      <c r="BG37" s="685" t="s">
        <v>336</v>
      </c>
      <c r="BH37" s="682"/>
      <c r="BI37" s="682"/>
      <c r="BJ37" s="682"/>
      <c r="BK37" s="682"/>
      <c r="BL37" s="682"/>
      <c r="BM37" s="682"/>
      <c r="BN37" s="682"/>
      <c r="BO37" s="682"/>
      <c r="BP37" s="682"/>
      <c r="BQ37" s="682"/>
      <c r="BR37" s="682"/>
      <c r="BS37" s="682"/>
      <c r="BT37" s="682"/>
      <c r="BU37" s="683"/>
      <c r="BV37" s="641">
        <v>1836</v>
      </c>
      <c r="BW37" s="644"/>
      <c r="BX37" s="644"/>
      <c r="BY37" s="644"/>
      <c r="BZ37" s="644"/>
      <c r="CA37" s="644"/>
      <c r="CB37" s="684"/>
      <c r="CD37" s="685" t="s">
        <v>337</v>
      </c>
      <c r="CE37" s="682"/>
      <c r="CF37" s="682"/>
      <c r="CG37" s="682"/>
      <c r="CH37" s="682"/>
      <c r="CI37" s="682"/>
      <c r="CJ37" s="682"/>
      <c r="CK37" s="682"/>
      <c r="CL37" s="682"/>
      <c r="CM37" s="682"/>
      <c r="CN37" s="682"/>
      <c r="CO37" s="682"/>
      <c r="CP37" s="682"/>
      <c r="CQ37" s="683"/>
      <c r="CR37" s="641">
        <v>534374</v>
      </c>
      <c r="CS37" s="642"/>
      <c r="CT37" s="642"/>
      <c r="CU37" s="642"/>
      <c r="CV37" s="642"/>
      <c r="CW37" s="642"/>
      <c r="CX37" s="642"/>
      <c r="CY37" s="643"/>
      <c r="CZ37" s="646">
        <v>6.7</v>
      </c>
      <c r="DA37" s="675"/>
      <c r="DB37" s="675"/>
      <c r="DC37" s="676"/>
      <c r="DD37" s="649">
        <v>523509</v>
      </c>
      <c r="DE37" s="642"/>
      <c r="DF37" s="642"/>
      <c r="DG37" s="642"/>
      <c r="DH37" s="642"/>
      <c r="DI37" s="642"/>
      <c r="DJ37" s="642"/>
      <c r="DK37" s="643"/>
      <c r="DL37" s="649">
        <v>523463</v>
      </c>
      <c r="DM37" s="642"/>
      <c r="DN37" s="642"/>
      <c r="DO37" s="642"/>
      <c r="DP37" s="642"/>
      <c r="DQ37" s="642"/>
      <c r="DR37" s="642"/>
      <c r="DS37" s="642"/>
      <c r="DT37" s="642"/>
      <c r="DU37" s="642"/>
      <c r="DV37" s="643"/>
      <c r="DW37" s="646">
        <v>10.4</v>
      </c>
      <c r="DX37" s="675"/>
      <c r="DY37" s="675"/>
      <c r="DZ37" s="675"/>
      <c r="EA37" s="675"/>
      <c r="EB37" s="675"/>
      <c r="EC37" s="677"/>
    </row>
    <row r="38" spans="2:133" ht="11.25" customHeight="1">
      <c r="B38" s="653" t="s">
        <v>338</v>
      </c>
      <c r="C38" s="654"/>
      <c r="D38" s="654"/>
      <c r="E38" s="654"/>
      <c r="F38" s="654"/>
      <c r="G38" s="654"/>
      <c r="H38" s="654"/>
      <c r="I38" s="654"/>
      <c r="J38" s="654"/>
      <c r="K38" s="654"/>
      <c r="L38" s="654"/>
      <c r="M38" s="654"/>
      <c r="N38" s="654"/>
      <c r="O38" s="654"/>
      <c r="P38" s="654"/>
      <c r="Q38" s="655"/>
      <c r="R38" s="656">
        <v>8507545</v>
      </c>
      <c r="S38" s="693"/>
      <c r="T38" s="693"/>
      <c r="U38" s="693"/>
      <c r="V38" s="693"/>
      <c r="W38" s="693"/>
      <c r="X38" s="693"/>
      <c r="Y38" s="698"/>
      <c r="Z38" s="699">
        <v>100</v>
      </c>
      <c r="AA38" s="699"/>
      <c r="AB38" s="699"/>
      <c r="AC38" s="699"/>
      <c r="AD38" s="700">
        <v>4831147</v>
      </c>
      <c r="AE38" s="700"/>
      <c r="AF38" s="700"/>
      <c r="AG38" s="700"/>
      <c r="AH38" s="700"/>
      <c r="AI38" s="700"/>
      <c r="AJ38" s="700"/>
      <c r="AK38" s="700"/>
      <c r="AL38" s="659">
        <v>100</v>
      </c>
      <c r="AM38" s="701"/>
      <c r="AN38" s="701"/>
      <c r="AO38" s="702"/>
      <c r="AQ38" s="678" t="s">
        <v>339</v>
      </c>
      <c r="AR38" s="679"/>
      <c r="AS38" s="679"/>
      <c r="AT38" s="679"/>
      <c r="AU38" s="679"/>
      <c r="AV38" s="679"/>
      <c r="AW38" s="679"/>
      <c r="AX38" s="679"/>
      <c r="AY38" s="680"/>
      <c r="AZ38" s="641" t="s">
        <v>145</v>
      </c>
      <c r="BA38" s="644"/>
      <c r="BB38" s="644"/>
      <c r="BC38" s="644"/>
      <c r="BD38" s="642"/>
      <c r="BE38" s="642"/>
      <c r="BF38" s="681"/>
      <c r="BG38" s="685" t="s">
        <v>340</v>
      </c>
      <c r="BH38" s="682"/>
      <c r="BI38" s="682"/>
      <c r="BJ38" s="682"/>
      <c r="BK38" s="682"/>
      <c r="BL38" s="682"/>
      <c r="BM38" s="682"/>
      <c r="BN38" s="682"/>
      <c r="BO38" s="682"/>
      <c r="BP38" s="682"/>
      <c r="BQ38" s="682"/>
      <c r="BR38" s="682"/>
      <c r="BS38" s="682"/>
      <c r="BT38" s="682"/>
      <c r="BU38" s="683"/>
      <c r="BV38" s="641">
        <v>2859</v>
      </c>
      <c r="BW38" s="644"/>
      <c r="BX38" s="644"/>
      <c r="BY38" s="644"/>
      <c r="BZ38" s="644"/>
      <c r="CA38" s="644"/>
      <c r="CB38" s="684"/>
      <c r="CD38" s="685" t="s">
        <v>341</v>
      </c>
      <c r="CE38" s="682"/>
      <c r="CF38" s="682"/>
      <c r="CG38" s="682"/>
      <c r="CH38" s="682"/>
      <c r="CI38" s="682"/>
      <c r="CJ38" s="682"/>
      <c r="CK38" s="682"/>
      <c r="CL38" s="682"/>
      <c r="CM38" s="682"/>
      <c r="CN38" s="682"/>
      <c r="CO38" s="682"/>
      <c r="CP38" s="682"/>
      <c r="CQ38" s="683"/>
      <c r="CR38" s="641">
        <v>797148</v>
      </c>
      <c r="CS38" s="644"/>
      <c r="CT38" s="644"/>
      <c r="CU38" s="644"/>
      <c r="CV38" s="644"/>
      <c r="CW38" s="644"/>
      <c r="CX38" s="644"/>
      <c r="CY38" s="645"/>
      <c r="CZ38" s="646">
        <v>10</v>
      </c>
      <c r="DA38" s="675"/>
      <c r="DB38" s="675"/>
      <c r="DC38" s="676"/>
      <c r="DD38" s="649">
        <v>688508</v>
      </c>
      <c r="DE38" s="644"/>
      <c r="DF38" s="644"/>
      <c r="DG38" s="644"/>
      <c r="DH38" s="644"/>
      <c r="DI38" s="644"/>
      <c r="DJ38" s="644"/>
      <c r="DK38" s="645"/>
      <c r="DL38" s="649">
        <v>646004</v>
      </c>
      <c r="DM38" s="644"/>
      <c r="DN38" s="644"/>
      <c r="DO38" s="644"/>
      <c r="DP38" s="644"/>
      <c r="DQ38" s="644"/>
      <c r="DR38" s="644"/>
      <c r="DS38" s="644"/>
      <c r="DT38" s="644"/>
      <c r="DU38" s="644"/>
      <c r="DV38" s="645"/>
      <c r="DW38" s="646">
        <v>12.8</v>
      </c>
      <c r="DX38" s="675"/>
      <c r="DY38" s="675"/>
      <c r="DZ38" s="675"/>
      <c r="EA38" s="675"/>
      <c r="EB38" s="675"/>
      <c r="EC38" s="677"/>
    </row>
    <row r="39" spans="2:133" ht="11.25" customHeight="1">
      <c r="AQ39" s="678" t="s">
        <v>342</v>
      </c>
      <c r="AR39" s="679"/>
      <c r="AS39" s="679"/>
      <c r="AT39" s="679"/>
      <c r="AU39" s="679"/>
      <c r="AV39" s="679"/>
      <c r="AW39" s="679"/>
      <c r="AX39" s="679"/>
      <c r="AY39" s="680"/>
      <c r="AZ39" s="641" t="s">
        <v>234</v>
      </c>
      <c r="BA39" s="644"/>
      <c r="BB39" s="644"/>
      <c r="BC39" s="644"/>
      <c r="BD39" s="642"/>
      <c r="BE39" s="642"/>
      <c r="BF39" s="681"/>
      <c r="BG39" s="686" t="s">
        <v>343</v>
      </c>
      <c r="BH39" s="687"/>
      <c r="BI39" s="687"/>
      <c r="BJ39" s="687"/>
      <c r="BK39" s="687"/>
      <c r="BL39" s="215"/>
      <c r="BM39" s="682" t="s">
        <v>344</v>
      </c>
      <c r="BN39" s="682"/>
      <c r="BO39" s="682"/>
      <c r="BP39" s="682"/>
      <c r="BQ39" s="682"/>
      <c r="BR39" s="682"/>
      <c r="BS39" s="682"/>
      <c r="BT39" s="682"/>
      <c r="BU39" s="683"/>
      <c r="BV39" s="641">
        <v>91</v>
      </c>
      <c r="BW39" s="644"/>
      <c r="BX39" s="644"/>
      <c r="BY39" s="644"/>
      <c r="BZ39" s="644"/>
      <c r="CA39" s="644"/>
      <c r="CB39" s="684"/>
      <c r="CD39" s="685" t="s">
        <v>345</v>
      </c>
      <c r="CE39" s="682"/>
      <c r="CF39" s="682"/>
      <c r="CG39" s="682"/>
      <c r="CH39" s="682"/>
      <c r="CI39" s="682"/>
      <c r="CJ39" s="682"/>
      <c r="CK39" s="682"/>
      <c r="CL39" s="682"/>
      <c r="CM39" s="682"/>
      <c r="CN39" s="682"/>
      <c r="CO39" s="682"/>
      <c r="CP39" s="682"/>
      <c r="CQ39" s="683"/>
      <c r="CR39" s="641">
        <v>554774</v>
      </c>
      <c r="CS39" s="642"/>
      <c r="CT39" s="642"/>
      <c r="CU39" s="642"/>
      <c r="CV39" s="642"/>
      <c r="CW39" s="642"/>
      <c r="CX39" s="642"/>
      <c r="CY39" s="643"/>
      <c r="CZ39" s="646">
        <v>7</v>
      </c>
      <c r="DA39" s="675"/>
      <c r="DB39" s="675"/>
      <c r="DC39" s="676"/>
      <c r="DD39" s="649">
        <v>550004</v>
      </c>
      <c r="DE39" s="642"/>
      <c r="DF39" s="642"/>
      <c r="DG39" s="642"/>
      <c r="DH39" s="642"/>
      <c r="DI39" s="642"/>
      <c r="DJ39" s="642"/>
      <c r="DK39" s="643"/>
      <c r="DL39" s="649" t="s">
        <v>234</v>
      </c>
      <c r="DM39" s="642"/>
      <c r="DN39" s="642"/>
      <c r="DO39" s="642"/>
      <c r="DP39" s="642"/>
      <c r="DQ39" s="642"/>
      <c r="DR39" s="642"/>
      <c r="DS39" s="642"/>
      <c r="DT39" s="642"/>
      <c r="DU39" s="642"/>
      <c r="DV39" s="643"/>
      <c r="DW39" s="646" t="s">
        <v>234</v>
      </c>
      <c r="DX39" s="675"/>
      <c r="DY39" s="675"/>
      <c r="DZ39" s="675"/>
      <c r="EA39" s="675"/>
      <c r="EB39" s="675"/>
      <c r="EC39" s="677"/>
    </row>
    <row r="40" spans="2:133" ht="11.25" customHeight="1">
      <c r="AQ40" s="678" t="s">
        <v>346</v>
      </c>
      <c r="AR40" s="679"/>
      <c r="AS40" s="679"/>
      <c r="AT40" s="679"/>
      <c r="AU40" s="679"/>
      <c r="AV40" s="679"/>
      <c r="AW40" s="679"/>
      <c r="AX40" s="679"/>
      <c r="AY40" s="680"/>
      <c r="AZ40" s="641">
        <v>116625</v>
      </c>
      <c r="BA40" s="644"/>
      <c r="BB40" s="644"/>
      <c r="BC40" s="644"/>
      <c r="BD40" s="642"/>
      <c r="BE40" s="642"/>
      <c r="BF40" s="681"/>
      <c r="BG40" s="686"/>
      <c r="BH40" s="687"/>
      <c r="BI40" s="687"/>
      <c r="BJ40" s="687"/>
      <c r="BK40" s="687"/>
      <c r="BL40" s="215"/>
      <c r="BM40" s="682" t="s">
        <v>347</v>
      </c>
      <c r="BN40" s="682"/>
      <c r="BO40" s="682"/>
      <c r="BP40" s="682"/>
      <c r="BQ40" s="682"/>
      <c r="BR40" s="682"/>
      <c r="BS40" s="682"/>
      <c r="BT40" s="682"/>
      <c r="BU40" s="683"/>
      <c r="BV40" s="641">
        <v>142</v>
      </c>
      <c r="BW40" s="644"/>
      <c r="BX40" s="644"/>
      <c r="BY40" s="644"/>
      <c r="BZ40" s="644"/>
      <c r="CA40" s="644"/>
      <c r="CB40" s="684"/>
      <c r="CD40" s="685" t="s">
        <v>348</v>
      </c>
      <c r="CE40" s="682"/>
      <c r="CF40" s="682"/>
      <c r="CG40" s="682"/>
      <c r="CH40" s="682"/>
      <c r="CI40" s="682"/>
      <c r="CJ40" s="682"/>
      <c r="CK40" s="682"/>
      <c r="CL40" s="682"/>
      <c r="CM40" s="682"/>
      <c r="CN40" s="682"/>
      <c r="CO40" s="682"/>
      <c r="CP40" s="682"/>
      <c r="CQ40" s="683"/>
      <c r="CR40" s="641" t="s">
        <v>228</v>
      </c>
      <c r="CS40" s="644"/>
      <c r="CT40" s="644"/>
      <c r="CU40" s="644"/>
      <c r="CV40" s="644"/>
      <c r="CW40" s="644"/>
      <c r="CX40" s="644"/>
      <c r="CY40" s="645"/>
      <c r="CZ40" s="646" t="s">
        <v>234</v>
      </c>
      <c r="DA40" s="675"/>
      <c r="DB40" s="675"/>
      <c r="DC40" s="676"/>
      <c r="DD40" s="649" t="s">
        <v>228</v>
      </c>
      <c r="DE40" s="644"/>
      <c r="DF40" s="644"/>
      <c r="DG40" s="644"/>
      <c r="DH40" s="644"/>
      <c r="DI40" s="644"/>
      <c r="DJ40" s="644"/>
      <c r="DK40" s="645"/>
      <c r="DL40" s="649" t="s">
        <v>234</v>
      </c>
      <c r="DM40" s="644"/>
      <c r="DN40" s="644"/>
      <c r="DO40" s="644"/>
      <c r="DP40" s="644"/>
      <c r="DQ40" s="644"/>
      <c r="DR40" s="644"/>
      <c r="DS40" s="644"/>
      <c r="DT40" s="644"/>
      <c r="DU40" s="644"/>
      <c r="DV40" s="645"/>
      <c r="DW40" s="646" t="s">
        <v>228</v>
      </c>
      <c r="DX40" s="675"/>
      <c r="DY40" s="675"/>
      <c r="DZ40" s="675"/>
      <c r="EA40" s="675"/>
      <c r="EB40" s="675"/>
      <c r="EC40" s="677"/>
    </row>
    <row r="41" spans="2:133" ht="11.25" customHeight="1">
      <c r="AQ41" s="690" t="s">
        <v>349</v>
      </c>
      <c r="AR41" s="691"/>
      <c r="AS41" s="691"/>
      <c r="AT41" s="691"/>
      <c r="AU41" s="691"/>
      <c r="AV41" s="691"/>
      <c r="AW41" s="691"/>
      <c r="AX41" s="691"/>
      <c r="AY41" s="692"/>
      <c r="AZ41" s="656">
        <v>590523</v>
      </c>
      <c r="BA41" s="693"/>
      <c r="BB41" s="693"/>
      <c r="BC41" s="693"/>
      <c r="BD41" s="657"/>
      <c r="BE41" s="657"/>
      <c r="BF41" s="694"/>
      <c r="BG41" s="688"/>
      <c r="BH41" s="689"/>
      <c r="BI41" s="689"/>
      <c r="BJ41" s="689"/>
      <c r="BK41" s="689"/>
      <c r="BL41" s="216"/>
      <c r="BM41" s="695" t="s">
        <v>350</v>
      </c>
      <c r="BN41" s="695"/>
      <c r="BO41" s="695"/>
      <c r="BP41" s="695"/>
      <c r="BQ41" s="695"/>
      <c r="BR41" s="695"/>
      <c r="BS41" s="695"/>
      <c r="BT41" s="695"/>
      <c r="BU41" s="696"/>
      <c r="BV41" s="656">
        <v>366</v>
      </c>
      <c r="BW41" s="693"/>
      <c r="BX41" s="693"/>
      <c r="BY41" s="693"/>
      <c r="BZ41" s="693"/>
      <c r="CA41" s="693"/>
      <c r="CB41" s="697"/>
      <c r="CD41" s="685" t="s">
        <v>351</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234</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353</v>
      </c>
      <c r="CE42" s="639"/>
      <c r="CF42" s="639"/>
      <c r="CG42" s="639"/>
      <c r="CH42" s="639"/>
      <c r="CI42" s="639"/>
      <c r="CJ42" s="639"/>
      <c r="CK42" s="639"/>
      <c r="CL42" s="639"/>
      <c r="CM42" s="639"/>
      <c r="CN42" s="639"/>
      <c r="CO42" s="639"/>
      <c r="CP42" s="639"/>
      <c r="CQ42" s="640"/>
      <c r="CR42" s="641">
        <v>1237050</v>
      </c>
      <c r="CS42" s="644"/>
      <c r="CT42" s="644"/>
      <c r="CU42" s="644"/>
      <c r="CV42" s="644"/>
      <c r="CW42" s="644"/>
      <c r="CX42" s="644"/>
      <c r="CY42" s="645"/>
      <c r="CZ42" s="646">
        <v>15.6</v>
      </c>
      <c r="DA42" s="647"/>
      <c r="DB42" s="647"/>
      <c r="DC42" s="648"/>
      <c r="DD42" s="649">
        <v>261073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355</v>
      </c>
      <c r="CE43" s="639"/>
      <c r="CF43" s="639"/>
      <c r="CG43" s="639"/>
      <c r="CH43" s="639"/>
      <c r="CI43" s="639"/>
      <c r="CJ43" s="639"/>
      <c r="CK43" s="639"/>
      <c r="CL43" s="639"/>
      <c r="CM43" s="639"/>
      <c r="CN43" s="639"/>
      <c r="CO43" s="639"/>
      <c r="CP43" s="639"/>
      <c r="CQ43" s="640"/>
      <c r="CR43" s="641">
        <v>39410</v>
      </c>
      <c r="CS43" s="642"/>
      <c r="CT43" s="642"/>
      <c r="CU43" s="642"/>
      <c r="CV43" s="642"/>
      <c r="CW43" s="642"/>
      <c r="CX43" s="642"/>
      <c r="CY43" s="643"/>
      <c r="CZ43" s="646">
        <v>0.5</v>
      </c>
      <c r="DA43" s="675"/>
      <c r="DB43" s="675"/>
      <c r="DC43" s="676"/>
      <c r="DD43" s="649">
        <v>31251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356</v>
      </c>
      <c r="CD44" s="669" t="s">
        <v>307</v>
      </c>
      <c r="CE44" s="670"/>
      <c r="CF44" s="638" t="s">
        <v>357</v>
      </c>
      <c r="CG44" s="639"/>
      <c r="CH44" s="639"/>
      <c r="CI44" s="639"/>
      <c r="CJ44" s="639"/>
      <c r="CK44" s="639"/>
      <c r="CL44" s="639"/>
      <c r="CM44" s="639"/>
      <c r="CN44" s="639"/>
      <c r="CO44" s="639"/>
      <c r="CP44" s="639"/>
      <c r="CQ44" s="640"/>
      <c r="CR44" s="641">
        <v>1224349</v>
      </c>
      <c r="CS44" s="644"/>
      <c r="CT44" s="644"/>
      <c r="CU44" s="644"/>
      <c r="CV44" s="644"/>
      <c r="CW44" s="644"/>
      <c r="CX44" s="644"/>
      <c r="CY44" s="645"/>
      <c r="CZ44" s="646">
        <v>15.4</v>
      </c>
      <c r="DA44" s="647"/>
      <c r="DB44" s="647"/>
      <c r="DC44" s="648"/>
      <c r="DD44" s="649">
        <v>257875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358</v>
      </c>
      <c r="CG45" s="639"/>
      <c r="CH45" s="639"/>
      <c r="CI45" s="639"/>
      <c r="CJ45" s="639"/>
      <c r="CK45" s="639"/>
      <c r="CL45" s="639"/>
      <c r="CM45" s="639"/>
      <c r="CN45" s="639"/>
      <c r="CO45" s="639"/>
      <c r="CP45" s="639"/>
      <c r="CQ45" s="640"/>
      <c r="CR45" s="641">
        <v>122911</v>
      </c>
      <c r="CS45" s="642"/>
      <c r="CT45" s="642"/>
      <c r="CU45" s="642"/>
      <c r="CV45" s="642"/>
      <c r="CW45" s="642"/>
      <c r="CX45" s="642"/>
      <c r="CY45" s="643"/>
      <c r="CZ45" s="646">
        <v>1.5</v>
      </c>
      <c r="DA45" s="675"/>
      <c r="DB45" s="675"/>
      <c r="DC45" s="676"/>
      <c r="DD45" s="649">
        <v>14911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359</v>
      </c>
      <c r="CG46" s="639"/>
      <c r="CH46" s="639"/>
      <c r="CI46" s="639"/>
      <c r="CJ46" s="639"/>
      <c r="CK46" s="639"/>
      <c r="CL46" s="639"/>
      <c r="CM46" s="639"/>
      <c r="CN46" s="639"/>
      <c r="CO46" s="639"/>
      <c r="CP46" s="639"/>
      <c r="CQ46" s="640"/>
      <c r="CR46" s="641">
        <v>1087114</v>
      </c>
      <c r="CS46" s="644"/>
      <c r="CT46" s="644"/>
      <c r="CU46" s="644"/>
      <c r="CV46" s="644"/>
      <c r="CW46" s="644"/>
      <c r="CX46" s="644"/>
      <c r="CY46" s="645"/>
      <c r="CZ46" s="646">
        <v>13.7</v>
      </c>
      <c r="DA46" s="647"/>
      <c r="DB46" s="647"/>
      <c r="DC46" s="648"/>
      <c r="DD46" s="649">
        <v>242740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360</v>
      </c>
      <c r="CG47" s="639"/>
      <c r="CH47" s="639"/>
      <c r="CI47" s="639"/>
      <c r="CJ47" s="639"/>
      <c r="CK47" s="639"/>
      <c r="CL47" s="639"/>
      <c r="CM47" s="639"/>
      <c r="CN47" s="639"/>
      <c r="CO47" s="639"/>
      <c r="CP47" s="639"/>
      <c r="CQ47" s="640"/>
      <c r="CR47" s="641">
        <v>12701</v>
      </c>
      <c r="CS47" s="642"/>
      <c r="CT47" s="642"/>
      <c r="CU47" s="642"/>
      <c r="CV47" s="642"/>
      <c r="CW47" s="642"/>
      <c r="CX47" s="642"/>
      <c r="CY47" s="643"/>
      <c r="CZ47" s="646">
        <v>0.2</v>
      </c>
      <c r="DA47" s="675"/>
      <c r="DB47" s="675"/>
      <c r="DC47" s="676"/>
      <c r="DD47" s="649">
        <v>3198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361</v>
      </c>
      <c r="CG48" s="639"/>
      <c r="CH48" s="639"/>
      <c r="CI48" s="639"/>
      <c r="CJ48" s="639"/>
      <c r="CK48" s="639"/>
      <c r="CL48" s="639"/>
      <c r="CM48" s="639"/>
      <c r="CN48" s="639"/>
      <c r="CO48" s="639"/>
      <c r="CP48" s="639"/>
      <c r="CQ48" s="640"/>
      <c r="CR48" s="641" t="s">
        <v>234</v>
      </c>
      <c r="CS48" s="644"/>
      <c r="CT48" s="644"/>
      <c r="CU48" s="644"/>
      <c r="CV48" s="644"/>
      <c r="CW48" s="644"/>
      <c r="CX48" s="644"/>
      <c r="CY48" s="645"/>
      <c r="CZ48" s="646" t="s">
        <v>234</v>
      </c>
      <c r="DA48" s="647"/>
      <c r="DB48" s="647"/>
      <c r="DC48" s="648"/>
      <c r="DD48" s="649" t="s">
        <v>234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362</v>
      </c>
      <c r="CE49" s="654"/>
      <c r="CF49" s="654"/>
      <c r="CG49" s="654"/>
      <c r="CH49" s="654"/>
      <c r="CI49" s="654"/>
      <c r="CJ49" s="654"/>
      <c r="CK49" s="654"/>
      <c r="CL49" s="654"/>
      <c r="CM49" s="654"/>
      <c r="CN49" s="654"/>
      <c r="CO49" s="654"/>
      <c r="CP49" s="654"/>
      <c r="CQ49" s="655"/>
      <c r="CR49" s="656">
        <v>7939735</v>
      </c>
      <c r="CS49" s="657"/>
      <c r="CT49" s="657"/>
      <c r="CU49" s="657"/>
      <c r="CV49" s="657"/>
      <c r="CW49" s="657"/>
      <c r="CX49" s="657"/>
      <c r="CY49" s="658"/>
      <c r="CZ49" s="659">
        <v>100</v>
      </c>
      <c r="DA49" s="660"/>
      <c r="DB49" s="660"/>
      <c r="DC49" s="661"/>
      <c r="DD49" s="662">
        <v>5606840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E5qCaYk312hFjyt60KsN01VPO1CDIMejiv/Lc11F1uRSySNR4KSszaKO7UN2F6V5sRL0tLhKrLhFX9Fbkw+WMQ==" saltValue="NAjL6jqRFhW4+TMgHM2J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32" sqref="AK32:AO3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364</v>
      </c>
      <c r="DK2" s="1180"/>
      <c r="DL2" s="1180"/>
      <c r="DM2" s="1180"/>
      <c r="DN2" s="1180"/>
      <c r="DO2" s="1181"/>
      <c r="DP2" s="229"/>
      <c r="DQ2" s="1179" t="s">
        <v>365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368</v>
      </c>
      <c r="B5" s="1065"/>
      <c r="C5" s="1065"/>
      <c r="D5" s="1065"/>
      <c r="E5" s="1065"/>
      <c r="F5" s="1065"/>
      <c r="G5" s="1065"/>
      <c r="H5" s="1065"/>
      <c r="I5" s="1065"/>
      <c r="J5" s="1065"/>
      <c r="K5" s="1065"/>
      <c r="L5" s="1065"/>
      <c r="M5" s="1065"/>
      <c r="N5" s="1065"/>
      <c r="O5" s="1065"/>
      <c r="P5" s="1066"/>
      <c r="Q5" s="1070" t="s">
        <v>369</v>
      </c>
      <c r="R5" s="1071"/>
      <c r="S5" s="1071"/>
      <c r="T5" s="1071"/>
      <c r="U5" s="1072"/>
      <c r="V5" s="1070" t="s">
        <v>370</v>
      </c>
      <c r="W5" s="1071"/>
      <c r="X5" s="1071"/>
      <c r="Y5" s="1071"/>
      <c r="Z5" s="1072"/>
      <c r="AA5" s="1070" t="s">
        <v>371</v>
      </c>
      <c r="AB5" s="1071"/>
      <c r="AC5" s="1071"/>
      <c r="AD5" s="1071"/>
      <c r="AE5" s="1071"/>
      <c r="AF5" s="1182" t="s">
        <v>372</v>
      </c>
      <c r="AG5" s="1071"/>
      <c r="AH5" s="1071"/>
      <c r="AI5" s="1071"/>
      <c r="AJ5" s="1086"/>
      <c r="AK5" s="1071" t="s">
        <v>373</v>
      </c>
      <c r="AL5" s="1071"/>
      <c r="AM5" s="1071"/>
      <c r="AN5" s="1071"/>
      <c r="AO5" s="1072"/>
      <c r="AP5" s="1070" t="s">
        <v>374</v>
      </c>
      <c r="AQ5" s="1071"/>
      <c r="AR5" s="1071"/>
      <c r="AS5" s="1071"/>
      <c r="AT5" s="1072"/>
      <c r="AU5" s="1070" t="s">
        <v>375</v>
      </c>
      <c r="AV5" s="1071"/>
      <c r="AW5" s="1071"/>
      <c r="AX5" s="1071"/>
      <c r="AY5" s="1086"/>
      <c r="AZ5" s="236"/>
      <c r="BA5" s="236"/>
      <c r="BB5" s="236"/>
      <c r="BC5" s="236"/>
      <c r="BD5" s="236"/>
      <c r="BE5" s="237"/>
      <c r="BF5" s="237"/>
      <c r="BG5" s="237"/>
      <c r="BH5" s="237"/>
      <c r="BI5" s="237"/>
      <c r="BJ5" s="237"/>
      <c r="BK5" s="237"/>
      <c r="BL5" s="237"/>
      <c r="BM5" s="237"/>
      <c r="BN5" s="237"/>
      <c r="BO5" s="237"/>
      <c r="BP5" s="237"/>
      <c r="BQ5" s="1064" t="s">
        <v>376</v>
      </c>
      <c r="BR5" s="1065"/>
      <c r="BS5" s="1065"/>
      <c r="BT5" s="1065"/>
      <c r="BU5" s="1065"/>
      <c r="BV5" s="1065"/>
      <c r="BW5" s="1065"/>
      <c r="BX5" s="1065"/>
      <c r="BY5" s="1065"/>
      <c r="BZ5" s="1065"/>
      <c r="CA5" s="1065"/>
      <c r="CB5" s="1065"/>
      <c r="CC5" s="1065"/>
      <c r="CD5" s="1065"/>
      <c r="CE5" s="1065"/>
      <c r="CF5" s="1065"/>
      <c r="CG5" s="1066"/>
      <c r="CH5" s="1070" t="s">
        <v>377</v>
      </c>
      <c r="CI5" s="1071"/>
      <c r="CJ5" s="1071"/>
      <c r="CK5" s="1071"/>
      <c r="CL5" s="1072"/>
      <c r="CM5" s="1070" t="s">
        <v>378</v>
      </c>
      <c r="CN5" s="1071"/>
      <c r="CO5" s="1071"/>
      <c r="CP5" s="1071"/>
      <c r="CQ5" s="1072"/>
      <c r="CR5" s="1070" t="s">
        <v>379</v>
      </c>
      <c r="CS5" s="1071"/>
      <c r="CT5" s="1071"/>
      <c r="CU5" s="1071"/>
      <c r="CV5" s="1072"/>
      <c r="CW5" s="1070" t="s">
        <v>380</v>
      </c>
      <c r="CX5" s="1071"/>
      <c r="CY5" s="1071"/>
      <c r="CZ5" s="1071"/>
      <c r="DA5" s="1072"/>
      <c r="DB5" s="1070" t="s">
        <v>381</v>
      </c>
      <c r="DC5" s="1071"/>
      <c r="DD5" s="1071"/>
      <c r="DE5" s="1071"/>
      <c r="DF5" s="1072"/>
      <c r="DG5" s="1167" t="s">
        <v>382</v>
      </c>
      <c r="DH5" s="1168"/>
      <c r="DI5" s="1168"/>
      <c r="DJ5" s="1168"/>
      <c r="DK5" s="1169"/>
      <c r="DL5" s="1167" t="s">
        <v>383</v>
      </c>
      <c r="DM5" s="1168"/>
      <c r="DN5" s="1168"/>
      <c r="DO5" s="1168"/>
      <c r="DP5" s="1169"/>
      <c r="DQ5" s="1070" t="s">
        <v>384</v>
      </c>
      <c r="DR5" s="1071"/>
      <c r="DS5" s="1071"/>
      <c r="DT5" s="1071"/>
      <c r="DU5" s="1072"/>
      <c r="DV5" s="1070" t="s">
        <v>375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385</v>
      </c>
      <c r="C7" s="1120"/>
      <c r="D7" s="1120"/>
      <c r="E7" s="1120"/>
      <c r="F7" s="1120"/>
      <c r="G7" s="1120"/>
      <c r="H7" s="1120"/>
      <c r="I7" s="1120"/>
      <c r="J7" s="1120"/>
      <c r="K7" s="1120"/>
      <c r="L7" s="1120"/>
      <c r="M7" s="1120"/>
      <c r="N7" s="1120"/>
      <c r="O7" s="1120"/>
      <c r="P7" s="1121"/>
      <c r="Q7" s="1173">
        <v>8515</v>
      </c>
      <c r="R7" s="1174"/>
      <c r="S7" s="1174"/>
      <c r="T7" s="1174"/>
      <c r="U7" s="1174"/>
      <c r="V7" s="1174">
        <v>7947</v>
      </c>
      <c r="W7" s="1174"/>
      <c r="X7" s="1174"/>
      <c r="Y7" s="1174"/>
      <c r="Z7" s="1174"/>
      <c r="AA7" s="1174">
        <v>568</v>
      </c>
      <c r="AB7" s="1174"/>
      <c r="AC7" s="1174"/>
      <c r="AD7" s="1174"/>
      <c r="AE7" s="1175"/>
      <c r="AF7" s="1176">
        <v>505</v>
      </c>
      <c r="AG7" s="1177"/>
      <c r="AH7" s="1177"/>
      <c r="AI7" s="1177"/>
      <c r="AJ7" s="1178"/>
      <c r="AK7" s="1160">
        <v>6</v>
      </c>
      <c r="AL7" s="1161"/>
      <c r="AM7" s="1161"/>
      <c r="AN7" s="1161"/>
      <c r="AO7" s="1161"/>
      <c r="AP7" s="1161">
        <v>10356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583</v>
      </c>
      <c r="BT7" s="1165"/>
      <c r="BU7" s="1165"/>
      <c r="BV7" s="1165"/>
      <c r="BW7" s="1165"/>
      <c r="BX7" s="1165"/>
      <c r="BY7" s="1165"/>
      <c r="BZ7" s="1165"/>
      <c r="CA7" s="1165"/>
      <c r="CB7" s="1165"/>
      <c r="CC7" s="1165"/>
      <c r="CD7" s="1165"/>
      <c r="CE7" s="1165"/>
      <c r="CF7" s="1165"/>
      <c r="CG7" s="1166"/>
      <c r="CH7" s="1157">
        <v>-40</v>
      </c>
      <c r="CI7" s="1158"/>
      <c r="CJ7" s="1158"/>
      <c r="CK7" s="1158"/>
      <c r="CL7" s="1159"/>
      <c r="CM7" s="1157">
        <v>256</v>
      </c>
      <c r="CN7" s="1158"/>
      <c r="CO7" s="1158"/>
      <c r="CP7" s="1158"/>
      <c r="CQ7" s="1159"/>
      <c r="CR7" s="1157">
        <v>300</v>
      </c>
      <c r="CS7" s="1158"/>
      <c r="CT7" s="1158"/>
      <c r="CU7" s="1158"/>
      <c r="CV7" s="1159"/>
      <c r="CW7" s="1157" t="s">
        <v>582</v>
      </c>
      <c r="CX7" s="1158"/>
      <c r="CY7" s="1158"/>
      <c r="CZ7" s="1158"/>
      <c r="DA7" s="1159"/>
      <c r="DB7" s="1157" t="s">
        <v>582</v>
      </c>
      <c r="DC7" s="1158"/>
      <c r="DD7" s="1158"/>
      <c r="DE7" s="1158"/>
      <c r="DF7" s="1159"/>
      <c r="DG7" s="1157" t="s">
        <v>582</v>
      </c>
      <c r="DH7" s="1158"/>
      <c r="DI7" s="1158"/>
      <c r="DJ7" s="1158"/>
      <c r="DK7" s="1159"/>
      <c r="DL7" s="1157" t="s">
        <v>582</v>
      </c>
      <c r="DM7" s="1158"/>
      <c r="DN7" s="1158"/>
      <c r="DO7" s="1158"/>
      <c r="DP7" s="1159"/>
      <c r="DQ7" s="1157" t="s">
        <v>582</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387</v>
      </c>
      <c r="B23" s="1013" t="s">
        <v>388</v>
      </c>
      <c r="C23" s="1014"/>
      <c r="D23" s="1014"/>
      <c r="E23" s="1014"/>
      <c r="F23" s="1014"/>
      <c r="G23" s="1014"/>
      <c r="H23" s="1014"/>
      <c r="I23" s="1014"/>
      <c r="J23" s="1014"/>
      <c r="K23" s="1014"/>
      <c r="L23" s="1014"/>
      <c r="M23" s="1014"/>
      <c r="N23" s="1014"/>
      <c r="O23" s="1014"/>
      <c r="P23" s="1015"/>
      <c r="Q23" s="1137">
        <v>8508</v>
      </c>
      <c r="R23" s="1138"/>
      <c r="S23" s="1138"/>
      <c r="T23" s="1138"/>
      <c r="U23" s="1138"/>
      <c r="V23" s="1138">
        <v>7940</v>
      </c>
      <c r="W23" s="1138"/>
      <c r="X23" s="1138"/>
      <c r="Y23" s="1138"/>
      <c r="Z23" s="1138"/>
      <c r="AA23" s="1138">
        <v>568</v>
      </c>
      <c r="AB23" s="1138"/>
      <c r="AC23" s="1138"/>
      <c r="AD23" s="1138"/>
      <c r="AE23" s="1139"/>
      <c r="AF23" s="1140">
        <v>505</v>
      </c>
      <c r="AG23" s="1138"/>
      <c r="AH23" s="1138"/>
      <c r="AI23" s="1138"/>
      <c r="AJ23" s="1141"/>
      <c r="AK23" s="1142"/>
      <c r="AL23" s="1143"/>
      <c r="AM23" s="1143"/>
      <c r="AN23" s="1143"/>
      <c r="AO23" s="1143"/>
      <c r="AP23" s="1138">
        <v>10356</v>
      </c>
      <c r="AQ23" s="1138"/>
      <c r="AR23" s="1138"/>
      <c r="AS23" s="1138"/>
      <c r="AT23" s="1138"/>
      <c r="AU23" s="1144"/>
      <c r="AV23" s="1144"/>
      <c r="AW23" s="1144"/>
      <c r="AX23" s="1144"/>
      <c r="AY23" s="1145"/>
      <c r="AZ23" s="1134" t="s">
        <v>389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390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368</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8" t="s">
        <v>395</v>
      </c>
      <c r="AG26" s="1077"/>
      <c r="AH26" s="1077"/>
      <c r="AI26" s="1077"/>
      <c r="AJ26" s="1129"/>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400</v>
      </c>
      <c r="C28" s="1120"/>
      <c r="D28" s="1120"/>
      <c r="E28" s="1120"/>
      <c r="F28" s="1120"/>
      <c r="G28" s="1120"/>
      <c r="H28" s="1120"/>
      <c r="I28" s="1120"/>
      <c r="J28" s="1120"/>
      <c r="K28" s="1120"/>
      <c r="L28" s="1120"/>
      <c r="M28" s="1120"/>
      <c r="N28" s="1120"/>
      <c r="O28" s="1120"/>
      <c r="P28" s="1121"/>
      <c r="Q28" s="1122">
        <v>1541</v>
      </c>
      <c r="R28" s="1123"/>
      <c r="S28" s="1123"/>
      <c r="T28" s="1123"/>
      <c r="U28" s="1123"/>
      <c r="V28" s="1123">
        <v>1420</v>
      </c>
      <c r="W28" s="1123"/>
      <c r="X28" s="1123"/>
      <c r="Y28" s="1123"/>
      <c r="Z28" s="1123"/>
      <c r="AA28" s="1123">
        <v>121</v>
      </c>
      <c r="AB28" s="1123"/>
      <c r="AC28" s="1123"/>
      <c r="AD28" s="1123"/>
      <c r="AE28" s="1124"/>
      <c r="AF28" s="1125">
        <v>121</v>
      </c>
      <c r="AG28" s="1123"/>
      <c r="AH28" s="1123"/>
      <c r="AI28" s="1123"/>
      <c r="AJ28" s="1126"/>
      <c r="AK28" s="1127">
        <v>117</v>
      </c>
      <c r="AL28" s="1115"/>
      <c r="AM28" s="1115"/>
      <c r="AN28" s="1115"/>
      <c r="AO28" s="1115"/>
      <c r="AP28" s="1115" t="s">
        <v>578</v>
      </c>
      <c r="AQ28" s="1115"/>
      <c r="AR28" s="1115"/>
      <c r="AS28" s="1115"/>
      <c r="AT28" s="1115"/>
      <c r="AU28" s="1115" t="s">
        <v>578</v>
      </c>
      <c r="AV28" s="1115"/>
      <c r="AW28" s="1115"/>
      <c r="AX28" s="1115"/>
      <c r="AY28" s="1115"/>
      <c r="AZ28" s="1116" t="s">
        <v>578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401</v>
      </c>
      <c r="C29" s="1107"/>
      <c r="D29" s="1107"/>
      <c r="E29" s="1107"/>
      <c r="F29" s="1107"/>
      <c r="G29" s="1107"/>
      <c r="H29" s="1107"/>
      <c r="I29" s="1107"/>
      <c r="J29" s="1107"/>
      <c r="K29" s="1107"/>
      <c r="L29" s="1107"/>
      <c r="M29" s="1107"/>
      <c r="N29" s="1107"/>
      <c r="O29" s="1107"/>
      <c r="P29" s="1108"/>
      <c r="Q29" s="1112">
        <v>202</v>
      </c>
      <c r="R29" s="1113"/>
      <c r="S29" s="1113"/>
      <c r="T29" s="1113"/>
      <c r="U29" s="1113"/>
      <c r="V29" s="1113">
        <v>201</v>
      </c>
      <c r="W29" s="1113"/>
      <c r="X29" s="1113"/>
      <c r="Y29" s="1113"/>
      <c r="Z29" s="1113"/>
      <c r="AA29" s="1113">
        <v>0</v>
      </c>
      <c r="AB29" s="1113"/>
      <c r="AC29" s="1113"/>
      <c r="AD29" s="1113"/>
      <c r="AE29" s="1114"/>
      <c r="AF29" s="1088">
        <v>0</v>
      </c>
      <c r="AG29" s="1089"/>
      <c r="AH29" s="1089"/>
      <c r="AI29" s="1089"/>
      <c r="AJ29" s="1090"/>
      <c r="AK29" s="1049">
        <v>79</v>
      </c>
      <c r="AL29" s="1040"/>
      <c r="AM29" s="1040"/>
      <c r="AN29" s="1040"/>
      <c r="AO29" s="1040"/>
      <c r="AP29" s="1040" t="s">
        <v>578</v>
      </c>
      <c r="AQ29" s="1040"/>
      <c r="AR29" s="1040"/>
      <c r="AS29" s="1040"/>
      <c r="AT29" s="1040"/>
      <c r="AU29" s="1040" t="s">
        <v>578</v>
      </c>
      <c r="AV29" s="1040"/>
      <c r="AW29" s="1040"/>
      <c r="AX29" s="1040"/>
      <c r="AY29" s="1040"/>
      <c r="AZ29" s="1111" t="s">
        <v>578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402</v>
      </c>
      <c r="C30" s="1107"/>
      <c r="D30" s="1107"/>
      <c r="E30" s="1107"/>
      <c r="F30" s="1107"/>
      <c r="G30" s="1107"/>
      <c r="H30" s="1107"/>
      <c r="I30" s="1107"/>
      <c r="J30" s="1107"/>
      <c r="K30" s="1107"/>
      <c r="L30" s="1107"/>
      <c r="M30" s="1107"/>
      <c r="N30" s="1107"/>
      <c r="O30" s="1107"/>
      <c r="P30" s="1108"/>
      <c r="Q30" s="1112">
        <v>234</v>
      </c>
      <c r="R30" s="1113"/>
      <c r="S30" s="1113"/>
      <c r="T30" s="1113"/>
      <c r="U30" s="1113"/>
      <c r="V30" s="1113">
        <v>210</v>
      </c>
      <c r="W30" s="1113"/>
      <c r="X30" s="1113"/>
      <c r="Y30" s="1113"/>
      <c r="Z30" s="1113"/>
      <c r="AA30" s="1113">
        <v>24</v>
      </c>
      <c r="AB30" s="1113"/>
      <c r="AC30" s="1113"/>
      <c r="AD30" s="1113"/>
      <c r="AE30" s="1114"/>
      <c r="AF30" s="1088">
        <v>619</v>
      </c>
      <c r="AG30" s="1089"/>
      <c r="AH30" s="1089"/>
      <c r="AI30" s="1089"/>
      <c r="AJ30" s="1090"/>
      <c r="AK30" s="1049">
        <v>11</v>
      </c>
      <c r="AL30" s="1040"/>
      <c r="AM30" s="1040"/>
      <c r="AN30" s="1040"/>
      <c r="AO30" s="1040"/>
      <c r="AP30" s="1040">
        <v>1275</v>
      </c>
      <c r="AQ30" s="1040"/>
      <c r="AR30" s="1040"/>
      <c r="AS30" s="1040"/>
      <c r="AT30" s="1040"/>
      <c r="AU30" s="1040">
        <v>107</v>
      </c>
      <c r="AV30" s="1040"/>
      <c r="AW30" s="1040"/>
      <c r="AX30" s="1040"/>
      <c r="AY30" s="1040"/>
      <c r="AZ30" s="1111" t="s">
        <v>582</v>
      </c>
      <c r="BA30" s="1111"/>
      <c r="BB30" s="1111"/>
      <c r="BC30" s="1111"/>
      <c r="BD30" s="1111"/>
      <c r="BE30" s="1101" t="s">
        <v>403</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404</v>
      </c>
      <c r="C31" s="1107"/>
      <c r="D31" s="1107"/>
      <c r="E31" s="1107"/>
      <c r="F31" s="1107"/>
      <c r="G31" s="1107"/>
      <c r="H31" s="1107"/>
      <c r="I31" s="1107"/>
      <c r="J31" s="1107"/>
      <c r="K31" s="1107"/>
      <c r="L31" s="1107"/>
      <c r="M31" s="1107"/>
      <c r="N31" s="1107"/>
      <c r="O31" s="1107"/>
      <c r="P31" s="1108"/>
      <c r="Q31" s="1112">
        <v>194</v>
      </c>
      <c r="R31" s="1113"/>
      <c r="S31" s="1113"/>
      <c r="T31" s="1113"/>
      <c r="U31" s="1113"/>
      <c r="V31" s="1113">
        <v>185</v>
      </c>
      <c r="W31" s="1113"/>
      <c r="X31" s="1113"/>
      <c r="Y31" s="1113"/>
      <c r="Z31" s="1113"/>
      <c r="AA31" s="1113">
        <v>9</v>
      </c>
      <c r="AB31" s="1113"/>
      <c r="AC31" s="1113"/>
      <c r="AD31" s="1113"/>
      <c r="AE31" s="1114"/>
      <c r="AF31" s="1088">
        <v>9</v>
      </c>
      <c r="AG31" s="1089"/>
      <c r="AH31" s="1089"/>
      <c r="AI31" s="1089"/>
      <c r="AJ31" s="1090"/>
      <c r="AK31" s="1049">
        <v>92</v>
      </c>
      <c r="AL31" s="1040"/>
      <c r="AM31" s="1040"/>
      <c r="AN31" s="1040"/>
      <c r="AO31" s="1040"/>
      <c r="AP31" s="1040">
        <v>773</v>
      </c>
      <c r="AQ31" s="1040"/>
      <c r="AR31" s="1040"/>
      <c r="AS31" s="1040"/>
      <c r="AT31" s="1040"/>
      <c r="AU31" s="1040">
        <v>773</v>
      </c>
      <c r="AV31" s="1040"/>
      <c r="AW31" s="1040"/>
      <c r="AX31" s="1040"/>
      <c r="AY31" s="1040"/>
      <c r="AZ31" s="1111" t="s">
        <v>582</v>
      </c>
      <c r="BA31" s="1111"/>
      <c r="BB31" s="1111"/>
      <c r="BC31" s="1111"/>
      <c r="BD31" s="1111"/>
      <c r="BE31" s="1101" t="s">
        <v>405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387</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749</v>
      </c>
      <c r="AG63" s="1028"/>
      <c r="AH63" s="1028"/>
      <c r="AI63" s="1028"/>
      <c r="AJ63" s="1099"/>
      <c r="AK63" s="1100"/>
      <c r="AL63" s="1032"/>
      <c r="AM63" s="1032"/>
      <c r="AN63" s="1032"/>
      <c r="AO63" s="1032"/>
      <c r="AP63" s="1028">
        <v>2048</v>
      </c>
      <c r="AQ63" s="1028"/>
      <c r="AR63" s="1028"/>
      <c r="AS63" s="1028"/>
      <c r="AT63" s="1028"/>
      <c r="AU63" s="1028">
        <v>880</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410</v>
      </c>
      <c r="B66" s="1065"/>
      <c r="C66" s="1065"/>
      <c r="D66" s="1065"/>
      <c r="E66" s="1065"/>
      <c r="F66" s="1065"/>
      <c r="G66" s="1065"/>
      <c r="H66" s="1065"/>
      <c r="I66" s="1065"/>
      <c r="J66" s="1065"/>
      <c r="K66" s="1065"/>
      <c r="L66" s="1065"/>
      <c r="M66" s="1065"/>
      <c r="N66" s="1065"/>
      <c r="O66" s="1065"/>
      <c r="P66" s="1066"/>
      <c r="Q66" s="1070" t="s">
        <v>392</v>
      </c>
      <c r="R66" s="1071"/>
      <c r="S66" s="1071"/>
      <c r="T66" s="1071"/>
      <c r="U66" s="1072"/>
      <c r="V66" s="1070" t="s">
        <v>393</v>
      </c>
      <c r="W66" s="1071"/>
      <c r="X66" s="1071"/>
      <c r="Y66" s="1071"/>
      <c r="Z66" s="1072"/>
      <c r="AA66" s="1070" t="s">
        <v>394</v>
      </c>
      <c r="AB66" s="1071"/>
      <c r="AC66" s="1071"/>
      <c r="AD66" s="1071"/>
      <c r="AE66" s="1072"/>
      <c r="AF66" s="1076" t="s">
        <v>395</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375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569</v>
      </c>
      <c r="C68" s="1055"/>
      <c r="D68" s="1055"/>
      <c r="E68" s="1055"/>
      <c r="F68" s="1055"/>
      <c r="G68" s="1055"/>
      <c r="H68" s="1055"/>
      <c r="I68" s="1055"/>
      <c r="J68" s="1055"/>
      <c r="K68" s="1055"/>
      <c r="L68" s="1055"/>
      <c r="M68" s="1055"/>
      <c r="N68" s="1055"/>
      <c r="O68" s="1055"/>
      <c r="P68" s="1056"/>
      <c r="Q68" s="1057">
        <v>2</v>
      </c>
      <c r="R68" s="1051"/>
      <c r="S68" s="1051"/>
      <c r="T68" s="1051"/>
      <c r="U68" s="1051"/>
      <c r="V68" s="1051">
        <v>1</v>
      </c>
      <c r="W68" s="1051"/>
      <c r="X68" s="1051"/>
      <c r="Y68" s="1051"/>
      <c r="Z68" s="1051"/>
      <c r="AA68" s="1051">
        <v>1</v>
      </c>
      <c r="AB68" s="1051"/>
      <c r="AC68" s="1051"/>
      <c r="AD68" s="1051"/>
      <c r="AE68" s="1051"/>
      <c r="AF68" s="1051">
        <v>1</v>
      </c>
      <c r="AG68" s="1051"/>
      <c r="AH68" s="1051"/>
      <c r="AI68" s="1051"/>
      <c r="AJ68" s="1051"/>
      <c r="AK68" s="1051" t="s">
        <v>578</v>
      </c>
      <c r="AL68" s="1051"/>
      <c r="AM68" s="1051"/>
      <c r="AN68" s="1051"/>
      <c r="AO68" s="1051"/>
      <c r="AP68" s="1051" t="s">
        <v>578</v>
      </c>
      <c r="AQ68" s="1051"/>
      <c r="AR68" s="1051"/>
      <c r="AS68" s="1051"/>
      <c r="AT68" s="1051"/>
      <c r="AU68" s="1051" t="s">
        <v>578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570</v>
      </c>
      <c r="C69" s="1044"/>
      <c r="D69" s="1044"/>
      <c r="E69" s="1044"/>
      <c r="F69" s="1044"/>
      <c r="G69" s="1044"/>
      <c r="H69" s="1044"/>
      <c r="I69" s="1044"/>
      <c r="J69" s="1044"/>
      <c r="K69" s="1044"/>
      <c r="L69" s="1044"/>
      <c r="M69" s="1044"/>
      <c r="N69" s="1044"/>
      <c r="O69" s="1044"/>
      <c r="P69" s="1045"/>
      <c r="Q69" s="1046">
        <v>5824</v>
      </c>
      <c r="R69" s="1040"/>
      <c r="S69" s="1040"/>
      <c r="T69" s="1040"/>
      <c r="U69" s="1040"/>
      <c r="V69" s="1040">
        <v>5816</v>
      </c>
      <c r="W69" s="1040"/>
      <c r="X69" s="1040"/>
      <c r="Y69" s="1040"/>
      <c r="Z69" s="1040"/>
      <c r="AA69" s="1040">
        <v>8</v>
      </c>
      <c r="AB69" s="1040"/>
      <c r="AC69" s="1040"/>
      <c r="AD69" s="1040"/>
      <c r="AE69" s="1040"/>
      <c r="AF69" s="1040">
        <v>8</v>
      </c>
      <c r="AG69" s="1040"/>
      <c r="AH69" s="1040"/>
      <c r="AI69" s="1040"/>
      <c r="AJ69" s="1040"/>
      <c r="AK69" s="1040">
        <v>82</v>
      </c>
      <c r="AL69" s="1040"/>
      <c r="AM69" s="1040"/>
      <c r="AN69" s="1040"/>
      <c r="AO69" s="1040"/>
      <c r="AP69" s="1040" t="s">
        <v>578</v>
      </c>
      <c r="AQ69" s="1040"/>
      <c r="AR69" s="1040"/>
      <c r="AS69" s="1040"/>
      <c r="AT69" s="1040"/>
      <c r="AU69" s="1040" t="s">
        <v>578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571</v>
      </c>
      <c r="C70" s="1044"/>
      <c r="D70" s="1044"/>
      <c r="E70" s="1044"/>
      <c r="F70" s="1044"/>
      <c r="G70" s="1044"/>
      <c r="H70" s="1044"/>
      <c r="I70" s="1044"/>
      <c r="J70" s="1044"/>
      <c r="K70" s="1044"/>
      <c r="L70" s="1044"/>
      <c r="M70" s="1044"/>
      <c r="N70" s="1044"/>
      <c r="O70" s="1044"/>
      <c r="P70" s="1045"/>
      <c r="Q70" s="1046">
        <v>127</v>
      </c>
      <c r="R70" s="1040"/>
      <c r="S70" s="1040"/>
      <c r="T70" s="1040"/>
      <c r="U70" s="1040"/>
      <c r="V70" s="1040">
        <v>61</v>
      </c>
      <c r="W70" s="1040"/>
      <c r="X70" s="1040"/>
      <c r="Y70" s="1040"/>
      <c r="Z70" s="1040"/>
      <c r="AA70" s="1040">
        <v>66</v>
      </c>
      <c r="AB70" s="1040"/>
      <c r="AC70" s="1040"/>
      <c r="AD70" s="1040"/>
      <c r="AE70" s="1040"/>
      <c r="AF70" s="1040">
        <v>66</v>
      </c>
      <c r="AG70" s="1040"/>
      <c r="AH70" s="1040"/>
      <c r="AI70" s="1040"/>
      <c r="AJ70" s="1040"/>
      <c r="AK70" s="1040" t="s">
        <v>578</v>
      </c>
      <c r="AL70" s="1040"/>
      <c r="AM70" s="1040"/>
      <c r="AN70" s="1040"/>
      <c r="AO70" s="1040"/>
      <c r="AP70" s="1040" t="s">
        <v>579</v>
      </c>
      <c r="AQ70" s="1040"/>
      <c r="AR70" s="1040"/>
      <c r="AS70" s="1040"/>
      <c r="AT70" s="1040"/>
      <c r="AU70" s="1040" t="s">
        <v>578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572</v>
      </c>
      <c r="C71" s="1044"/>
      <c r="D71" s="1044"/>
      <c r="E71" s="1044"/>
      <c r="F71" s="1044"/>
      <c r="G71" s="1044"/>
      <c r="H71" s="1044"/>
      <c r="I71" s="1044"/>
      <c r="J71" s="1044"/>
      <c r="K71" s="1044"/>
      <c r="L71" s="1044"/>
      <c r="M71" s="1044"/>
      <c r="N71" s="1044"/>
      <c r="O71" s="1044"/>
      <c r="P71" s="1045"/>
      <c r="Q71" s="1046">
        <v>18</v>
      </c>
      <c r="R71" s="1040"/>
      <c r="S71" s="1040"/>
      <c r="T71" s="1040"/>
      <c r="U71" s="1040"/>
      <c r="V71" s="1040">
        <v>15</v>
      </c>
      <c r="W71" s="1040"/>
      <c r="X71" s="1040"/>
      <c r="Y71" s="1040"/>
      <c r="Z71" s="1040"/>
      <c r="AA71" s="1040">
        <v>3</v>
      </c>
      <c r="AB71" s="1040"/>
      <c r="AC71" s="1040"/>
      <c r="AD71" s="1040"/>
      <c r="AE71" s="1040"/>
      <c r="AF71" s="1040">
        <v>3</v>
      </c>
      <c r="AG71" s="1040"/>
      <c r="AH71" s="1040"/>
      <c r="AI71" s="1040"/>
      <c r="AJ71" s="1040"/>
      <c r="AK71" s="1040" t="s">
        <v>578</v>
      </c>
      <c r="AL71" s="1040"/>
      <c r="AM71" s="1040"/>
      <c r="AN71" s="1040"/>
      <c r="AO71" s="1040"/>
      <c r="AP71" s="1040" t="s">
        <v>578</v>
      </c>
      <c r="AQ71" s="1040"/>
      <c r="AR71" s="1040"/>
      <c r="AS71" s="1040"/>
      <c r="AT71" s="1040"/>
      <c r="AU71" s="1040" t="s">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573</v>
      </c>
      <c r="C72" s="1044"/>
      <c r="D72" s="1044"/>
      <c r="E72" s="1044"/>
      <c r="F72" s="1044"/>
      <c r="G72" s="1044"/>
      <c r="H72" s="1044"/>
      <c r="I72" s="1044"/>
      <c r="J72" s="1044"/>
      <c r="K72" s="1044"/>
      <c r="L72" s="1044"/>
      <c r="M72" s="1044"/>
      <c r="N72" s="1044"/>
      <c r="O72" s="1044"/>
      <c r="P72" s="1045"/>
      <c r="Q72" s="1046">
        <v>1720</v>
      </c>
      <c r="R72" s="1040"/>
      <c r="S72" s="1040"/>
      <c r="T72" s="1040"/>
      <c r="U72" s="1040"/>
      <c r="V72" s="1040">
        <v>1532</v>
      </c>
      <c r="W72" s="1040"/>
      <c r="X72" s="1040"/>
      <c r="Y72" s="1040"/>
      <c r="Z72" s="1040"/>
      <c r="AA72" s="1040">
        <v>188</v>
      </c>
      <c r="AB72" s="1040"/>
      <c r="AC72" s="1040"/>
      <c r="AD72" s="1040"/>
      <c r="AE72" s="1040"/>
      <c r="AF72" s="1040">
        <v>188</v>
      </c>
      <c r="AG72" s="1040"/>
      <c r="AH72" s="1040"/>
      <c r="AI72" s="1040"/>
      <c r="AJ72" s="1040"/>
      <c r="AK72" s="1040" t="s">
        <v>578</v>
      </c>
      <c r="AL72" s="1040"/>
      <c r="AM72" s="1040"/>
      <c r="AN72" s="1040"/>
      <c r="AO72" s="1040"/>
      <c r="AP72" s="1040">
        <v>71</v>
      </c>
      <c r="AQ72" s="1040"/>
      <c r="AR72" s="1040"/>
      <c r="AS72" s="1040"/>
      <c r="AT72" s="1040"/>
      <c r="AU72" s="1040">
        <v>21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574</v>
      </c>
      <c r="C73" s="1044"/>
      <c r="D73" s="1044"/>
      <c r="E73" s="1044"/>
      <c r="F73" s="1044"/>
      <c r="G73" s="1044"/>
      <c r="H73" s="1044"/>
      <c r="I73" s="1044"/>
      <c r="J73" s="1044"/>
      <c r="K73" s="1044"/>
      <c r="L73" s="1044"/>
      <c r="M73" s="1044"/>
      <c r="N73" s="1044"/>
      <c r="O73" s="1044"/>
      <c r="P73" s="1045"/>
      <c r="Q73" s="1046">
        <v>6277</v>
      </c>
      <c r="R73" s="1040"/>
      <c r="S73" s="1040"/>
      <c r="T73" s="1040"/>
      <c r="U73" s="1040"/>
      <c r="V73" s="1040">
        <v>6025</v>
      </c>
      <c r="W73" s="1040"/>
      <c r="X73" s="1040"/>
      <c r="Y73" s="1040"/>
      <c r="Z73" s="1040"/>
      <c r="AA73" s="1040">
        <v>252</v>
      </c>
      <c r="AB73" s="1040"/>
      <c r="AC73" s="1040"/>
      <c r="AD73" s="1040"/>
      <c r="AE73" s="1040"/>
      <c r="AF73" s="1040">
        <v>252</v>
      </c>
      <c r="AG73" s="1040"/>
      <c r="AH73" s="1040"/>
      <c r="AI73" s="1040"/>
      <c r="AJ73" s="1040"/>
      <c r="AK73" s="1040" t="s">
        <v>580</v>
      </c>
      <c r="AL73" s="1040"/>
      <c r="AM73" s="1040"/>
      <c r="AN73" s="1040"/>
      <c r="AO73" s="1040"/>
      <c r="AP73" s="1040" t="s">
        <v>578</v>
      </c>
      <c r="AQ73" s="1040"/>
      <c r="AR73" s="1040"/>
      <c r="AS73" s="1040"/>
      <c r="AT73" s="1040"/>
      <c r="AU73" s="1040" t="s">
        <v>578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575</v>
      </c>
      <c r="C74" s="1044"/>
      <c r="D74" s="1044"/>
      <c r="E74" s="1044"/>
      <c r="F74" s="1044"/>
      <c r="G74" s="1044"/>
      <c r="H74" s="1044"/>
      <c r="I74" s="1044"/>
      <c r="J74" s="1044"/>
      <c r="K74" s="1044"/>
      <c r="L74" s="1044"/>
      <c r="M74" s="1044"/>
      <c r="N74" s="1044"/>
      <c r="O74" s="1044"/>
      <c r="P74" s="1045"/>
      <c r="Q74" s="1046">
        <v>18</v>
      </c>
      <c r="R74" s="1040"/>
      <c r="S74" s="1040"/>
      <c r="T74" s="1040"/>
      <c r="U74" s="1040"/>
      <c r="V74" s="1040">
        <v>5</v>
      </c>
      <c r="W74" s="1040"/>
      <c r="X74" s="1040"/>
      <c r="Y74" s="1040"/>
      <c r="Z74" s="1040"/>
      <c r="AA74" s="1040">
        <v>13</v>
      </c>
      <c r="AB74" s="1040"/>
      <c r="AC74" s="1040"/>
      <c r="AD74" s="1040"/>
      <c r="AE74" s="1040"/>
      <c r="AF74" s="1040">
        <v>13</v>
      </c>
      <c r="AG74" s="1040"/>
      <c r="AH74" s="1040"/>
      <c r="AI74" s="1040"/>
      <c r="AJ74" s="1040"/>
      <c r="AK74" s="1040" t="s">
        <v>578</v>
      </c>
      <c r="AL74" s="1040"/>
      <c r="AM74" s="1040"/>
      <c r="AN74" s="1040"/>
      <c r="AO74" s="1040"/>
      <c r="AP74" s="1040" t="s">
        <v>578</v>
      </c>
      <c r="AQ74" s="1040"/>
      <c r="AR74" s="1040"/>
      <c r="AS74" s="1040"/>
      <c r="AT74" s="1040"/>
      <c r="AU74" s="1040" t="s">
        <v>578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576</v>
      </c>
      <c r="C75" s="1044"/>
      <c r="D75" s="1044"/>
      <c r="E75" s="1044"/>
      <c r="F75" s="1044"/>
      <c r="G75" s="1044"/>
      <c r="H75" s="1044"/>
      <c r="I75" s="1044"/>
      <c r="J75" s="1044"/>
      <c r="K75" s="1044"/>
      <c r="L75" s="1044"/>
      <c r="M75" s="1044"/>
      <c r="N75" s="1044"/>
      <c r="O75" s="1044"/>
      <c r="P75" s="1045"/>
      <c r="Q75" s="1047">
        <v>844</v>
      </c>
      <c r="R75" s="1048"/>
      <c r="S75" s="1048"/>
      <c r="T75" s="1048"/>
      <c r="U75" s="1049"/>
      <c r="V75" s="1050">
        <v>839</v>
      </c>
      <c r="W75" s="1048"/>
      <c r="X75" s="1048"/>
      <c r="Y75" s="1048"/>
      <c r="Z75" s="1049"/>
      <c r="AA75" s="1050">
        <v>5</v>
      </c>
      <c r="AB75" s="1048"/>
      <c r="AC75" s="1048"/>
      <c r="AD75" s="1048"/>
      <c r="AE75" s="1049"/>
      <c r="AF75" s="1050">
        <v>5</v>
      </c>
      <c r="AG75" s="1048"/>
      <c r="AH75" s="1048"/>
      <c r="AI75" s="1048"/>
      <c r="AJ75" s="1049"/>
      <c r="AK75" s="1050">
        <v>7</v>
      </c>
      <c r="AL75" s="1048"/>
      <c r="AM75" s="1048"/>
      <c r="AN75" s="1048"/>
      <c r="AO75" s="1049"/>
      <c r="AP75" s="1050" t="s">
        <v>578</v>
      </c>
      <c r="AQ75" s="1048"/>
      <c r="AR75" s="1048"/>
      <c r="AS75" s="1048"/>
      <c r="AT75" s="1049"/>
      <c r="AU75" s="1050" t="s">
        <v>578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577</v>
      </c>
      <c r="C76" s="1044"/>
      <c r="D76" s="1044"/>
      <c r="E76" s="1044"/>
      <c r="F76" s="1044"/>
      <c r="G76" s="1044"/>
      <c r="H76" s="1044"/>
      <c r="I76" s="1044"/>
      <c r="J76" s="1044"/>
      <c r="K76" s="1044"/>
      <c r="L76" s="1044"/>
      <c r="M76" s="1044"/>
      <c r="N76" s="1044"/>
      <c r="O76" s="1044"/>
      <c r="P76" s="1045"/>
      <c r="Q76" s="1047">
        <v>130938</v>
      </c>
      <c r="R76" s="1048"/>
      <c r="S76" s="1048"/>
      <c r="T76" s="1048"/>
      <c r="U76" s="1049"/>
      <c r="V76" s="1050">
        <v>123520</v>
      </c>
      <c r="W76" s="1048"/>
      <c r="X76" s="1048"/>
      <c r="Y76" s="1048"/>
      <c r="Z76" s="1049"/>
      <c r="AA76" s="1050">
        <v>7418</v>
      </c>
      <c r="AB76" s="1048"/>
      <c r="AC76" s="1048"/>
      <c r="AD76" s="1048"/>
      <c r="AE76" s="1049"/>
      <c r="AF76" s="1050">
        <v>7418</v>
      </c>
      <c r="AG76" s="1048"/>
      <c r="AH76" s="1048"/>
      <c r="AI76" s="1048"/>
      <c r="AJ76" s="1049"/>
      <c r="AK76" s="1050" t="s">
        <v>578</v>
      </c>
      <c r="AL76" s="1048"/>
      <c r="AM76" s="1048"/>
      <c r="AN76" s="1048"/>
      <c r="AO76" s="1049"/>
      <c r="AP76" s="1050" t="s">
        <v>579</v>
      </c>
      <c r="AQ76" s="1048"/>
      <c r="AR76" s="1048"/>
      <c r="AS76" s="1048"/>
      <c r="AT76" s="1049"/>
      <c r="AU76" s="1050" t="s">
        <v>581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387</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7954</v>
      </c>
      <c r="AG88" s="1028"/>
      <c r="AH88" s="1028"/>
      <c r="AI88" s="1028"/>
      <c r="AJ88" s="1028"/>
      <c r="AK88" s="1032"/>
      <c r="AL88" s="1032"/>
      <c r="AM88" s="1032"/>
      <c r="AN88" s="1032"/>
      <c r="AO88" s="1032"/>
      <c r="AP88" s="1028">
        <v>71</v>
      </c>
      <c r="AQ88" s="1028"/>
      <c r="AR88" s="1028"/>
      <c r="AS88" s="1028"/>
      <c r="AT88" s="1028"/>
      <c r="AU88" s="1028">
        <v>21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300</v>
      </c>
      <c r="CS102" s="1020"/>
      <c r="CT102" s="1020"/>
      <c r="CU102" s="1020"/>
      <c r="CV102" s="1021"/>
      <c r="CW102" s="1019" t="s">
        <v>582</v>
      </c>
      <c r="CX102" s="1020"/>
      <c r="CY102" s="1020"/>
      <c r="CZ102" s="1020"/>
      <c r="DA102" s="1021"/>
      <c r="DB102" s="1019" t="s">
        <v>582</v>
      </c>
      <c r="DC102" s="1020"/>
      <c r="DD102" s="1020"/>
      <c r="DE102" s="1020"/>
      <c r="DF102" s="1021"/>
      <c r="DG102" s="1019" t="s">
        <v>582</v>
      </c>
      <c r="DH102" s="1020"/>
      <c r="DI102" s="1020"/>
      <c r="DJ102" s="1020"/>
      <c r="DK102" s="1021"/>
      <c r="DL102" s="1019" t="s">
        <v>584</v>
      </c>
      <c r="DM102" s="1020"/>
      <c r="DN102" s="1020"/>
      <c r="DO102" s="1020"/>
      <c r="DP102" s="1021"/>
      <c r="DQ102" s="1019" t="s">
        <v>584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306</v>
      </c>
      <c r="AG109" s="963"/>
      <c r="AH109" s="963"/>
      <c r="AI109" s="963"/>
      <c r="AJ109" s="964"/>
      <c r="AK109" s="965" t="s">
        <v>305</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306</v>
      </c>
      <c r="BW109" s="963"/>
      <c r="BX109" s="963"/>
      <c r="BY109" s="963"/>
      <c r="BZ109" s="964"/>
      <c r="CA109" s="965" t="s">
        <v>305</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306</v>
      </c>
      <c r="DM109" s="963"/>
      <c r="DN109" s="963"/>
      <c r="DO109" s="963"/>
      <c r="DP109" s="964"/>
      <c r="DQ109" s="965" t="s">
        <v>305</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1075546</v>
      </c>
      <c r="AB110" s="956"/>
      <c r="AC110" s="956"/>
      <c r="AD110" s="956"/>
      <c r="AE110" s="957"/>
      <c r="AF110" s="958">
        <v>1047834</v>
      </c>
      <c r="AG110" s="956"/>
      <c r="AH110" s="956"/>
      <c r="AI110" s="956"/>
      <c r="AJ110" s="957"/>
      <c r="AK110" s="958">
        <v>1012346</v>
      </c>
      <c r="AL110" s="956"/>
      <c r="AM110" s="956"/>
      <c r="AN110" s="956"/>
      <c r="AO110" s="957"/>
      <c r="AP110" s="959">
        <v>24.7</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10073426</v>
      </c>
      <c r="BR110" s="903"/>
      <c r="BS110" s="903"/>
      <c r="BT110" s="903"/>
      <c r="BU110" s="903"/>
      <c r="BV110" s="903">
        <v>10195557</v>
      </c>
      <c r="BW110" s="903"/>
      <c r="BX110" s="903"/>
      <c r="BY110" s="903"/>
      <c r="BZ110" s="903"/>
      <c r="CA110" s="903">
        <v>10355557</v>
      </c>
      <c r="CB110" s="903"/>
      <c r="CC110" s="903"/>
      <c r="CD110" s="903"/>
      <c r="CE110" s="903"/>
      <c r="CF110" s="927">
        <v>252.7</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389</v>
      </c>
      <c r="DH110" s="903"/>
      <c r="DI110" s="903"/>
      <c r="DJ110" s="903"/>
      <c r="DK110" s="903"/>
      <c r="DL110" s="903" t="s">
        <v>234</v>
      </c>
      <c r="DM110" s="903"/>
      <c r="DN110" s="903"/>
      <c r="DO110" s="903"/>
      <c r="DP110" s="903"/>
      <c r="DQ110" s="903" t="s">
        <v>389</v>
      </c>
      <c r="DR110" s="903"/>
      <c r="DS110" s="903"/>
      <c r="DT110" s="903"/>
      <c r="DU110" s="903"/>
      <c r="DV110" s="904" t="s">
        <v>389</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389</v>
      </c>
      <c r="AB111" s="984"/>
      <c r="AC111" s="984"/>
      <c r="AD111" s="984"/>
      <c r="AE111" s="985"/>
      <c r="AF111" s="986" t="s">
        <v>389</v>
      </c>
      <c r="AG111" s="984"/>
      <c r="AH111" s="984"/>
      <c r="AI111" s="984"/>
      <c r="AJ111" s="985"/>
      <c r="AK111" s="986" t="s">
        <v>389</v>
      </c>
      <c r="AL111" s="984"/>
      <c r="AM111" s="984"/>
      <c r="AN111" s="984"/>
      <c r="AO111" s="985"/>
      <c r="AP111" s="987" t="s">
        <v>431</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46588</v>
      </c>
      <c r="BR111" s="875"/>
      <c r="BS111" s="875"/>
      <c r="BT111" s="875"/>
      <c r="BU111" s="875"/>
      <c r="BV111" s="875">
        <v>38529</v>
      </c>
      <c r="BW111" s="875"/>
      <c r="BX111" s="875"/>
      <c r="BY111" s="875"/>
      <c r="BZ111" s="875"/>
      <c r="CA111" s="875">
        <v>28732</v>
      </c>
      <c r="CB111" s="875"/>
      <c r="CC111" s="875"/>
      <c r="CD111" s="875"/>
      <c r="CE111" s="875"/>
      <c r="CF111" s="936">
        <v>0.7</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234</v>
      </c>
      <c r="DH111" s="875"/>
      <c r="DI111" s="875"/>
      <c r="DJ111" s="875"/>
      <c r="DK111" s="875"/>
      <c r="DL111" s="875" t="s">
        <v>434</v>
      </c>
      <c r="DM111" s="875"/>
      <c r="DN111" s="875"/>
      <c r="DO111" s="875"/>
      <c r="DP111" s="875"/>
      <c r="DQ111" s="875" t="s">
        <v>435</v>
      </c>
      <c r="DR111" s="875"/>
      <c r="DS111" s="875"/>
      <c r="DT111" s="875"/>
      <c r="DU111" s="875"/>
      <c r="DV111" s="852" t="s">
        <v>234</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435</v>
      </c>
      <c r="AB112" s="838"/>
      <c r="AC112" s="838"/>
      <c r="AD112" s="838"/>
      <c r="AE112" s="839"/>
      <c r="AF112" s="840" t="s">
        <v>438</v>
      </c>
      <c r="AG112" s="838"/>
      <c r="AH112" s="838"/>
      <c r="AI112" s="838"/>
      <c r="AJ112" s="839"/>
      <c r="AK112" s="840" t="s">
        <v>439</v>
      </c>
      <c r="AL112" s="838"/>
      <c r="AM112" s="838"/>
      <c r="AN112" s="838"/>
      <c r="AO112" s="839"/>
      <c r="AP112" s="885" t="s">
        <v>434</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990200</v>
      </c>
      <c r="BR112" s="875"/>
      <c r="BS112" s="875"/>
      <c r="BT112" s="875"/>
      <c r="BU112" s="875"/>
      <c r="BV112" s="875">
        <v>1012835</v>
      </c>
      <c r="BW112" s="875"/>
      <c r="BX112" s="875"/>
      <c r="BY112" s="875"/>
      <c r="BZ112" s="875"/>
      <c r="CA112" s="875">
        <v>880244</v>
      </c>
      <c r="CB112" s="875"/>
      <c r="CC112" s="875"/>
      <c r="CD112" s="875"/>
      <c r="CE112" s="875"/>
      <c r="CF112" s="936">
        <v>21.5</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442</v>
      </c>
      <c r="DH112" s="875"/>
      <c r="DI112" s="875"/>
      <c r="DJ112" s="875"/>
      <c r="DK112" s="875"/>
      <c r="DL112" s="875" t="s">
        <v>389</v>
      </c>
      <c r="DM112" s="875"/>
      <c r="DN112" s="875"/>
      <c r="DO112" s="875"/>
      <c r="DP112" s="875"/>
      <c r="DQ112" s="875" t="s">
        <v>389</v>
      </c>
      <c r="DR112" s="875"/>
      <c r="DS112" s="875"/>
      <c r="DT112" s="875"/>
      <c r="DU112" s="875"/>
      <c r="DV112" s="852" t="s">
        <v>389</v>
      </c>
      <c r="DW112" s="852"/>
      <c r="DX112" s="852"/>
      <c r="DY112" s="852"/>
      <c r="DZ112" s="853"/>
    </row>
    <row r="113" spans="1:130" s="226" customFormat="1" ht="26.25" customHeight="1">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100066</v>
      </c>
      <c r="AB113" s="984"/>
      <c r="AC113" s="984"/>
      <c r="AD113" s="984"/>
      <c r="AE113" s="985"/>
      <c r="AF113" s="986">
        <v>84939</v>
      </c>
      <c r="AG113" s="984"/>
      <c r="AH113" s="984"/>
      <c r="AI113" s="984"/>
      <c r="AJ113" s="985"/>
      <c r="AK113" s="986">
        <v>78220</v>
      </c>
      <c r="AL113" s="984"/>
      <c r="AM113" s="984"/>
      <c r="AN113" s="984"/>
      <c r="AO113" s="985"/>
      <c r="AP113" s="987">
        <v>1.9</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18813</v>
      </c>
      <c r="BR113" s="875"/>
      <c r="BS113" s="875"/>
      <c r="BT113" s="875"/>
      <c r="BU113" s="875"/>
      <c r="BV113" s="875">
        <v>22720</v>
      </c>
      <c r="BW113" s="875"/>
      <c r="BX113" s="875"/>
      <c r="BY113" s="875"/>
      <c r="BZ113" s="875"/>
      <c r="CA113" s="875">
        <v>20680</v>
      </c>
      <c r="CB113" s="875"/>
      <c r="CC113" s="875"/>
      <c r="CD113" s="875"/>
      <c r="CE113" s="875"/>
      <c r="CF113" s="936">
        <v>0.5</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446</v>
      </c>
      <c r="DH113" s="838"/>
      <c r="DI113" s="838"/>
      <c r="DJ113" s="838"/>
      <c r="DK113" s="839"/>
      <c r="DL113" s="840" t="s">
        <v>389</v>
      </c>
      <c r="DM113" s="838"/>
      <c r="DN113" s="838"/>
      <c r="DO113" s="838"/>
      <c r="DP113" s="839"/>
      <c r="DQ113" s="840" t="s">
        <v>447</v>
      </c>
      <c r="DR113" s="838"/>
      <c r="DS113" s="838"/>
      <c r="DT113" s="838"/>
      <c r="DU113" s="839"/>
      <c r="DV113" s="885" t="s">
        <v>234</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8040</v>
      </c>
      <c r="AB114" s="838"/>
      <c r="AC114" s="838"/>
      <c r="AD114" s="838"/>
      <c r="AE114" s="839"/>
      <c r="AF114" s="840">
        <v>9290</v>
      </c>
      <c r="AG114" s="838"/>
      <c r="AH114" s="838"/>
      <c r="AI114" s="838"/>
      <c r="AJ114" s="839"/>
      <c r="AK114" s="840">
        <v>9860</v>
      </c>
      <c r="AL114" s="838"/>
      <c r="AM114" s="838"/>
      <c r="AN114" s="838"/>
      <c r="AO114" s="839"/>
      <c r="AP114" s="885">
        <v>0.2</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1465642</v>
      </c>
      <c r="BR114" s="875"/>
      <c r="BS114" s="875"/>
      <c r="BT114" s="875"/>
      <c r="BU114" s="875"/>
      <c r="BV114" s="875">
        <v>1405699</v>
      </c>
      <c r="BW114" s="875"/>
      <c r="BX114" s="875"/>
      <c r="BY114" s="875"/>
      <c r="BZ114" s="875"/>
      <c r="CA114" s="875">
        <v>1344568</v>
      </c>
      <c r="CB114" s="875"/>
      <c r="CC114" s="875"/>
      <c r="CD114" s="875"/>
      <c r="CE114" s="875"/>
      <c r="CF114" s="936">
        <v>32.799999999999997</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438</v>
      </c>
      <c r="DH114" s="838"/>
      <c r="DI114" s="838"/>
      <c r="DJ114" s="838"/>
      <c r="DK114" s="839"/>
      <c r="DL114" s="840" t="s">
        <v>389</v>
      </c>
      <c r="DM114" s="838"/>
      <c r="DN114" s="838"/>
      <c r="DO114" s="838"/>
      <c r="DP114" s="839"/>
      <c r="DQ114" s="840" t="s">
        <v>234</v>
      </c>
      <c r="DR114" s="838"/>
      <c r="DS114" s="838"/>
      <c r="DT114" s="838"/>
      <c r="DU114" s="839"/>
      <c r="DV114" s="885" t="s">
        <v>389</v>
      </c>
      <c r="DW114" s="886"/>
      <c r="DX114" s="886"/>
      <c r="DY114" s="886"/>
      <c r="DZ114" s="887"/>
    </row>
    <row r="115" spans="1:130" s="226" customFormat="1" ht="26.25" customHeight="1">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206</v>
      </c>
      <c r="AB115" s="984"/>
      <c r="AC115" s="984"/>
      <c r="AD115" s="984"/>
      <c r="AE115" s="985"/>
      <c r="AF115" s="986">
        <v>206</v>
      </c>
      <c r="AG115" s="984"/>
      <c r="AH115" s="984"/>
      <c r="AI115" s="984"/>
      <c r="AJ115" s="985"/>
      <c r="AK115" s="986" t="s">
        <v>446</v>
      </c>
      <c r="AL115" s="984"/>
      <c r="AM115" s="984"/>
      <c r="AN115" s="984"/>
      <c r="AO115" s="985"/>
      <c r="AP115" s="987" t="s">
        <v>434</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t="s">
        <v>446</v>
      </c>
      <c r="BR115" s="875"/>
      <c r="BS115" s="875"/>
      <c r="BT115" s="875"/>
      <c r="BU115" s="875"/>
      <c r="BV115" s="875" t="s">
        <v>234</v>
      </c>
      <c r="BW115" s="875"/>
      <c r="BX115" s="875"/>
      <c r="BY115" s="875"/>
      <c r="BZ115" s="875"/>
      <c r="CA115" s="875" t="s">
        <v>442</v>
      </c>
      <c r="CB115" s="875"/>
      <c r="CC115" s="875"/>
      <c r="CD115" s="875"/>
      <c r="CE115" s="875"/>
      <c r="CF115" s="936" t="s">
        <v>439</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389</v>
      </c>
      <c r="DH115" s="838"/>
      <c r="DI115" s="838"/>
      <c r="DJ115" s="838"/>
      <c r="DK115" s="839"/>
      <c r="DL115" s="840" t="s">
        <v>454</v>
      </c>
      <c r="DM115" s="838"/>
      <c r="DN115" s="838"/>
      <c r="DO115" s="838"/>
      <c r="DP115" s="839"/>
      <c r="DQ115" s="840" t="s">
        <v>234</v>
      </c>
      <c r="DR115" s="838"/>
      <c r="DS115" s="838"/>
      <c r="DT115" s="838"/>
      <c r="DU115" s="839"/>
      <c r="DV115" s="885" t="s">
        <v>389</v>
      </c>
      <c r="DW115" s="886"/>
      <c r="DX115" s="886"/>
      <c r="DY115" s="886"/>
      <c r="DZ115" s="887"/>
    </row>
    <row r="116" spans="1:130" s="226" customFormat="1" ht="26.25" customHeight="1">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389</v>
      </c>
      <c r="AB116" s="838"/>
      <c r="AC116" s="838"/>
      <c r="AD116" s="838"/>
      <c r="AE116" s="839"/>
      <c r="AF116" s="840" t="s">
        <v>434</v>
      </c>
      <c r="AG116" s="838"/>
      <c r="AH116" s="838"/>
      <c r="AI116" s="838"/>
      <c r="AJ116" s="839"/>
      <c r="AK116" s="840" t="s">
        <v>389</v>
      </c>
      <c r="AL116" s="838"/>
      <c r="AM116" s="838"/>
      <c r="AN116" s="838"/>
      <c r="AO116" s="839"/>
      <c r="AP116" s="885" t="s">
        <v>389</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389</v>
      </c>
      <c r="BR116" s="875"/>
      <c r="BS116" s="875"/>
      <c r="BT116" s="875"/>
      <c r="BU116" s="875"/>
      <c r="BV116" s="875" t="s">
        <v>389</v>
      </c>
      <c r="BW116" s="875"/>
      <c r="BX116" s="875"/>
      <c r="BY116" s="875"/>
      <c r="BZ116" s="875"/>
      <c r="CA116" s="875" t="s">
        <v>447</v>
      </c>
      <c r="CB116" s="875"/>
      <c r="CC116" s="875"/>
      <c r="CD116" s="875"/>
      <c r="CE116" s="875"/>
      <c r="CF116" s="936" t="s">
        <v>389</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389</v>
      </c>
      <c r="DH116" s="838"/>
      <c r="DI116" s="838"/>
      <c r="DJ116" s="838"/>
      <c r="DK116" s="839"/>
      <c r="DL116" s="840" t="s">
        <v>447</v>
      </c>
      <c r="DM116" s="838"/>
      <c r="DN116" s="838"/>
      <c r="DO116" s="838"/>
      <c r="DP116" s="839"/>
      <c r="DQ116" s="840" t="s">
        <v>458</v>
      </c>
      <c r="DR116" s="838"/>
      <c r="DS116" s="838"/>
      <c r="DT116" s="838"/>
      <c r="DU116" s="839"/>
      <c r="DV116" s="885" t="s">
        <v>446</v>
      </c>
      <c r="DW116" s="886"/>
      <c r="DX116" s="886"/>
      <c r="DY116" s="886"/>
      <c r="DZ116" s="887"/>
    </row>
    <row r="117" spans="1:130" s="226" customFormat="1" ht="26.25" customHeight="1">
      <c r="A117" s="962" t="s">
        <v>186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1183858</v>
      </c>
      <c r="AB117" s="970"/>
      <c r="AC117" s="970"/>
      <c r="AD117" s="970"/>
      <c r="AE117" s="971"/>
      <c r="AF117" s="972">
        <v>1142269</v>
      </c>
      <c r="AG117" s="970"/>
      <c r="AH117" s="970"/>
      <c r="AI117" s="970"/>
      <c r="AJ117" s="971"/>
      <c r="AK117" s="972">
        <v>1100426</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447</v>
      </c>
      <c r="BR117" s="875"/>
      <c r="BS117" s="875"/>
      <c r="BT117" s="875"/>
      <c r="BU117" s="875"/>
      <c r="BV117" s="875" t="s">
        <v>442</v>
      </c>
      <c r="BW117" s="875"/>
      <c r="BX117" s="875"/>
      <c r="BY117" s="875"/>
      <c r="BZ117" s="875"/>
      <c r="CA117" s="875" t="s">
        <v>144</v>
      </c>
      <c r="CB117" s="875"/>
      <c r="CC117" s="875"/>
      <c r="CD117" s="875"/>
      <c r="CE117" s="875"/>
      <c r="CF117" s="936" t="s">
        <v>389</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389</v>
      </c>
      <c r="DH117" s="838"/>
      <c r="DI117" s="838"/>
      <c r="DJ117" s="838"/>
      <c r="DK117" s="839"/>
      <c r="DL117" s="840" t="s">
        <v>389</v>
      </c>
      <c r="DM117" s="838"/>
      <c r="DN117" s="838"/>
      <c r="DO117" s="838"/>
      <c r="DP117" s="839"/>
      <c r="DQ117" s="840" t="s">
        <v>389</v>
      </c>
      <c r="DR117" s="838"/>
      <c r="DS117" s="838"/>
      <c r="DT117" s="838"/>
      <c r="DU117" s="839"/>
      <c r="DV117" s="885" t="s">
        <v>431</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306</v>
      </c>
      <c r="AG118" s="963"/>
      <c r="AH118" s="963"/>
      <c r="AI118" s="963"/>
      <c r="AJ118" s="964"/>
      <c r="AK118" s="965" t="s">
        <v>305</v>
      </c>
      <c r="AL118" s="963"/>
      <c r="AM118" s="963"/>
      <c r="AN118" s="963"/>
      <c r="AO118" s="964"/>
      <c r="AP118" s="966" t="s">
        <v>424</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389</v>
      </c>
      <c r="BR118" s="906"/>
      <c r="BS118" s="906"/>
      <c r="BT118" s="906"/>
      <c r="BU118" s="906"/>
      <c r="BV118" s="906" t="s">
        <v>389</v>
      </c>
      <c r="BW118" s="906"/>
      <c r="BX118" s="906"/>
      <c r="BY118" s="906"/>
      <c r="BZ118" s="906"/>
      <c r="CA118" s="906" t="s">
        <v>389</v>
      </c>
      <c r="CB118" s="906"/>
      <c r="CC118" s="906"/>
      <c r="CD118" s="906"/>
      <c r="CE118" s="906"/>
      <c r="CF118" s="936" t="s">
        <v>431</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431</v>
      </c>
      <c r="DH118" s="838"/>
      <c r="DI118" s="838"/>
      <c r="DJ118" s="838"/>
      <c r="DK118" s="839"/>
      <c r="DL118" s="840" t="s">
        <v>389</v>
      </c>
      <c r="DM118" s="838"/>
      <c r="DN118" s="838"/>
      <c r="DO118" s="838"/>
      <c r="DP118" s="839"/>
      <c r="DQ118" s="840" t="s">
        <v>447</v>
      </c>
      <c r="DR118" s="838"/>
      <c r="DS118" s="838"/>
      <c r="DT118" s="838"/>
      <c r="DU118" s="839"/>
      <c r="DV118" s="885" t="s">
        <v>389</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447</v>
      </c>
      <c r="AB119" s="956"/>
      <c r="AC119" s="956"/>
      <c r="AD119" s="956"/>
      <c r="AE119" s="957"/>
      <c r="AF119" s="958" t="s">
        <v>144</v>
      </c>
      <c r="AG119" s="956"/>
      <c r="AH119" s="956"/>
      <c r="AI119" s="956"/>
      <c r="AJ119" s="957"/>
      <c r="AK119" s="958" t="s">
        <v>447</v>
      </c>
      <c r="AL119" s="956"/>
      <c r="AM119" s="956"/>
      <c r="AN119" s="956"/>
      <c r="AO119" s="957"/>
      <c r="AP119" s="959" t="s">
        <v>447</v>
      </c>
      <c r="AQ119" s="960"/>
      <c r="AR119" s="960"/>
      <c r="AS119" s="960"/>
      <c r="AT119" s="961"/>
      <c r="AU119" s="999"/>
      <c r="AV119" s="1000"/>
      <c r="AW119" s="1000"/>
      <c r="AX119" s="1000"/>
      <c r="AY119" s="1000"/>
      <c r="AZ119" s="257" t="s">
        <v>186</v>
      </c>
      <c r="BA119" s="257"/>
      <c r="BB119" s="257"/>
      <c r="BC119" s="257"/>
      <c r="BD119" s="257"/>
      <c r="BE119" s="257"/>
      <c r="BF119" s="257"/>
      <c r="BG119" s="257"/>
      <c r="BH119" s="257"/>
      <c r="BI119" s="257"/>
      <c r="BJ119" s="257"/>
      <c r="BK119" s="257"/>
      <c r="BL119" s="257"/>
      <c r="BM119" s="257"/>
      <c r="BN119" s="257"/>
      <c r="BO119" s="938" t="s">
        <v>464</v>
      </c>
      <c r="BP119" s="939"/>
      <c r="BQ119" s="943">
        <v>12594669</v>
      </c>
      <c r="BR119" s="906"/>
      <c r="BS119" s="906"/>
      <c r="BT119" s="906"/>
      <c r="BU119" s="906"/>
      <c r="BV119" s="906">
        <v>12675340</v>
      </c>
      <c r="BW119" s="906"/>
      <c r="BX119" s="906"/>
      <c r="BY119" s="906"/>
      <c r="BZ119" s="906"/>
      <c r="CA119" s="906">
        <v>12629781</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46588</v>
      </c>
      <c r="DH119" s="821"/>
      <c r="DI119" s="821"/>
      <c r="DJ119" s="821"/>
      <c r="DK119" s="822"/>
      <c r="DL119" s="823">
        <v>38529</v>
      </c>
      <c r="DM119" s="821"/>
      <c r="DN119" s="821"/>
      <c r="DO119" s="821"/>
      <c r="DP119" s="822"/>
      <c r="DQ119" s="823">
        <v>28732</v>
      </c>
      <c r="DR119" s="821"/>
      <c r="DS119" s="821"/>
      <c r="DT119" s="821"/>
      <c r="DU119" s="822"/>
      <c r="DV119" s="909">
        <v>0.7</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458</v>
      </c>
      <c r="AB120" s="838"/>
      <c r="AC120" s="838"/>
      <c r="AD120" s="838"/>
      <c r="AE120" s="839"/>
      <c r="AF120" s="840" t="s">
        <v>431</v>
      </c>
      <c r="AG120" s="838"/>
      <c r="AH120" s="838"/>
      <c r="AI120" s="838"/>
      <c r="AJ120" s="839"/>
      <c r="AK120" s="840" t="s">
        <v>389</v>
      </c>
      <c r="AL120" s="838"/>
      <c r="AM120" s="838"/>
      <c r="AN120" s="838"/>
      <c r="AO120" s="839"/>
      <c r="AP120" s="885" t="s">
        <v>144</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5253913</v>
      </c>
      <c r="BR120" s="903"/>
      <c r="BS120" s="903"/>
      <c r="BT120" s="903"/>
      <c r="BU120" s="903"/>
      <c r="BV120" s="903">
        <v>5752389</v>
      </c>
      <c r="BW120" s="903"/>
      <c r="BX120" s="903"/>
      <c r="BY120" s="903"/>
      <c r="BZ120" s="903"/>
      <c r="CA120" s="903">
        <v>6301045</v>
      </c>
      <c r="CB120" s="903"/>
      <c r="CC120" s="903"/>
      <c r="CD120" s="903"/>
      <c r="CE120" s="903"/>
      <c r="CF120" s="927">
        <v>153.69999999999999</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851563</v>
      </c>
      <c r="DH120" s="903"/>
      <c r="DI120" s="903"/>
      <c r="DJ120" s="903"/>
      <c r="DK120" s="903"/>
      <c r="DL120" s="903">
        <v>795901</v>
      </c>
      <c r="DM120" s="903"/>
      <c r="DN120" s="903"/>
      <c r="DO120" s="903"/>
      <c r="DP120" s="903"/>
      <c r="DQ120" s="903">
        <v>773120</v>
      </c>
      <c r="DR120" s="903"/>
      <c r="DS120" s="903"/>
      <c r="DT120" s="903"/>
      <c r="DU120" s="903"/>
      <c r="DV120" s="904">
        <v>18.899999999999999</v>
      </c>
      <c r="DW120" s="904"/>
      <c r="DX120" s="904"/>
      <c r="DY120" s="904"/>
      <c r="DZ120" s="905"/>
    </row>
    <row r="121" spans="1:130" s="226" customFormat="1" ht="26.25" customHeight="1">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389</v>
      </c>
      <c r="AB121" s="838"/>
      <c r="AC121" s="838"/>
      <c r="AD121" s="838"/>
      <c r="AE121" s="839"/>
      <c r="AF121" s="840" t="s">
        <v>389</v>
      </c>
      <c r="AG121" s="838"/>
      <c r="AH121" s="838"/>
      <c r="AI121" s="838"/>
      <c r="AJ121" s="839"/>
      <c r="AK121" s="840" t="s">
        <v>389</v>
      </c>
      <c r="AL121" s="838"/>
      <c r="AM121" s="838"/>
      <c r="AN121" s="838"/>
      <c r="AO121" s="839"/>
      <c r="AP121" s="885" t="s">
        <v>447</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30976</v>
      </c>
      <c r="BR121" s="875"/>
      <c r="BS121" s="875"/>
      <c r="BT121" s="875"/>
      <c r="BU121" s="875"/>
      <c r="BV121" s="875">
        <v>24456</v>
      </c>
      <c r="BW121" s="875"/>
      <c r="BX121" s="875"/>
      <c r="BY121" s="875"/>
      <c r="BZ121" s="875"/>
      <c r="CA121" s="875">
        <v>17761</v>
      </c>
      <c r="CB121" s="875"/>
      <c r="CC121" s="875"/>
      <c r="CD121" s="875"/>
      <c r="CE121" s="875"/>
      <c r="CF121" s="936">
        <v>0.4</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38641</v>
      </c>
      <c r="DH121" s="875"/>
      <c r="DI121" s="875"/>
      <c r="DJ121" s="875"/>
      <c r="DK121" s="875"/>
      <c r="DL121" s="875">
        <v>41623</v>
      </c>
      <c r="DM121" s="875"/>
      <c r="DN121" s="875"/>
      <c r="DO121" s="875"/>
      <c r="DP121" s="875"/>
      <c r="DQ121" s="875">
        <v>107124</v>
      </c>
      <c r="DR121" s="875"/>
      <c r="DS121" s="875"/>
      <c r="DT121" s="875"/>
      <c r="DU121" s="875"/>
      <c r="DV121" s="852">
        <v>2.6</v>
      </c>
      <c r="DW121" s="852"/>
      <c r="DX121" s="852"/>
      <c r="DY121" s="852"/>
      <c r="DZ121" s="853"/>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447</v>
      </c>
      <c r="AB122" s="838"/>
      <c r="AC122" s="838"/>
      <c r="AD122" s="838"/>
      <c r="AE122" s="839"/>
      <c r="AF122" s="840" t="s">
        <v>389</v>
      </c>
      <c r="AG122" s="838"/>
      <c r="AH122" s="838"/>
      <c r="AI122" s="838"/>
      <c r="AJ122" s="839"/>
      <c r="AK122" s="840" t="s">
        <v>389</v>
      </c>
      <c r="AL122" s="838"/>
      <c r="AM122" s="838"/>
      <c r="AN122" s="838"/>
      <c r="AO122" s="839"/>
      <c r="AP122" s="885" t="s">
        <v>389</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8568204</v>
      </c>
      <c r="BR122" s="906"/>
      <c r="BS122" s="906"/>
      <c r="BT122" s="906"/>
      <c r="BU122" s="906"/>
      <c r="BV122" s="906">
        <v>8574455</v>
      </c>
      <c r="BW122" s="906"/>
      <c r="BX122" s="906"/>
      <c r="BY122" s="906"/>
      <c r="BZ122" s="906"/>
      <c r="CA122" s="906">
        <v>8873756</v>
      </c>
      <c r="CB122" s="906"/>
      <c r="CC122" s="906"/>
      <c r="CD122" s="906"/>
      <c r="CE122" s="906"/>
      <c r="CF122" s="907">
        <v>216.5</v>
      </c>
      <c r="CG122" s="908"/>
      <c r="CH122" s="908"/>
      <c r="CI122" s="908"/>
      <c r="CJ122" s="908"/>
      <c r="CK122" s="930"/>
      <c r="CL122" s="916"/>
      <c r="CM122" s="916"/>
      <c r="CN122" s="916"/>
      <c r="CO122" s="917"/>
      <c r="CP122" s="896" t="s">
        <v>401</v>
      </c>
      <c r="CQ122" s="897"/>
      <c r="CR122" s="897"/>
      <c r="CS122" s="897"/>
      <c r="CT122" s="897"/>
      <c r="CU122" s="897"/>
      <c r="CV122" s="897"/>
      <c r="CW122" s="897"/>
      <c r="CX122" s="897"/>
      <c r="CY122" s="897"/>
      <c r="CZ122" s="897"/>
      <c r="DA122" s="897"/>
      <c r="DB122" s="897"/>
      <c r="DC122" s="897"/>
      <c r="DD122" s="897"/>
      <c r="DE122" s="897"/>
      <c r="DF122" s="898"/>
      <c r="DG122" s="874" t="s">
        <v>389</v>
      </c>
      <c r="DH122" s="875"/>
      <c r="DI122" s="875"/>
      <c r="DJ122" s="875"/>
      <c r="DK122" s="875"/>
      <c r="DL122" s="875" t="s">
        <v>389</v>
      </c>
      <c r="DM122" s="875"/>
      <c r="DN122" s="875"/>
      <c r="DO122" s="875"/>
      <c r="DP122" s="875"/>
      <c r="DQ122" s="875" t="s">
        <v>144</v>
      </c>
      <c r="DR122" s="875"/>
      <c r="DS122" s="875"/>
      <c r="DT122" s="875"/>
      <c r="DU122" s="875"/>
      <c r="DV122" s="852" t="s">
        <v>454</v>
      </c>
      <c r="DW122" s="852"/>
      <c r="DX122" s="852"/>
      <c r="DY122" s="852"/>
      <c r="DZ122" s="853"/>
    </row>
    <row r="123" spans="1:130" s="226" customFormat="1" ht="26.25" customHeight="1">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458</v>
      </c>
      <c r="AB123" s="838"/>
      <c r="AC123" s="838"/>
      <c r="AD123" s="838"/>
      <c r="AE123" s="839"/>
      <c r="AF123" s="840" t="s">
        <v>389</v>
      </c>
      <c r="AG123" s="838"/>
      <c r="AH123" s="838"/>
      <c r="AI123" s="838"/>
      <c r="AJ123" s="839"/>
      <c r="AK123" s="840" t="s">
        <v>389</v>
      </c>
      <c r="AL123" s="838"/>
      <c r="AM123" s="838"/>
      <c r="AN123" s="838"/>
      <c r="AO123" s="839"/>
      <c r="AP123" s="885" t="s">
        <v>389</v>
      </c>
      <c r="AQ123" s="886"/>
      <c r="AR123" s="886"/>
      <c r="AS123" s="886"/>
      <c r="AT123" s="887"/>
      <c r="AU123" s="950"/>
      <c r="AV123" s="951"/>
      <c r="AW123" s="951"/>
      <c r="AX123" s="951"/>
      <c r="AY123" s="951"/>
      <c r="AZ123" s="257" t="s">
        <v>186</v>
      </c>
      <c r="BA123" s="257"/>
      <c r="BB123" s="257"/>
      <c r="BC123" s="257"/>
      <c r="BD123" s="257"/>
      <c r="BE123" s="257"/>
      <c r="BF123" s="257"/>
      <c r="BG123" s="257"/>
      <c r="BH123" s="257"/>
      <c r="BI123" s="257"/>
      <c r="BJ123" s="257"/>
      <c r="BK123" s="257"/>
      <c r="BL123" s="257"/>
      <c r="BM123" s="257"/>
      <c r="BN123" s="257"/>
      <c r="BO123" s="938" t="s">
        <v>474</v>
      </c>
      <c r="BP123" s="939"/>
      <c r="BQ123" s="893">
        <v>13853093</v>
      </c>
      <c r="BR123" s="894"/>
      <c r="BS123" s="894"/>
      <c r="BT123" s="894"/>
      <c r="BU123" s="894"/>
      <c r="BV123" s="894">
        <v>14351300</v>
      </c>
      <c r="BW123" s="894"/>
      <c r="BX123" s="894"/>
      <c r="BY123" s="894"/>
      <c r="BZ123" s="894"/>
      <c r="CA123" s="894">
        <v>15192562</v>
      </c>
      <c r="CB123" s="894"/>
      <c r="CC123" s="894"/>
      <c r="CD123" s="894"/>
      <c r="CE123" s="894"/>
      <c r="CF123" s="804"/>
      <c r="CG123" s="805"/>
      <c r="CH123" s="805"/>
      <c r="CI123" s="805"/>
      <c r="CJ123" s="895"/>
      <c r="CK123" s="930"/>
      <c r="CL123" s="916"/>
      <c r="CM123" s="916"/>
      <c r="CN123" s="916"/>
      <c r="CO123" s="917"/>
      <c r="CP123" s="896" t="s">
        <v>400</v>
      </c>
      <c r="CQ123" s="897"/>
      <c r="CR123" s="897"/>
      <c r="CS123" s="897"/>
      <c r="CT123" s="897"/>
      <c r="CU123" s="897"/>
      <c r="CV123" s="897"/>
      <c r="CW123" s="897"/>
      <c r="CX123" s="897"/>
      <c r="CY123" s="897"/>
      <c r="CZ123" s="897"/>
      <c r="DA123" s="897"/>
      <c r="DB123" s="897"/>
      <c r="DC123" s="897"/>
      <c r="DD123" s="897"/>
      <c r="DE123" s="897"/>
      <c r="DF123" s="898"/>
      <c r="DG123" s="837" t="s">
        <v>389</v>
      </c>
      <c r="DH123" s="838"/>
      <c r="DI123" s="838"/>
      <c r="DJ123" s="838"/>
      <c r="DK123" s="839"/>
      <c r="DL123" s="840" t="s">
        <v>447</v>
      </c>
      <c r="DM123" s="838"/>
      <c r="DN123" s="838"/>
      <c r="DO123" s="838"/>
      <c r="DP123" s="839"/>
      <c r="DQ123" s="840" t="s">
        <v>458</v>
      </c>
      <c r="DR123" s="838"/>
      <c r="DS123" s="838"/>
      <c r="DT123" s="838"/>
      <c r="DU123" s="839"/>
      <c r="DV123" s="885" t="s">
        <v>389</v>
      </c>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389</v>
      </c>
      <c r="AB124" s="838"/>
      <c r="AC124" s="838"/>
      <c r="AD124" s="838"/>
      <c r="AE124" s="839"/>
      <c r="AF124" s="840" t="s">
        <v>447</v>
      </c>
      <c r="AG124" s="838"/>
      <c r="AH124" s="838"/>
      <c r="AI124" s="838"/>
      <c r="AJ124" s="839"/>
      <c r="AK124" s="840" t="s">
        <v>458</v>
      </c>
      <c r="AL124" s="838"/>
      <c r="AM124" s="838"/>
      <c r="AN124" s="838"/>
      <c r="AO124" s="839"/>
      <c r="AP124" s="885" t="s">
        <v>389</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458</v>
      </c>
      <c r="BR124" s="892"/>
      <c r="BS124" s="892"/>
      <c r="BT124" s="892"/>
      <c r="BU124" s="892"/>
      <c r="BV124" s="892" t="s">
        <v>458</v>
      </c>
      <c r="BW124" s="892"/>
      <c r="BX124" s="892"/>
      <c r="BY124" s="892"/>
      <c r="BZ124" s="892"/>
      <c r="CA124" s="892" t="s">
        <v>389</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v>99996</v>
      </c>
      <c r="DH124" s="821"/>
      <c r="DI124" s="821"/>
      <c r="DJ124" s="821"/>
      <c r="DK124" s="822"/>
      <c r="DL124" s="823">
        <v>175311</v>
      </c>
      <c r="DM124" s="821"/>
      <c r="DN124" s="821"/>
      <c r="DO124" s="821"/>
      <c r="DP124" s="822"/>
      <c r="DQ124" s="823" t="s">
        <v>458</v>
      </c>
      <c r="DR124" s="821"/>
      <c r="DS124" s="821"/>
      <c r="DT124" s="821"/>
      <c r="DU124" s="822"/>
      <c r="DV124" s="909" t="s">
        <v>389</v>
      </c>
      <c r="DW124" s="910"/>
      <c r="DX124" s="910"/>
      <c r="DY124" s="910"/>
      <c r="DZ124" s="911"/>
    </row>
    <row r="125" spans="1:130" s="226" customFormat="1" ht="26.25" customHeight="1">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477</v>
      </c>
      <c r="AB125" s="838"/>
      <c r="AC125" s="838"/>
      <c r="AD125" s="838"/>
      <c r="AE125" s="839"/>
      <c r="AF125" s="840" t="s">
        <v>389</v>
      </c>
      <c r="AG125" s="838"/>
      <c r="AH125" s="838"/>
      <c r="AI125" s="838"/>
      <c r="AJ125" s="839"/>
      <c r="AK125" s="840" t="s">
        <v>458</v>
      </c>
      <c r="AL125" s="838"/>
      <c r="AM125" s="838"/>
      <c r="AN125" s="838"/>
      <c r="AO125" s="839"/>
      <c r="AP125" s="885" t="s">
        <v>438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6"/>
      <c r="CR125" s="866"/>
      <c r="CS125" s="866"/>
      <c r="CT125" s="866"/>
      <c r="CU125" s="866"/>
      <c r="CV125" s="866"/>
      <c r="CW125" s="866"/>
      <c r="CX125" s="866"/>
      <c r="CY125" s="866"/>
      <c r="CZ125" s="866"/>
      <c r="DA125" s="866"/>
      <c r="DB125" s="866"/>
      <c r="DC125" s="866"/>
      <c r="DD125" s="866"/>
      <c r="DE125" s="866"/>
      <c r="DF125" s="867"/>
      <c r="DG125" s="922" t="s">
        <v>454</v>
      </c>
      <c r="DH125" s="903"/>
      <c r="DI125" s="903"/>
      <c r="DJ125" s="903"/>
      <c r="DK125" s="903"/>
      <c r="DL125" s="903" t="s">
        <v>389</v>
      </c>
      <c r="DM125" s="903"/>
      <c r="DN125" s="903"/>
      <c r="DO125" s="903"/>
      <c r="DP125" s="903"/>
      <c r="DQ125" s="903" t="s">
        <v>389</v>
      </c>
      <c r="DR125" s="903"/>
      <c r="DS125" s="903"/>
      <c r="DT125" s="903"/>
      <c r="DU125" s="903"/>
      <c r="DV125" s="904" t="s">
        <v>438</v>
      </c>
      <c r="DW125" s="904"/>
      <c r="DX125" s="904"/>
      <c r="DY125" s="904"/>
      <c r="DZ125" s="905"/>
    </row>
    <row r="126" spans="1:130" s="226" customFormat="1" ht="26.25" customHeight="1" thickBot="1">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206</v>
      </c>
      <c r="AB126" s="838"/>
      <c r="AC126" s="838"/>
      <c r="AD126" s="838"/>
      <c r="AE126" s="839"/>
      <c r="AF126" s="840">
        <v>206</v>
      </c>
      <c r="AG126" s="838"/>
      <c r="AH126" s="838"/>
      <c r="AI126" s="838"/>
      <c r="AJ126" s="839"/>
      <c r="AK126" s="840" t="s">
        <v>389</v>
      </c>
      <c r="AL126" s="838"/>
      <c r="AM126" s="838"/>
      <c r="AN126" s="838"/>
      <c r="AO126" s="839"/>
      <c r="AP126" s="885" t="s">
        <v>389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t="s">
        <v>234</v>
      </c>
      <c r="DH126" s="875"/>
      <c r="DI126" s="875"/>
      <c r="DJ126" s="875"/>
      <c r="DK126" s="875"/>
      <c r="DL126" s="875" t="s">
        <v>389</v>
      </c>
      <c r="DM126" s="875"/>
      <c r="DN126" s="875"/>
      <c r="DO126" s="875"/>
      <c r="DP126" s="875"/>
      <c r="DQ126" s="875" t="s">
        <v>458</v>
      </c>
      <c r="DR126" s="875"/>
      <c r="DS126" s="875"/>
      <c r="DT126" s="875"/>
      <c r="DU126" s="875"/>
      <c r="DV126" s="852" t="s">
        <v>389</v>
      </c>
      <c r="DW126" s="852"/>
      <c r="DX126" s="852"/>
      <c r="DY126" s="852"/>
      <c r="DZ126" s="853"/>
    </row>
    <row r="127" spans="1:130" s="226" customFormat="1" ht="26.25" customHeight="1">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389</v>
      </c>
      <c r="AB127" s="838"/>
      <c r="AC127" s="838"/>
      <c r="AD127" s="838"/>
      <c r="AE127" s="839"/>
      <c r="AF127" s="840" t="s">
        <v>389</v>
      </c>
      <c r="AG127" s="838"/>
      <c r="AH127" s="838"/>
      <c r="AI127" s="838"/>
      <c r="AJ127" s="839"/>
      <c r="AK127" s="840" t="s">
        <v>389</v>
      </c>
      <c r="AL127" s="838"/>
      <c r="AM127" s="838"/>
      <c r="AN127" s="838"/>
      <c r="AO127" s="839"/>
      <c r="AP127" s="885" t="s">
        <v>389</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458</v>
      </c>
      <c r="DH127" s="875"/>
      <c r="DI127" s="875"/>
      <c r="DJ127" s="875"/>
      <c r="DK127" s="875"/>
      <c r="DL127" s="875" t="s">
        <v>454</v>
      </c>
      <c r="DM127" s="875"/>
      <c r="DN127" s="875"/>
      <c r="DO127" s="875"/>
      <c r="DP127" s="875"/>
      <c r="DQ127" s="875" t="s">
        <v>458</v>
      </c>
      <c r="DR127" s="875"/>
      <c r="DS127" s="875"/>
      <c r="DT127" s="875"/>
      <c r="DU127" s="875"/>
      <c r="DV127" s="852" t="s">
        <v>389</v>
      </c>
      <c r="DW127" s="852"/>
      <c r="DX127" s="852"/>
      <c r="DY127" s="852"/>
      <c r="DZ127" s="853"/>
    </row>
    <row r="128" spans="1:130" s="226" customFormat="1" ht="26.25" customHeight="1" thickBot="1">
      <c r="A128" s="854" t="s">
        <v>487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488</v>
      </c>
      <c r="X128" s="856"/>
      <c r="Y128" s="856"/>
      <c r="Z128" s="857"/>
      <c r="AA128" s="858">
        <v>23144</v>
      </c>
      <c r="AB128" s="859"/>
      <c r="AC128" s="859"/>
      <c r="AD128" s="859"/>
      <c r="AE128" s="860"/>
      <c r="AF128" s="861">
        <v>23144</v>
      </c>
      <c r="AG128" s="859"/>
      <c r="AH128" s="859"/>
      <c r="AI128" s="859"/>
      <c r="AJ128" s="860"/>
      <c r="AK128" s="861">
        <v>23113</v>
      </c>
      <c r="AL128" s="859"/>
      <c r="AM128" s="859"/>
      <c r="AN128" s="859"/>
      <c r="AO128" s="860"/>
      <c r="AP128" s="862"/>
      <c r="AQ128" s="863"/>
      <c r="AR128" s="863"/>
      <c r="AS128" s="863"/>
      <c r="AT128" s="864"/>
      <c r="AU128" s="262"/>
      <c r="AV128" s="262"/>
      <c r="AW128" s="262"/>
      <c r="AX128" s="865" t="s">
        <v>489</v>
      </c>
      <c r="AY128" s="866"/>
      <c r="AZ128" s="866"/>
      <c r="BA128" s="866"/>
      <c r="BB128" s="866"/>
      <c r="BC128" s="866"/>
      <c r="BD128" s="866"/>
      <c r="BE128" s="867"/>
      <c r="BF128" s="844" t="s">
        <v>389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490</v>
      </c>
      <c r="CQ128" s="786"/>
      <c r="CR128" s="786"/>
      <c r="CS128" s="786"/>
      <c r="CT128" s="786"/>
      <c r="CU128" s="786"/>
      <c r="CV128" s="786"/>
      <c r="CW128" s="786"/>
      <c r="CX128" s="786"/>
      <c r="CY128" s="786"/>
      <c r="CZ128" s="786"/>
      <c r="DA128" s="786"/>
      <c r="DB128" s="786"/>
      <c r="DC128" s="786"/>
      <c r="DD128" s="786"/>
      <c r="DE128" s="786"/>
      <c r="DF128" s="787"/>
      <c r="DG128" s="848" t="s">
        <v>438</v>
      </c>
      <c r="DH128" s="849"/>
      <c r="DI128" s="849"/>
      <c r="DJ128" s="849"/>
      <c r="DK128" s="849"/>
      <c r="DL128" s="849" t="s">
        <v>389</v>
      </c>
      <c r="DM128" s="849"/>
      <c r="DN128" s="849"/>
      <c r="DO128" s="849"/>
      <c r="DP128" s="849"/>
      <c r="DQ128" s="849" t="s">
        <v>389</v>
      </c>
      <c r="DR128" s="849"/>
      <c r="DS128" s="849"/>
      <c r="DT128" s="849"/>
      <c r="DU128" s="849"/>
      <c r="DV128" s="850" t="s">
        <v>454</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5171750</v>
      </c>
      <c r="AB129" s="838"/>
      <c r="AC129" s="838"/>
      <c r="AD129" s="838"/>
      <c r="AE129" s="839"/>
      <c r="AF129" s="840">
        <v>5052382</v>
      </c>
      <c r="AG129" s="838"/>
      <c r="AH129" s="838"/>
      <c r="AI129" s="838"/>
      <c r="AJ129" s="839"/>
      <c r="AK129" s="840">
        <v>4950219</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493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943394</v>
      </c>
      <c r="AB130" s="838"/>
      <c r="AC130" s="838"/>
      <c r="AD130" s="838"/>
      <c r="AE130" s="839"/>
      <c r="AF130" s="840">
        <v>902203</v>
      </c>
      <c r="AG130" s="838"/>
      <c r="AH130" s="838"/>
      <c r="AI130" s="838"/>
      <c r="AJ130" s="839"/>
      <c r="AK130" s="840">
        <v>851976</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5.2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4228356</v>
      </c>
      <c r="AB131" s="821"/>
      <c r="AC131" s="821"/>
      <c r="AD131" s="821"/>
      <c r="AE131" s="822"/>
      <c r="AF131" s="823">
        <v>4150179</v>
      </c>
      <c r="AG131" s="821"/>
      <c r="AH131" s="821"/>
      <c r="AI131" s="821"/>
      <c r="AJ131" s="822"/>
      <c r="AK131" s="823">
        <v>4098243</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t="s">
        <v>458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5.1395861649999999</v>
      </c>
      <c r="AB132" s="801"/>
      <c r="AC132" s="801"/>
      <c r="AD132" s="801"/>
      <c r="AE132" s="802"/>
      <c r="AF132" s="803">
        <v>5.2268106989999996</v>
      </c>
      <c r="AG132" s="801"/>
      <c r="AH132" s="801"/>
      <c r="AI132" s="801"/>
      <c r="AJ132" s="802"/>
      <c r="AK132" s="803">
        <v>5.4983806480000004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7</v>
      </c>
      <c r="AB133" s="780"/>
      <c r="AC133" s="780"/>
      <c r="AD133" s="780"/>
      <c r="AE133" s="781"/>
      <c r="AF133" s="779">
        <v>6</v>
      </c>
      <c r="AG133" s="780"/>
      <c r="AH133" s="780"/>
      <c r="AI133" s="780"/>
      <c r="AJ133" s="781"/>
      <c r="AK133" s="779">
        <v>5.2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9465+9Qny+hk6qQrgHnPeL3el819FaXRuCRu4b44maqfn1yDi/SK4jsmVBAg5tJQxERPjYFf+qIn+paSfa4oQ==" saltValue="89m2CiaMO6gIwoG9d0rJ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A25" zoomScaleNormal="85" zoomScaleSheetLayoutView="100" workbookViewId="0">
      <selection activeCell="AO73" sqref="AO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khxDqtoi4OTAH0Drzu+bmLMd9RaWwGGNR8qENdtEsYXWH3XjSaH9+dVSM6JOhKi+RordR4nf7PPph5du3iW4Q==" saltValue="x/v4NfEbhvX7W6E0owLq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8"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rN20UkAIPNg1wkMlimdHNHWudSvme7SOgm5zX3HohmIWGyy539EvUZrm/nwqy16cElXqAidZ1OGcHGQ9Dur0w==" saltValue="JoGhtmrTq4UZWQOrvNON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19"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1243166</v>
      </c>
      <c r="AP9" s="292">
        <v>85183</v>
      </c>
      <c r="AQ9" s="293">
        <v>87072</v>
      </c>
      <c r="AR9" s="294">
        <v>-2.2000000000000002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131182</v>
      </c>
      <c r="AP10" s="295">
        <v>8989</v>
      </c>
      <c r="AQ10" s="296">
        <v>10235</v>
      </c>
      <c r="AR10" s="297">
        <v>-12.2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293519</v>
      </c>
      <c r="AP11" s="295">
        <v>20112</v>
      </c>
      <c r="AQ11" s="296">
        <v>13554</v>
      </c>
      <c r="AR11" s="297">
        <v>48.4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t="s">
        <v>514</v>
      </c>
      <c r="AP12" s="295" t="s">
        <v>514</v>
      </c>
      <c r="AQ12" s="296">
        <v>777</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514</v>
      </c>
      <c r="AP13" s="295" t="s">
        <v>514</v>
      </c>
      <c r="AQ13" s="296">
        <v>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23489</v>
      </c>
      <c r="AP14" s="295">
        <v>1609</v>
      </c>
      <c r="AQ14" s="296">
        <v>4055</v>
      </c>
      <c r="AR14" s="297">
        <v>-60.3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39410</v>
      </c>
      <c r="AP15" s="295">
        <v>2700</v>
      </c>
      <c r="AQ15" s="296">
        <v>1927</v>
      </c>
      <c r="AR15" s="297">
        <v>40.1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-167270</v>
      </c>
      <c r="AP16" s="295">
        <v>-11462</v>
      </c>
      <c r="AQ16" s="296">
        <v>-9107</v>
      </c>
      <c r="AR16" s="297">
        <v>25.9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186</v>
      </c>
      <c r="AL17" s="1210"/>
      <c r="AM17" s="1210"/>
      <c r="AN17" s="1211"/>
      <c r="AO17" s="295">
        <v>1563496</v>
      </c>
      <c r="AP17" s="295">
        <v>107133</v>
      </c>
      <c r="AQ17" s="296">
        <v>108514</v>
      </c>
      <c r="AR17" s="297">
        <v>-1.3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9.8699999999999992</v>
      </c>
      <c r="AP21" s="308">
        <v>10.050000000000001</v>
      </c>
      <c r="AQ21" s="309">
        <v>-0.18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98</v>
      </c>
      <c r="AP22" s="313">
        <v>96.5</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1012346</v>
      </c>
      <c r="AP32" s="322">
        <v>69367</v>
      </c>
      <c r="AQ32" s="323">
        <v>51702</v>
      </c>
      <c r="AR32" s="324">
        <v>34.200000000000003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514</v>
      </c>
      <c r="AP34" s="322" t="s">
        <v>514</v>
      </c>
      <c r="AQ34" s="323">
        <v>10</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78220</v>
      </c>
      <c r="AP35" s="322">
        <v>5360</v>
      </c>
      <c r="AQ35" s="323">
        <v>15257</v>
      </c>
      <c r="AR35" s="324">
        <v>-64.900000000000006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v>9860</v>
      </c>
      <c r="AP36" s="322">
        <v>676</v>
      </c>
      <c r="AQ36" s="323">
        <v>3750</v>
      </c>
      <c r="AR36" s="324">
        <v>-82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t="s">
        <v>514</v>
      </c>
      <c r="AP37" s="322" t="s">
        <v>514</v>
      </c>
      <c r="AQ37" s="323">
        <v>880</v>
      </c>
      <c r="AR37" s="324" t="s">
        <v>514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t="s">
        <v>514</v>
      </c>
      <c r="AP38" s="325" t="s">
        <v>514</v>
      </c>
      <c r="AQ38" s="326">
        <v>8</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-23113</v>
      </c>
      <c r="AP39" s="322">
        <v>-1584</v>
      </c>
      <c r="AQ39" s="323">
        <v>-2230</v>
      </c>
      <c r="AR39" s="324">
        <v>-29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-851976</v>
      </c>
      <c r="AP40" s="322">
        <v>-58379</v>
      </c>
      <c r="AQ40" s="323">
        <v>-47794</v>
      </c>
      <c r="AR40" s="324">
        <v>22.1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300</v>
      </c>
      <c r="AL41" s="1201"/>
      <c r="AM41" s="1201"/>
      <c r="AN41" s="1202"/>
      <c r="AO41" s="322">
        <v>225337</v>
      </c>
      <c r="AP41" s="322">
        <v>15440</v>
      </c>
      <c r="AQ41" s="323">
        <v>21582</v>
      </c>
      <c r="AR41" s="324">
        <v>-28.5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1020935</v>
      </c>
      <c r="AN51" s="344">
        <v>66558</v>
      </c>
      <c r="AO51" s="345">
        <v>-19.399999999999999</v>
      </c>
      <c r="AP51" s="346">
        <v>74444</v>
      </c>
      <c r="AQ51" s="347">
        <v>6.6</v>
      </c>
      <c r="AR51" s="348">
        <v>-26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547428</v>
      </c>
      <c r="AN52" s="352">
        <v>35689</v>
      </c>
      <c r="AO52" s="353">
        <v>3.3</v>
      </c>
      <c r="AP52" s="354">
        <v>34175</v>
      </c>
      <c r="AQ52" s="355">
        <v>4.0999999999999996</v>
      </c>
      <c r="AR52" s="356">
        <v>-0.8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1486262</v>
      </c>
      <c r="AN53" s="344">
        <v>98161</v>
      </c>
      <c r="AO53" s="345">
        <v>47.5</v>
      </c>
      <c r="AP53" s="346">
        <v>85205</v>
      </c>
      <c r="AQ53" s="347">
        <v>14.5</v>
      </c>
      <c r="AR53" s="348">
        <v>33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986816</v>
      </c>
      <c r="AN54" s="352">
        <v>65175</v>
      </c>
      <c r="AO54" s="353">
        <v>82.6</v>
      </c>
      <c r="AP54" s="354">
        <v>38847</v>
      </c>
      <c r="AQ54" s="355">
        <v>13.7</v>
      </c>
      <c r="AR54" s="356">
        <v>68.900000000000006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1216866</v>
      </c>
      <c r="AN55" s="344">
        <v>81434</v>
      </c>
      <c r="AO55" s="345">
        <v>-17</v>
      </c>
      <c r="AP55" s="346">
        <v>75972</v>
      </c>
      <c r="AQ55" s="347">
        <v>-10.8</v>
      </c>
      <c r="AR55" s="348">
        <v>-6.2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751555</v>
      </c>
      <c r="AN56" s="352">
        <v>50295</v>
      </c>
      <c r="AO56" s="353">
        <v>-22.8</v>
      </c>
      <c r="AP56" s="354">
        <v>40712</v>
      </c>
      <c r="AQ56" s="355">
        <v>4.8</v>
      </c>
      <c r="AR56" s="356">
        <v>-27.6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1345201</v>
      </c>
      <c r="AN57" s="344">
        <v>90990</v>
      </c>
      <c r="AO57" s="345">
        <v>11.7</v>
      </c>
      <c r="AP57" s="346">
        <v>79466</v>
      </c>
      <c r="AQ57" s="347">
        <v>4.5999999999999996</v>
      </c>
      <c r="AR57" s="348">
        <v>7.1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1152342</v>
      </c>
      <c r="AN58" s="352">
        <v>77945</v>
      </c>
      <c r="AO58" s="353">
        <v>55</v>
      </c>
      <c r="AP58" s="354">
        <v>44645</v>
      </c>
      <c r="AQ58" s="355">
        <v>9.6999999999999993</v>
      </c>
      <c r="AR58" s="356">
        <v>45.3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1224349</v>
      </c>
      <c r="AN59" s="344">
        <v>83894</v>
      </c>
      <c r="AO59" s="345">
        <v>-7.8</v>
      </c>
      <c r="AP59" s="346">
        <v>90072</v>
      </c>
      <c r="AQ59" s="347">
        <v>13.3</v>
      </c>
      <c r="AR59" s="348">
        <v>-21.1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1087114</v>
      </c>
      <c r="AN60" s="352">
        <v>74490</v>
      </c>
      <c r="AO60" s="353">
        <v>-4.4000000000000004</v>
      </c>
      <c r="AP60" s="354">
        <v>46083</v>
      </c>
      <c r="AQ60" s="355">
        <v>3.2</v>
      </c>
      <c r="AR60" s="356">
        <v>-7.6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1258723</v>
      </c>
      <c r="AN61" s="359">
        <v>84207</v>
      </c>
      <c r="AO61" s="360">
        <v>3</v>
      </c>
      <c r="AP61" s="361">
        <v>81032</v>
      </c>
      <c r="AQ61" s="362">
        <v>5.6</v>
      </c>
      <c r="AR61" s="348">
        <v>-2.6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905051</v>
      </c>
      <c r="AN62" s="352">
        <v>60719</v>
      </c>
      <c r="AO62" s="353">
        <v>22.7</v>
      </c>
      <c r="AP62" s="354">
        <v>40892</v>
      </c>
      <c r="AQ62" s="355">
        <v>7.1</v>
      </c>
      <c r="AR62" s="356">
        <v>15.6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C5QWCFPGKs9sYhuP3EwNK8IUTw8Qlyzwkj1FAiOPRjknYzQFlOBSDUKLCfDN11x/u+lb+x3iebSrLgKyUkv8Q==" saltValue="rbx7hfLIkf1XcfHkvOEH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O8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xwpKkhE5Cek8DWWOqQFpxPKoev5yZTGWDAHgQZRBncheAEXuwGhtUkzFz0U+oDRJHvzzhZ/b423JOe5ErcOmw==" saltValue="xMBV89Js05IZQZNhOfKIE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OlMbkBYnB7tLpsKauyT/jhWPmk9nhz+DWyPg9A8nLdc9dP/qodQorD5l5n25DEYP8yxWd1ZqdzosJ4fmI4Bqw==" saltValue="9j3W/orqjSKODF4KtYNRL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2" t="s">
        <v>3</v>
      </c>
      <c r="D47" s="1212"/>
      <c r="E47" s="1213"/>
      <c r="F47" s="11">
        <v>45.5</v>
      </c>
      <c r="G47" s="12">
        <v>48.75</v>
      </c>
      <c r="H47" s="12">
        <v>52.66</v>
      </c>
      <c r="I47" s="12">
        <v>57.89</v>
      </c>
      <c r="J47" s="13">
        <v>64.16</v>
      </c>
    </row>
    <row r="48" spans="2:10" ht="57.75" customHeight="1">
      <c r="B48" s="14"/>
      <c r="C48" s="1214" t="s">
        <v>4</v>
      </c>
      <c r="D48" s="1214"/>
      <c r="E48" s="1215"/>
      <c r="F48" s="15">
        <v>9.33</v>
      </c>
      <c r="G48" s="16">
        <v>8.2799999999999994</v>
      </c>
      <c r="H48" s="16">
        <v>10.6</v>
      </c>
      <c r="I48" s="16">
        <v>13.6</v>
      </c>
      <c r="J48" s="17">
        <v>10.199999999999999</v>
      </c>
    </row>
    <row r="49" spans="2:10" ht="57.75" customHeight="1" thickBot="1">
      <c r="B49" s="18"/>
      <c r="C49" s="1216" t="s">
        <v>5</v>
      </c>
      <c r="D49" s="1216"/>
      <c r="E49" s="1217"/>
      <c r="F49" s="19">
        <v>10.77</v>
      </c>
      <c r="G49" s="20">
        <v>2.16</v>
      </c>
      <c r="H49" s="20">
        <v>6.22</v>
      </c>
      <c r="I49" s="20">
        <v>6.74</v>
      </c>
      <c r="J49" s="21">
        <v>1.39</v>
      </c>
    </row>
    <row r="50" spans="2:10" ht="13.5" customHeight="1"/>
    <row r="51" spans="2:10" ht="13.5" hidden="1" customHeight="1"/>
    <row r="52" spans="2:10" ht="13.5" hidden="1" customHeight="1"/>
    <row r="53" spans="2:10" ht="13.5" hidden="1" customHeight="1"/>
  </sheetData>
  <sheetProtection algorithmName="SHA-512" hashValue="z4Hrj5mkhCxwiwwpqIcYJ6mIUV+wOw2LodkX7IdyvIGpM71iy8aoTY+TEUm3cqFr+cf9Wm0OZ6wS2WTZe/3EMA==" saltValue="8vGR8isTcbE1GswvGHFE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4" t="s">
        <v>562</v>
      </c>
      <c r="D34" s="1224"/>
      <c r="E34" s="1225"/>
      <c r="F34" s="32">
        <v>5.34</v>
      </c>
      <c r="G34" s="33">
        <v>5.87</v>
      </c>
      <c r="H34" s="33">
        <v>6.28</v>
      </c>
      <c r="I34" s="33">
        <v>6.77</v>
      </c>
      <c r="J34" s="34">
        <v>12.5</v>
      </c>
      <c r="K34" s="22"/>
      <c r="L34" s="22"/>
      <c r="M34" s="22"/>
      <c r="N34" s="22"/>
      <c r="O34" s="22"/>
      <c r="P34" s="22"/>
    </row>
    <row r="35" spans="1:16" ht="39" customHeight="1">
      <c r="A35" s="22"/>
      <c r="B35" s="35"/>
      <c r="C35" s="1218" t="s">
        <v>563</v>
      </c>
      <c r="D35" s="1219"/>
      <c r="E35" s="1220"/>
      <c r="F35" s="36">
        <v>9.33</v>
      </c>
      <c r="G35" s="37">
        <v>8.27</v>
      </c>
      <c r="H35" s="37">
        <v>10.6</v>
      </c>
      <c r="I35" s="37">
        <v>13.6</v>
      </c>
      <c r="J35" s="38">
        <v>10.19</v>
      </c>
      <c r="K35" s="22"/>
      <c r="L35" s="22"/>
      <c r="M35" s="22"/>
      <c r="N35" s="22"/>
      <c r="O35" s="22"/>
      <c r="P35" s="22"/>
    </row>
    <row r="36" spans="1:16" ht="39" customHeight="1">
      <c r="A36" s="22"/>
      <c r="B36" s="35"/>
      <c r="C36" s="1218" t="s">
        <v>564</v>
      </c>
      <c r="D36" s="1219"/>
      <c r="E36" s="1220"/>
      <c r="F36" s="36">
        <v>2.63</v>
      </c>
      <c r="G36" s="37">
        <v>2.17</v>
      </c>
      <c r="H36" s="37">
        <v>1.84</v>
      </c>
      <c r="I36" s="37">
        <v>1.1200000000000001</v>
      </c>
      <c r="J36" s="38">
        <v>2.44</v>
      </c>
      <c r="K36" s="22"/>
      <c r="L36" s="22"/>
      <c r="M36" s="22"/>
      <c r="N36" s="22"/>
      <c r="O36" s="22"/>
      <c r="P36" s="22"/>
    </row>
    <row r="37" spans="1:16" ht="39" customHeight="1">
      <c r="A37" s="22"/>
      <c r="B37" s="35"/>
      <c r="C37" s="1218" t="s">
        <v>565</v>
      </c>
      <c r="D37" s="1219"/>
      <c r="E37" s="1220"/>
      <c r="F37" s="36">
        <v>0.04</v>
      </c>
      <c r="G37" s="37">
        <v>0.01</v>
      </c>
      <c r="H37" s="37">
        <v>0.02</v>
      </c>
      <c r="I37" s="37">
        <v>0.18</v>
      </c>
      <c r="J37" s="38">
        <v>0.17</v>
      </c>
      <c r="K37" s="22"/>
      <c r="L37" s="22"/>
      <c r="M37" s="22"/>
      <c r="N37" s="22"/>
      <c r="O37" s="22"/>
      <c r="P37" s="22"/>
    </row>
    <row r="38" spans="1:16" ht="39" customHeight="1">
      <c r="A38" s="22"/>
      <c r="B38" s="35"/>
      <c r="C38" s="1218" t="s">
        <v>566</v>
      </c>
      <c r="D38" s="1219"/>
      <c r="E38" s="1220"/>
      <c r="F38" s="36">
        <v>0.02</v>
      </c>
      <c r="G38" s="37">
        <v>0.01</v>
      </c>
      <c r="H38" s="37">
        <v>0.01</v>
      </c>
      <c r="I38" s="37">
        <v>0.01</v>
      </c>
      <c r="J38" s="38">
        <v>0</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567</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568</v>
      </c>
      <c r="D43" s="1222"/>
      <c r="E43" s="1223"/>
      <c r="F43" s="41">
        <v>0.94</v>
      </c>
      <c r="G43" s="42">
        <v>1.38</v>
      </c>
      <c r="H43" s="42">
        <v>1.68</v>
      </c>
      <c r="I43" s="42">
        <v>2.36</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n76Bpy71PRe/mAg+u2uZVTiZcdpcC/WNjxbt+/KmmNE/N3lmnMwSJn9YfeBKTgdWe8WORAcF1P2sTIif2CyXQ==" saltValue="jA7oXGh69jQmlHcRJXce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4" t="s">
        <v>11</v>
      </c>
      <c r="C45" s="1235"/>
      <c r="D45" s="58"/>
      <c r="E45" s="1240" t="s">
        <v>12</v>
      </c>
      <c r="F45" s="1240"/>
      <c r="G45" s="1240"/>
      <c r="H45" s="1240"/>
      <c r="I45" s="1240"/>
      <c r="J45" s="1241"/>
      <c r="K45" s="59">
        <v>1272</v>
      </c>
      <c r="L45" s="60">
        <v>1249</v>
      </c>
      <c r="M45" s="60">
        <v>1076</v>
      </c>
      <c r="N45" s="60">
        <v>1048</v>
      </c>
      <c r="O45" s="61">
        <v>1012</v>
      </c>
      <c r="P45" s="48"/>
      <c r="Q45" s="48"/>
      <c r="R45" s="48"/>
      <c r="S45" s="48"/>
      <c r="T45" s="48"/>
      <c r="U45" s="48"/>
    </row>
    <row r="46" spans="1:21" ht="30.75" customHeight="1">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36"/>
      <c r="C48" s="1237"/>
      <c r="D48" s="62"/>
      <c r="E48" s="1228" t="s">
        <v>15</v>
      </c>
      <c r="F48" s="1228"/>
      <c r="G48" s="1228"/>
      <c r="H48" s="1228"/>
      <c r="I48" s="1228"/>
      <c r="J48" s="1229"/>
      <c r="K48" s="63">
        <v>109</v>
      </c>
      <c r="L48" s="64">
        <v>108</v>
      </c>
      <c r="M48" s="64">
        <v>100</v>
      </c>
      <c r="N48" s="64">
        <v>85</v>
      </c>
      <c r="O48" s="65">
        <v>78</v>
      </c>
      <c r="P48" s="48"/>
      <c r="Q48" s="48"/>
      <c r="R48" s="48"/>
      <c r="S48" s="48"/>
      <c r="T48" s="48"/>
      <c r="U48" s="48"/>
    </row>
    <row r="49" spans="1:21" ht="30.75" customHeight="1">
      <c r="A49" s="48"/>
      <c r="B49" s="1236"/>
      <c r="C49" s="1237"/>
      <c r="D49" s="62"/>
      <c r="E49" s="1228" t="s">
        <v>16</v>
      </c>
      <c r="F49" s="1228"/>
      <c r="G49" s="1228"/>
      <c r="H49" s="1228"/>
      <c r="I49" s="1228"/>
      <c r="J49" s="1229"/>
      <c r="K49" s="63">
        <v>5</v>
      </c>
      <c r="L49" s="64">
        <v>13</v>
      </c>
      <c r="M49" s="64">
        <v>8</v>
      </c>
      <c r="N49" s="64">
        <v>9</v>
      </c>
      <c r="O49" s="65">
        <v>10</v>
      </c>
      <c r="P49" s="48"/>
      <c r="Q49" s="48"/>
      <c r="R49" s="48"/>
      <c r="S49" s="48"/>
      <c r="T49" s="48"/>
      <c r="U49" s="48"/>
    </row>
    <row r="50" spans="1:21" ht="30.75" customHeight="1">
      <c r="A50" s="48"/>
      <c r="B50" s="1236"/>
      <c r="C50" s="1237"/>
      <c r="D50" s="62"/>
      <c r="E50" s="1228" t="s">
        <v>17</v>
      </c>
      <c r="F50" s="1228"/>
      <c r="G50" s="1228"/>
      <c r="H50" s="1228"/>
      <c r="I50" s="1228"/>
      <c r="J50" s="1229"/>
      <c r="K50" s="63">
        <v>4</v>
      </c>
      <c r="L50" s="64">
        <v>3</v>
      </c>
      <c r="M50" s="64">
        <v>0</v>
      </c>
      <c r="N50" s="64">
        <v>0</v>
      </c>
      <c r="O50" s="65" t="s">
        <v>514</v>
      </c>
      <c r="P50" s="48"/>
      <c r="Q50" s="48"/>
      <c r="R50" s="48"/>
      <c r="S50" s="48"/>
      <c r="T50" s="48"/>
      <c r="U50" s="48"/>
    </row>
    <row r="51" spans="1:21" ht="30.75" customHeight="1">
      <c r="A51" s="48"/>
      <c r="B51" s="1238"/>
      <c r="C51" s="1239"/>
      <c r="D51" s="66"/>
      <c r="E51" s="1228" t="s">
        <v>18</v>
      </c>
      <c r="F51" s="1228"/>
      <c r="G51" s="1228"/>
      <c r="H51" s="1228"/>
      <c r="I51" s="1228"/>
      <c r="J51" s="1229"/>
      <c r="K51" s="63" t="s">
        <v>514</v>
      </c>
      <c r="L51" s="64" t="s">
        <v>514</v>
      </c>
      <c r="M51" s="64" t="s">
        <v>514</v>
      </c>
      <c r="N51" s="64" t="s">
        <v>514</v>
      </c>
      <c r="O51" s="65" t="s">
        <v>514</v>
      </c>
      <c r="P51" s="48"/>
      <c r="Q51" s="48"/>
      <c r="R51" s="48"/>
      <c r="S51" s="48"/>
      <c r="T51" s="48"/>
      <c r="U51" s="48"/>
    </row>
    <row r="52" spans="1:21" ht="30.75" customHeight="1">
      <c r="A52" s="48"/>
      <c r="B52" s="1226" t="s">
        <v>19</v>
      </c>
      <c r="C52" s="1227"/>
      <c r="D52" s="66"/>
      <c r="E52" s="1228" t="s">
        <v>20</v>
      </c>
      <c r="F52" s="1228"/>
      <c r="G52" s="1228"/>
      <c r="H52" s="1228"/>
      <c r="I52" s="1228"/>
      <c r="J52" s="1229"/>
      <c r="K52" s="63">
        <v>1042</v>
      </c>
      <c r="L52" s="64">
        <v>1054</v>
      </c>
      <c r="M52" s="64">
        <v>967</v>
      </c>
      <c r="N52" s="64">
        <v>925</v>
      </c>
      <c r="O52" s="65">
        <v>875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348</v>
      </c>
      <c r="L53" s="69">
        <v>319</v>
      </c>
      <c r="M53" s="69">
        <v>217</v>
      </c>
      <c r="N53" s="69">
        <v>217</v>
      </c>
      <c r="O53" s="70">
        <v>225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EIM7NdHIjE4M+NAu7/WGN+5q58gy1sTQmEaAsZ02oM+dCyuqnY3ETeAm7g34zkbko3O0GjIDQEDSaFJ5Oo++Q==" saltValue="MNY2GfG4Rvc3aJgKjswMB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54" t="s">
        <v>24</v>
      </c>
      <c r="C41" s="1255"/>
      <c r="D41" s="81"/>
      <c r="E41" s="1256" t="s">
        <v>25</v>
      </c>
      <c r="F41" s="1256"/>
      <c r="G41" s="1256"/>
      <c r="H41" s="1257"/>
      <c r="I41" s="82">
        <v>10106</v>
      </c>
      <c r="J41" s="83">
        <v>10121</v>
      </c>
      <c r="K41" s="83">
        <v>10073</v>
      </c>
      <c r="L41" s="83">
        <v>10196</v>
      </c>
      <c r="M41" s="84">
        <v>10356</v>
      </c>
    </row>
    <row r="42" spans="2:13" ht="27.75" customHeight="1">
      <c r="B42" s="1244"/>
      <c r="C42" s="1245"/>
      <c r="D42" s="85"/>
      <c r="E42" s="1248" t="s">
        <v>26</v>
      </c>
      <c r="F42" s="1248"/>
      <c r="G42" s="1248"/>
      <c r="H42" s="1249"/>
      <c r="I42" s="86">
        <v>75</v>
      </c>
      <c r="J42" s="87">
        <v>59</v>
      </c>
      <c r="K42" s="87">
        <v>47</v>
      </c>
      <c r="L42" s="87">
        <v>39</v>
      </c>
      <c r="M42" s="88">
        <v>29</v>
      </c>
    </row>
    <row r="43" spans="2:13" ht="27.75" customHeight="1">
      <c r="B43" s="1244"/>
      <c r="C43" s="1245"/>
      <c r="D43" s="85"/>
      <c r="E43" s="1248" t="s">
        <v>27</v>
      </c>
      <c r="F43" s="1248"/>
      <c r="G43" s="1248"/>
      <c r="H43" s="1249"/>
      <c r="I43" s="86">
        <v>1025</v>
      </c>
      <c r="J43" s="87">
        <v>978</v>
      </c>
      <c r="K43" s="87">
        <v>990</v>
      </c>
      <c r="L43" s="87">
        <v>1013</v>
      </c>
      <c r="M43" s="88">
        <v>880</v>
      </c>
    </row>
    <row r="44" spans="2:13" ht="27.75" customHeight="1">
      <c r="B44" s="1244"/>
      <c r="C44" s="1245"/>
      <c r="D44" s="85"/>
      <c r="E44" s="1248" t="s">
        <v>28</v>
      </c>
      <c r="F44" s="1248"/>
      <c r="G44" s="1248"/>
      <c r="H44" s="1249"/>
      <c r="I44" s="86">
        <v>61</v>
      </c>
      <c r="J44" s="87">
        <v>19</v>
      </c>
      <c r="K44" s="87">
        <v>19</v>
      </c>
      <c r="L44" s="87">
        <v>23</v>
      </c>
      <c r="M44" s="88">
        <v>21</v>
      </c>
    </row>
    <row r="45" spans="2:13" ht="27.75" customHeight="1">
      <c r="B45" s="1244"/>
      <c r="C45" s="1245"/>
      <c r="D45" s="85"/>
      <c r="E45" s="1248" t="s">
        <v>29</v>
      </c>
      <c r="F45" s="1248"/>
      <c r="G45" s="1248"/>
      <c r="H45" s="1249"/>
      <c r="I45" s="86">
        <v>1689</v>
      </c>
      <c r="J45" s="87">
        <v>1579</v>
      </c>
      <c r="K45" s="87">
        <v>1466</v>
      </c>
      <c r="L45" s="87">
        <v>1406</v>
      </c>
      <c r="M45" s="88">
        <v>1345</v>
      </c>
    </row>
    <row r="46" spans="2:13" ht="27.75" customHeight="1">
      <c r="B46" s="1244"/>
      <c r="C46" s="1245"/>
      <c r="D46" s="89"/>
      <c r="E46" s="1248" t="s">
        <v>30</v>
      </c>
      <c r="F46" s="1248"/>
      <c r="G46" s="1248"/>
      <c r="H46" s="1249"/>
      <c r="I46" s="86" t="s">
        <v>514</v>
      </c>
      <c r="J46" s="87" t="s">
        <v>514</v>
      </c>
      <c r="K46" s="87" t="s">
        <v>514</v>
      </c>
      <c r="L46" s="87" t="s">
        <v>514</v>
      </c>
      <c r="M46" s="88" t="s">
        <v>514</v>
      </c>
    </row>
    <row r="47" spans="2:13" ht="27.75" customHeight="1">
      <c r="B47" s="1244"/>
      <c r="C47" s="1245"/>
      <c r="D47" s="90"/>
      <c r="E47" s="1258" t="s">
        <v>31</v>
      </c>
      <c r="F47" s="1259"/>
      <c r="G47" s="1259"/>
      <c r="H47" s="1260"/>
      <c r="I47" s="86" t="s">
        <v>514</v>
      </c>
      <c r="J47" s="87" t="s">
        <v>514</v>
      </c>
      <c r="K47" s="87" t="s">
        <v>514</v>
      </c>
      <c r="L47" s="87" t="s">
        <v>514</v>
      </c>
      <c r="M47" s="88" t="s">
        <v>514</v>
      </c>
    </row>
    <row r="48" spans="2:13" ht="27.75" customHeight="1">
      <c r="B48" s="1244"/>
      <c r="C48" s="1245"/>
      <c r="D48" s="85"/>
      <c r="E48" s="1248" t="s">
        <v>32</v>
      </c>
      <c r="F48" s="1248"/>
      <c r="G48" s="1248"/>
      <c r="H48" s="1249"/>
      <c r="I48" s="86" t="s">
        <v>514</v>
      </c>
      <c r="J48" s="87" t="s">
        <v>514</v>
      </c>
      <c r="K48" s="87" t="s">
        <v>514</v>
      </c>
      <c r="L48" s="87" t="s">
        <v>514</v>
      </c>
      <c r="M48" s="88" t="s">
        <v>514</v>
      </c>
    </row>
    <row r="49" spans="2:13" ht="27.75" customHeight="1">
      <c r="B49" s="1246"/>
      <c r="C49" s="1247"/>
      <c r="D49" s="85"/>
      <c r="E49" s="1248" t="s">
        <v>33</v>
      </c>
      <c r="F49" s="1248"/>
      <c r="G49" s="1248"/>
      <c r="H49" s="1249"/>
      <c r="I49" s="86" t="s">
        <v>514</v>
      </c>
      <c r="J49" s="87" t="s">
        <v>514</v>
      </c>
      <c r="K49" s="87" t="s">
        <v>514</v>
      </c>
      <c r="L49" s="87" t="s">
        <v>514</v>
      </c>
      <c r="M49" s="88" t="s">
        <v>514</v>
      </c>
    </row>
    <row r="50" spans="2:13" ht="27.75" customHeight="1">
      <c r="B50" s="1242" t="s">
        <v>34</v>
      </c>
      <c r="C50" s="1243"/>
      <c r="D50" s="91"/>
      <c r="E50" s="1248" t="s">
        <v>35</v>
      </c>
      <c r="F50" s="1248"/>
      <c r="G50" s="1248"/>
      <c r="H50" s="1249"/>
      <c r="I50" s="86">
        <v>4264</v>
      </c>
      <c r="J50" s="87">
        <v>4766</v>
      </c>
      <c r="K50" s="87">
        <v>5254</v>
      </c>
      <c r="L50" s="87">
        <v>5752</v>
      </c>
      <c r="M50" s="88">
        <v>6301</v>
      </c>
    </row>
    <row r="51" spans="2:13" ht="27.75" customHeight="1">
      <c r="B51" s="1244"/>
      <c r="C51" s="1245"/>
      <c r="D51" s="85"/>
      <c r="E51" s="1248" t="s">
        <v>36</v>
      </c>
      <c r="F51" s="1248"/>
      <c r="G51" s="1248"/>
      <c r="H51" s="1249"/>
      <c r="I51" s="86">
        <v>44</v>
      </c>
      <c r="J51" s="87">
        <v>37</v>
      </c>
      <c r="K51" s="87">
        <v>31</v>
      </c>
      <c r="L51" s="87">
        <v>24</v>
      </c>
      <c r="M51" s="88">
        <v>18</v>
      </c>
    </row>
    <row r="52" spans="2:13" ht="27.75" customHeight="1">
      <c r="B52" s="1246"/>
      <c r="C52" s="1247"/>
      <c r="D52" s="85"/>
      <c r="E52" s="1248" t="s">
        <v>37</v>
      </c>
      <c r="F52" s="1248"/>
      <c r="G52" s="1248"/>
      <c r="H52" s="1249"/>
      <c r="I52" s="86">
        <v>8745</v>
      </c>
      <c r="J52" s="87">
        <v>8652</v>
      </c>
      <c r="K52" s="87">
        <v>8568</v>
      </c>
      <c r="L52" s="87">
        <v>8574</v>
      </c>
      <c r="M52" s="88">
        <v>8874</v>
      </c>
    </row>
    <row r="53" spans="2:13" ht="27.75" customHeight="1" thickBot="1">
      <c r="B53" s="1250" t="s">
        <v>38</v>
      </c>
      <c r="C53" s="1251"/>
      <c r="D53" s="92"/>
      <c r="E53" s="1252" t="s">
        <v>39</v>
      </c>
      <c r="F53" s="1252"/>
      <c r="G53" s="1252"/>
      <c r="H53" s="1253"/>
      <c r="I53" s="93">
        <v>-96</v>
      </c>
      <c r="J53" s="94">
        <v>-699</v>
      </c>
      <c r="K53" s="94">
        <v>-1258</v>
      </c>
      <c r="L53" s="94">
        <v>-1676</v>
      </c>
      <c r="M53" s="95">
        <v>-2563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XLC1X6NB2cnN3vQ+mpKdx6ou0RCbrmbsSL0pj1mBln+hgNtKlZbxYXlVlIHAgdpMWm7N6a/GUVdV8XZCXqncw==" saltValue="XcUxrh137zZn8EW+zNGz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2" sqref="H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69" t="s">
        <v>42</v>
      </c>
      <c r="D55" s="1269"/>
      <c r="E55" s="1270"/>
      <c r="F55" s="107">
        <v>2723</v>
      </c>
      <c r="G55" s="107">
        <v>2925</v>
      </c>
      <c r="H55" s="108">
        <v>3176</v>
      </c>
    </row>
    <row r="56" spans="2:8" ht="52.5" customHeight="1">
      <c r="B56" s="109"/>
      <c r="C56" s="1271" t="s">
        <v>43</v>
      </c>
      <c r="D56" s="1271"/>
      <c r="E56" s="1272"/>
      <c r="F56" s="110">
        <v>1833</v>
      </c>
      <c r="G56" s="110">
        <v>1833</v>
      </c>
      <c r="H56" s="111">
        <v>1834</v>
      </c>
    </row>
    <row r="57" spans="2:8" ht="53.25" customHeight="1">
      <c r="B57" s="109"/>
      <c r="C57" s="1273" t="s">
        <v>44</v>
      </c>
      <c r="D57" s="1273"/>
      <c r="E57" s="1274"/>
      <c r="F57" s="112">
        <v>1623</v>
      </c>
      <c r="G57" s="112">
        <v>1919</v>
      </c>
      <c r="H57" s="113">
        <v>2216</v>
      </c>
    </row>
    <row r="58" spans="2:8" ht="45.75" customHeight="1">
      <c r="B58" s="114"/>
      <c r="C58" s="1261" t="s">
        <v>585</v>
      </c>
      <c r="D58" s="1262"/>
      <c r="E58" s="1263"/>
      <c r="F58" s="115">
        <v>1120</v>
      </c>
      <c r="G58" s="115">
        <v>1121</v>
      </c>
      <c r="H58" s="116">
        <v>1121</v>
      </c>
    </row>
    <row r="59" spans="2:8" ht="45.75" customHeight="1">
      <c r="B59" s="114"/>
      <c r="C59" s="1261" t="s">
        <v>586</v>
      </c>
      <c r="D59" s="1262"/>
      <c r="E59" s="1263"/>
      <c r="F59" s="115">
        <v>0</v>
      </c>
      <c r="G59" s="115">
        <v>300</v>
      </c>
      <c r="H59" s="116">
        <v>600</v>
      </c>
    </row>
    <row r="60" spans="2:8" ht="45.75" customHeight="1">
      <c r="B60" s="114"/>
      <c r="C60" s="1261" t="s">
        <v>588</v>
      </c>
      <c r="D60" s="1262"/>
      <c r="E60" s="1263"/>
      <c r="F60" s="115">
        <v>326</v>
      </c>
      <c r="G60" s="115">
        <v>326</v>
      </c>
      <c r="H60" s="116">
        <v>327</v>
      </c>
    </row>
    <row r="61" spans="2:8" ht="45.75" customHeight="1">
      <c r="B61" s="114"/>
      <c r="C61" s="1261" t="s">
        <v>587</v>
      </c>
      <c r="D61" s="1262"/>
      <c r="E61" s="1263"/>
      <c r="F61" s="115">
        <v>96</v>
      </c>
      <c r="G61" s="115">
        <v>95</v>
      </c>
      <c r="H61" s="116">
        <v>95</v>
      </c>
    </row>
    <row r="62" spans="2:8" ht="45.75" customHeight="1" thickBot="1">
      <c r="B62" s="117"/>
      <c r="C62" s="1264" t="s">
        <v>589</v>
      </c>
      <c r="D62" s="1265"/>
      <c r="E62" s="1266"/>
      <c r="F62" s="118">
        <v>62</v>
      </c>
      <c r="G62" s="118">
        <v>62</v>
      </c>
      <c r="H62" s="119">
        <v>62</v>
      </c>
    </row>
    <row r="63" spans="2:8" ht="52.5" customHeight="1" thickBot="1">
      <c r="B63" s="120"/>
      <c r="C63" s="1267" t="s">
        <v>45</v>
      </c>
      <c r="D63" s="1267"/>
      <c r="E63" s="1268"/>
      <c r="F63" s="121">
        <v>6179</v>
      </c>
      <c r="G63" s="121">
        <v>6677</v>
      </c>
      <c r="H63" s="122">
        <v>7225</v>
      </c>
    </row>
    <row r="64" spans="2:8" ht="15" customHeight="1"/>
    <row r="65" ht="0" hidden="1" customHeight="1"/>
    <row r="66" ht="0" hidden="1" customHeight="1"/>
  </sheetData>
  <sheetProtection algorithmName="SHA-512" hashValue="G4WCKRTVBjC+Cx2p/c4cDwSJQAyruAbSsWAzbNhl53w1xxKeEI5bpFpBg1+bGyRsbKze1lmGgnuBWm8a9zqalA==" saltValue="uJ1R0iLrIg+GsuIKuyyE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4" zoomScaleNormal="100" zoomScaleSheetLayoutView="55" workbookViewId="0">
      <selection activeCell="CE17" sqref="CE1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557</v>
      </c>
      <c r="BQ50" s="1288"/>
      <c r="BR50" s="1288"/>
      <c r="BS50" s="1288"/>
      <c r="BT50" s="1288"/>
      <c r="BU50" s="1288"/>
      <c r="BV50" s="1288"/>
      <c r="BW50" s="1288"/>
      <c r="BX50" s="1288" t="s">
        <v>558</v>
      </c>
      <c r="BY50" s="1288"/>
      <c r="BZ50" s="1288"/>
      <c r="CA50" s="1288"/>
      <c r="CB50" s="1288"/>
      <c r="CC50" s="1288"/>
      <c r="CD50" s="1288"/>
      <c r="CE50" s="1288"/>
      <c r="CF50" s="1288" t="s">
        <v>559</v>
      </c>
      <c r="CG50" s="1288"/>
      <c r="CH50" s="1288"/>
      <c r="CI50" s="1288"/>
      <c r="CJ50" s="1288"/>
      <c r="CK50" s="1288"/>
      <c r="CL50" s="1288"/>
      <c r="CM50" s="1288"/>
      <c r="CN50" s="1288" t="s">
        <v>560</v>
      </c>
      <c r="CO50" s="1288"/>
      <c r="CP50" s="1288"/>
      <c r="CQ50" s="1288"/>
      <c r="CR50" s="1288"/>
      <c r="CS50" s="1288"/>
      <c r="CT50" s="1288"/>
      <c r="CU50" s="1288"/>
      <c r="CV50" s="1288" t="s">
        <v>561</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595</v>
      </c>
      <c r="AO51" s="1291"/>
      <c r="AP51" s="1291"/>
      <c r="AQ51" s="1291"/>
      <c r="AR51" s="1291"/>
      <c r="AS51" s="1291"/>
      <c r="AT51" s="1291"/>
      <c r="AU51" s="1291"/>
      <c r="AV51" s="1291"/>
      <c r="AW51" s="1291"/>
      <c r="AX51" s="1291"/>
      <c r="AY51" s="1291"/>
      <c r="AZ51" s="1291"/>
      <c r="BA51" s="1291"/>
      <c r="BB51" s="1291" t="s">
        <v>596</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597</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42.9</v>
      </c>
      <c r="CG53" s="1289"/>
      <c r="CH53" s="1289"/>
      <c r="CI53" s="1289"/>
      <c r="CJ53" s="1289"/>
      <c r="CK53" s="1289"/>
      <c r="CL53" s="1289"/>
      <c r="CM53" s="1289"/>
      <c r="CN53" s="1289">
        <v>44.3</v>
      </c>
      <c r="CO53" s="1289"/>
      <c r="CP53" s="1289"/>
      <c r="CQ53" s="1289"/>
      <c r="CR53" s="1289"/>
      <c r="CS53" s="1289"/>
      <c r="CT53" s="1289"/>
      <c r="CU53" s="1289"/>
      <c r="CV53" s="1289">
        <v>45.9</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598</v>
      </c>
      <c r="AO55" s="1288"/>
      <c r="AP55" s="1288"/>
      <c r="AQ55" s="1288"/>
      <c r="AR55" s="1288"/>
      <c r="AS55" s="1288"/>
      <c r="AT55" s="1288"/>
      <c r="AU55" s="1288"/>
      <c r="AV55" s="1288"/>
      <c r="AW55" s="1288"/>
      <c r="AX55" s="1288"/>
      <c r="AY55" s="1288"/>
      <c r="AZ55" s="1288"/>
      <c r="BA55" s="1288"/>
      <c r="BB55" s="1291" t="s">
        <v>596</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13.1</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597</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52.1</v>
      </c>
      <c r="CO57" s="1289"/>
      <c r="CP57" s="1289"/>
      <c r="CQ57" s="1289"/>
      <c r="CR57" s="1289"/>
      <c r="CS57" s="1289"/>
      <c r="CT57" s="1289"/>
      <c r="CU57" s="1289"/>
      <c r="CV57" s="1289">
        <v>58.2</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599</v>
      </c>
    </row>
    <row r="64" spans="1:109">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600</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557</v>
      </c>
      <c r="BQ72" s="1288"/>
      <c r="BR72" s="1288"/>
      <c r="BS72" s="1288"/>
      <c r="BT72" s="1288"/>
      <c r="BU72" s="1288"/>
      <c r="BV72" s="1288"/>
      <c r="BW72" s="1288"/>
      <c r="BX72" s="1288" t="s">
        <v>558</v>
      </c>
      <c r="BY72" s="1288"/>
      <c r="BZ72" s="1288"/>
      <c r="CA72" s="1288"/>
      <c r="CB72" s="1288"/>
      <c r="CC72" s="1288"/>
      <c r="CD72" s="1288"/>
      <c r="CE72" s="1288"/>
      <c r="CF72" s="1288" t="s">
        <v>559</v>
      </c>
      <c r="CG72" s="1288"/>
      <c r="CH72" s="1288"/>
      <c r="CI72" s="1288"/>
      <c r="CJ72" s="1288"/>
      <c r="CK72" s="1288"/>
      <c r="CL72" s="1288"/>
      <c r="CM72" s="1288"/>
      <c r="CN72" s="1288" t="s">
        <v>560</v>
      </c>
      <c r="CO72" s="1288"/>
      <c r="CP72" s="1288"/>
      <c r="CQ72" s="1288"/>
      <c r="CR72" s="1288"/>
      <c r="CS72" s="1288"/>
      <c r="CT72" s="1288"/>
      <c r="CU72" s="1288"/>
      <c r="CV72" s="1288" t="s">
        <v>561</v>
      </c>
      <c r="CW72" s="1288"/>
      <c r="CX72" s="1288"/>
      <c r="CY72" s="1288"/>
      <c r="CZ72" s="1288"/>
      <c r="DA72" s="1288"/>
      <c r="DB72" s="1288"/>
      <c r="DC72" s="1288"/>
    </row>
    <row r="73" spans="2:107">
      <c r="B73" s="374"/>
      <c r="G73" s="1295"/>
      <c r="H73" s="1295"/>
      <c r="I73" s="1295"/>
      <c r="J73" s="1295"/>
      <c r="K73" s="1296"/>
      <c r="L73" s="1296"/>
      <c r="M73" s="1296"/>
      <c r="N73" s="1296"/>
      <c r="AM73" s="383"/>
      <c r="AN73" s="1291" t="s">
        <v>595</v>
      </c>
      <c r="AO73" s="1291"/>
      <c r="AP73" s="1291"/>
      <c r="AQ73" s="1291"/>
      <c r="AR73" s="1291"/>
      <c r="AS73" s="1291"/>
      <c r="AT73" s="1291"/>
      <c r="AU73" s="1291"/>
      <c r="AV73" s="1291"/>
      <c r="AW73" s="1291"/>
      <c r="AX73" s="1291"/>
      <c r="AY73" s="1291"/>
      <c r="AZ73" s="1291"/>
      <c r="BA73" s="1291"/>
      <c r="BB73" s="1291" t="s">
        <v>596</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601</v>
      </c>
      <c r="BC75" s="1291"/>
      <c r="BD75" s="1291"/>
      <c r="BE75" s="1291"/>
      <c r="BF75" s="1291"/>
      <c r="BG75" s="1291"/>
      <c r="BH75" s="1291"/>
      <c r="BI75" s="1291"/>
      <c r="BJ75" s="1291"/>
      <c r="BK75" s="1291"/>
      <c r="BL75" s="1291"/>
      <c r="BM75" s="1291"/>
      <c r="BN75" s="1291"/>
      <c r="BO75" s="1291"/>
      <c r="BP75" s="1289">
        <v>10.7</v>
      </c>
      <c r="BQ75" s="1289"/>
      <c r="BR75" s="1289"/>
      <c r="BS75" s="1289"/>
      <c r="BT75" s="1289"/>
      <c r="BU75" s="1289"/>
      <c r="BV75" s="1289"/>
      <c r="BW75" s="1289"/>
      <c r="BX75" s="1289">
        <v>9</v>
      </c>
      <c r="BY75" s="1289"/>
      <c r="BZ75" s="1289"/>
      <c r="CA75" s="1289"/>
      <c r="CB75" s="1289"/>
      <c r="CC75" s="1289"/>
      <c r="CD75" s="1289"/>
      <c r="CE75" s="1289"/>
      <c r="CF75" s="1289">
        <v>7</v>
      </c>
      <c r="CG75" s="1289"/>
      <c r="CH75" s="1289"/>
      <c r="CI75" s="1289"/>
      <c r="CJ75" s="1289"/>
      <c r="CK75" s="1289"/>
      <c r="CL75" s="1289"/>
      <c r="CM75" s="1289"/>
      <c r="CN75" s="1289">
        <v>6</v>
      </c>
      <c r="CO75" s="1289"/>
      <c r="CP75" s="1289"/>
      <c r="CQ75" s="1289"/>
      <c r="CR75" s="1289"/>
      <c r="CS75" s="1289"/>
      <c r="CT75" s="1289"/>
      <c r="CU75" s="1289"/>
      <c r="CV75" s="1289">
        <v>5.2</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602</v>
      </c>
      <c r="AO77" s="1288"/>
      <c r="AP77" s="1288"/>
      <c r="AQ77" s="1288"/>
      <c r="AR77" s="1288"/>
      <c r="AS77" s="1288"/>
      <c r="AT77" s="1288"/>
      <c r="AU77" s="1288"/>
      <c r="AV77" s="1288"/>
      <c r="AW77" s="1288"/>
      <c r="AX77" s="1288"/>
      <c r="AY77" s="1288"/>
      <c r="AZ77" s="1288"/>
      <c r="BA77" s="1288"/>
      <c r="BB77" s="1291" t="s">
        <v>596</v>
      </c>
      <c r="BC77" s="1291"/>
      <c r="BD77" s="1291"/>
      <c r="BE77" s="1291"/>
      <c r="BF77" s="1291"/>
      <c r="BG77" s="1291"/>
      <c r="BH77" s="1291"/>
      <c r="BI77" s="1291"/>
      <c r="BJ77" s="1291"/>
      <c r="BK77" s="1291"/>
      <c r="BL77" s="1291"/>
      <c r="BM77" s="1291"/>
      <c r="BN77" s="1291"/>
      <c r="BO77" s="1291"/>
      <c r="BP77" s="1289">
        <v>54.6</v>
      </c>
      <c r="BQ77" s="1289"/>
      <c r="BR77" s="1289"/>
      <c r="BS77" s="1289"/>
      <c r="BT77" s="1289"/>
      <c r="BU77" s="1289"/>
      <c r="BV77" s="1289"/>
      <c r="BW77" s="1289"/>
      <c r="BX77" s="1289">
        <v>48.7</v>
      </c>
      <c r="BY77" s="1289"/>
      <c r="BZ77" s="1289"/>
      <c r="CA77" s="1289"/>
      <c r="CB77" s="1289"/>
      <c r="CC77" s="1289"/>
      <c r="CD77" s="1289"/>
      <c r="CE77" s="1289"/>
      <c r="CF77" s="1289">
        <v>13.1</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601</v>
      </c>
      <c r="BC79" s="1291"/>
      <c r="BD79" s="1291"/>
      <c r="BE79" s="1291"/>
      <c r="BF79" s="1291"/>
      <c r="BG79" s="1291"/>
      <c r="BH79" s="1291"/>
      <c r="BI79" s="1291"/>
      <c r="BJ79" s="1291"/>
      <c r="BK79" s="1291"/>
      <c r="BL79" s="1291"/>
      <c r="BM79" s="1291"/>
      <c r="BN79" s="1291"/>
      <c r="BO79" s="1291"/>
      <c r="BP79" s="1289">
        <v>11.2</v>
      </c>
      <c r="BQ79" s="1289"/>
      <c r="BR79" s="1289"/>
      <c r="BS79" s="1289"/>
      <c r="BT79" s="1289"/>
      <c r="BU79" s="1289"/>
      <c r="BV79" s="1289"/>
      <c r="BW79" s="1289"/>
      <c r="BX79" s="1289">
        <v>10.4</v>
      </c>
      <c r="BY79" s="1289"/>
      <c r="BZ79" s="1289"/>
      <c r="CA79" s="1289"/>
      <c r="CB79" s="1289"/>
      <c r="CC79" s="1289"/>
      <c r="CD79" s="1289"/>
      <c r="CE79" s="1289"/>
      <c r="CF79" s="1289">
        <v>8.9</v>
      </c>
      <c r="CG79" s="1289"/>
      <c r="CH79" s="1289"/>
      <c r="CI79" s="1289"/>
      <c r="CJ79" s="1289"/>
      <c r="CK79" s="1289"/>
      <c r="CL79" s="1289"/>
      <c r="CM79" s="1289"/>
      <c r="CN79" s="1289">
        <v>7.9</v>
      </c>
      <c r="CO79" s="1289"/>
      <c r="CP79" s="1289"/>
      <c r="CQ79" s="1289"/>
      <c r="CR79" s="1289"/>
      <c r="CS79" s="1289"/>
      <c r="CT79" s="1289"/>
      <c r="CU79" s="1289"/>
      <c r="CV79" s="1289">
        <v>7.9</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75mXh0o+JWEgTAxDWICYQmyxAtipMuyKymhnTHasxh5ORk4Li5RmHMtze5VgZrpJ+DQlxanrDd4ZV8iiANs6A==" saltValue="zam8xVABNBJWSWoYKdY8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 zoomScaleNormal="100" zoomScaleSheetLayoutView="70" workbookViewId="0">
      <selection activeCell="CE17" sqref="CE1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44xa1g2b9xulldQ/X+eqx9f81alCqZmQBkDkaaolIBJWINwYYklsXDmHf3f+avptcnB5H/4A8I7jL7pSd8D0A==" saltValue="2FF/xaaAk/HYsczhOrxA1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S52" zoomScaleNormal="100" zoomScaleSheetLayoutView="55" workbookViewId="0">
      <selection activeCell="CE17" sqref="CE1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zB74lDrf5wotLD/o/oaMKkyqqOFTzdMMjOBuYyIHcJAYqljYuW+y6CET+ny8op9/pWMBl1TbF5mRR98ILEm9Q==" saltValue="yUmR+P7GYPRMwTmNWD4nt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66558</v>
      </c>
      <c r="E3" s="141"/>
      <c r="F3" s="142">
        <v>74444</v>
      </c>
      <c r="G3" s="143"/>
      <c r="H3" s="144"/>
    </row>
    <row r="4" spans="1:8">
      <c r="A4" s="145"/>
      <c r="B4" s="146"/>
      <c r="C4" s="147"/>
      <c r="D4" s="148">
        <v>35689</v>
      </c>
      <c r="E4" s="149"/>
      <c r="F4" s="150">
        <v>34175</v>
      </c>
      <c r="G4" s="151"/>
      <c r="H4" s="152"/>
    </row>
    <row r="5" spans="1:8">
      <c r="A5" s="133" t="s">
        <v>549</v>
      </c>
      <c r="B5" s="138"/>
      <c r="C5" s="139"/>
      <c r="D5" s="140">
        <v>98161</v>
      </c>
      <c r="E5" s="141"/>
      <c r="F5" s="142">
        <v>85205</v>
      </c>
      <c r="G5" s="143"/>
      <c r="H5" s="144"/>
    </row>
    <row r="6" spans="1:8">
      <c r="A6" s="145"/>
      <c r="B6" s="146"/>
      <c r="C6" s="147"/>
      <c r="D6" s="148">
        <v>65175</v>
      </c>
      <c r="E6" s="149"/>
      <c r="F6" s="150">
        <v>38847</v>
      </c>
      <c r="G6" s="151"/>
      <c r="H6" s="152"/>
    </row>
    <row r="7" spans="1:8">
      <c r="A7" s="133" t="s">
        <v>550</v>
      </c>
      <c r="B7" s="138"/>
      <c r="C7" s="139"/>
      <c r="D7" s="140">
        <v>81434</v>
      </c>
      <c r="E7" s="141"/>
      <c r="F7" s="142">
        <v>75972</v>
      </c>
      <c r="G7" s="143"/>
      <c r="H7" s="144"/>
    </row>
    <row r="8" spans="1:8">
      <c r="A8" s="145"/>
      <c r="B8" s="146"/>
      <c r="C8" s="147"/>
      <c r="D8" s="148">
        <v>50295</v>
      </c>
      <c r="E8" s="149"/>
      <c r="F8" s="150">
        <v>40712</v>
      </c>
      <c r="G8" s="151"/>
      <c r="H8" s="152"/>
    </row>
    <row r="9" spans="1:8">
      <c r="A9" s="133" t="s">
        <v>551</v>
      </c>
      <c r="B9" s="138"/>
      <c r="C9" s="139"/>
      <c r="D9" s="140">
        <v>90990</v>
      </c>
      <c r="E9" s="141"/>
      <c r="F9" s="142">
        <v>79466</v>
      </c>
      <c r="G9" s="143"/>
      <c r="H9" s="144"/>
    </row>
    <row r="10" spans="1:8">
      <c r="A10" s="145"/>
      <c r="B10" s="146"/>
      <c r="C10" s="147"/>
      <c r="D10" s="148">
        <v>77945</v>
      </c>
      <c r="E10" s="149"/>
      <c r="F10" s="150">
        <v>44645</v>
      </c>
      <c r="G10" s="151"/>
      <c r="H10" s="152"/>
    </row>
    <row r="11" spans="1:8">
      <c r="A11" s="133" t="s">
        <v>552</v>
      </c>
      <c r="B11" s="138"/>
      <c r="C11" s="139"/>
      <c r="D11" s="140">
        <v>83894</v>
      </c>
      <c r="E11" s="141"/>
      <c r="F11" s="142">
        <v>90072</v>
      </c>
      <c r="G11" s="143"/>
      <c r="H11" s="144"/>
    </row>
    <row r="12" spans="1:8">
      <c r="A12" s="145"/>
      <c r="B12" s="146"/>
      <c r="C12" s="153"/>
      <c r="D12" s="148">
        <v>74490</v>
      </c>
      <c r="E12" s="149"/>
      <c r="F12" s="150">
        <v>46083</v>
      </c>
      <c r="G12" s="151"/>
      <c r="H12" s="152"/>
    </row>
    <row r="13" spans="1:8">
      <c r="A13" s="133"/>
      <c r="B13" s="138"/>
      <c r="C13" s="154"/>
      <c r="D13" s="155">
        <v>84207</v>
      </c>
      <c r="E13" s="156"/>
      <c r="F13" s="157">
        <v>81032</v>
      </c>
      <c r="G13" s="158"/>
      <c r="H13" s="144"/>
    </row>
    <row r="14" spans="1:8">
      <c r="A14" s="145"/>
      <c r="B14" s="146"/>
      <c r="C14" s="147"/>
      <c r="D14" s="148">
        <v>60719</v>
      </c>
      <c r="E14" s="149"/>
      <c r="F14" s="150">
        <v>40892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9.33</v>
      </c>
      <c r="C19" s="159">
        <f>ROUND(VALUE(SUBSTITUTE(実質収支比率等に係る経年分析!G$48,"▲","-")),2)</f>
        <v>8.2799999999999994</v>
      </c>
      <c r="D19" s="159">
        <f>ROUND(VALUE(SUBSTITUTE(実質収支比率等に係る経年分析!H$48,"▲","-")),2)</f>
        <v>10.6</v>
      </c>
      <c r="E19" s="159">
        <f>ROUND(VALUE(SUBSTITUTE(実質収支比率等に係る経年分析!I$48,"▲","-")),2)</f>
        <v>13.6</v>
      </c>
      <c r="F19" s="159">
        <f>ROUND(VALUE(SUBSTITUTE(実質収支比率等に係る経年分析!J$48,"▲","-")),2)</f>
        <v>10.199999999999999</v>
      </c>
    </row>
    <row r="20" spans="1:11">
      <c r="A20" s="159" t="s">
        <v>49</v>
      </c>
      <c r="B20" s="159">
        <f>ROUND(VALUE(SUBSTITUTE(実質収支比率等に係る経年分析!F$47,"▲","-")),2)</f>
        <v>45.5</v>
      </c>
      <c r="C20" s="159">
        <f>ROUND(VALUE(SUBSTITUTE(実質収支比率等に係る経年分析!G$47,"▲","-")),2)</f>
        <v>48.75</v>
      </c>
      <c r="D20" s="159">
        <f>ROUND(VALUE(SUBSTITUTE(実質収支比率等に係る経年分析!H$47,"▲","-")),2)</f>
        <v>52.66</v>
      </c>
      <c r="E20" s="159">
        <f>ROUND(VALUE(SUBSTITUTE(実質収支比率等に係る経年分析!I$47,"▲","-")),2)</f>
        <v>57.89</v>
      </c>
      <c r="F20" s="159">
        <f>ROUND(VALUE(SUBSTITUTE(実質収支比率等に係る経年分析!J$47,"▲","-")),2)</f>
        <v>64.16</v>
      </c>
    </row>
    <row r="21" spans="1:11">
      <c r="A21" s="159" t="s">
        <v>50</v>
      </c>
      <c r="B21" s="159">
        <f>IF(ISNUMBER(VALUE(SUBSTITUTE(実質収支比率等に係る経年分析!F$49,"▲","-"))),ROUND(VALUE(SUBSTITUTE(実質収支比率等に係る経年分析!F$49,"▲","-")),2),NA())</f>
        <v>10.77</v>
      </c>
      <c r="C21" s="159">
        <f>IF(ISNUMBER(VALUE(SUBSTITUTE(実質収支比率等に係る経年分析!G$49,"▲","-"))),ROUND(VALUE(SUBSTITUTE(実質収支比率等に係る経年分析!G$49,"▲","-")),2),NA())</f>
        <v>2.16</v>
      </c>
      <c r="D21" s="159">
        <f>IF(ISNUMBER(VALUE(SUBSTITUTE(実質収支比率等に係る経年分析!H$49,"▲","-"))),ROUND(VALUE(SUBSTITUTE(実質収支比率等に係る経年分析!H$49,"▲","-")),2),NA())</f>
        <v>6.22</v>
      </c>
      <c r="E21" s="159">
        <f>IF(ISNUMBER(VALUE(SUBSTITUTE(実質収支比率等に係る経年分析!I$49,"▲","-"))),ROUND(VALUE(SUBSTITUTE(実質収支比率等に係る経年分析!I$49,"▲","-")),2),NA())</f>
        <v>6.74</v>
      </c>
      <c r="F21" s="159">
        <f>IF(ISNUMBER(VALUE(SUBSTITUTE(実質収支比率等に係る経年分析!J$49,"▲","-"))),ROUND(VALUE(SUBSTITUTE(実質収支比率等に係る経年分析!J$49,"▲","-")),2),NA())</f>
        <v>1.39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1.38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1.68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2.36</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0.17</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1.1200000000000001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8.27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10.19</v>
      </c>
    </row>
    <row r="36" spans="1:16">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6.28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1042</v>
      </c>
      <c r="E42" s="161"/>
      <c r="F42" s="161"/>
      <c r="G42" s="161">
        <f>'実質公債費比率（分子）の構造'!L$52</f>
        <v>1054</v>
      </c>
      <c r="H42" s="161"/>
      <c r="I42" s="161"/>
      <c r="J42" s="161">
        <f>'実質公債費比率（分子）の構造'!M$52</f>
        <v>967</v>
      </c>
      <c r="K42" s="161"/>
      <c r="L42" s="161"/>
      <c r="M42" s="161">
        <f>'実質公債費比率（分子）の構造'!N$52</f>
        <v>925</v>
      </c>
      <c r="N42" s="161"/>
      <c r="O42" s="161"/>
      <c r="P42" s="161">
        <f>'実質公債費比率（分子）の構造'!O$52</f>
        <v>875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v>
      </c>
      <c r="C44" s="161"/>
      <c r="D44" s="161"/>
      <c r="E44" s="161">
        <f>'実質公債費比率（分子）の構造'!L$50</f>
        <v>3</v>
      </c>
      <c r="F44" s="161"/>
      <c r="G44" s="161"/>
      <c r="H44" s="161">
        <f>'実質公債費比率（分子）の構造'!M$50</f>
        <v>0</v>
      </c>
      <c r="I44" s="161"/>
      <c r="J44" s="161"/>
      <c r="K44" s="161">
        <f>'実質公債費比率（分子）の構造'!N$50</f>
        <v>0</v>
      </c>
      <c r="L44" s="161"/>
      <c r="M44" s="161"/>
      <c r="N44" s="161" t="str">
        <f>'実質公債費比率（分子）の構造'!O$50</f>
        <v>-</v>
      </c>
      <c r="O44" s="161"/>
      <c r="P44" s="161"/>
    </row>
    <row r="45" spans="1:16">
      <c r="A45" s="161" t="s">
        <v>60</v>
      </c>
      <c r="B45" s="161">
        <f>'実質公債費比率（分子）の構造'!K$49</f>
        <v>5</v>
      </c>
      <c r="C45" s="161"/>
      <c r="D45" s="161"/>
      <c r="E45" s="161">
        <f>'実質公債費比率（分子）の構造'!L$49</f>
        <v>13</v>
      </c>
      <c r="F45" s="161"/>
      <c r="G45" s="161"/>
      <c r="H45" s="161">
        <f>'実質公債費比率（分子）の構造'!M$49</f>
        <v>8</v>
      </c>
      <c r="I45" s="161"/>
      <c r="J45" s="161"/>
      <c r="K45" s="161">
        <f>'実質公債費比率（分子）の構造'!N$49</f>
        <v>9</v>
      </c>
      <c r="L45" s="161"/>
      <c r="M45" s="161"/>
      <c r="N45" s="161">
        <f>'実質公債費比率（分子）の構造'!O$49</f>
        <v>10</v>
      </c>
      <c r="O45" s="161"/>
      <c r="P45" s="161"/>
    </row>
    <row r="46" spans="1:16">
      <c r="A46" s="161" t="s">
        <v>61</v>
      </c>
      <c r="B46" s="161">
        <f>'実質公債費比率（分子）の構造'!K$48</f>
        <v>109</v>
      </c>
      <c r="C46" s="161"/>
      <c r="D46" s="161"/>
      <c r="E46" s="161">
        <f>'実質公債費比率（分子）の構造'!L$48</f>
        <v>108</v>
      </c>
      <c r="F46" s="161"/>
      <c r="G46" s="161"/>
      <c r="H46" s="161">
        <f>'実質公債費比率（分子）の構造'!M$48</f>
        <v>100</v>
      </c>
      <c r="I46" s="161"/>
      <c r="J46" s="161"/>
      <c r="K46" s="161">
        <f>'実質公債費比率（分子）の構造'!N$48</f>
        <v>85</v>
      </c>
      <c r="L46" s="161"/>
      <c r="M46" s="161"/>
      <c r="N46" s="161">
        <f>'実質公債費比率（分子）の構造'!O$48</f>
        <v>78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1272</v>
      </c>
      <c r="C49" s="161"/>
      <c r="D49" s="161"/>
      <c r="E49" s="161">
        <f>'実質公債費比率（分子）の構造'!L$45</f>
        <v>1249</v>
      </c>
      <c r="F49" s="161"/>
      <c r="G49" s="161"/>
      <c r="H49" s="161">
        <f>'実質公債費比率（分子）の構造'!M$45</f>
        <v>1076</v>
      </c>
      <c r="I49" s="161"/>
      <c r="J49" s="161"/>
      <c r="K49" s="161">
        <f>'実質公債費比率（分子）の構造'!N$45</f>
        <v>1048</v>
      </c>
      <c r="L49" s="161"/>
      <c r="M49" s="161"/>
      <c r="N49" s="161">
        <f>'実質公債費比率（分子）の構造'!O$45</f>
        <v>1012</v>
      </c>
      <c r="O49" s="161"/>
      <c r="P49" s="161"/>
    </row>
    <row r="50" spans="1:16">
      <c r="A50" s="161" t="s">
        <v>65</v>
      </c>
      <c r="B50" s="161" t="e">
        <f>NA()</f>
        <v>#N/A</v>
      </c>
      <c r="C50" s="161">
        <f>IF(ISNUMBER('実質公債費比率（分子）の構造'!K$53),'実質公債費比率（分子）の構造'!K$53,NA())</f>
        <v>348</v>
      </c>
      <c r="D50" s="161" t="e">
        <f>NA()</f>
        <v>#N/A</v>
      </c>
      <c r="E50" s="161" t="e">
        <f>NA()</f>
        <v>#N/A</v>
      </c>
      <c r="F50" s="161">
        <f>IF(ISNUMBER('実質公債費比率（分子）の構造'!L$53),'実質公債費比率（分子）の構造'!L$53,NA())</f>
        <v>319</v>
      </c>
      <c r="G50" s="161" t="e">
        <f>NA()</f>
        <v>#N/A</v>
      </c>
      <c r="H50" s="161" t="e">
        <f>NA()</f>
        <v>#N/A</v>
      </c>
      <c r="I50" s="161">
        <f>IF(ISNUMBER('実質公債費比率（分子）の構造'!M$53),'実質公債費比率（分子）の構造'!M$53,NA())</f>
        <v>217</v>
      </c>
      <c r="J50" s="161" t="e">
        <f>NA()</f>
        <v>#N/A</v>
      </c>
      <c r="K50" s="161" t="e">
        <f>NA()</f>
        <v>#N/A</v>
      </c>
      <c r="L50" s="161">
        <f>IF(ISNUMBER('実質公債費比率（分子）の構造'!N$53),'実質公債費比率（分子）の構造'!N$53,NA())</f>
        <v>217</v>
      </c>
      <c r="M50" s="161" t="e">
        <f>NA()</f>
        <v>#N/A</v>
      </c>
      <c r="N50" s="161" t="e">
        <f>NA()</f>
        <v>#N/A</v>
      </c>
      <c r="O50" s="161">
        <f>IF(ISNUMBER('実質公債費比率（分子）の構造'!O$53),'実質公債費比率（分子）の構造'!O$53,NA())</f>
        <v>225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8745</v>
      </c>
      <c r="E56" s="160"/>
      <c r="F56" s="160"/>
      <c r="G56" s="160">
        <f>'将来負担比率（分子）の構造'!J$52</f>
        <v>8652</v>
      </c>
      <c r="H56" s="160"/>
      <c r="I56" s="160"/>
      <c r="J56" s="160">
        <f>'将来負担比率（分子）の構造'!K$52</f>
        <v>8568</v>
      </c>
      <c r="K56" s="160"/>
      <c r="L56" s="160"/>
      <c r="M56" s="160">
        <f>'将来負担比率（分子）の構造'!L$52</f>
        <v>8574</v>
      </c>
      <c r="N56" s="160"/>
      <c r="O56" s="160"/>
      <c r="P56" s="160">
        <f>'将来負担比率（分子）の構造'!M$52</f>
        <v>8874</v>
      </c>
    </row>
    <row r="57" spans="1:16">
      <c r="A57" s="160" t="s">
        <v>36</v>
      </c>
      <c r="B57" s="160"/>
      <c r="C57" s="160"/>
      <c r="D57" s="160">
        <f>'将来負担比率（分子）の構造'!I$51</f>
        <v>44</v>
      </c>
      <c r="E57" s="160"/>
      <c r="F57" s="160"/>
      <c r="G57" s="160">
        <f>'将来負担比率（分子）の構造'!J$51</f>
        <v>37</v>
      </c>
      <c r="H57" s="160"/>
      <c r="I57" s="160"/>
      <c r="J57" s="160">
        <f>'将来負担比率（分子）の構造'!K$51</f>
        <v>31</v>
      </c>
      <c r="K57" s="160"/>
      <c r="L57" s="160"/>
      <c r="M57" s="160">
        <f>'将来負担比率（分子）の構造'!L$51</f>
        <v>24</v>
      </c>
      <c r="N57" s="160"/>
      <c r="O57" s="160"/>
      <c r="P57" s="160">
        <f>'将来負担比率（分子）の構造'!M$51</f>
        <v>18</v>
      </c>
    </row>
    <row r="58" spans="1:16">
      <c r="A58" s="160" t="s">
        <v>35</v>
      </c>
      <c r="B58" s="160"/>
      <c r="C58" s="160"/>
      <c r="D58" s="160">
        <f>'将来負担比率（分子）の構造'!I$50</f>
        <v>4264</v>
      </c>
      <c r="E58" s="160"/>
      <c r="F58" s="160"/>
      <c r="G58" s="160">
        <f>'将来負担比率（分子）の構造'!J$50</f>
        <v>4766</v>
      </c>
      <c r="H58" s="160"/>
      <c r="I58" s="160"/>
      <c r="J58" s="160">
        <f>'将来負担比率（分子）の構造'!K$50</f>
        <v>5254</v>
      </c>
      <c r="K58" s="160"/>
      <c r="L58" s="160"/>
      <c r="M58" s="160">
        <f>'将来負担比率（分子）の構造'!L$50</f>
        <v>5752</v>
      </c>
      <c r="N58" s="160"/>
      <c r="O58" s="160"/>
      <c r="P58" s="160">
        <f>'将来負担比率（分子）の構造'!M$50</f>
        <v>6301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1689</v>
      </c>
      <c r="C62" s="160"/>
      <c r="D62" s="160"/>
      <c r="E62" s="160">
        <f>'将来負担比率（分子）の構造'!J$45</f>
        <v>1579</v>
      </c>
      <c r="F62" s="160"/>
      <c r="G62" s="160"/>
      <c r="H62" s="160">
        <f>'将来負担比率（分子）の構造'!K$45</f>
        <v>1466</v>
      </c>
      <c r="I62" s="160"/>
      <c r="J62" s="160"/>
      <c r="K62" s="160">
        <f>'将来負担比率（分子）の構造'!L$45</f>
        <v>1406</v>
      </c>
      <c r="L62" s="160"/>
      <c r="M62" s="160"/>
      <c r="N62" s="160">
        <f>'将来負担比率（分子）の構造'!M$45</f>
        <v>1345</v>
      </c>
      <c r="O62" s="160"/>
      <c r="P62" s="160"/>
    </row>
    <row r="63" spans="1:16">
      <c r="A63" s="160" t="s">
        <v>28</v>
      </c>
      <c r="B63" s="160">
        <f>'将来負担比率（分子）の構造'!I$44</f>
        <v>61</v>
      </c>
      <c r="C63" s="160"/>
      <c r="D63" s="160"/>
      <c r="E63" s="160">
        <f>'将来負担比率（分子）の構造'!J$44</f>
        <v>19</v>
      </c>
      <c r="F63" s="160"/>
      <c r="G63" s="160"/>
      <c r="H63" s="160">
        <f>'将来負担比率（分子）の構造'!K$44</f>
        <v>19</v>
      </c>
      <c r="I63" s="160"/>
      <c r="J63" s="160"/>
      <c r="K63" s="160">
        <f>'将来負担比率（分子）の構造'!L$44</f>
        <v>23</v>
      </c>
      <c r="L63" s="160"/>
      <c r="M63" s="160"/>
      <c r="N63" s="160">
        <f>'将来負担比率（分子）の構造'!M$44</f>
        <v>21</v>
      </c>
      <c r="O63" s="160"/>
      <c r="P63" s="160"/>
    </row>
    <row r="64" spans="1:16">
      <c r="A64" s="160" t="s">
        <v>27</v>
      </c>
      <c r="B64" s="160">
        <f>'将来負担比率（分子）の構造'!I$43</f>
        <v>1025</v>
      </c>
      <c r="C64" s="160"/>
      <c r="D64" s="160"/>
      <c r="E64" s="160">
        <f>'将来負担比率（分子）の構造'!J$43</f>
        <v>978</v>
      </c>
      <c r="F64" s="160"/>
      <c r="G64" s="160"/>
      <c r="H64" s="160">
        <f>'将来負担比率（分子）の構造'!K$43</f>
        <v>990</v>
      </c>
      <c r="I64" s="160"/>
      <c r="J64" s="160"/>
      <c r="K64" s="160">
        <f>'将来負担比率（分子）の構造'!L$43</f>
        <v>1013</v>
      </c>
      <c r="L64" s="160"/>
      <c r="M64" s="160"/>
      <c r="N64" s="160">
        <f>'将来負担比率（分子）の構造'!M$43</f>
        <v>880</v>
      </c>
      <c r="O64" s="160"/>
      <c r="P64" s="160"/>
    </row>
    <row r="65" spans="1:16">
      <c r="A65" s="160" t="s">
        <v>26</v>
      </c>
      <c r="B65" s="160">
        <f>'将来負担比率（分子）の構造'!I$42</f>
        <v>75</v>
      </c>
      <c r="C65" s="160"/>
      <c r="D65" s="160"/>
      <c r="E65" s="160">
        <f>'将来負担比率（分子）の構造'!J$42</f>
        <v>59</v>
      </c>
      <c r="F65" s="160"/>
      <c r="G65" s="160"/>
      <c r="H65" s="160">
        <f>'将来負担比率（分子）の構造'!K$42</f>
        <v>47</v>
      </c>
      <c r="I65" s="160"/>
      <c r="J65" s="160"/>
      <c r="K65" s="160">
        <f>'将来負担比率（分子）の構造'!L$42</f>
        <v>39</v>
      </c>
      <c r="L65" s="160"/>
      <c r="M65" s="160"/>
      <c r="N65" s="160">
        <f>'将来負担比率（分子）の構造'!M$42</f>
        <v>29</v>
      </c>
      <c r="O65" s="160"/>
      <c r="P65" s="160"/>
    </row>
    <row r="66" spans="1:16">
      <c r="A66" s="160" t="s">
        <v>25</v>
      </c>
      <c r="B66" s="160">
        <f>'将来負担比率（分子）の構造'!I$41</f>
        <v>10106</v>
      </c>
      <c r="C66" s="160"/>
      <c r="D66" s="160"/>
      <c r="E66" s="160">
        <f>'将来負担比率（分子）の構造'!J$41</f>
        <v>10121</v>
      </c>
      <c r="F66" s="160"/>
      <c r="G66" s="160"/>
      <c r="H66" s="160">
        <f>'将来負担比率（分子）の構造'!K$41</f>
        <v>10073</v>
      </c>
      <c r="I66" s="160"/>
      <c r="J66" s="160"/>
      <c r="K66" s="160">
        <f>'将来負担比率（分子）の構造'!L$41</f>
        <v>10196</v>
      </c>
      <c r="L66" s="160"/>
      <c r="M66" s="160"/>
      <c r="N66" s="160">
        <f>'将来負担比率（分子）の構造'!M$41</f>
        <v>10356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2723</v>
      </c>
      <c r="C72" s="164">
        <f>基金残高に係る経年分析!G55</f>
        <v>2925</v>
      </c>
      <c r="D72" s="164">
        <f>基金残高に係る経年分析!H55</f>
        <v>3176</v>
      </c>
    </row>
    <row r="73" spans="1:16">
      <c r="A73" s="163" t="s">
        <v>72</v>
      </c>
      <c r="B73" s="164">
        <f>基金残高に係る経年分析!F56</f>
        <v>1833</v>
      </c>
      <c r="C73" s="164">
        <f>基金残高に係る経年分析!G56</f>
        <v>1833</v>
      </c>
      <c r="D73" s="164">
        <f>基金残高に係る経年分析!H56</f>
        <v>1834</v>
      </c>
    </row>
    <row r="74" spans="1:16">
      <c r="A74" s="163" t="s">
        <v>73</v>
      </c>
      <c r="B74" s="164">
        <f>基金残高に係る経年分析!F57</f>
        <v>1623</v>
      </c>
      <c r="C74" s="164">
        <f>基金残高に係る経年分析!G57</f>
        <v>1919</v>
      </c>
      <c r="D74" s="164">
        <f>基金残高に係る経年分析!H57</f>
        <v>2216</v>
      </c>
    </row>
  </sheetData>
  <sheetProtection algorithmName="SHA-512" hashValue="Q6i/PtEsgjVgvm9EvbdIV2b4emblSfH78edCZk+8ONxkYdZUwWwR3r4xJpG8CsU+uYFBKZ56pjI96QjdxUsOFA==" saltValue="AyAQf2lWlGQF9W5dv88R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2019-03-06T05:07:55Z</cp:lastPrinted>
  <dcterms:created xsi:type="dcterms:W3CDTF">2019-02-14T04:30:55Z</dcterms:created>
  <dcterms:modified xsi:type="dcterms:W3CDTF">2019-11-07T00:25:57Z</dcterms:modified>
  <cp:category/>
</cp:coreProperties>
</file>