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2_総務課\財政\市町村課\H31\R01.10.18【作業依頼】平成29年度財政状況資料集の作成について（2回目）\町→県\"/>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<sst xmlns="http://schemas.openxmlformats.org/spreadsheetml/2006/main" count="1154" uniqueCount="588">
  <si>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</si>
  <si>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</si>
  <si>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</si>
  <si>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</si>
  <si>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</si>
  <si>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</si>
  <si>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</si>
  <si>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</si>
  <si>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</si>
  <si>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</si>
  <si>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</si>
  <si>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</si>
  <si>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</si>
  <si>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</si>
  <si>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</si>
  <si>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</si>
  <si>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</si>
  <si>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</si>
  <si>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</si>
  <si>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</si>
  <si>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</si>
  <si>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</si>
  <si>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</si>
  <si>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</si>
  <si>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</si>
  <si>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</si>
  <si>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</si>
  <si>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</si>
  <si>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</si>
  <si>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</si>
  <si>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</si>
  <si>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</si>
  <si>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</si>
  <si>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</si>
  <si>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</si>
  <si>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</si>
  <si>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</si>
  <si>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</si>
  <si>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</si>
  <si>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</si>
  <si>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</si>
  <si>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</si>
  <si>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</si>
  <si>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</si>
  <si>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</si>
  <si>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</si>
  <si>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</si>
  <si>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</si>
  <si>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</si>
  <si>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</si>
  <si>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</si>
  <si>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</si>
  <si>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</si>
  <si>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</si>
  <si>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</si>
  <si>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</si>
  <si>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</si>
  <si>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</si>
  <si>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</si>
  <si>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</si>
  <si>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</si>
  <si>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</si>
  <si>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</si>
  <si>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</si>
  <si>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</si>
  <si>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</si>
  <si>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</si>
  <si>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</si>
  <si>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</si>
  <si>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</si>
  <si>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</si>
  <si>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</si>
  <si>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</si>
  <si>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</si>
  <si>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</si>
  <si>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</si>
  <si>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</si>
  <si>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</si>
  <si>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</si>
  <si>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</si>
  <si>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</si>
  <si>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</si>
  <si>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</si>
  <si>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</si>
  <si>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</si>
  <si>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</si>
  <si>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</si>
  <si>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</si>
  <si>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</si>
  <si>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</si>
  <si>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</si>
  <si>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</si>
  <si>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</si>
  <si>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</si>
  <si>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</si>
  <si>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</si>
  <si>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</si>
  <si>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</si>
  <si>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</si>
  <si>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</si>
  <si>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</si>
  <si>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</si>
  <si>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</si>
  <si>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</si>
  <si>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</si>
  <si>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</si>
  <si>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</si>
  <si>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</si>
  <si>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</si>
  <si>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</si>
  <si>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</si>
  <si>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</si>
  <si>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</si>
  <si>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</si>
  <si>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</si>
  <si>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</si>
  <si>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</si>
  <si>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</si>
  <si>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</si>
  <si>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</si>
  <si>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</si>
  <si>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</si>
  <si>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</si>
  <si>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</si>
  <si>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</si>
  <si>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</si>
  <si>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</si>
  <si>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</si>
  <si>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</si>
  <si>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</si>
  <si>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</si>
  <si>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</si>
  <si>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</si>
  <si>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</si>
  <si>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</si>
  <si>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</si>
  <si>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</si>
  <si>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</si>
  <si>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</si>
  <si>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</si>
  <si>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</si>
  <si>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</si>
  <si>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</si>
  <si>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</si>
  <si>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</si>
  <si>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</si>
  <si>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</si>
  <si>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</si>
  <si>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</si>
  <si>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</si>
  <si>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</si>
  <si>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</si>
  <si>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</si>
  <si>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</si>
  <si>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</si>
  <si>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</si>
  <si>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</si>
  <si>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</si>
  <si>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</si>
  <si>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</si>
  <si>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</si>
  <si>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</si>
  <si>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</si>
  <si>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</si>
  <si>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</si>
  <si>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</si>
  <si>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</si>
  <si>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</si>
  <si>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</si>
  <si>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</si>
  <si>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</si>
  <si>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</si>
  <si>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</si>
  <si>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</si>
  <si>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</si>
  <si>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</si>
  <si>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</si>
  <si>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</si>
  <si>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</si>
  <si>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</si>
  <si>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</si>
  <si>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</si>
  <si>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</si>
  <si>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</si>
  <si>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</si>
  <si>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</si>
  <si>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</si>
  <si>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</si>
  <si>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</si>
  <si>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</si>
  <si>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</si>
  <si>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</si>
  <si>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</si>
  <si>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</si>
  <si>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</si>
  <si>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</si>
  <si>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</si>
  <si>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</si>
  <si>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</si>
  <si>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</si>
  <si>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</si>
  <si>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</si>
  <si>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</si>
  <si>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徳島県松茂町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</si>
  <si>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</si>
  <si>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</si>
  <si>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</si>
  <si>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</si>
  <si>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</si>
  <si>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</si>
  <si>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</si>
  <si>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</si>
  <si>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</si>
  <si>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</si>
  <si>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</si>
  <si>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</si>
  <si>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</si>
  <si>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</si>
  <si>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</si>
  <si>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</si>
  <si>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</si>
  <si>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</si>
  <si>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</si>
  <si>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</si>
  <si>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</si>
  <si>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</si>
  <si>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</si>
  <si>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</si>
  <si>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</si>
  <si>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</si>
  <si>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</si>
  <si>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</si>
  <si>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</si>
  <si>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</si>
  <si>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</si>
  <si>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</si>
  <si>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</si>
  <si>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</si>
  <si>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</si>
  <si>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</si>
  <si>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</si>
  <si>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</si>
  <si>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</si>
  <si>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</si>
  <si>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</si>
  <si>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</si>
  <si>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</si>
  <si>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</si>
  <si>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</si>
  <si>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</si>
  <si>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</si>
  <si>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</si>
  <si>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</si>
  <si>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</si>
  <si>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</si>
  <si>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</si>
  <si>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</si>
  <si>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</si>
  <si>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</si>
  <si>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</si>
  <si>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</si>
  <si>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</si>
  <si>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</si>
  <si>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</si>
  <si>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</si>
  <si>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</si>
  <si>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</si>
  <si>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</si>
  <si>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</si>
  <si>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</si>
  <si>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</si>
  <si>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</si>
  <si>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</si>
  <si>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</si>
  <si>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</si>
  <si>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</si>
  <si>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</si>
  <si>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</si>
  <si>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</si>
  <si>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</si>
  <si>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</si>
  <si>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</si>
  <si>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</si>
  <si>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</si>
  <si>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</si>
  <si>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</si>
  <si>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</si>
  <si>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</si>
  <si>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</si>
  <si>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</si>
  <si>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</si>
  <si>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</si>
  <si>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</si>
  <si>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</si>
  <si>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</si>
  <si>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</si>
  <si>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</si>
  <si>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</si>
  <si>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</si>
  <si>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</si>
  <si>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</si>
  <si>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</si>
  <si>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</si>
  <si>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</si>
  <si>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</si>
  <si>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</si>
  <si>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</si>
  <si>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</si>
  <si>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</si>
  <si>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</si>
  <si>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</si>
  <si>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</si>
  <si>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</si>
  <si>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</si>
  <si>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</si>
  <si>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</si>
  <si>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</si>
  <si>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</si>
  <si>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</si>
  <si>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</si>
  <si>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</si>
  <si>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</si>
  <si>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</si>
  <si>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</si>
  <si>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</si>
  <si>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</si>
  <si>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</si>
  <si>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</si>
  <si>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</si>
  <si>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</si>
  <si>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</si>
  <si>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</si>
  <si>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</si>
  <si>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</si>
  <si>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</si>
  <si>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</si>
  <si>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</si>
  <si>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</si>
  <si>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</si>
  <si>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</si>
  <si>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</si>
  <si>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</si>
  <si>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</si>
  <si>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</si>
  <si>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</si>
  <si>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</si>
  <si>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</si>
  <si>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</si>
  <si>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</si>
  <si>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</si>
  <si>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</si>
  <si>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</si>
  <si>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徳島県松茂町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</si>
  <si>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</si>
  <si>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</si>
  <si>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</si>
  <si>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</si>
  <si>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</si>
  <si>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</si>
  <si>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</si>
  <si>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</si>
  <si>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</si>
  <si>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</si>
  <si>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</si>
  <si>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</si>
  <si>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</si>
  <si>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</si>
  <si>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</si>
  <si>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</si>
  <si>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</si>
  <si>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</si>
  <si>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</si>
  <si>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</si>
  <si>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長原渡船運行特別会計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</si>
  <si>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</si>
  <si>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</si>
  <si>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</si>
  <si>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</si>
  <si>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</si>
  <si>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</si>
  <si>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</si>
  <si>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</si>
  <si>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</si>
  <si>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</si>
  <si>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</si>
  <si>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</si>
  <si>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</si>
  <si>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</si>
  <si>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</si>
  <si>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</si>
  <si>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</si>
  <si>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</si>
  <si>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法適用企業</t>
    <phoneticPr fontId="5"/>
  </si>
  <si>
    <t>公共下水道特別会計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</si>
  <si>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</si>
  <si>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</si>
  <si>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</si>
  <si>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</si>
  <si>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</si>
  <si>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</si>
  <si>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</si>
  <si>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</si>
  <si>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</si>
  <si>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</si>
  <si>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</si>
  <si>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</si>
  <si>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</si>
  <si>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</si>
  <si>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</si>
  <si>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</si>
  <si>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</si>
  <si>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</si>
  <si>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</si>
  <si>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</si>
  <si>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</si>
  <si>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</si>
  <si>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</si>
  <si>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</si>
  <si>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</si>
  <si>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</si>
  <si>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</si>
  <si>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</si>
  <si>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</si>
  <si>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</si>
  <si>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</si>
  <si>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</si>
  <si>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</si>
  <si>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</si>
  <si>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</si>
  <si>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</si>
  <si>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</si>
  <si>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</si>
  <si>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</si>
  <si>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</si>
  <si>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</si>
  <si>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</si>
  <si>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</si>
  <si>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</si>
  <si>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</si>
  <si>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</si>
  <si>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</si>
  <si>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</si>
  <si>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</si>
  <si>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</si>
  <si>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</si>
  <si>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</si>
  <si>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</si>
  <si>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</si>
  <si>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</si>
  <si>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</si>
  <si>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</si>
  <si>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</si>
  <si>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</si>
  <si>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</si>
  <si>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</si>
  <si>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</si>
  <si>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</si>
  <si>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</si>
  <si>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</si>
  <si>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</si>
  <si>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</si>
  <si>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</si>
  <si>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</si>
  <si>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</si>
  <si>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</si>
  <si>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</si>
  <si>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</si>
  <si>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</si>
  <si>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</si>
  <si>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</si>
  <si>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</si>
  <si>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</si>
  <si>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</si>
  <si>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</si>
  <si>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</si>
  <si>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</si>
  <si>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</si>
  <si>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</si>
  <si>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</si>
  <si>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</si>
  <si>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</si>
  <si>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</si>
  <si>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</si>
  <si>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</si>
  <si>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</si>
  <si>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</si>
  <si>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</si>
  <si>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</si>
  <si>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</si>
  <si>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</si>
  <si>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</si>
  <si>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</si>
  <si>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</si>
  <si>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</si>
  <si>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</si>
  <si>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</si>
  <si>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</si>
  <si>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</si>
  <si>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</si>
  <si>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</si>
  <si>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</si>
  <si>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</si>
  <si>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</si>
  <si>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</si>
  <si>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</si>
  <si>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</si>
  <si>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</si>
  <si>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</si>
  <si>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</si>
  <si>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</si>
  <si>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</si>
  <si>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</si>
  <si>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</si>
  <si>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</si>
  <si>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</si>
  <si>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</si>
  <si>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</si>
  <si>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</si>
  <si>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</si>
  <si>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</si>
  <si>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</si>
  <si>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</si>
  <si>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</si>
  <si>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</si>
  <si>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</si>
  <si>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</si>
  <si>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</si>
  <si>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</si>
  <si>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</si>
  <si>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</si>
  <si>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</si>
  <si>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</si>
  <si>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</si>
  <si>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</si>
  <si>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</si>
  <si>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</si>
  <si>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</si>
  <si>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</si>
  <si>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</si>
  <si>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</si>
  <si>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</si>
  <si>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</si>
  <si>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</si>
  <si>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</si>
  <si>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</si>
  <si>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</si>
  <si>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</si>
  <si>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</si>
  <si>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</si>
  <si>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2.74</t>
  </si>
  <si>
    <t>水道特別会計</t>
  </si>
  <si>
    <t>国民健康保険特別会計</t>
  </si>
  <si>
    <t>一般会計</t>
  </si>
  <si>
    <t>介護保険特別会計</t>
  </si>
  <si>
    <t>公共下水道特別会計</t>
  </si>
  <si>
    <t>長原渡船運行特別会計</t>
  </si>
  <si>
    <t>後期高齢者医療特別会計</t>
  </si>
  <si>
    <t>農業集落排水特別会計</t>
  </si>
  <si>
    <t>その他会計（赤字）</t>
  </si>
  <si>
    <t>その他会計（黒字）</t>
  </si>
  <si>
    <t>板野東部消防組合</t>
    <rPh sb="0" eb="2">
      <t>イタノ</t>
    </rPh>
    <rPh sb="2" eb="4">
      <t>トウブ</t>
    </rPh>
    <rPh sb="4" eb="6">
      <t>ショウボウ</t>
    </rPh>
    <rPh sb="6" eb="8">
      <t>クミアイ</t>
    </rPh>
    <phoneticPr fontId="11"/>
  </si>
  <si>
    <t>板野東部青少年育成センター組合</t>
    <rPh sb="0" eb="2">
      <t>イタノ</t>
    </rPh>
    <rPh sb="2" eb="4">
      <t>トウブ</t>
    </rPh>
    <rPh sb="4" eb="7">
      <t>セイショウネン</t>
    </rPh>
    <rPh sb="7" eb="9">
      <t>イクセイ</t>
    </rPh>
    <rPh sb="13" eb="15">
      <t>クミアイ</t>
    </rPh>
    <phoneticPr fontId="11"/>
  </si>
  <si>
    <t>松茂町ほか二町競艇事業組合</t>
    <rPh sb="0" eb="3">
      <t>マツシゲチョウ</t>
    </rPh>
    <rPh sb="5" eb="7">
      <t>ニチョウ</t>
    </rPh>
    <rPh sb="7" eb="9">
      <t>キョウテイ</t>
    </rPh>
    <rPh sb="9" eb="11">
      <t>ジギョウ</t>
    </rPh>
    <rPh sb="11" eb="13">
      <t>クミアイ</t>
    </rPh>
    <phoneticPr fontId="11"/>
  </si>
  <si>
    <t>徳島県市町村議会議員公務災害等補償組合</t>
    <rPh sb="0" eb="3">
      <t>トクシマケン</t>
    </rPh>
    <rPh sb="3" eb="6">
      <t>シチョウソン</t>
    </rPh>
    <rPh sb="6" eb="8">
      <t>ギカイ</t>
    </rPh>
    <rPh sb="8" eb="10">
      <t>ギイン</t>
    </rPh>
    <rPh sb="10" eb="12">
      <t>コウム</t>
    </rPh>
    <rPh sb="12" eb="14">
      <t>サイガイ</t>
    </rPh>
    <rPh sb="14" eb="15">
      <t>トウ</t>
    </rPh>
    <rPh sb="15" eb="17">
      <t>ホショウ</t>
    </rPh>
    <rPh sb="17" eb="19">
      <t>クミアイ</t>
    </rPh>
    <phoneticPr fontId="11"/>
  </si>
  <si>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11"/>
  </si>
  <si>
    <t>徳島県市町村総合事務組合(滞納整理機構特別会計)</t>
    <rPh sb="0" eb="3">
      <t>トクシマケン</t>
    </rPh>
    <rPh sb="3" eb="6">
      <t>シチョウソン</t>
    </rPh>
    <rPh sb="6" eb="7">
      <t>ソウ</t>
    </rPh>
    <rPh sb="7" eb="8">
      <t>ア</t>
    </rPh>
    <rPh sb="8" eb="10">
      <t>ジム</t>
    </rPh>
    <rPh sb="10" eb="12">
      <t>クミアイ</t>
    </rPh>
    <rPh sb="13" eb="15">
      <t>タイノウ</t>
    </rPh>
    <rPh sb="15" eb="17">
      <t>セイリ</t>
    </rPh>
    <rPh sb="17" eb="19">
      <t>キコウ</t>
    </rPh>
    <rPh sb="19" eb="21">
      <t>トクベツ</t>
    </rPh>
    <rPh sb="21" eb="23">
      <t>カイケイ</t>
    </rPh>
    <phoneticPr fontId="11"/>
  </si>
  <si>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11"/>
  </si>
  <si>
    <t>徳島県後期高齢者医療広域連合(後期高齢者医療事業特別会計)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11"/>
  </si>
  <si>
    <t>松茂町土地開発公社</t>
    <phoneticPr fontId="2"/>
  </si>
  <si>
    <t>－</t>
    <phoneticPr fontId="2"/>
  </si>
  <si>
    <t>生活環境整備基金</t>
    <rPh sb="0" eb="2">
      <t>セイカツ</t>
    </rPh>
    <rPh sb="2" eb="4">
      <t>カンキョウ</t>
    </rPh>
    <rPh sb="4" eb="6">
      <t>セイビ</t>
    </rPh>
    <rPh sb="6" eb="8">
      <t>キキン</t>
    </rPh>
    <phoneticPr fontId="11"/>
  </si>
  <si>
    <t>大規模災害対策基金</t>
    <rPh sb="0" eb="9">
      <t>ダイキボサイガイタイサクキキン</t>
    </rPh>
    <phoneticPr fontId="11"/>
  </si>
  <si>
    <t>臨海型廃棄物最終処分場対策基金</t>
    <rPh sb="0" eb="2">
      <t>リンカイ</t>
    </rPh>
    <rPh sb="2" eb="3">
      <t>ガタ</t>
    </rPh>
    <rPh sb="3" eb="6">
      <t>ハイキブツ</t>
    </rPh>
    <rPh sb="6" eb="8">
      <t>サイシュウ</t>
    </rPh>
    <rPh sb="8" eb="11">
      <t>ショブンジョウ</t>
    </rPh>
    <rPh sb="11" eb="13">
      <t>タイサク</t>
    </rPh>
    <rPh sb="13" eb="15">
      <t>キキン</t>
    </rPh>
    <phoneticPr fontId="11"/>
  </si>
  <si>
    <t>地域福祉基金</t>
    <rPh sb="0" eb="2">
      <t>チイキ</t>
    </rPh>
    <rPh sb="2" eb="4">
      <t>フクシ</t>
    </rPh>
    <rPh sb="4" eb="6">
      <t>キキン</t>
    </rPh>
    <phoneticPr fontId="11"/>
  </si>
  <si>
    <t>子どもはぐくみ医療費助成事業基金</t>
    <rPh sb="0" eb="1">
      <t>コ</t>
    </rPh>
    <rPh sb="7" eb="10">
      <t>イリョウヒ</t>
    </rPh>
    <rPh sb="10" eb="12">
      <t>ジョセイ</t>
    </rPh>
    <rPh sb="12" eb="14">
      <t>ジギョウ</t>
    </rPh>
    <rPh sb="14" eb="1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</si>
  <si>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</si>
  <si>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</si>
  <si>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</si>
  <si>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</si>
  <si>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</si>
  <si>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</si>
  <si>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</si>
  <si>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</si>
  <si>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</si>
  <si>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</si>
  <si>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</si>
  <si>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地方債の新規発行を抑制してきたため、将来負担比率は現れていない。今後は、公共施設総合管理計画に基づき、老朽化対策に取り組みつつ、将来負担比率の急激な増加は避けるように努める。</t>
    <rPh sb="0" eb="3">
      <t>チホウサイ</t>
    </rPh>
    <rPh sb="4" eb="6">
      <t>シンキ</t>
    </rPh>
    <rPh sb="6" eb="8">
      <t>ハッコウ</t>
    </rPh>
    <rPh sb="9" eb="11">
      <t>ヨクセイ</t>
    </rPh>
    <rPh sb="18" eb="20">
      <t>ショウライ</t>
    </rPh>
    <rPh sb="20" eb="22">
      <t>フタン</t>
    </rPh>
    <rPh sb="22" eb="24">
      <t>ヒリツ</t>
    </rPh>
    <rPh sb="25" eb="26">
      <t>アラワ</t>
    </rPh>
    <rPh sb="32" eb="34">
      <t>コンゴ</t>
    </rPh>
    <rPh sb="36" eb="38">
      <t>コウキョウ</t>
    </rPh>
    <rPh sb="38" eb="40">
      <t>シセツ</t>
    </rPh>
    <rPh sb="40" eb="46">
      <t>ソウゴウカンリケイカク</t>
    </rPh>
    <rPh sb="47" eb="48">
      <t>モト</t>
    </rPh>
    <rPh sb="51" eb="54">
      <t>ロウキュウカ</t>
    </rPh>
    <rPh sb="54" eb="56">
      <t>タイサク</t>
    </rPh>
    <rPh sb="57" eb="58">
      <t>ト</t>
    </rPh>
    <rPh sb="59" eb="60">
      <t>ク</t>
    </rPh>
    <rPh sb="64" eb="66">
      <t>ショウライ</t>
    </rPh>
    <rPh sb="66" eb="68">
      <t>フタン</t>
    </rPh>
    <rPh sb="68" eb="70">
      <t>ヒリツ</t>
    </rPh>
    <rPh sb="71" eb="73">
      <t>キュウゲキ</t>
    </rPh>
    <rPh sb="74" eb="76">
      <t>ゾウカ</t>
    </rPh>
    <rPh sb="77" eb="78">
      <t>サ</t>
    </rPh>
    <rPh sb="83" eb="84">
      <t>ツト</t>
    </rPh>
    <phoneticPr fontId="5"/>
  </si>
  <si>
    <t>記債抑制策を続けたことで地方債残高は年々減少している。今後、これまでの起債抑制策を緩和する見込であり、その運用にあたっては、綿密に構築された起債計画に基づく中長期的な視野での財政運営を行わなければならない。</t>
    <rPh sb="0" eb="1">
      <t>キ</t>
    </rPh>
    <rPh sb="1" eb="2">
      <t>サイ</t>
    </rPh>
    <rPh sb="2" eb="5">
      <t>ヨクセイサク</t>
    </rPh>
    <rPh sb="6" eb="7">
      <t>ツヅ</t>
    </rPh>
    <rPh sb="12" eb="15">
      <t>チホウサイ</t>
    </rPh>
    <rPh sb="15" eb="17">
      <t>ザンダカ</t>
    </rPh>
    <rPh sb="18" eb="20">
      <t>ネンネン</t>
    </rPh>
    <rPh sb="20" eb="22">
      <t>ゲンショウ</t>
    </rPh>
    <rPh sb="27" eb="29">
      <t>コンゴ</t>
    </rPh>
    <rPh sb="35" eb="37">
      <t>キサイ</t>
    </rPh>
    <rPh sb="37" eb="39">
      <t>ヨクセイ</t>
    </rPh>
    <rPh sb="39" eb="40">
      <t>サク</t>
    </rPh>
    <rPh sb="41" eb="43">
      <t>カンワ</t>
    </rPh>
    <rPh sb="45" eb="47">
      <t>ミコミ</t>
    </rPh>
    <rPh sb="53" eb="55">
      <t>ウンヨウ</t>
    </rPh>
    <rPh sb="62" eb="64">
      <t>メンミツ</t>
    </rPh>
    <rPh sb="65" eb="67">
      <t>コウチク</t>
    </rPh>
    <rPh sb="70" eb="72">
      <t>キサイ</t>
    </rPh>
    <rPh sb="72" eb="74">
      <t>ケイカク</t>
    </rPh>
    <rPh sb="75" eb="76">
      <t>モト</t>
    </rPh>
    <rPh sb="78" eb="81">
      <t>チュウチョウキ</t>
    </rPh>
    <rPh sb="81" eb="82">
      <t>テキ</t>
    </rPh>
    <rPh sb="83" eb="85">
      <t>シヤ</t>
    </rPh>
    <rPh sb="87" eb="89">
      <t>ザイセイ</t>
    </rPh>
    <rPh sb="89" eb="91">
      <t>ウンエイ</t>
    </rPh>
    <rPh sb="92" eb="9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</si>
</sst>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8890-4E46-8DF1-5D29251E5B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43296</c:v>
                </c:pt>
                <c:pt idx="1">
                  <c:v>42293</c:v>
                </c:pt>
                <c:pt idx="2">
                  <c:v>68918</c:v>
                </c:pt>
                <c:pt idx="3">
                  <c:v>122871</c:v>
                </c:pt>
                <c:pt idx="4">
                  <c:v>42636</c:v>
                </c:pt>
              </c:numCache>
            </c:numRef>
          </c:val>
          <c:smooth val="0"/>
          <c:extLst xmlns:c16r2="http://schemas.microsoft.com/office/drawing/2015/06/chart">
            <c:ext xmlns:c16="http://schemas.microsoft.com/office/drawing/2014/chart" uri="{C3380CC4-5D6E-409C-BE32-E72D297353CC}">
              <c16:uniqueId val="{00000001-8890-4E46-8DF1-5D29251E5B7E}"/>
            </c:ext>
          </c:extLst>
        </c:ser>
        <c:dLbls>
          <c:showLegendKey val="0"/>
          <c:showVal val="0"/>
          <c:showCatName val="0"/>
          <c:showSerName val="0"/>
          <c:showPercent val="0"/>
          <c:showBubbleSize val="0"/>
        </c:dLbls>
        <c:marker val="1"/>
        <c:smooth val="0"/>
        <c:axId val="255040544"/>
        <c:axId val="255039368"/>
      </c:lineChart>
      <c:catAx>
        <c:axId val="25504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039368"/>
        <c:crosses val="autoZero"/>
        <c:auto val="1"/>
        <c:lblAlgn val="ctr"/>
        <c:lblOffset val="100"/>
        <c:tickLblSkip val="1"/>
        <c:tickMarkSkip val="1"/>
        <c:noMultiLvlLbl val="0"/>
      </c:catAx>
      <c:valAx>
        <c:axId val="2550393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04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1.78</c:v>
                </c:pt>
                <c:pt idx="1">
                  <c:v>1.85</c:v>
                </c:pt>
                <c:pt idx="2">
                  <c:v>2.27</c:v>
                </c:pt>
                <c:pt idx="3">
                  <c:v>2</c:v>
                </c:pt>
                <c:pt idx="4">
                  <c:v>3.96</c:v>
                </c:pt>
              </c:numCache>
            </c:numRef>
          </c:val>
          <c:extLst xmlns:c16r2="http://schemas.microsoft.com/office/drawing/2015/06/chart">
            <c:ext xmlns:c16="http://schemas.microsoft.com/office/drawing/2014/chart" uri="{C3380CC4-5D6E-409C-BE32-E72D297353CC}">
              <c16:uniqueId val="{00000000-94D7-4496-B202-861C64AB76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68.36</c:v>
                </c:pt>
                <c:pt idx="1">
                  <c:v>77.19</c:v>
                </c:pt>
                <c:pt idx="2">
                  <c:v>83.8</c:v>
                </c:pt>
                <c:pt idx="3">
                  <c:v>87.13</c:v>
                </c:pt>
                <c:pt idx="4">
                  <c:v>81.94</c:v>
                </c:pt>
              </c:numCache>
            </c:numRef>
          </c:val>
          <c:extLst xmlns:c16r2="http://schemas.microsoft.com/office/drawing/2015/06/chart">
            <c:ext xmlns:c16="http://schemas.microsoft.com/office/drawing/2014/chart" uri="{C3380CC4-5D6E-409C-BE32-E72D297353CC}">
              <c16:uniqueId val="{00000001-94D7-4496-B202-861C64AB7623}"/>
            </c:ext>
          </c:extLst>
        </c:ser>
        <c:dLbls>
          <c:showLegendKey val="0"/>
          <c:showVal val="0"/>
          <c:showCatName val="0"/>
          <c:showSerName val="0"/>
          <c:showPercent val="0"/>
          <c:showBubbleSize val="0"/>
        </c:dLbls>
        <c:gapWidth val="250"/>
        <c:overlap val="100"/>
        <c:axId val="450446552"/>
        <c:axId val="45044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8.16</c:v>
                </c:pt>
                <c:pt idx="1">
                  <c:v>7.82</c:v>
                </c:pt>
                <c:pt idx="2">
                  <c:v>7.47</c:v>
                </c:pt>
                <c:pt idx="3">
                  <c:v>1.69</c:v>
                </c:pt>
                <c:pt idx="4">
                  <c:v>-2.74</c:v>
                </c:pt>
              </c:numCache>
            </c:numRef>
          </c:val>
          <c:smooth val="0"/>
          <c:extLst xmlns:c16r2="http://schemas.microsoft.com/office/drawing/2015/06/chart">
            <c:ext xmlns:c16="http://schemas.microsoft.com/office/drawing/2014/chart" uri="{C3380CC4-5D6E-409C-BE32-E72D297353CC}">
              <c16:uniqueId val="{00000002-94D7-4496-B202-861C64AB7623}"/>
            </c:ext>
          </c:extLst>
        </c:ser>
        <c:dLbls>
          <c:showLegendKey val="0"/>
          <c:showVal val="0"/>
          <c:showCatName val="0"/>
          <c:showSerName val="0"/>
          <c:showPercent val="0"/>
          <c:showBubbleSize val="0"/>
        </c:dLbls>
        <c:marker val="1"/>
        <c:smooth val="0"/>
        <c:axId val="450446552"/>
        <c:axId val="450447728"/>
      </c:lineChart>
      <c:catAx>
        <c:axId val="45044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447728"/>
        <c:crosses val="autoZero"/>
        <c:auto val="1"/>
        <c:lblAlgn val="ctr"/>
        <c:lblOffset val="100"/>
        <c:tickLblSkip val="1"/>
        <c:tickMarkSkip val="1"/>
        <c:noMultiLvlLbl val="0"/>
      </c:catAx>
      <c:valAx>
        <c:axId val="45044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44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F2-416E-8EED-CACA6BA5B4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F2-416E-8EED-CACA6BA5B4A0}"/>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9EF2-416E-8EED-CACA6BA5B4A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3-9EF2-416E-8EED-CACA6BA5B4A0}"/>
            </c:ext>
          </c:extLst>
        </c:ser>
        <c:ser>
          <c:idx val="4"/>
          <c:order val="4"/>
          <c:tx>
            <c:strRef>
              <c:f>データシート!$A$31</c:f>
              <c:strCache>
                <c:ptCount val="1"/>
                <c:pt idx="0">
                  <c:v>長原渡船運行特別会計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9EF2-416E-8EED-CACA6BA5B4A0}"/>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0.14000000000000001</c:v>
                </c:pt>
                <c:pt idx="4">
                  <c:v>#N/A</c:v>
                </c:pt>
                <c:pt idx="5">
                  <c:v>0.11</c:v>
                </c:pt>
                <c:pt idx="6">
                  <c:v>#N/A</c:v>
                </c:pt>
                <c:pt idx="7">
                  <c:v>7.0000000000000007E-2</c:v>
                </c:pt>
                <c:pt idx="8">
                  <c:v>#N/A</c:v>
                </c:pt>
                <c:pt idx="9">
                  <c:v>0.34</c:v>
                </c:pt>
              </c:numCache>
            </c:numRef>
          </c:val>
          <c:extLst xmlns:c16r2="http://schemas.microsoft.com/office/drawing/2015/06/chart">
            <c:ext xmlns:c16="http://schemas.microsoft.com/office/drawing/2014/chart" uri="{C3380CC4-5D6E-409C-BE32-E72D297353CC}">
              <c16:uniqueId val="{00000005-9EF2-416E-8EED-CACA6BA5B4A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0.57999999999999996</c:v>
                </c:pt>
                <c:pt idx="2">
                  <c:v>#N/A</c:v>
                </c:pt>
                <c:pt idx="3">
                  <c:v>0.97</c:v>
                </c:pt>
                <c:pt idx="4">
                  <c:v>#N/A</c:v>
                </c:pt>
                <c:pt idx="5">
                  <c:v>0.73</c:v>
                </c:pt>
                <c:pt idx="6">
                  <c:v>#N/A</c:v>
                </c:pt>
                <c:pt idx="7">
                  <c:v>0.78</c:v>
                </c:pt>
                <c:pt idx="8">
                  <c:v>#N/A</c:v>
                </c:pt>
                <c:pt idx="9">
                  <c:v>1.39</c:v>
                </c:pt>
              </c:numCache>
            </c:numRef>
          </c:val>
          <c:extLst xmlns:c16r2="http://schemas.microsoft.com/office/drawing/2015/06/chart">
            <c:ext xmlns:c16="http://schemas.microsoft.com/office/drawing/2014/chart" uri="{C3380CC4-5D6E-409C-BE32-E72D297353CC}">
              <c16:uniqueId val="{00000006-9EF2-416E-8EED-CACA6BA5B4A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1.69</c:v>
                </c:pt>
                <c:pt idx="2">
                  <c:v>#N/A</c:v>
                </c:pt>
                <c:pt idx="3">
                  <c:v>1.76</c:v>
                </c:pt>
                <c:pt idx="4">
                  <c:v>#N/A</c:v>
                </c:pt>
                <c:pt idx="5">
                  <c:v>2.1800000000000002</c:v>
                </c:pt>
                <c:pt idx="6">
                  <c:v>#N/A</c:v>
                </c:pt>
                <c:pt idx="7">
                  <c:v>1.91</c:v>
                </c:pt>
                <c:pt idx="8">
                  <c:v>#N/A</c:v>
                </c:pt>
                <c:pt idx="9">
                  <c:v>3.87</c:v>
                </c:pt>
              </c:numCache>
            </c:numRef>
          </c:val>
          <c:extLst xmlns:c16r2="http://schemas.microsoft.com/office/drawing/2015/06/chart">
            <c:ext xmlns:c16="http://schemas.microsoft.com/office/drawing/2014/chart" uri="{C3380CC4-5D6E-409C-BE32-E72D297353CC}">
              <c16:uniqueId val="{00000007-9EF2-416E-8EED-CACA6BA5B4A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c:v>
                </c:pt>
                <c:pt idx="2">
                  <c:v>#N/A</c:v>
                </c:pt>
                <c:pt idx="3">
                  <c:v>2.93</c:v>
                </c:pt>
                <c:pt idx="4">
                  <c:v>#N/A</c:v>
                </c:pt>
                <c:pt idx="5">
                  <c:v>2.8</c:v>
                </c:pt>
                <c:pt idx="6">
                  <c:v>#N/A</c:v>
                </c:pt>
                <c:pt idx="7">
                  <c:v>2.5499999999999998</c:v>
                </c:pt>
                <c:pt idx="8">
                  <c:v>#N/A</c:v>
                </c:pt>
                <c:pt idx="9">
                  <c:v>3.97</c:v>
                </c:pt>
              </c:numCache>
            </c:numRef>
          </c:val>
          <c:extLst xmlns:c16r2="http://schemas.microsoft.com/office/drawing/2015/06/chart">
            <c:ext xmlns:c16="http://schemas.microsoft.com/office/drawing/2014/chart" uri="{C3380CC4-5D6E-409C-BE32-E72D297353CC}">
              <c16:uniqueId val="{00000008-9EF2-416E-8EED-CACA6BA5B4A0}"/>
            </c:ext>
          </c:extLst>
        </c:ser>
        <c:ser>
          <c:idx val="9"/>
          <c:order val="9"/>
          <c:tx>
            <c:strRef>
              <c:f>データシート!$A$36</c:f>
              <c:strCache>
                <c:ptCount val="1"/>
                <c:pt idx="0">
                  <c:v>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11.56</c:v>
                </c:pt>
                <c:pt idx="2">
                  <c:v>#N/A</c:v>
                </c:pt>
                <c:pt idx="3">
                  <c:v>13.85</c:v>
                </c:pt>
                <c:pt idx="4">
                  <c:v>#N/A</c:v>
                </c:pt>
                <c:pt idx="5">
                  <c:v>16.47</c:v>
                </c:pt>
                <c:pt idx="6">
                  <c:v>#N/A</c:v>
                </c:pt>
                <c:pt idx="7">
                  <c:v>18.829999999999998</c:v>
                </c:pt>
                <c:pt idx="8">
                  <c:v>#N/A</c:v>
                </c:pt>
                <c:pt idx="9">
                  <c:v>21.16</c:v>
                </c:pt>
              </c:numCache>
            </c:numRef>
          </c:val>
          <c:extLst xmlns:c16r2="http://schemas.microsoft.com/office/drawing/2015/06/chart">
            <c:ext xmlns:c16="http://schemas.microsoft.com/office/drawing/2014/chart" uri="{C3380CC4-5D6E-409C-BE32-E72D297353CC}">
              <c16:uniqueId val="{00000009-9EF2-416E-8EED-CACA6BA5B4A0}"/>
            </c:ext>
          </c:extLst>
        </c:ser>
        <c:dLbls>
          <c:showLegendKey val="0"/>
          <c:showVal val="0"/>
          <c:showCatName val="0"/>
          <c:showSerName val="0"/>
          <c:showPercent val="0"/>
          <c:showBubbleSize val="0"/>
        </c:dLbls>
        <c:gapWidth val="150"/>
        <c:overlap val="100"/>
        <c:axId val="382859848"/>
        <c:axId val="382862200"/>
      </c:barChart>
      <c:catAx>
        <c:axId val="382859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862200"/>
        <c:crosses val="autoZero"/>
        <c:auto val="1"/>
        <c:lblAlgn val="ctr"/>
        <c:lblOffset val="100"/>
        <c:tickLblSkip val="1"/>
        <c:tickMarkSkip val="1"/>
        <c:noMultiLvlLbl val="0"/>
      </c:catAx>
      <c:valAx>
        <c:axId val="382862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859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456</c:v>
                </c:pt>
                <c:pt idx="5">
                  <c:v>449</c:v>
                </c:pt>
                <c:pt idx="8">
                  <c:v>406</c:v>
                </c:pt>
                <c:pt idx="11">
                  <c:v>397</c:v>
                </c:pt>
                <c:pt idx="14">
                  <c:v>418</c:v>
                </c:pt>
              </c:numCache>
            </c:numRef>
          </c:val>
          <c:extLst xmlns:c16r2="http://schemas.microsoft.com/office/drawing/2015/06/chart">
            <c:ext xmlns:c16="http://schemas.microsoft.com/office/drawing/2014/chart" uri="{C3380CC4-5D6E-409C-BE32-E72D297353CC}">
              <c16:uniqueId val="{00000000-4C9B-4AAA-8BE9-B4549CF254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C9B-4AAA-8BE9-B4549CF254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C9B-4AAA-8BE9-B4549CF254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30</c:v>
                </c:pt>
                <c:pt idx="6">
                  <c:v>30</c:v>
                </c:pt>
                <c:pt idx="9">
                  <c:v>30</c:v>
                </c:pt>
                <c:pt idx="12">
                  <c:v>30</c:v>
                </c:pt>
              </c:numCache>
            </c:numRef>
          </c:val>
          <c:extLst xmlns:c16r2="http://schemas.microsoft.com/office/drawing/2015/06/chart">
            <c:ext xmlns:c16="http://schemas.microsoft.com/office/drawing/2014/chart" uri="{C3380CC4-5D6E-409C-BE32-E72D297353CC}">
              <c16:uniqueId val="{00000003-4C9B-4AAA-8BE9-B4549CF254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177</c:v>
                </c:pt>
                <c:pt idx="3">
                  <c:v>191</c:v>
                </c:pt>
                <c:pt idx="6">
                  <c:v>196</c:v>
                </c:pt>
                <c:pt idx="9">
                  <c:v>198</c:v>
                </c:pt>
                <c:pt idx="12">
                  <c:v>202</c:v>
                </c:pt>
              </c:numCache>
            </c:numRef>
          </c:val>
          <c:extLst xmlns:c16r2="http://schemas.microsoft.com/office/drawing/2015/06/chart">
            <c:ext xmlns:c16="http://schemas.microsoft.com/office/drawing/2014/chart" uri="{C3380CC4-5D6E-409C-BE32-E72D297353CC}">
              <c16:uniqueId val="{00000004-4C9B-4AAA-8BE9-B4549CF254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9B-4AAA-8BE9-B4549CF254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C9B-4AAA-8BE9-B4549CF254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317</c:v>
                </c:pt>
                <c:pt idx="3">
                  <c:v>239</c:v>
                </c:pt>
                <c:pt idx="6">
                  <c:v>134</c:v>
                </c:pt>
                <c:pt idx="9">
                  <c:v>87</c:v>
                </c:pt>
                <c:pt idx="12">
                  <c:v>70</c:v>
                </c:pt>
              </c:numCache>
            </c:numRef>
          </c:val>
          <c:extLst xmlns:c16r2="http://schemas.microsoft.com/office/drawing/2015/06/chart">
            <c:ext xmlns:c16="http://schemas.microsoft.com/office/drawing/2014/chart" uri="{C3380CC4-5D6E-409C-BE32-E72D297353CC}">
              <c16:uniqueId val="{00000007-4C9B-4AAA-8BE9-B4549CF25418}"/>
            </c:ext>
          </c:extLst>
        </c:ser>
        <c:dLbls>
          <c:showLegendKey val="0"/>
          <c:showVal val="0"/>
          <c:showCatName val="0"/>
          <c:showSerName val="0"/>
          <c:showPercent val="0"/>
          <c:showBubbleSize val="0"/>
        </c:dLbls>
        <c:gapWidth val="100"/>
        <c:overlap val="100"/>
        <c:axId val="381121096"/>
        <c:axId val="38112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c:v>
                </c:pt>
                <c:pt idx="2">
                  <c:v>#N/A</c:v>
                </c:pt>
                <c:pt idx="3">
                  <c:v>#N/A</c:v>
                </c:pt>
                <c:pt idx="4">
                  <c:v>11</c:v>
                </c:pt>
                <c:pt idx="5">
                  <c:v>#N/A</c:v>
                </c:pt>
                <c:pt idx="6">
                  <c:v>#N/A</c:v>
                </c:pt>
                <c:pt idx="7">
                  <c:v>-46</c:v>
                </c:pt>
                <c:pt idx="8">
                  <c:v>#N/A</c:v>
                </c:pt>
                <c:pt idx="9">
                  <c:v>#N/A</c:v>
                </c:pt>
                <c:pt idx="10">
                  <c:v>-82</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4C9B-4AAA-8BE9-B4549CF25418}"/>
            </c:ext>
          </c:extLst>
        </c:ser>
        <c:dLbls>
          <c:showLegendKey val="0"/>
          <c:showVal val="0"/>
          <c:showCatName val="0"/>
          <c:showSerName val="0"/>
          <c:showPercent val="0"/>
          <c:showBubbleSize val="0"/>
        </c:dLbls>
        <c:marker val="1"/>
        <c:smooth val="0"/>
        <c:axId val="381121096"/>
        <c:axId val="381120704"/>
      </c:lineChart>
      <c:catAx>
        <c:axId val="38112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120704"/>
        <c:crosses val="autoZero"/>
        <c:auto val="1"/>
        <c:lblAlgn val="ctr"/>
        <c:lblOffset val="100"/>
        <c:tickLblSkip val="1"/>
        <c:tickMarkSkip val="1"/>
        <c:noMultiLvlLbl val="0"/>
      </c:catAx>
      <c:valAx>
        <c:axId val="38112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12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4806</c:v>
                </c:pt>
                <c:pt idx="5">
                  <c:v>4818</c:v>
                </c:pt>
                <c:pt idx="8">
                  <c:v>4844</c:v>
                </c:pt>
                <c:pt idx="11">
                  <c:v>4884</c:v>
                </c:pt>
                <c:pt idx="14">
                  <c:v>4845</c:v>
                </c:pt>
              </c:numCache>
            </c:numRef>
          </c:val>
          <c:extLst xmlns:c16r2="http://schemas.microsoft.com/office/drawing/2015/06/chart">
            <c:ext xmlns:c16="http://schemas.microsoft.com/office/drawing/2014/chart" uri="{C3380CC4-5D6E-409C-BE32-E72D297353CC}">
              <c16:uniqueId val="{00000000-E1D1-48B8-A451-22D6CBAFE8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109</c:v>
                </c:pt>
                <c:pt idx="5">
                  <c:v>92</c:v>
                </c:pt>
                <c:pt idx="8">
                  <c:v>60</c:v>
                </c:pt>
                <c:pt idx="11">
                  <c:v>48</c:v>
                </c:pt>
                <c:pt idx="14">
                  <c:v>35</c:v>
                </c:pt>
              </c:numCache>
            </c:numRef>
          </c:val>
          <c:extLst xmlns:c16r2="http://schemas.microsoft.com/office/drawing/2015/06/chart">
            <c:ext xmlns:c16="http://schemas.microsoft.com/office/drawing/2014/chart" uri="{C3380CC4-5D6E-409C-BE32-E72D297353CC}">
              <c16:uniqueId val="{00000001-E1D1-48B8-A451-22D6CBAFE8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5779</c:v>
                </c:pt>
                <c:pt idx="5">
                  <c:v>5628</c:v>
                </c:pt>
                <c:pt idx="8">
                  <c:v>5204</c:v>
                </c:pt>
                <c:pt idx="11">
                  <c:v>4876</c:v>
                </c:pt>
                <c:pt idx="14">
                  <c:v>4761</c:v>
                </c:pt>
              </c:numCache>
            </c:numRef>
          </c:val>
          <c:extLst xmlns:c16r2="http://schemas.microsoft.com/office/drawing/2015/06/chart">
            <c:ext xmlns:c16="http://schemas.microsoft.com/office/drawing/2014/chart" uri="{C3380CC4-5D6E-409C-BE32-E72D297353CC}">
              <c16:uniqueId val="{00000002-E1D1-48B8-A451-22D6CBAFE8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D1-48B8-A451-22D6CBAFE8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D1-48B8-A451-22D6CBAFE8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D1-48B8-A451-22D6CBAFE8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630</c:v>
                </c:pt>
                <c:pt idx="3">
                  <c:v>341</c:v>
                </c:pt>
                <c:pt idx="6">
                  <c:v>284</c:v>
                </c:pt>
                <c:pt idx="9">
                  <c:v>303</c:v>
                </c:pt>
                <c:pt idx="12">
                  <c:v>259</c:v>
                </c:pt>
              </c:numCache>
            </c:numRef>
          </c:val>
          <c:extLst xmlns:c16r2="http://schemas.microsoft.com/office/drawing/2015/06/chart">
            <c:ext xmlns:c16="http://schemas.microsoft.com/office/drawing/2014/chart" uri="{C3380CC4-5D6E-409C-BE32-E72D297353CC}">
              <c16:uniqueId val="{00000006-E1D1-48B8-A451-22D6CBAFE8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367</c:v>
                </c:pt>
                <c:pt idx="3">
                  <c:v>366</c:v>
                </c:pt>
                <c:pt idx="6">
                  <c:v>341</c:v>
                </c:pt>
                <c:pt idx="9">
                  <c:v>317</c:v>
                </c:pt>
                <c:pt idx="12">
                  <c:v>289</c:v>
                </c:pt>
              </c:numCache>
            </c:numRef>
          </c:val>
          <c:extLst xmlns:c16r2="http://schemas.microsoft.com/office/drawing/2015/06/chart">
            <c:ext xmlns:c16="http://schemas.microsoft.com/office/drawing/2014/chart" uri="{C3380CC4-5D6E-409C-BE32-E72D297353CC}">
              <c16:uniqueId val="{00000007-E1D1-48B8-A451-22D6CBAFE8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3314</c:v>
                </c:pt>
                <c:pt idx="3">
                  <c:v>3297</c:v>
                </c:pt>
                <c:pt idx="6">
                  <c:v>3262</c:v>
                </c:pt>
                <c:pt idx="9">
                  <c:v>3188</c:v>
                </c:pt>
                <c:pt idx="12">
                  <c:v>3174</c:v>
                </c:pt>
              </c:numCache>
            </c:numRef>
          </c:val>
          <c:extLst xmlns:c16r2="http://schemas.microsoft.com/office/drawing/2015/06/chart">
            <c:ext xmlns:c16="http://schemas.microsoft.com/office/drawing/2014/chart" uri="{C3380CC4-5D6E-409C-BE32-E72D297353CC}">
              <c16:uniqueId val="{00000008-E1D1-48B8-A451-22D6CBAFE8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1D1-48B8-A451-22D6CBAFE8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617</c:v>
                </c:pt>
                <c:pt idx="3">
                  <c:v>389</c:v>
                </c:pt>
                <c:pt idx="6">
                  <c:v>261</c:v>
                </c:pt>
                <c:pt idx="9">
                  <c:v>878</c:v>
                </c:pt>
                <c:pt idx="12">
                  <c:v>811</c:v>
                </c:pt>
              </c:numCache>
            </c:numRef>
          </c:val>
          <c:extLst xmlns:c16r2="http://schemas.microsoft.com/office/drawing/2015/06/chart">
            <c:ext xmlns:c16="http://schemas.microsoft.com/office/drawing/2014/chart" uri="{C3380CC4-5D6E-409C-BE32-E72D297353CC}">
              <c16:uniqueId val="{0000000A-E1D1-48B8-A451-22D6CBAFE87A}"/>
            </c:ext>
          </c:extLst>
        </c:ser>
        <c:dLbls>
          <c:showLegendKey val="0"/>
          <c:showVal val="0"/>
          <c:showCatName val="0"/>
          <c:showSerName val="0"/>
          <c:showPercent val="0"/>
          <c:showBubbleSize val="0"/>
        </c:dLbls>
        <c:gapWidth val="100"/>
        <c:overlap val="100"/>
        <c:axId val="192653120"/>
        <c:axId val="242169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1D1-48B8-A451-22D6CBAFE87A}"/>
            </c:ext>
          </c:extLst>
        </c:ser>
        <c:dLbls>
          <c:showLegendKey val="0"/>
          <c:showVal val="0"/>
          <c:showCatName val="0"/>
          <c:showSerName val="0"/>
          <c:showPercent val="0"/>
          <c:showBubbleSize val="0"/>
        </c:dLbls>
        <c:marker val="1"/>
        <c:smooth val="0"/>
        <c:axId val="192653120"/>
        <c:axId val="242169128"/>
      </c:lineChart>
      <c:catAx>
        <c:axId val="19265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169128"/>
        <c:crosses val="autoZero"/>
        <c:auto val="1"/>
        <c:lblAlgn val="ctr"/>
        <c:lblOffset val="100"/>
        <c:tickLblSkip val="1"/>
        <c:tickMarkSkip val="1"/>
        <c:noMultiLvlLbl val="0"/>
      </c:catAx>
      <c:valAx>
        <c:axId val="242169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5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3023</c:v>
                </c:pt>
                <c:pt idx="1">
                  <c:v>3094</c:v>
                </c:pt>
                <c:pt idx="2">
                  <c:v>2926</c:v>
                </c:pt>
              </c:numCache>
            </c:numRef>
          </c:val>
          <c:extLst xmlns:c16r2="http://schemas.microsoft.com/office/drawing/2015/06/chart">
            <c:ext xmlns:c16="http://schemas.microsoft.com/office/drawing/2014/chart" uri="{C3380CC4-5D6E-409C-BE32-E72D297353CC}">
              <c16:uniqueId val="{00000000-0008-4AAE-8D6E-252CAA463F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109</c:v>
                </c:pt>
                <c:pt idx="1">
                  <c:v>110</c:v>
                </c:pt>
                <c:pt idx="2">
                  <c:v>110</c:v>
                </c:pt>
              </c:numCache>
            </c:numRef>
          </c:val>
          <c:extLst xmlns:c16r2="http://schemas.microsoft.com/office/drawing/2015/06/chart">
            <c:ext xmlns:c16="http://schemas.microsoft.com/office/drawing/2014/chart" uri="{C3380CC4-5D6E-409C-BE32-E72D297353CC}">
              <c16:uniqueId val="{00000001-0008-4AAE-8D6E-252CAA463F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2007</c:v>
                </c:pt>
                <c:pt idx="1">
                  <c:v>1624</c:v>
                </c:pt>
                <c:pt idx="2">
                  <c:v>1675</c:v>
                </c:pt>
              </c:numCache>
            </c:numRef>
          </c:val>
          <c:extLst xmlns:c16r2="http://schemas.microsoft.com/office/drawing/2015/06/chart">
            <c:ext xmlns:c16="http://schemas.microsoft.com/office/drawing/2014/chart" uri="{C3380CC4-5D6E-409C-BE32-E72D297353CC}">
              <c16:uniqueId val="{00000002-0008-4AAE-8D6E-252CAA463FB7}"/>
            </c:ext>
          </c:extLst>
        </c:ser>
        <c:dLbls>
          <c:showLegendKey val="0"/>
          <c:showVal val="0"/>
          <c:showCatName val="0"/>
          <c:showSerName val="0"/>
          <c:showPercent val="0"/>
          <c:showBubbleSize val="0"/>
        </c:dLbls>
        <c:gapWidth val="120"/>
        <c:overlap val="100"/>
        <c:axId val="245661904"/>
        <c:axId val="155477248"/>
      </c:barChart>
      <c:catAx>
        <c:axId val="24566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477248"/>
        <c:crosses val="autoZero"/>
        <c:auto val="1"/>
        <c:lblAlgn val="ctr"/>
        <c:lblOffset val="100"/>
        <c:tickLblSkip val="1"/>
        <c:tickMarkSkip val="1"/>
        <c:noMultiLvlLbl val="0"/>
      </c:catAx>
      <c:valAx>
        <c:axId val="155477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566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ED-4427-9C8D-E6D5DA95E180}"/>
                </c:ext>
                <c:ext xmlns:c15="http://schemas.microsoft.com/office/drawing/2012/chart" uri="{CE6537A1-D6FC-4f65-9D91-7224C49458BB}">
                  <c15:dlblFieldTable>
                    <c15:dlblFTEntry>
                      <c15:txfldGUID>{D9EB132D-8F1D-4DFC-88EB-26A7892BF371}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ED-4427-9C8D-E6D5DA95E180}"/>
                </c:ext>
                <c:ext xmlns:c15="http://schemas.microsoft.com/office/drawing/2012/chart" uri="{CE6537A1-D6FC-4f65-9D91-7224C49458BB}">
                  <c15:dlblFieldTable>
                    <c15:dlblFTEntry>
                      <c15:txfldGUID>{DAC93DD8-495E-4BFD-A93E-0B961E97B2C8}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ED-4427-9C8D-E6D5DA95E180}"/>
                </c:ext>
                <c:ext xmlns:c15="http://schemas.microsoft.com/office/drawing/2012/chart" uri="{CE6537A1-D6FC-4f65-9D91-7224C49458BB}">
                  <c15:dlblFieldTable>
                    <c15:dlblFTEntry>
                      <c15:txfldGUID>{8EF43D2E-431F-4088-89DB-DBE624200C7D}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2ED-4427-9C8D-E6D5DA95E180}"/>
                </c:ext>
                <c:ext xmlns:c15="http://schemas.microsoft.com/office/drawing/2012/chart" uri="{CE6537A1-D6FC-4f65-9D91-7224C49458BB}">
                  <c15:dlblFieldTable>
                    <c15:dlblFTEntry>
                      <c15:txfldGUID>{1B67F591-3D50-4529-9761-2C3C937C9CFF}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2ED-4427-9C8D-E6D5DA95E180}"/>
                </c:ext>
                <c:ext xmlns:c15="http://schemas.microsoft.com/office/drawing/2012/chart" uri="{CE6537A1-D6FC-4f65-9D91-7224C49458BB}">
                  <c15:dlblFieldTable>
                    <c15:dlblFTEntry>
                      <c15:txfldGUID>{29F97B99-8499-4452-8919-B704DD1677CB}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2ED-4427-9C8D-E6D5DA95E180}"/>
                </c:ext>
                <c:ext xmlns:c15="http://schemas.microsoft.com/office/drawing/2012/chart" uri="{CE6537A1-D6FC-4f65-9D91-7224C49458BB}">
                  <c15:dlblFieldTable>
                    <c15:dlblFTEntry>
                      <c15:txfldGUID>{D73214E9-E583-402F-97A6-DEB3E0F81973}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2ED-4427-9C8D-E6D5DA95E180}"/>
                </c:ext>
                <c:ext xmlns:c15="http://schemas.microsoft.com/office/drawing/2012/chart" uri="{CE6537A1-D6FC-4f65-9D91-7224C49458BB}">
                  <c15:dlblFieldTable>
                    <c15:dlblFTEntry>
                      <c15:txfldGUID>{750350A5-A41B-467C-85B5-9DC4C8C93CFB}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2ED-4427-9C8D-E6D5DA95E180}"/>
                </c:ext>
                <c:ext xmlns:c15="http://schemas.microsoft.com/office/drawing/2012/chart" uri="{CE6537A1-D6FC-4f65-9D91-7224C49458BB}">
                  <c15:dlblFieldTable>
                    <c15:dlblFTEntry>
                      <c15:txfldGUID>{ACF29164-1653-4BCD-958B-18B2211B076A}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2ED-4427-9C8D-E6D5DA95E180}"/>
                </c:ext>
                <c:ext xmlns:c15="http://schemas.microsoft.com/office/drawing/2012/chart" uri="{CE6537A1-D6FC-4f65-9D91-7224C49458BB}">
                  <c15:dlblFieldTable>
                    <c15:dlblFTEntry>
                      <c15:txfldGUID>{CA8FC595-5C42-404E-AA55-4BC6284E41D6}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pt idx="24">
                  <c:v>55.2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2ED-4427-9C8D-E6D5DA95E1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2ED-4427-9C8D-E6D5DA95E180}"/>
                </c:ext>
                <c:ext xmlns:c15="http://schemas.microsoft.com/office/drawing/2012/chart" uri="{CE6537A1-D6FC-4f65-9D91-7224C49458BB}">
                  <c15:dlblFieldTable>
                    <c15:dlblFTEntry>
                      <c15:txfldGUID>{58ACFDB7-D255-4A92-953E-EC1C67477A94}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ED-4427-9C8D-E6D5DA95E180}"/>
                </c:ext>
                <c:ext xmlns:c15="http://schemas.microsoft.com/office/drawing/2012/chart" uri="{CE6537A1-D6FC-4f65-9D91-7224C49458BB}">
                  <c15:dlblFieldTable>
                    <c15:dlblFTEntry>
                      <c15:txfldGUID>{C8C13956-15F9-4C56-B6F1-7D056FBC1B69}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2ED-4427-9C8D-E6D5DA95E180}"/>
                </c:ext>
                <c:ext xmlns:c15="http://schemas.microsoft.com/office/drawing/2012/chart" uri="{CE6537A1-D6FC-4f65-9D91-7224C49458BB}">
                  <c15:dlblFieldTable>
                    <c15:dlblFTEntry>
                      <c15:txfldGUID>{20CBAD58-B8C9-485F-9098-A680ACC5D4CF}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ED-4427-9C8D-E6D5DA95E180}"/>
                </c:ext>
                <c:ext xmlns:c15="http://schemas.microsoft.com/office/drawing/2012/chart" uri="{CE6537A1-D6FC-4f65-9D91-7224C49458BB}">
                  <c15:dlblFieldTable>
                    <c15:dlblFTEntry>
                      <c15:txfldGUID>{80A2E186-8393-48AE-9C15-4E2B38B136F1}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2ED-4427-9C8D-E6D5DA95E180}"/>
                </c:ext>
                <c:ext xmlns:c15="http://schemas.microsoft.com/office/drawing/2012/chart" uri="{CE6537A1-D6FC-4f65-9D91-7224C49458BB}">
                  <c15:dlblFieldTable>
                    <c15:dlblFTEntry>
                      <c15:txfldGUID>{6840166E-D04F-41F6-9015-2D2E24EEFEA4}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2ED-4427-9C8D-E6D5DA95E180}"/>
                </c:ext>
                <c:ext xmlns:c15="http://schemas.microsoft.com/office/drawing/2012/chart" uri="{CE6537A1-D6FC-4f65-9D91-7224C49458BB}">
                  <c15:dlblFieldTable>
                    <c15:dlblFTEntry>
                      <c15:txfldGUID>{38EBB814-7B74-49B4-B86B-B7DD0718229E}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2ED-4427-9C8D-E6D5DA95E180}"/>
                </c:ext>
                <c:ext xmlns:c15="http://schemas.microsoft.com/office/drawing/2012/chart" uri="{CE6537A1-D6FC-4f65-9D91-7224C49458BB}">
                  <c15:layout/>
                  <c15:dlblFieldTable>
                    <c15:dlblFTEntry>
                      <c15:txfldGUID>{F22562F5-F0BB-4628-8EB6-BC02923E8E07}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2ED-4427-9C8D-E6D5DA95E180}"/>
                </c:ext>
                <c:ext xmlns:c15="http://schemas.microsoft.com/office/drawing/2012/chart" uri="{CE6537A1-D6FC-4f65-9D91-7224C49458BB}">
                  <c15:layout/>
                  <c15:dlblFieldTable>
                    <c15:dlblFTEntry>
                      <c15:txfldGUID>{1A45ED68-3FE4-4ADB-9EBA-11B482AB091C}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2ED-4427-9C8D-E6D5DA95E180}"/>
                </c:ext>
                <c:ext xmlns:c15="http://schemas.microsoft.com/office/drawing/2012/chart" uri="{CE6537A1-D6FC-4f65-9D91-7224C49458BB}">
                  <c15:dlblFieldTable>
                    <c15:dlblFTEntry>
                      <c15:txfldGUID>{D33CEC0D-1F3C-4C0F-9BE9-BB9ACCB99B5A}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xmlns:c16r2="http://schemas.microsoft.com/office/drawing/2015/06/chart">
            <c:ext xmlns:c16="http://schemas.microsoft.com/office/drawing/2014/chart" uri="{C3380CC4-5D6E-409C-BE32-E72D297353CC}">
              <c16:uniqueId val="{00000013-F2ED-4427-9C8D-E6D5DA95E180}"/>
            </c:ext>
          </c:extLst>
        </c:ser>
        <c:dLbls>
          <c:showLegendKey val="0"/>
          <c:showVal val="1"/>
          <c:showCatName val="0"/>
          <c:showSerName val="0"/>
          <c:showPercent val="0"/>
          <c:showBubbleSize val="0"/>
        </c:dLbls>
        <c:axId val="374671520"/>
        <c:axId val="374671912"/>
      </c:scatterChart>
      <c:valAx>
        <c:axId val="374671520"/>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4671912"/>
        <c:crosses val="autoZero"/>
        <c:crossBetween val="midCat"/>
      </c:valAx>
      <c:valAx>
        <c:axId val="374671912"/>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4671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574-4CCB-ADF9-606452B0A3A1}"/>
                </c:ext>
                <c:ext xmlns:c15="http://schemas.microsoft.com/office/drawing/2012/chart" uri="{CE6537A1-D6FC-4f65-9D91-7224C49458BB}">
                  <c15:dlblFieldTable>
                    <c15:dlblFTEntry>
                      <c15:txfldGUID>{43159111-A0D4-4348-BB1A-9B78212D9938}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574-4CCB-ADF9-606452B0A3A1}"/>
                </c:ext>
                <c:ext xmlns:c15="http://schemas.microsoft.com/office/drawing/2012/chart" uri="{CE6537A1-D6FC-4f65-9D91-7224C49458BB}">
                  <c15:dlblFieldTable>
                    <c15:dlblFTEntry>
                      <c15:txfldGUID>{24EAC4A6-B46C-4F27-9B0C-A6DDEBB328FD}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574-4CCB-ADF9-606452B0A3A1}"/>
                </c:ext>
                <c:ext xmlns:c15="http://schemas.microsoft.com/office/drawing/2012/chart" uri="{CE6537A1-D6FC-4f65-9D91-7224C49458BB}">
                  <c15:dlblFieldTable>
                    <c15:dlblFTEntry>
                      <c15:txfldGUID>{23B35C3E-E182-4BD8-8EC1-EF3C3FFF4087}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574-4CCB-ADF9-606452B0A3A1}"/>
                </c:ext>
                <c:ext xmlns:c15="http://schemas.microsoft.com/office/drawing/2012/chart" uri="{CE6537A1-D6FC-4f65-9D91-7224C49458BB}">
                  <c15:dlblFieldTable>
                    <c15:dlblFTEntry>
                      <c15:txfldGUID>{E50D243B-D61B-42C8-A249-123B774612F6}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574-4CCB-ADF9-606452B0A3A1}"/>
                </c:ext>
                <c:ext xmlns:c15="http://schemas.microsoft.com/office/drawing/2012/chart" uri="{CE6537A1-D6FC-4f65-9D91-7224C49458BB}">
                  <c15:dlblFieldTable>
                    <c15:dlblFTEntry>
                      <c15:txfldGUID>{092FD7DD-B461-4DD5-AEA4-2D941DA2F415}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574-4CCB-ADF9-606452B0A3A1}"/>
                </c:ext>
                <c:ext xmlns:c15="http://schemas.microsoft.com/office/drawing/2012/chart" uri="{CE6537A1-D6FC-4f65-9D91-7224C49458BB}">
                  <c15:dlblFieldTable>
                    <c15:dlblFTEntry>
                      <c15:txfldGUID>{CB20545A-314A-4D03-B742-73418748410B}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574-4CCB-ADF9-606452B0A3A1}"/>
                </c:ext>
                <c:ext xmlns:c15="http://schemas.microsoft.com/office/drawing/2012/chart" uri="{CE6537A1-D6FC-4f65-9D91-7224C49458BB}">
                  <c15:dlblFieldTable>
                    <c15:dlblFTEntry>
                      <c15:txfldGUID>{6E8F3A94-3721-4DB2-98C0-674E9AEE7B37}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574-4CCB-ADF9-606452B0A3A1}"/>
                </c:ext>
                <c:ext xmlns:c15="http://schemas.microsoft.com/office/drawing/2012/chart" uri="{CE6537A1-D6FC-4f65-9D91-7224C49458BB}">
                  <c15:dlblFieldTable>
                    <c15:dlblFTEntry>
                      <c15:txfldGUID>{6FAAF5A5-F7DF-4F4C-A9FC-7E9F45984818}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574-4CCB-ADF9-606452B0A3A1}"/>
                </c:ext>
                <c:ext xmlns:c15="http://schemas.microsoft.com/office/drawing/2012/chart" uri="{CE6537A1-D6FC-4f65-9D91-7224C49458BB}">
                  <c15:dlblFieldTable>
                    <c15:dlblFTEntry>
                      <c15:txfldGUID>{11F15C8B-D50C-42FC-A383-440B2A7B1B2D}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1.5</c:v>
                </c:pt>
                <c:pt idx="16">
                  <c:v>0.3</c:v>
                </c:pt>
                <c:pt idx="24">
                  <c:v>-1.1000000000000001</c:v>
                </c:pt>
                <c:pt idx="32">
                  <c:v>-2.5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574-4CCB-ADF9-606452B0A3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574-4CCB-ADF9-606452B0A3A1}"/>
                </c:ext>
                <c:ext xmlns:c15="http://schemas.microsoft.com/office/drawing/2012/chart" uri="{CE6537A1-D6FC-4f65-9D91-7224C49458BB}">
                  <c15:layout/>
                  <c15:dlblFieldTable>
                    <c15:dlblFTEntry>
                      <c15:txfldGUID>{7E275196-7CFC-408B-8982-E7EDFE474576}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574-4CCB-ADF9-606452B0A3A1}"/>
                </c:ext>
                <c:ext xmlns:c15="http://schemas.microsoft.com/office/drawing/2012/chart" uri="{CE6537A1-D6FC-4f65-9D91-7224C49458BB}">
                  <c15:dlblFieldTable>
                    <c15:dlblFTEntry>
                      <c15:txfldGUID>{3FBE2E7B-AFC0-48B1-A444-7FB2FBCD5B73}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574-4CCB-ADF9-606452B0A3A1}"/>
                </c:ext>
                <c:ext xmlns:c15="http://schemas.microsoft.com/office/drawing/2012/chart" uri="{CE6537A1-D6FC-4f65-9D91-7224C49458BB}">
                  <c15:dlblFieldTable>
                    <c15:dlblFTEntry>
                      <c15:txfldGUID>{17CF1DA0-7E20-4D39-9AAE-922D9BCAC26C}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574-4CCB-ADF9-606452B0A3A1}"/>
                </c:ext>
                <c:ext xmlns:c15="http://schemas.microsoft.com/office/drawing/2012/chart" uri="{CE6537A1-D6FC-4f65-9D91-7224C49458BB}">
                  <c15:dlblFieldTable>
                    <c15:dlblFTEntry>
                      <c15:txfldGUID>{DE3DB430-E098-4E2B-8875-AD08C4BB1327}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574-4CCB-ADF9-606452B0A3A1}"/>
                </c:ext>
                <c:ext xmlns:c15="http://schemas.microsoft.com/office/drawing/2012/chart" uri="{CE6537A1-D6FC-4f65-9D91-7224C49458BB}">
                  <c15:dlblFieldTable>
                    <c15:dlblFTEntry>
                      <c15:txfldGUID>{85545D5B-98AE-4D8F-83F9-0849C6AA13E4}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574-4CCB-ADF9-606452B0A3A1}"/>
                </c:ext>
                <c:ext xmlns:c15="http://schemas.microsoft.com/office/drawing/2012/chart" uri="{CE6537A1-D6FC-4f65-9D91-7224C49458BB}">
                  <c15:layout/>
                  <c15:dlblFieldTable>
                    <c15:dlblFTEntry>
                      <c15:txfldGUID>{E51A762D-0900-40C7-8762-A3D8D0E38597}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574-4CCB-ADF9-606452B0A3A1}"/>
                </c:ext>
                <c:ext xmlns:c15="http://schemas.microsoft.com/office/drawing/2012/chart" uri="{CE6537A1-D6FC-4f65-9D91-7224C49458BB}">
                  <c15:layout/>
                  <c15:dlblFieldTable>
                    <c15:dlblFTEntry>
                      <c15:txfldGUID>{9935B10F-F810-4C33-A4EA-BA4D894BB8B3}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574-4CCB-ADF9-606452B0A3A1}"/>
                </c:ext>
                <c:ext xmlns:c15="http://schemas.microsoft.com/office/drawing/2012/chart" uri="{CE6537A1-D6FC-4f65-9D91-7224C49458BB}">
                  <c15:layout/>
                  <c15:dlblFieldTable>
                    <c15:dlblFTEntry>
                      <c15:txfldGUID>{C94E1D1F-4CC9-4F89-B1FC-979783B3D014}</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574-4CCB-ADF9-606452B0A3A1}"/>
                </c:ext>
                <c:ext xmlns:c15="http://schemas.microsoft.com/office/drawing/2012/chart" uri="{CE6537A1-D6FC-4f65-9D91-7224C49458BB}">
                  <c15:layout/>
                  <c15:dlblFieldTable>
                    <c15:dlblFTEntry>
                      <c15:txfldGUID>{165778C8-47CA-41FA-9467-545A87553802}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E574-4CCB-ADF9-606452B0A3A1}"/>
            </c:ext>
          </c:extLst>
        </c:ser>
        <c:dLbls>
          <c:showLegendKey val="0"/>
          <c:showVal val="1"/>
          <c:showCatName val="0"/>
          <c:showSerName val="0"/>
          <c:showPercent val="0"/>
          <c:showBubbleSize val="0"/>
        </c:dLbls>
        <c:axId val="374672696"/>
        <c:axId val="374673088"/>
      </c:scatterChart>
      <c:valAx>
        <c:axId val="37467269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4673088"/>
        <c:crosses val="autoZero"/>
        <c:crossBetween val="midCat"/>
      </c:valAx>
      <c:valAx>
        <c:axId val="374673088"/>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4672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元利償還金は従来からの起債抑制により減少傾向にある。</a:t>
          </a:r>
          <a:endParaRPr lang="ja-JP" altLang="ja-JP" sz="1400">
            <a:effectLst/>
          </a:endParaRPr>
        </a:p>
        <a:p>
          <a:pPr rtl="0"/>
          <a:r>
            <a:rPr lang="ja-JP" altLang="ja-JP" sz="1100" b="0" i="0" baseline="0">
              <a:solidFill>
                <a:schemeClr val="dk1"/>
              </a:solidFill>
              <a:effectLst/>
              <a:latin typeface="+mn-lt"/>
              <a:ea typeface="+mn-ea"/>
              <a:cs typeface="+mn-cs"/>
            </a:rPr>
            <a:t>しかしながら公共下水道事業の開始に伴い、公営企業債の元利償還金に対する繰出金が増加している。</a:t>
          </a:r>
          <a:endParaRPr lang="ja-JP" altLang="ja-JP" sz="1400">
            <a:effectLst/>
          </a:endParaRPr>
        </a:p>
        <a:p>
          <a:pPr rtl="0"/>
          <a:r>
            <a:rPr lang="ja-JP" altLang="ja-JP" sz="1100" b="0" i="0" baseline="0">
              <a:solidFill>
                <a:schemeClr val="dk1"/>
              </a:solidFill>
              <a:effectLst/>
              <a:latin typeface="+mn-lt"/>
              <a:ea typeface="+mn-ea"/>
              <a:cs typeface="+mn-cs"/>
            </a:rPr>
            <a:t>今後は、算入公債費の分析を深め、事業を中長期的な計画の基に執行し、起債の急激な増加抑制に努める。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一般会計に係る地方債の現在高は、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a:t>
          </a:r>
          <a:r>
            <a:rPr lang="ja-JP" altLang="en-US" sz="1100" b="0" i="0" baseline="0">
              <a:solidFill>
                <a:schemeClr val="dk1"/>
              </a:solidFill>
              <a:effectLst/>
              <a:latin typeface="+mn-lt"/>
              <a:ea typeface="+mn-ea"/>
              <a:cs typeface="+mn-cs"/>
            </a:rPr>
            <a:t>ける</a:t>
          </a:r>
          <a:r>
            <a:rPr lang="ja-JP" altLang="ja-JP" sz="1100" b="0" i="0" baseline="0">
              <a:solidFill>
                <a:schemeClr val="dk1"/>
              </a:solidFill>
              <a:effectLst/>
              <a:latin typeface="+mn-lt"/>
              <a:ea typeface="+mn-ea"/>
              <a:cs typeface="+mn-cs"/>
            </a:rPr>
            <a:t>庁舎の建て替えに伴い大きく増加した</a:t>
          </a:r>
          <a:r>
            <a:rPr lang="ja-JP" altLang="en-US" sz="1100" b="0" i="0" baseline="0">
              <a:solidFill>
                <a:schemeClr val="dk1"/>
              </a:solidFill>
              <a:effectLst/>
              <a:latin typeface="+mn-lt"/>
              <a:ea typeface="+mn-ea"/>
              <a:cs typeface="+mn-cs"/>
            </a:rPr>
            <a:t>が、一転、</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年度においては減少している。</a:t>
          </a:r>
          <a:r>
            <a:rPr lang="ja-JP" altLang="ja-JP" sz="1100" b="0" i="0" baseline="0">
              <a:solidFill>
                <a:schemeClr val="dk1"/>
              </a:solidFill>
              <a:effectLst/>
              <a:latin typeface="+mn-lt"/>
              <a:ea typeface="+mn-ea"/>
              <a:cs typeface="+mn-cs"/>
            </a:rPr>
            <a:t>なお、公共下水道事業の推進により増加傾向にあった公営企業債等繰入見込額は前年度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比べて減少している。</a:t>
          </a:r>
          <a:endParaRPr lang="ja-JP" altLang="ja-JP" sz="1400">
            <a:effectLst/>
          </a:endParaRPr>
        </a:p>
        <a:p>
          <a:pPr rtl="0"/>
          <a:r>
            <a:rPr lang="ja-JP" altLang="ja-JP" sz="1100" b="0" i="0" baseline="0">
              <a:solidFill>
                <a:schemeClr val="dk1"/>
              </a:solidFill>
              <a:effectLst/>
              <a:latin typeface="+mn-lt"/>
              <a:ea typeface="+mn-ea"/>
              <a:cs typeface="+mn-cs"/>
            </a:rPr>
            <a:t>今後、充当可能財源の確保と起債の抑制で健全な財政運営を心がける。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徳島県松茂町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年度においては基金の新設や廃止等、基金の再編に着手した。一般財源の確保のため、当初に財政調整基金等の取り崩しを行っており、その後積戻しを行ったものの全体としては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歳出の引き締め及び新たな財源の確保を図り、不用意な取り崩しを抑制する</a:t>
          </a:r>
          <a:r>
            <a:rPr kumimoji="1" lang="ja-JP" altLang="en-US" sz="1300">
              <a:solidFill>
                <a:schemeClr val="dk1"/>
              </a:solidFill>
              <a:effectLst/>
              <a:latin typeface="+mn-lt"/>
              <a:ea typeface="+mn-ea"/>
              <a:cs typeface="+mn-cs"/>
            </a:rPr>
            <a:t>ことで財政の健全な運営を図る。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生活環境整備基金：都市下水路及びゴミ、し尿処理施設等のインフラの整備・更新を目的とする経費。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大規模災害対策基金：地震、津波その他自然現象により生ずる大規模な災害から、町民の生命及び財産を守るために行う防災対策、災害発生時の応急措置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並びに災害収束後の復旧及び復興に関する事業に要する経費。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主な増の要因としては、生活環境整備基金への積立額が大きくなったことが上げられる。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年度においても新たに公共施設の更新を目的とする基金を創設するなど基金の再編を進める。また、</a:t>
          </a:r>
          <a:r>
            <a:rPr kumimoji="1" lang="ja-JP" altLang="ja-JP" sz="1300">
              <a:solidFill>
                <a:schemeClr val="dk1"/>
              </a:solidFill>
              <a:effectLst/>
              <a:latin typeface="+mn-lt"/>
              <a:ea typeface="+mn-ea"/>
              <a:cs typeface="+mn-cs"/>
            </a:rPr>
            <a:t>歳出の引き締め及び新たな財源の確保を図り、不用意な取り崩しを抑制することで財政の健全な運営を図る。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新たな基金の設置や、財政調整基金以外の基金への積立額が大きく増加したため、当初の取り崩し分に満たず全体として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歳出の引き締め及び新たな財源の確保を図り、不用意な取り崩しを抑制することで財政の健全な運営を図る。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類似団体平均と同程度である。今後は公共施設総合管理計画に基づき、適切な管理に努める。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5" name="直線コネクタ 74"/>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6"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7" name="直線コネクタ 76"/>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8"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9" name="直線コネクタ 78"/>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0"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1" name="フローチャート: 判断 80"/>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2" name="フローチャート: 判断 81"/>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3" name="フローチャート: 判断 82"/>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9" name="楕円 88"/>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137001</xdr:rowOff>
    </xdr:from>
    <xdr:to>
      <xdr:col>15</xdr:col>
      <xdr:colOff>187325</xdr:colOff>
      <xdr:row>29</xdr:row>
      <xdr:rowOff>67151</xdr:rowOff>
    </xdr:to>
    <xdr:sp macro="" textlink="">
      <xdr:nvSpPr>
        <xdr:cNvPr id="90" name="楕円 89"/>
        <xdr:cNvSpPr/>
      </xdr:nvSpPr>
      <xdr:spPr>
        <a:xfrm>
          <a:off x="3238500" y="57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16351</xdr:rowOff>
    </xdr:from>
    <xdr:to>
      <xdr:col>19</xdr:col>
      <xdr:colOff>136525</xdr:colOff>
      <xdr:row>29</xdr:row>
      <xdr:rowOff>148590</xdr:rowOff>
    </xdr:to>
    <xdr:cxnSp macro="">
      <xdr:nvCxnSpPr>
        <xdr:cNvPr id="91" name="直線コネクタ 90"/>
        <xdr:cNvCxnSpPr/>
      </xdr:nvCxnSpPr>
      <xdr:spPr>
        <a:xfrm>
          <a:off x="3289300" y="5759926"/>
          <a:ext cx="762000" cy="13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92"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93" name="n_2aveValue有形固定資産減価償却率"/>
        <xdr:cNvSpPr txBox="1"/>
      </xdr:nvSpPr>
      <xdr:spPr>
        <a:xfrm>
          <a:off x="3086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19067</xdr:rowOff>
    </xdr:from>
    <xdr:ext cx="405111" cy="259045"/>
    <xdr:sp macro="" textlink="">
      <xdr:nvSpPr>
        <xdr:cNvPr id="94" name="n_1mainValue有形固定資産減価償却率"/>
        <xdr:cNvSpPr txBox="1"/>
      </xdr:nvSpPr>
      <xdr:spPr>
        <a:xfrm>
          <a:off x="38360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83678</xdr:rowOff>
    </xdr:from>
    <xdr:ext cx="405111" cy="259045"/>
    <xdr:sp macro="" textlink="">
      <xdr:nvSpPr>
        <xdr:cNvPr id="95" name="n_2mainValue有形固定資産減価償却率"/>
        <xdr:cNvSpPr txBox="1"/>
      </xdr:nvSpPr>
      <xdr:spPr>
        <a:xfrm>
          <a:off x="3086744" y="5484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地方債の新規発行を抑制してきたため、債務償還可能年数は現れていない。今後は、公共施設総合管理計画に基づき、老朽化対策に取り組みつつ、債務償還可能年数の急激な増加は避けるように努める。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6" name="直線コネクタ 125"/>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9"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0" name="直線コネクタ 129"/>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1" name="債務償還可能年数平均値テキスト"/>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2" name="フローチャート: 判断 131"/>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0" name="楕円 69"/>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xdr:rowOff>
    </xdr:from>
    <xdr:to>
      <xdr:col>15</xdr:col>
      <xdr:colOff>101600</xdr:colOff>
      <xdr:row>37</xdr:row>
      <xdr:rowOff>117475</xdr:rowOff>
    </xdr:to>
    <xdr:sp macro="" textlink="">
      <xdr:nvSpPr>
        <xdr:cNvPr id="71" name="楕円 70"/>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66675</xdr:rowOff>
    </xdr:to>
    <xdr:cxnSp macro="">
      <xdr:nvCxnSpPr>
        <xdr:cNvPr id="72" name="直線コネクタ 71"/>
        <xdr:cNvCxnSpPr/>
      </xdr:nvCxnSpPr>
      <xdr:spPr>
        <a:xfrm flipV="1">
          <a:off x="2908300" y="6387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3"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4"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75" name="n_1mainValue【道路】&#10;有形固定資産減価償却率"/>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76" name="n_2mainValue【道路】&#10;有形固定資産減価償却率"/>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127615</xdr:rowOff>
    </xdr:from>
    <xdr:to>
      <xdr:col>50</xdr:col>
      <xdr:colOff>165100</xdr:colOff>
      <xdr:row>42</xdr:row>
      <xdr:rowOff>57765</xdr:rowOff>
    </xdr:to>
    <xdr:sp macro="" textlink="">
      <xdr:nvSpPr>
        <xdr:cNvPr id="114" name="楕円 113"/>
        <xdr:cNvSpPr/>
      </xdr:nvSpPr>
      <xdr:spPr>
        <a:xfrm>
          <a:off x="9588500" y="71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127771</xdr:rowOff>
    </xdr:from>
    <xdr:to>
      <xdr:col>46</xdr:col>
      <xdr:colOff>38100</xdr:colOff>
      <xdr:row>42</xdr:row>
      <xdr:rowOff>57921</xdr:rowOff>
    </xdr:to>
    <xdr:sp macro="" textlink="">
      <xdr:nvSpPr>
        <xdr:cNvPr id="115" name="楕円 114"/>
        <xdr:cNvSpPr/>
      </xdr:nvSpPr>
      <xdr:spPr>
        <a:xfrm>
          <a:off x="8699500" y="715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6965</xdr:rowOff>
    </xdr:from>
    <xdr:to>
      <xdr:col>50</xdr:col>
      <xdr:colOff>114300</xdr:colOff>
      <xdr:row>42</xdr:row>
      <xdr:rowOff>7121</xdr:rowOff>
    </xdr:to>
    <xdr:cxnSp macro="">
      <xdr:nvCxnSpPr>
        <xdr:cNvPr id="116" name="直線コネクタ 115"/>
        <xdr:cNvCxnSpPr/>
      </xdr:nvCxnSpPr>
      <xdr:spPr>
        <a:xfrm flipV="1">
          <a:off x="8750300" y="7207865"/>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48892</xdr:rowOff>
    </xdr:from>
    <xdr:ext cx="469744" cy="259045"/>
    <xdr:sp macro="" textlink="">
      <xdr:nvSpPr>
        <xdr:cNvPr id="119" name="n_1mainValue【道路】&#10;一人当たり延長"/>
        <xdr:cNvSpPr txBox="1"/>
      </xdr:nvSpPr>
      <xdr:spPr>
        <a:xfrm>
          <a:off x="9391727" y="724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49048</xdr:rowOff>
    </xdr:from>
    <xdr:ext cx="469744" cy="259045"/>
    <xdr:sp macro="" textlink="">
      <xdr:nvSpPr>
        <xdr:cNvPr id="120" name="n_2mainValue【道路】&#10;一人当たり延長"/>
        <xdr:cNvSpPr txBox="1"/>
      </xdr:nvSpPr>
      <xdr:spPr>
        <a:xfrm>
          <a:off x="8515427" y="724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60" name="楕円 159"/>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380</xdr:rowOff>
    </xdr:from>
    <xdr:ext cx="405111" cy="259045"/>
    <xdr:sp macro="" textlink="">
      <xdr:nvSpPr>
        <xdr:cNvPr id="161"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2"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48458</xdr:rowOff>
    </xdr:from>
    <xdr:ext cx="405111" cy="259045"/>
    <xdr:sp macro="" textlink="">
      <xdr:nvSpPr>
        <xdr:cNvPr id="163" name="n_1main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5" name="テキスト ボックス 17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7" name="テキスト ボックス 17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9" name="テキスト ボックス 17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1" name="テキスト ボックス 18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3" name="テキスト ボックス 18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5" name="テキスト ボックス 18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9" name="直線コネクタ 188"/>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0"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1" name="直線コネクタ 190"/>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2"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3" name="直線コネクタ 192"/>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4"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5" name="フローチャート: 判断 194"/>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6" name="フローチャート: 判断 195"/>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7" name="フローチャート: 判断 196"/>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16607</xdr:rowOff>
    </xdr:from>
    <xdr:to>
      <xdr:col>50</xdr:col>
      <xdr:colOff>165100</xdr:colOff>
      <xdr:row>64</xdr:row>
      <xdr:rowOff>118207</xdr:rowOff>
    </xdr:to>
    <xdr:sp macro="" textlink="">
      <xdr:nvSpPr>
        <xdr:cNvPr id="203" name="楕円 202"/>
        <xdr:cNvSpPr/>
      </xdr:nvSpPr>
      <xdr:spPr>
        <a:xfrm>
          <a:off x="9588500" y="109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71797</xdr:rowOff>
    </xdr:from>
    <xdr:ext cx="599010" cy="259045"/>
    <xdr:sp macro="" textlink="">
      <xdr:nvSpPr>
        <xdr:cNvPr id="204"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05"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109334</xdr:rowOff>
    </xdr:from>
    <xdr:ext cx="599010" cy="259045"/>
    <xdr:sp macro="" textlink="">
      <xdr:nvSpPr>
        <xdr:cNvPr id="206" name="n_1mainValue【橋りょう・トンネル】&#10;一人当たり有形固定資産（償却資産）額"/>
        <xdr:cNvSpPr txBox="1"/>
      </xdr:nvSpPr>
      <xdr:spPr>
        <a:xfrm>
          <a:off x="9327095" y="1108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1" name="直線コネクタ 230"/>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2"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3" name="直線コネクタ 232"/>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34"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35" name="直線コネクタ 234"/>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6"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7" name="フローチャート: 判断 236"/>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8" name="フローチャート: 判断 237"/>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39" name="フローチャート: 判断 238"/>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45" name="楕円 244"/>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6" name="楕円 245"/>
        <xdr:cNvSpPr/>
      </xdr:nvSpPr>
      <xdr:spPr>
        <a:xfrm>
          <a:off x="2857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81</xdr:row>
      <xdr:rowOff>165736</xdr:rowOff>
    </xdr:to>
    <xdr:cxnSp macro="">
      <xdr:nvCxnSpPr>
        <xdr:cNvPr id="247" name="直線コネクタ 246"/>
        <xdr:cNvCxnSpPr/>
      </xdr:nvCxnSpPr>
      <xdr:spPr>
        <a:xfrm flipV="1">
          <a:off x="2908300" y="14015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48"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49"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169563</xdr:rowOff>
    </xdr:from>
    <xdr:ext cx="405111" cy="259045"/>
    <xdr:sp macro="" textlink="">
      <xdr:nvSpPr>
        <xdr:cNvPr id="250" name="n_1mainValue【公営住宅】&#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51" name="n_2main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156155</xdr:rowOff>
    </xdr:from>
    <xdr:to>
      <xdr:col>54</xdr:col>
      <xdr:colOff>189865</xdr:colOff>
      <xdr:row>86</xdr:row>
      <xdr:rowOff>136725</xdr:rowOff>
    </xdr:to>
    <xdr:cxnSp macro="">
      <xdr:nvCxnSpPr>
        <xdr:cNvPr id="277" name="直線コネクタ 276"/>
        <xdr:cNvCxnSpPr/>
      </xdr:nvCxnSpPr>
      <xdr:spPr>
        <a:xfrm flipV="1">
          <a:off x="10476865" y="13529255"/>
          <a:ext cx="0" cy="1352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140552</xdr:rowOff>
    </xdr:from>
    <xdr:ext cx="469744" cy="259045"/>
    <xdr:sp macro="" textlink="">
      <xdr:nvSpPr>
        <xdr:cNvPr id="278" name="【公営住宅】&#10;一人当たり面積最小値テキスト"/>
        <xdr:cNvSpPr txBox="1"/>
      </xdr:nvSpPr>
      <xdr:spPr>
        <a:xfrm>
          <a:off x="10515600" y="1488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136725</xdr:rowOff>
    </xdr:from>
    <xdr:to>
      <xdr:col>55</xdr:col>
      <xdr:colOff>88900</xdr:colOff>
      <xdr:row>86</xdr:row>
      <xdr:rowOff>136725</xdr:rowOff>
    </xdr:to>
    <xdr:cxnSp macro="">
      <xdr:nvCxnSpPr>
        <xdr:cNvPr id="279" name="直線コネクタ 278"/>
        <xdr:cNvCxnSpPr/>
      </xdr:nvCxnSpPr>
      <xdr:spPr>
        <a:xfrm>
          <a:off x="10388600" y="1488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102832</xdr:rowOff>
    </xdr:from>
    <xdr:ext cx="469744" cy="259045"/>
    <xdr:sp macro="" textlink="">
      <xdr:nvSpPr>
        <xdr:cNvPr id="280" name="【公営住宅】&#10;一人当たり面積最大値テキスト"/>
        <xdr:cNvSpPr txBox="1"/>
      </xdr:nvSpPr>
      <xdr:spPr>
        <a:xfrm>
          <a:off x="10515600" y="1330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156155</xdr:rowOff>
    </xdr:from>
    <xdr:to>
      <xdr:col>55</xdr:col>
      <xdr:colOff>88900</xdr:colOff>
      <xdr:row>78</xdr:row>
      <xdr:rowOff>156155</xdr:rowOff>
    </xdr:to>
    <xdr:cxnSp macro="">
      <xdr:nvCxnSpPr>
        <xdr:cNvPr id="281" name="直線コネクタ 280"/>
        <xdr:cNvCxnSpPr/>
      </xdr:nvCxnSpPr>
      <xdr:spPr>
        <a:xfrm>
          <a:off x="10388600" y="135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24184</xdr:rowOff>
    </xdr:from>
    <xdr:ext cx="469744" cy="259045"/>
    <xdr:sp macro="" textlink="">
      <xdr:nvSpPr>
        <xdr:cNvPr id="282" name="【公営住宅】&#10;一人当たり面積平均値テキスト"/>
        <xdr:cNvSpPr txBox="1"/>
      </xdr:nvSpPr>
      <xdr:spPr>
        <a:xfrm>
          <a:off x="10515600" y="14597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45757</xdr:rowOff>
    </xdr:from>
    <xdr:to>
      <xdr:col>55</xdr:col>
      <xdr:colOff>50800</xdr:colOff>
      <xdr:row>85</xdr:row>
      <xdr:rowOff>147357</xdr:rowOff>
    </xdr:to>
    <xdr:sp macro="" textlink="">
      <xdr:nvSpPr>
        <xdr:cNvPr id="283" name="フローチャート: 判断 282"/>
        <xdr:cNvSpPr/>
      </xdr:nvSpPr>
      <xdr:spPr>
        <a:xfrm>
          <a:off x="10426700" y="1461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70413</xdr:rowOff>
    </xdr:from>
    <xdr:to>
      <xdr:col>50</xdr:col>
      <xdr:colOff>165100</xdr:colOff>
      <xdr:row>86</xdr:row>
      <xdr:rowOff>563</xdr:rowOff>
    </xdr:to>
    <xdr:sp macro="" textlink="">
      <xdr:nvSpPr>
        <xdr:cNvPr id="284" name="フローチャート: 判断 283"/>
        <xdr:cNvSpPr/>
      </xdr:nvSpPr>
      <xdr:spPr>
        <a:xfrm>
          <a:off x="9588500" y="146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xdr:rowOff>
    </xdr:from>
    <xdr:to>
      <xdr:col>46</xdr:col>
      <xdr:colOff>38100</xdr:colOff>
      <xdr:row>85</xdr:row>
      <xdr:rowOff>114046</xdr:rowOff>
    </xdr:to>
    <xdr:sp macro="" textlink="">
      <xdr:nvSpPr>
        <xdr:cNvPr id="285" name="フローチャート: 判断 284"/>
        <xdr:cNvSpPr/>
      </xdr:nvSpPr>
      <xdr:spPr>
        <a:xfrm>
          <a:off x="8699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26326</xdr:rowOff>
    </xdr:from>
    <xdr:to>
      <xdr:col>50</xdr:col>
      <xdr:colOff>165100</xdr:colOff>
      <xdr:row>77</xdr:row>
      <xdr:rowOff>127926</xdr:rowOff>
    </xdr:to>
    <xdr:sp macro="" textlink="">
      <xdr:nvSpPr>
        <xdr:cNvPr id="291" name="楕円 290"/>
        <xdr:cNvSpPr/>
      </xdr:nvSpPr>
      <xdr:spPr>
        <a:xfrm>
          <a:off x="9588500" y="13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34489</xdr:rowOff>
    </xdr:from>
    <xdr:to>
      <xdr:col>46</xdr:col>
      <xdr:colOff>38100</xdr:colOff>
      <xdr:row>77</xdr:row>
      <xdr:rowOff>136089</xdr:rowOff>
    </xdr:to>
    <xdr:sp macro="" textlink="">
      <xdr:nvSpPr>
        <xdr:cNvPr id="292" name="楕円 291"/>
        <xdr:cNvSpPr/>
      </xdr:nvSpPr>
      <xdr:spPr>
        <a:xfrm>
          <a:off x="8699500" y="132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77126</xdr:rowOff>
    </xdr:from>
    <xdr:to>
      <xdr:col>50</xdr:col>
      <xdr:colOff>114300</xdr:colOff>
      <xdr:row>77</xdr:row>
      <xdr:rowOff>85289</xdr:rowOff>
    </xdr:to>
    <xdr:cxnSp macro="">
      <xdr:nvCxnSpPr>
        <xdr:cNvPr id="293" name="直線コネクタ 292"/>
        <xdr:cNvCxnSpPr/>
      </xdr:nvCxnSpPr>
      <xdr:spPr>
        <a:xfrm flipV="1">
          <a:off x="8750300" y="132787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163140</xdr:rowOff>
    </xdr:from>
    <xdr:ext cx="469744" cy="259045"/>
    <xdr:sp macro="" textlink="">
      <xdr:nvSpPr>
        <xdr:cNvPr id="294" name="n_1aveValue【公営住宅】&#10;一人当たり面積"/>
        <xdr:cNvSpPr txBox="1"/>
      </xdr:nvSpPr>
      <xdr:spPr>
        <a:xfrm>
          <a:off x="9391727" y="147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105173</xdr:rowOff>
    </xdr:from>
    <xdr:ext cx="469744" cy="259045"/>
    <xdr:sp macro="" textlink="">
      <xdr:nvSpPr>
        <xdr:cNvPr id="295" name="n_2aveValue【公営住宅】&#10;一人当たり面積"/>
        <xdr:cNvSpPr txBox="1"/>
      </xdr:nvSpPr>
      <xdr:spPr>
        <a:xfrm>
          <a:off x="8515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75</xdr:row>
      <xdr:rowOff>144453</xdr:rowOff>
    </xdr:from>
    <xdr:ext cx="534377" cy="259045"/>
    <xdr:sp macro="" textlink="">
      <xdr:nvSpPr>
        <xdr:cNvPr id="296" name="n_1mainValue【公営住宅】&#10;一人当たり面積"/>
        <xdr:cNvSpPr txBox="1"/>
      </xdr:nvSpPr>
      <xdr:spPr>
        <a:xfrm>
          <a:off x="9359411" y="130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152616</xdr:rowOff>
    </xdr:from>
    <xdr:ext cx="469744" cy="259045"/>
    <xdr:sp macro="" textlink="">
      <xdr:nvSpPr>
        <xdr:cNvPr id="297" name="n_2mainValue【公営住宅】&#10;一人当たり面積"/>
        <xdr:cNvSpPr txBox="1"/>
      </xdr:nvSpPr>
      <xdr:spPr>
        <a:xfrm>
          <a:off x="8515427" y="130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38" name="直線コネクタ 337"/>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39"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0" name="直線コネクタ 339"/>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2" name="直線コネクタ 34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3"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4" name="フローチャート: 判断 343"/>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5" name="フローチャート: 判断 344"/>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46" name="フローチャート: 判断 34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352" name="楕円 351"/>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132080</xdr:rowOff>
    </xdr:from>
    <xdr:to>
      <xdr:col>76</xdr:col>
      <xdr:colOff>165100</xdr:colOff>
      <xdr:row>40</xdr:row>
      <xdr:rowOff>62230</xdr:rowOff>
    </xdr:to>
    <xdr:sp macro="" textlink="">
      <xdr:nvSpPr>
        <xdr:cNvPr id="353" name="楕円 352"/>
        <xdr:cNvSpPr/>
      </xdr:nvSpPr>
      <xdr:spPr>
        <a:xfrm>
          <a:off x="1454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11430</xdr:rowOff>
    </xdr:to>
    <xdr:cxnSp macro="">
      <xdr:nvCxnSpPr>
        <xdr:cNvPr id="354" name="直線コネクタ 353"/>
        <xdr:cNvCxnSpPr/>
      </xdr:nvCxnSpPr>
      <xdr:spPr>
        <a:xfrm flipV="1">
          <a:off x="14592300" y="683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5"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56"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40657</xdr:rowOff>
    </xdr:from>
    <xdr:ext cx="405111" cy="259045"/>
    <xdr:sp macro="" textlink="">
      <xdr:nvSpPr>
        <xdr:cNvPr id="357" name="n_1mainValue【認定こども園・幼稚園・保育所】&#10;有形固定資産減価償却率"/>
        <xdr:cNvSpPr txBox="1"/>
      </xdr:nvSpPr>
      <xdr:spPr>
        <a:xfrm>
          <a:off x="1526604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53357</xdr:rowOff>
    </xdr:from>
    <xdr:ext cx="405111" cy="259045"/>
    <xdr:sp macro="" textlink="">
      <xdr:nvSpPr>
        <xdr:cNvPr id="358" name="n_2mainValue【認定こども園・幼稚園・保育所】&#10;有形固定資産減価償却率"/>
        <xdr:cNvSpPr txBox="1"/>
      </xdr:nvSpPr>
      <xdr:spPr>
        <a:xfrm>
          <a:off x="14389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4" name="直線コネクタ 383"/>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6" name="直線コネクタ 38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8" name="直線コネクタ 38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89"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0" name="フローチャート: 判断 389"/>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1" name="フローチャート: 判断 390"/>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2" name="フローチャート: 判断 391"/>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144599</xdr:rowOff>
    </xdr:from>
    <xdr:to>
      <xdr:col>112</xdr:col>
      <xdr:colOff>38100</xdr:colOff>
      <xdr:row>38</xdr:row>
      <xdr:rowOff>74749</xdr:rowOff>
    </xdr:to>
    <xdr:sp macro="" textlink="">
      <xdr:nvSpPr>
        <xdr:cNvPr id="398" name="楕円 397"/>
        <xdr:cNvSpPr/>
      </xdr:nvSpPr>
      <xdr:spPr>
        <a:xfrm>
          <a:off x="2127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147864</xdr:rowOff>
    </xdr:from>
    <xdr:to>
      <xdr:col>107</xdr:col>
      <xdr:colOff>101600</xdr:colOff>
      <xdr:row>38</xdr:row>
      <xdr:rowOff>78014</xdr:rowOff>
    </xdr:to>
    <xdr:sp macro="" textlink="">
      <xdr:nvSpPr>
        <xdr:cNvPr id="399" name="楕円 398"/>
        <xdr:cNvSpPr/>
      </xdr:nvSpPr>
      <xdr:spPr>
        <a:xfrm>
          <a:off x="20383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23949</xdr:rowOff>
    </xdr:from>
    <xdr:to>
      <xdr:col>111</xdr:col>
      <xdr:colOff>177800</xdr:colOff>
      <xdr:row>38</xdr:row>
      <xdr:rowOff>27215</xdr:rowOff>
    </xdr:to>
    <xdr:cxnSp macro="">
      <xdr:nvCxnSpPr>
        <xdr:cNvPr id="400" name="直線コネクタ 399"/>
        <xdr:cNvCxnSpPr/>
      </xdr:nvCxnSpPr>
      <xdr:spPr>
        <a:xfrm flipV="1">
          <a:off x="20434300" y="65390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01"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02"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91276</xdr:rowOff>
    </xdr:from>
    <xdr:ext cx="469744" cy="259045"/>
    <xdr:sp macro="" textlink="">
      <xdr:nvSpPr>
        <xdr:cNvPr id="403" name="n_1mainValue【認定こども園・幼稚園・保育所】&#10;一人当たり面積"/>
        <xdr:cNvSpPr txBox="1"/>
      </xdr:nvSpPr>
      <xdr:spPr>
        <a:xfrm>
          <a:off x="21075727" y="626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94541</xdr:rowOff>
    </xdr:from>
    <xdr:ext cx="469744" cy="259045"/>
    <xdr:sp macro="" textlink="">
      <xdr:nvSpPr>
        <xdr:cNvPr id="404" name="n_2mainValue【認定こども園・幼稚園・保育所】&#10;一人当たり面積"/>
        <xdr:cNvSpPr txBox="1"/>
      </xdr:nvSpPr>
      <xdr:spPr>
        <a:xfrm>
          <a:off x="20199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1" name="直線コネクタ 430"/>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2"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3" name="直線コネクタ 432"/>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4"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5" name="直線コネクタ 434"/>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36"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37" name="フローチャート: 判断 436"/>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38" name="フローチャート: 判断 437"/>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39" name="フローチャート: 判断 438"/>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58601</xdr:rowOff>
    </xdr:from>
    <xdr:to>
      <xdr:col>81</xdr:col>
      <xdr:colOff>101600</xdr:colOff>
      <xdr:row>55</xdr:row>
      <xdr:rowOff>160201</xdr:rowOff>
    </xdr:to>
    <xdr:sp macro="" textlink="">
      <xdr:nvSpPr>
        <xdr:cNvPr id="445" name="楕円 444"/>
        <xdr:cNvSpPr/>
      </xdr:nvSpPr>
      <xdr:spPr>
        <a:xfrm>
          <a:off x="15430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110853</xdr:rowOff>
    </xdr:from>
    <xdr:to>
      <xdr:col>76</xdr:col>
      <xdr:colOff>165100</xdr:colOff>
      <xdr:row>56</xdr:row>
      <xdr:rowOff>41003</xdr:rowOff>
    </xdr:to>
    <xdr:sp macro="" textlink="">
      <xdr:nvSpPr>
        <xdr:cNvPr id="446" name="楕円 445"/>
        <xdr:cNvSpPr/>
      </xdr:nvSpPr>
      <xdr:spPr>
        <a:xfrm>
          <a:off x="145415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109401</xdr:rowOff>
    </xdr:from>
    <xdr:to>
      <xdr:col>81</xdr:col>
      <xdr:colOff>50800</xdr:colOff>
      <xdr:row>55</xdr:row>
      <xdr:rowOff>161653</xdr:rowOff>
    </xdr:to>
    <xdr:cxnSp macro="">
      <xdr:nvCxnSpPr>
        <xdr:cNvPr id="447" name="直線コネクタ 446"/>
        <xdr:cNvCxnSpPr/>
      </xdr:nvCxnSpPr>
      <xdr:spPr>
        <a:xfrm flipV="1">
          <a:off x="14592300" y="9539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448"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449" name="n_2aveValue【学校施設】&#10;有形固定資産減価償却率"/>
        <xdr:cNvSpPr txBox="1"/>
      </xdr:nvSpPr>
      <xdr:spPr>
        <a:xfrm>
          <a:off x="14389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5278</xdr:rowOff>
    </xdr:from>
    <xdr:ext cx="405111" cy="259045"/>
    <xdr:sp macro="" textlink="">
      <xdr:nvSpPr>
        <xdr:cNvPr id="450" name="n_1mainValue【学校施設】&#10;有形固定資産減価償却率"/>
        <xdr:cNvSpPr txBox="1"/>
      </xdr:nvSpPr>
      <xdr:spPr>
        <a:xfrm>
          <a:off x="152660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57530</xdr:rowOff>
    </xdr:from>
    <xdr:ext cx="405111" cy="259045"/>
    <xdr:sp macro="" textlink="">
      <xdr:nvSpPr>
        <xdr:cNvPr id="451" name="n_2mainValue【学校施設】&#10;有形固定資産減価償却率"/>
        <xdr:cNvSpPr txBox="1"/>
      </xdr:nvSpPr>
      <xdr:spPr>
        <a:xfrm>
          <a:off x="14389744" y="931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4" name="直線コネクタ 473"/>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5"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6" name="直線コネクタ 475"/>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7"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8" name="直線コネクタ 477"/>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79"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0" name="フローチャート: 判断 479"/>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1" name="フローチャート: 判断 480"/>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2" name="フローチャート: 判断 481"/>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488" name="楕円 487"/>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88646</xdr:rowOff>
    </xdr:from>
    <xdr:to>
      <xdr:col>107</xdr:col>
      <xdr:colOff>101600</xdr:colOff>
      <xdr:row>64</xdr:row>
      <xdr:rowOff>18796</xdr:rowOff>
    </xdr:to>
    <xdr:sp macro="" textlink="">
      <xdr:nvSpPr>
        <xdr:cNvPr id="489" name="楕円 488"/>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139446</xdr:rowOff>
    </xdr:to>
    <xdr:cxnSp macro="">
      <xdr:nvCxnSpPr>
        <xdr:cNvPr id="490" name="直線コネクタ 489"/>
        <xdr:cNvCxnSpPr/>
      </xdr:nvCxnSpPr>
      <xdr:spPr>
        <a:xfrm flipV="1">
          <a:off x="20434300" y="109385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1"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2"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7637</xdr:rowOff>
    </xdr:from>
    <xdr:ext cx="469744" cy="259045"/>
    <xdr:sp macro="" textlink="">
      <xdr:nvSpPr>
        <xdr:cNvPr id="493" name="n_1mainValue【学校施設】&#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494" name="n_2mainValue【学校施設】&#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5" name="テキスト ボックス 5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7" name="テキスト ボックス 5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5" name="テキスト ボックス 5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19" name="直線コネクタ 518"/>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20"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1" name="直線コネクタ 520"/>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24"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5" name="フローチャート: 判断 524"/>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26" name="フローチャート: 判断 525"/>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27" name="フローチャート: 判断 526"/>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533" name="楕円 532"/>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88264</xdr:rowOff>
    </xdr:from>
    <xdr:to>
      <xdr:col>76</xdr:col>
      <xdr:colOff>165100</xdr:colOff>
      <xdr:row>84</xdr:row>
      <xdr:rowOff>18414</xdr:rowOff>
    </xdr:to>
    <xdr:sp macro="" textlink="">
      <xdr:nvSpPr>
        <xdr:cNvPr id="534" name="楕円 533"/>
        <xdr:cNvSpPr/>
      </xdr:nvSpPr>
      <xdr:spPr>
        <a:xfrm>
          <a:off x="14541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139064</xdr:rowOff>
    </xdr:to>
    <xdr:cxnSp macro="">
      <xdr:nvCxnSpPr>
        <xdr:cNvPr id="535" name="直線コネクタ 534"/>
        <xdr:cNvCxnSpPr/>
      </xdr:nvCxnSpPr>
      <xdr:spPr>
        <a:xfrm flipV="1">
          <a:off x="14592300" y="143027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36"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37" name="n_2ave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139716</xdr:rowOff>
    </xdr:from>
    <xdr:ext cx="405111" cy="259045"/>
    <xdr:sp macro="" textlink="">
      <xdr:nvSpPr>
        <xdr:cNvPr id="538" name="n_1mainValue【児童館】&#10;有形固定資産減価償却率"/>
        <xdr:cNvSpPr txBox="1"/>
      </xdr:nvSpPr>
      <xdr:spPr>
        <a:xfrm>
          <a:off x="15266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34941</xdr:rowOff>
    </xdr:from>
    <xdr:ext cx="405111" cy="259045"/>
    <xdr:sp macro="" textlink="">
      <xdr:nvSpPr>
        <xdr:cNvPr id="539" name="n_2mainValue【児童館】&#10;有形固定資産減価償却率"/>
        <xdr:cNvSpPr txBox="1"/>
      </xdr:nvSpPr>
      <xdr:spPr>
        <a:xfrm>
          <a:off x="14389744" y="1409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3" name="直線コネクタ 562"/>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4"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5" name="直線コネクタ 564"/>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7" name="直線コネクタ 56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68"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69" name="フローチャート: 判断 568"/>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0" name="フローチャート: 判断 56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1" name="フローチャート: 判断 570"/>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165100</xdr:rowOff>
    </xdr:from>
    <xdr:to>
      <xdr:col>112</xdr:col>
      <xdr:colOff>38100</xdr:colOff>
      <xdr:row>79</xdr:row>
      <xdr:rowOff>95250</xdr:rowOff>
    </xdr:to>
    <xdr:sp macro="" textlink="">
      <xdr:nvSpPr>
        <xdr:cNvPr id="577" name="楕円 576"/>
        <xdr:cNvSpPr/>
      </xdr:nvSpPr>
      <xdr:spPr>
        <a:xfrm>
          <a:off x="2127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165100</xdr:rowOff>
    </xdr:from>
    <xdr:to>
      <xdr:col>107</xdr:col>
      <xdr:colOff>101600</xdr:colOff>
      <xdr:row>79</xdr:row>
      <xdr:rowOff>95250</xdr:rowOff>
    </xdr:to>
    <xdr:sp macro="" textlink="">
      <xdr:nvSpPr>
        <xdr:cNvPr id="578" name="楕円 577"/>
        <xdr:cNvSpPr/>
      </xdr:nvSpPr>
      <xdr:spPr>
        <a:xfrm>
          <a:off x="2038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44450</xdr:rowOff>
    </xdr:from>
    <xdr:to>
      <xdr:col>111</xdr:col>
      <xdr:colOff>177800</xdr:colOff>
      <xdr:row>79</xdr:row>
      <xdr:rowOff>44450</xdr:rowOff>
    </xdr:to>
    <xdr:cxnSp macro="">
      <xdr:nvCxnSpPr>
        <xdr:cNvPr id="579" name="直線コネクタ 578"/>
        <xdr:cNvCxnSpPr/>
      </xdr:nvCxnSpPr>
      <xdr:spPr>
        <a:xfrm>
          <a:off x="2043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80"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581"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111777</xdr:rowOff>
    </xdr:from>
    <xdr:ext cx="469744" cy="259045"/>
    <xdr:sp macro="" textlink="">
      <xdr:nvSpPr>
        <xdr:cNvPr id="582" name="n_1mainValue【児童館】&#10;一人当たり面積"/>
        <xdr:cNvSpPr txBox="1"/>
      </xdr:nvSpPr>
      <xdr:spPr>
        <a:xfrm>
          <a:off x="21075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111777</xdr:rowOff>
    </xdr:from>
    <xdr:ext cx="469744" cy="259045"/>
    <xdr:sp macro="" textlink="">
      <xdr:nvSpPr>
        <xdr:cNvPr id="583" name="n_2mainValue【児童館】&#10;一人当たり面積"/>
        <xdr:cNvSpPr txBox="1"/>
      </xdr:nvSpPr>
      <xdr:spPr>
        <a:xfrm>
          <a:off x="20199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6" name="直線コネクタ 605"/>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7"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8" name="直線コネクタ 607"/>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9"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10" name="直線コネクタ 609"/>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11"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2" name="フローチャート: 判断 611"/>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3" name="フローチャート: 判断 612"/>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4" name="フローチャート: 判断 613"/>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20" name="楕円 619"/>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621" name="楕円 620"/>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144780</xdr:rowOff>
    </xdr:to>
    <xdr:cxnSp macro="">
      <xdr:nvCxnSpPr>
        <xdr:cNvPr id="622" name="直線コネクタ 621"/>
        <xdr:cNvCxnSpPr/>
      </xdr:nvCxnSpPr>
      <xdr:spPr>
        <a:xfrm flipV="1">
          <a:off x="14592300" y="18272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23"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24"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25" name="n_1mainValue【公民館】&#10;有形固定資産減価償却率"/>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626" name="n_2mainValue【公民館】&#10;有形固定資産減価償却率"/>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50" name="直線コネクタ 649"/>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1"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2" name="直線コネクタ 651"/>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3"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4" name="直線コネクタ 653"/>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55"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6" name="フローチャート: 判断 655"/>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7" name="フローチャート: 判断 656"/>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58" name="フローチャート: 判断 657"/>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664" name="楕円 663"/>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114936</xdr:rowOff>
    </xdr:from>
    <xdr:to>
      <xdr:col>107</xdr:col>
      <xdr:colOff>101600</xdr:colOff>
      <xdr:row>108</xdr:row>
      <xdr:rowOff>45086</xdr:rowOff>
    </xdr:to>
    <xdr:sp macro="" textlink="">
      <xdr:nvSpPr>
        <xdr:cNvPr id="665" name="楕円 664"/>
        <xdr:cNvSpPr/>
      </xdr:nvSpPr>
      <xdr:spPr>
        <a:xfrm>
          <a:off x="20383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107</xdr:row>
      <xdr:rowOff>165736</xdr:rowOff>
    </xdr:to>
    <xdr:cxnSp macro="">
      <xdr:nvCxnSpPr>
        <xdr:cNvPr id="666" name="直線コネクタ 665"/>
        <xdr:cNvCxnSpPr/>
      </xdr:nvCxnSpPr>
      <xdr:spPr>
        <a:xfrm flipV="1">
          <a:off x="20434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67"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68"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669" name="n_1mainValue【公民館】&#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36213</xdr:rowOff>
    </xdr:from>
    <xdr:ext cx="469744" cy="259045"/>
    <xdr:sp macro="" textlink="">
      <xdr:nvSpPr>
        <xdr:cNvPr id="670" name="n_2mainValue【公民館】&#10;一人当たり面積"/>
        <xdr:cNvSpPr txBox="1"/>
      </xdr:nvSpPr>
      <xdr:spPr>
        <a:xfrm>
          <a:off x="20199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類似団体と比較して特に有形固定資産減価償却率が高くなっているのは、学校施設である。令和元年度に個別計画を策定し、老朽化対策に取り組む予定である。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130464</xdr:rowOff>
    </xdr:from>
    <xdr:ext cx="405111" cy="259045"/>
    <xdr:sp macro="" textlink="">
      <xdr:nvSpPr>
        <xdr:cNvPr id="65"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48821</xdr:rowOff>
    </xdr:from>
    <xdr:ext cx="405111" cy="259045"/>
    <xdr:sp macro="" textlink="">
      <xdr:nvSpPr>
        <xdr:cNvPr id="67"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28666</xdr:rowOff>
    </xdr:from>
    <xdr:to>
      <xdr:col>20</xdr:col>
      <xdr:colOff>38100</xdr:colOff>
      <xdr:row>40</xdr:row>
      <xdr:rowOff>130266</xdr:rowOff>
    </xdr:to>
    <xdr:sp macro="" textlink="">
      <xdr:nvSpPr>
        <xdr:cNvPr id="73" name="楕円 72"/>
        <xdr:cNvSpPr/>
      </xdr:nvSpPr>
      <xdr:spPr>
        <a:xfrm>
          <a:off x="3746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64588</xdr:rowOff>
    </xdr:from>
    <xdr:to>
      <xdr:col>15</xdr:col>
      <xdr:colOff>101600</xdr:colOff>
      <xdr:row>40</xdr:row>
      <xdr:rowOff>166188</xdr:rowOff>
    </xdr:to>
    <xdr:sp macro="" textlink="">
      <xdr:nvSpPr>
        <xdr:cNvPr id="74" name="楕円 73"/>
        <xdr:cNvSpPr/>
      </xdr:nvSpPr>
      <xdr:spPr>
        <a:xfrm>
          <a:off x="2857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79466</xdr:rowOff>
    </xdr:from>
    <xdr:to>
      <xdr:col>19</xdr:col>
      <xdr:colOff>177800</xdr:colOff>
      <xdr:row>40</xdr:row>
      <xdr:rowOff>115388</xdr:rowOff>
    </xdr:to>
    <xdr:cxnSp macro="">
      <xdr:nvCxnSpPr>
        <xdr:cNvPr id="75" name="直線コネクタ 74"/>
        <xdr:cNvCxnSpPr/>
      </xdr:nvCxnSpPr>
      <xdr:spPr>
        <a:xfrm flipV="1">
          <a:off x="2908300" y="69374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121393</xdr:rowOff>
    </xdr:from>
    <xdr:ext cx="405111" cy="259045"/>
    <xdr:sp macro="" textlink="">
      <xdr:nvSpPr>
        <xdr:cNvPr id="76" name="n_1mainValue【図書館】&#10;有形固定資産減価償却率"/>
        <xdr:cNvSpPr txBox="1"/>
      </xdr:nvSpPr>
      <xdr:spPr>
        <a:xfrm>
          <a:off x="3582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157315</xdr:rowOff>
    </xdr:from>
    <xdr:ext cx="405111" cy="259045"/>
    <xdr:sp macro="" textlink="">
      <xdr:nvSpPr>
        <xdr:cNvPr id="77" name="n_2mainValue【図書館】&#10;有形固定資産減価償却率"/>
        <xdr:cNvSpPr txBox="1"/>
      </xdr:nvSpPr>
      <xdr:spPr>
        <a:xfrm>
          <a:off x="2705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4"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3827</xdr:rowOff>
    </xdr:from>
    <xdr:ext cx="469744" cy="259045"/>
    <xdr:sp macro="" textlink="">
      <xdr:nvSpPr>
        <xdr:cNvPr id="107" name="n_1ave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8" name="フローチャート: 判断 107"/>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170705</xdr:rowOff>
    </xdr:from>
    <xdr:ext cx="469744" cy="259045"/>
    <xdr:sp macro="" textlink="">
      <xdr:nvSpPr>
        <xdr:cNvPr id="109" name="n_2aveValue【図書館】&#10;一人当たり面積"/>
        <xdr:cNvSpPr txBox="1"/>
      </xdr:nvSpPr>
      <xdr:spPr>
        <a:xfrm>
          <a:off x="8515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135128</xdr:rowOff>
    </xdr:from>
    <xdr:to>
      <xdr:col>50</xdr:col>
      <xdr:colOff>165100</xdr:colOff>
      <xdr:row>39</xdr:row>
      <xdr:rowOff>65278</xdr:rowOff>
    </xdr:to>
    <xdr:sp macro="" textlink="">
      <xdr:nvSpPr>
        <xdr:cNvPr id="115" name="楕円 114"/>
        <xdr:cNvSpPr/>
      </xdr:nvSpPr>
      <xdr:spPr>
        <a:xfrm>
          <a:off x="9588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6" name="楕円 115"/>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xdr:rowOff>
    </xdr:from>
    <xdr:to>
      <xdr:col>50</xdr:col>
      <xdr:colOff>114300</xdr:colOff>
      <xdr:row>39</xdr:row>
      <xdr:rowOff>19050</xdr:rowOff>
    </xdr:to>
    <xdr:cxnSp macro="">
      <xdr:nvCxnSpPr>
        <xdr:cNvPr id="117" name="直線コネクタ 116"/>
        <xdr:cNvCxnSpPr/>
      </xdr:nvCxnSpPr>
      <xdr:spPr>
        <a:xfrm flipV="1">
          <a:off x="8750300" y="670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18" name="n_1main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19" name="n_2main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8"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151"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52" name="フローチャート: 判断 151"/>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28592</xdr:rowOff>
    </xdr:from>
    <xdr:ext cx="405111" cy="259045"/>
    <xdr:sp macro="" textlink="">
      <xdr:nvSpPr>
        <xdr:cNvPr id="153"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59" name="楕円 158"/>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29210</xdr:rowOff>
    </xdr:from>
    <xdr:to>
      <xdr:col>15</xdr:col>
      <xdr:colOff>101600</xdr:colOff>
      <xdr:row>57</xdr:row>
      <xdr:rowOff>130810</xdr:rowOff>
    </xdr:to>
    <xdr:sp macro="" textlink="">
      <xdr:nvSpPr>
        <xdr:cNvPr id="160" name="楕円 159"/>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80010</xdr:rowOff>
    </xdr:to>
    <xdr:cxnSp macro="">
      <xdr:nvCxnSpPr>
        <xdr:cNvPr id="161" name="直線コネクタ 160"/>
        <xdr:cNvCxnSpPr/>
      </xdr:nvCxnSpPr>
      <xdr:spPr>
        <a:xfrm flipV="1">
          <a:off x="2908300" y="9841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135907</xdr:rowOff>
    </xdr:from>
    <xdr:ext cx="405111" cy="259045"/>
    <xdr:sp macro="" textlink="">
      <xdr:nvSpPr>
        <xdr:cNvPr id="162" name="n_1mainValue【体育館・プー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163" name="n_2mainValue【体育館・プー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94"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97"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98" name="フローチャート: 判断 197"/>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159493</xdr:rowOff>
    </xdr:from>
    <xdr:ext cx="469744" cy="259045"/>
    <xdr:sp macro="" textlink="">
      <xdr:nvSpPr>
        <xdr:cNvPr id="199" name="n_2aveValue【体育館・プール】&#10;一人当たり面積"/>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156573</xdr:rowOff>
    </xdr:from>
    <xdr:to>
      <xdr:col>50</xdr:col>
      <xdr:colOff>165100</xdr:colOff>
      <xdr:row>61</xdr:row>
      <xdr:rowOff>86723</xdr:rowOff>
    </xdr:to>
    <xdr:sp macro="" textlink="">
      <xdr:nvSpPr>
        <xdr:cNvPr id="205" name="楕円 204"/>
        <xdr:cNvSpPr/>
      </xdr:nvSpPr>
      <xdr:spPr>
        <a:xfrm>
          <a:off x="958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159838</xdr:rowOff>
    </xdr:from>
    <xdr:to>
      <xdr:col>46</xdr:col>
      <xdr:colOff>38100</xdr:colOff>
      <xdr:row>61</xdr:row>
      <xdr:rowOff>89988</xdr:rowOff>
    </xdr:to>
    <xdr:sp macro="" textlink="">
      <xdr:nvSpPr>
        <xdr:cNvPr id="206" name="楕円 205"/>
        <xdr:cNvSpPr/>
      </xdr:nvSpPr>
      <xdr:spPr>
        <a:xfrm>
          <a:off x="869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35923</xdr:rowOff>
    </xdr:from>
    <xdr:to>
      <xdr:col>50</xdr:col>
      <xdr:colOff>114300</xdr:colOff>
      <xdr:row>61</xdr:row>
      <xdr:rowOff>39188</xdr:rowOff>
    </xdr:to>
    <xdr:cxnSp macro="">
      <xdr:nvCxnSpPr>
        <xdr:cNvPr id="207" name="直線コネクタ 206"/>
        <xdr:cNvCxnSpPr/>
      </xdr:nvCxnSpPr>
      <xdr:spPr>
        <a:xfrm flipV="1">
          <a:off x="8750300" y="104943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103250</xdr:rowOff>
    </xdr:from>
    <xdr:ext cx="469744" cy="259045"/>
    <xdr:sp macro="" textlink="">
      <xdr:nvSpPr>
        <xdr:cNvPr id="208" name="n_1mainValue【体育館・プール】&#10;一人当たり面積"/>
        <xdr:cNvSpPr txBox="1"/>
      </xdr:nvSpPr>
      <xdr:spPr>
        <a:xfrm>
          <a:off x="9391727"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106515</xdr:rowOff>
    </xdr:from>
    <xdr:ext cx="469744" cy="259045"/>
    <xdr:sp macro="" textlink="">
      <xdr:nvSpPr>
        <xdr:cNvPr id="209" name="n_2mainValue【体育館・プール】&#10;一人当たり面積"/>
        <xdr:cNvSpPr txBox="1"/>
      </xdr:nvSpPr>
      <xdr:spPr>
        <a:xfrm>
          <a:off x="8515427"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35" name="直線コネクタ 23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7" name="直線コネクタ 23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4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41" name="フローチャート: 判断 24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42" name="フローチャート: 判断 24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110326</xdr:rowOff>
    </xdr:from>
    <xdr:ext cx="405111" cy="259045"/>
    <xdr:sp macro="" textlink="">
      <xdr:nvSpPr>
        <xdr:cNvPr id="243"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44" name="フローチャート: 判断 243"/>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245"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42818</xdr:rowOff>
    </xdr:from>
    <xdr:to>
      <xdr:col>20</xdr:col>
      <xdr:colOff>38100</xdr:colOff>
      <xdr:row>83</xdr:row>
      <xdr:rowOff>144418</xdr:rowOff>
    </xdr:to>
    <xdr:sp macro="" textlink="">
      <xdr:nvSpPr>
        <xdr:cNvPr id="251" name="楕円 250"/>
        <xdr:cNvSpPr/>
      </xdr:nvSpPr>
      <xdr:spPr>
        <a:xfrm>
          <a:off x="3746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44450</xdr:rowOff>
    </xdr:from>
    <xdr:to>
      <xdr:col>15</xdr:col>
      <xdr:colOff>101600</xdr:colOff>
      <xdr:row>80</xdr:row>
      <xdr:rowOff>146050</xdr:rowOff>
    </xdr:to>
    <xdr:sp macro="" textlink="">
      <xdr:nvSpPr>
        <xdr:cNvPr id="252" name="楕円 251"/>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83</xdr:row>
      <xdr:rowOff>93618</xdr:rowOff>
    </xdr:to>
    <xdr:cxnSp macro="">
      <xdr:nvCxnSpPr>
        <xdr:cNvPr id="253" name="直線コネクタ 252"/>
        <xdr:cNvCxnSpPr/>
      </xdr:nvCxnSpPr>
      <xdr:spPr>
        <a:xfrm>
          <a:off x="2908300" y="13811250"/>
          <a:ext cx="8890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135545</xdr:rowOff>
    </xdr:from>
    <xdr:ext cx="405111" cy="259045"/>
    <xdr:sp macro="" textlink="">
      <xdr:nvSpPr>
        <xdr:cNvPr id="254" name="n_1mainValue【福祉施設】&#10;有形固定資産減価償却率"/>
        <xdr:cNvSpPr txBox="1"/>
      </xdr:nvSpPr>
      <xdr:spPr>
        <a:xfrm>
          <a:off x="3582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255" name="n_2mainValue【福祉施設】&#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77" name="直線コネクタ 276"/>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78"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79" name="直線コネクタ 27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80"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81" name="直線コネクタ 280"/>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82"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3" name="フローチャート: 判断 282"/>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4" name="フローチャート: 判断 283"/>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85"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86" name="フローチャート: 判断 285"/>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87"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158750</xdr:rowOff>
    </xdr:from>
    <xdr:to>
      <xdr:col>50</xdr:col>
      <xdr:colOff>165100</xdr:colOff>
      <xdr:row>85</xdr:row>
      <xdr:rowOff>88900</xdr:rowOff>
    </xdr:to>
    <xdr:sp macro="" textlink="">
      <xdr:nvSpPr>
        <xdr:cNvPr id="293" name="楕円 292"/>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161037</xdr:rowOff>
    </xdr:from>
    <xdr:to>
      <xdr:col>46</xdr:col>
      <xdr:colOff>38100</xdr:colOff>
      <xdr:row>85</xdr:row>
      <xdr:rowOff>91187</xdr:rowOff>
    </xdr:to>
    <xdr:sp macro="" textlink="">
      <xdr:nvSpPr>
        <xdr:cNvPr id="294" name="楕円 293"/>
        <xdr:cNvSpPr/>
      </xdr:nvSpPr>
      <xdr:spPr>
        <a:xfrm>
          <a:off x="869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38100</xdr:rowOff>
    </xdr:from>
    <xdr:to>
      <xdr:col>50</xdr:col>
      <xdr:colOff>114300</xdr:colOff>
      <xdr:row>85</xdr:row>
      <xdr:rowOff>40387</xdr:rowOff>
    </xdr:to>
    <xdr:cxnSp macro="">
      <xdr:nvCxnSpPr>
        <xdr:cNvPr id="295" name="直線コネクタ 294"/>
        <xdr:cNvCxnSpPr/>
      </xdr:nvCxnSpPr>
      <xdr:spPr>
        <a:xfrm flipV="1">
          <a:off x="8750300" y="146113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80027</xdr:rowOff>
    </xdr:from>
    <xdr:ext cx="469744" cy="259045"/>
    <xdr:sp macro="" textlink="">
      <xdr:nvSpPr>
        <xdr:cNvPr id="296" name="n_1mainValue【福祉施設】&#10;一人当たり面積"/>
        <xdr:cNvSpPr txBox="1"/>
      </xdr:nvSpPr>
      <xdr:spPr>
        <a:xfrm>
          <a:off x="9391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297" name="n_2mainValue【福祉施設】&#10;一人当たり面積"/>
        <xdr:cNvSpPr txBox="1"/>
      </xdr:nvSpPr>
      <xdr:spPr>
        <a:xfrm>
          <a:off x="8515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22" name="直線コネクタ 321"/>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23"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24" name="直線コネクタ 323"/>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6" name="直線コネクタ 32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327"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28" name="フローチャート: 判断 327"/>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29" name="フローチャート: 判断 328"/>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330"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331" name="フローチャート: 判断 330"/>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332"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38" name="楕円 337"/>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6350</xdr:rowOff>
    </xdr:from>
    <xdr:to>
      <xdr:col>15</xdr:col>
      <xdr:colOff>101600</xdr:colOff>
      <xdr:row>105</xdr:row>
      <xdr:rowOff>107950</xdr:rowOff>
    </xdr:to>
    <xdr:sp macro="" textlink="">
      <xdr:nvSpPr>
        <xdr:cNvPr id="339" name="楕円 338"/>
        <xdr:cNvSpPr/>
      </xdr:nvSpPr>
      <xdr:spPr>
        <a:xfrm>
          <a:off x="2857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57150</xdr:rowOff>
    </xdr:to>
    <xdr:cxnSp macro="">
      <xdr:nvCxnSpPr>
        <xdr:cNvPr id="340" name="直線コネクタ 339"/>
        <xdr:cNvCxnSpPr/>
      </xdr:nvCxnSpPr>
      <xdr:spPr>
        <a:xfrm flipV="1">
          <a:off x="2908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86377</xdr:rowOff>
    </xdr:from>
    <xdr:ext cx="405111" cy="259045"/>
    <xdr:sp macro="" textlink="">
      <xdr:nvSpPr>
        <xdr:cNvPr id="341" name="n_1mainValue【市民会館】&#10;有形固定資産減価償却率"/>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99077</xdr:rowOff>
    </xdr:from>
    <xdr:ext cx="405111" cy="259045"/>
    <xdr:sp macro="" textlink="">
      <xdr:nvSpPr>
        <xdr:cNvPr id="342" name="n_2mainValue【市民会館】&#10;有形固定資産減価償却率"/>
        <xdr:cNvSpPr txBox="1"/>
      </xdr:nvSpPr>
      <xdr:spPr>
        <a:xfrm>
          <a:off x="2705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3" name="直線コネクタ 35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4" name="テキスト ボックス 35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5" name="直線コネクタ 35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6" name="テキスト ボックス 35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7" name="直線コネクタ 35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8" name="テキスト ボックス 35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9" name="直線コネクタ 35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0" name="テキスト ボックス 35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1" name="直線コネクタ 36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2" name="テキスト ボックス 36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3" name="直線コネクタ 36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4" name="テキスト ボックス 36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68" name="直線コネクタ 367"/>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69"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70" name="直線コネクタ 369"/>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71"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72" name="直線コネクタ 371"/>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73"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74" name="フローチャート: 判断 373"/>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75" name="フローチャート: 判断 374"/>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376"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77" name="フローチャート: 判断 376"/>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378"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20501</xdr:rowOff>
    </xdr:from>
    <xdr:to>
      <xdr:col>50</xdr:col>
      <xdr:colOff>165100</xdr:colOff>
      <xdr:row>107</xdr:row>
      <xdr:rowOff>122101</xdr:rowOff>
    </xdr:to>
    <xdr:sp macro="" textlink="">
      <xdr:nvSpPr>
        <xdr:cNvPr id="384" name="楕円 383"/>
        <xdr:cNvSpPr/>
      </xdr:nvSpPr>
      <xdr:spPr>
        <a:xfrm>
          <a:off x="9588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20501</xdr:rowOff>
    </xdr:from>
    <xdr:to>
      <xdr:col>46</xdr:col>
      <xdr:colOff>38100</xdr:colOff>
      <xdr:row>107</xdr:row>
      <xdr:rowOff>122101</xdr:rowOff>
    </xdr:to>
    <xdr:sp macro="" textlink="">
      <xdr:nvSpPr>
        <xdr:cNvPr id="385" name="楕円 384"/>
        <xdr:cNvSpPr/>
      </xdr:nvSpPr>
      <xdr:spPr>
        <a:xfrm>
          <a:off x="8699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71301</xdr:rowOff>
    </xdr:from>
    <xdr:to>
      <xdr:col>50</xdr:col>
      <xdr:colOff>114300</xdr:colOff>
      <xdr:row>107</xdr:row>
      <xdr:rowOff>71301</xdr:rowOff>
    </xdr:to>
    <xdr:cxnSp macro="">
      <xdr:nvCxnSpPr>
        <xdr:cNvPr id="386" name="直線コネクタ 385"/>
        <xdr:cNvCxnSpPr/>
      </xdr:nvCxnSpPr>
      <xdr:spPr>
        <a:xfrm>
          <a:off x="8750300" y="18416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113228</xdr:rowOff>
    </xdr:from>
    <xdr:ext cx="469744" cy="259045"/>
    <xdr:sp macro="" textlink="">
      <xdr:nvSpPr>
        <xdr:cNvPr id="387" name="n_1mainValue【市民会館】&#10;一人当たり面積"/>
        <xdr:cNvSpPr txBox="1"/>
      </xdr:nvSpPr>
      <xdr:spPr>
        <a:xfrm>
          <a:off x="9391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113228</xdr:rowOff>
    </xdr:from>
    <xdr:ext cx="469744" cy="259045"/>
    <xdr:sp macro="" textlink="">
      <xdr:nvSpPr>
        <xdr:cNvPr id="388" name="n_2mainValue【市民会館】&#10;一人当たり面積"/>
        <xdr:cNvSpPr txBox="1"/>
      </xdr:nvSpPr>
      <xdr:spPr>
        <a:xfrm>
          <a:off x="8515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0" name="テキスト ボックス 399"/>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412" name="直線コネクタ 411"/>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413"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414" name="直線コネクタ 413"/>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415"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16" name="直線コネクタ 415"/>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417"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418" name="フローチャート: 判断 417"/>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419" name="フローチャート: 判断 418"/>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420"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421" name="フローチャート: 判断 420"/>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422"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xdr:rowOff>
    </xdr:from>
    <xdr:to>
      <xdr:col>81</xdr:col>
      <xdr:colOff>101600</xdr:colOff>
      <xdr:row>34</xdr:row>
      <xdr:rowOff>109855</xdr:rowOff>
    </xdr:to>
    <xdr:sp macro="" textlink="">
      <xdr:nvSpPr>
        <xdr:cNvPr id="428" name="楕円 427"/>
        <xdr:cNvSpPr/>
      </xdr:nvSpPr>
      <xdr:spPr>
        <a:xfrm>
          <a:off x="15430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9" name="楕円 428"/>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59055</xdr:rowOff>
    </xdr:from>
    <xdr:to>
      <xdr:col>81</xdr:col>
      <xdr:colOff>50800</xdr:colOff>
      <xdr:row>37</xdr:row>
      <xdr:rowOff>133350</xdr:rowOff>
    </xdr:to>
    <xdr:cxnSp macro="">
      <xdr:nvCxnSpPr>
        <xdr:cNvPr id="430" name="直線コネクタ 429"/>
        <xdr:cNvCxnSpPr/>
      </xdr:nvCxnSpPr>
      <xdr:spPr>
        <a:xfrm flipV="1">
          <a:off x="14592300" y="5888355"/>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126382</xdr:rowOff>
    </xdr:from>
    <xdr:ext cx="405111" cy="259045"/>
    <xdr:sp macro="" textlink="">
      <xdr:nvSpPr>
        <xdr:cNvPr id="431" name="n_1mainValue【一般廃棄物処理施設】&#10;有形固定資産減価償却率"/>
        <xdr:cNvSpPr txBox="1"/>
      </xdr:nvSpPr>
      <xdr:spPr>
        <a:xfrm>
          <a:off x="152660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32" name="n_2main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4" name="テキスト ボックス 44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6" name="テキスト ボックス 44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0" name="テキスト ボックス 44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2" name="テキスト ボックス 45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56" name="直線コネクタ 455"/>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57"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58" name="直線コネクタ 457"/>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59"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60" name="直線コネクタ 459"/>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461"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62" name="フローチャート: 判断 461"/>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63" name="フローチャート: 判断 462"/>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464"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465" name="フローチャート: 判断 464"/>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466"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104088</xdr:rowOff>
    </xdr:from>
    <xdr:to>
      <xdr:col>112</xdr:col>
      <xdr:colOff>38100</xdr:colOff>
      <xdr:row>42</xdr:row>
      <xdr:rowOff>34238</xdr:rowOff>
    </xdr:to>
    <xdr:sp macro="" textlink="">
      <xdr:nvSpPr>
        <xdr:cNvPr id="472" name="楕円 471"/>
        <xdr:cNvSpPr/>
      </xdr:nvSpPr>
      <xdr:spPr>
        <a:xfrm>
          <a:off x="21272500" y="71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156803</xdr:rowOff>
    </xdr:from>
    <xdr:to>
      <xdr:col>107</xdr:col>
      <xdr:colOff>101600</xdr:colOff>
      <xdr:row>42</xdr:row>
      <xdr:rowOff>86953</xdr:rowOff>
    </xdr:to>
    <xdr:sp macro="" textlink="">
      <xdr:nvSpPr>
        <xdr:cNvPr id="473" name="楕円 472"/>
        <xdr:cNvSpPr/>
      </xdr:nvSpPr>
      <xdr:spPr>
        <a:xfrm>
          <a:off x="20383500" y="71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154888</xdr:rowOff>
    </xdr:from>
    <xdr:to>
      <xdr:col>111</xdr:col>
      <xdr:colOff>177800</xdr:colOff>
      <xdr:row>42</xdr:row>
      <xdr:rowOff>36153</xdr:rowOff>
    </xdr:to>
    <xdr:cxnSp macro="">
      <xdr:nvCxnSpPr>
        <xdr:cNvPr id="474" name="直線コネクタ 473"/>
        <xdr:cNvCxnSpPr/>
      </xdr:nvCxnSpPr>
      <xdr:spPr>
        <a:xfrm flipV="1">
          <a:off x="20434300" y="7184338"/>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25365</xdr:rowOff>
    </xdr:from>
    <xdr:ext cx="534377" cy="259045"/>
    <xdr:sp macro="" textlink="">
      <xdr:nvSpPr>
        <xdr:cNvPr id="475" name="n_1mainValue【一般廃棄物処理施設】&#10;一人当たり有形固定資産（償却資産）額"/>
        <xdr:cNvSpPr txBox="1"/>
      </xdr:nvSpPr>
      <xdr:spPr>
        <a:xfrm>
          <a:off x="21043411" y="72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78080</xdr:rowOff>
    </xdr:from>
    <xdr:ext cx="378565" cy="259045"/>
    <xdr:sp macro="" textlink="">
      <xdr:nvSpPr>
        <xdr:cNvPr id="476" name="n_2mainValue【一般廃棄物処理施設】&#10;一人当たり有形固定資産（償却資産）額"/>
        <xdr:cNvSpPr txBox="1"/>
      </xdr:nvSpPr>
      <xdr:spPr>
        <a:xfrm>
          <a:off x="20245017" y="727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7" name="テキスト ボックス 4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8" name="直線コネクタ 4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9" name="テキスト ボックス 4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0" name="直線コネクタ 4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1" name="テキスト ボックス 4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2" name="直線コネクタ 4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3" name="テキスト ボックス 4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4" name="直線コネクタ 4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5" name="テキスト ボックス 4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99" name="直線コネクタ 498"/>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500"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501" name="直線コネクタ 500"/>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02"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03" name="直線コネクタ 502"/>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504"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05" name="フローチャート: 判断 504"/>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506" name="フローチャート: 判断 505"/>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507"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508" name="フローチャート: 判断 507"/>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509"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15" name="楕円 514"/>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16" name="楕円 515"/>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114300</xdr:rowOff>
    </xdr:to>
    <xdr:cxnSp macro="">
      <xdr:nvCxnSpPr>
        <xdr:cNvPr id="517" name="直線コネクタ 516"/>
        <xdr:cNvCxnSpPr/>
      </xdr:nvCxnSpPr>
      <xdr:spPr>
        <a:xfrm flipV="1">
          <a:off x="14592300" y="1069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110507</xdr:rowOff>
    </xdr:from>
    <xdr:ext cx="405111" cy="259045"/>
    <xdr:sp macro="" textlink="">
      <xdr:nvSpPr>
        <xdr:cNvPr id="518" name="n_1main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19"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541" name="直線コネクタ 540"/>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542"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543" name="直線コネクタ 542"/>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544"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545" name="直線コネクタ 544"/>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546"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47" name="フローチャート: 判断 546"/>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48" name="フローチャート: 判断 547"/>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32783</xdr:rowOff>
    </xdr:from>
    <xdr:ext cx="469744" cy="259045"/>
    <xdr:sp macro="" textlink="">
      <xdr:nvSpPr>
        <xdr:cNvPr id="549" name="n_1aveValue【保健センター・保健所】&#10;一人当たり面積"/>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550" name="フローチャート: 判断 549"/>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163085</xdr:rowOff>
    </xdr:from>
    <xdr:ext cx="469744" cy="259045"/>
    <xdr:sp macro="" textlink="">
      <xdr:nvSpPr>
        <xdr:cNvPr id="551" name="n_2aveValue【保健センター・保健所】&#10;一人当たり面積"/>
        <xdr:cNvSpPr txBox="1"/>
      </xdr:nvSpPr>
      <xdr:spPr>
        <a:xfrm>
          <a:off x="20199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138938</xdr:rowOff>
    </xdr:from>
    <xdr:to>
      <xdr:col>112</xdr:col>
      <xdr:colOff>38100</xdr:colOff>
      <xdr:row>60</xdr:row>
      <xdr:rowOff>69088</xdr:rowOff>
    </xdr:to>
    <xdr:sp macro="" textlink="">
      <xdr:nvSpPr>
        <xdr:cNvPr id="557" name="楕円 556"/>
        <xdr:cNvSpPr/>
      </xdr:nvSpPr>
      <xdr:spPr>
        <a:xfrm>
          <a:off x="21272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138938</xdr:rowOff>
    </xdr:from>
    <xdr:to>
      <xdr:col>107</xdr:col>
      <xdr:colOff>101600</xdr:colOff>
      <xdr:row>60</xdr:row>
      <xdr:rowOff>69088</xdr:rowOff>
    </xdr:to>
    <xdr:sp macro="" textlink="">
      <xdr:nvSpPr>
        <xdr:cNvPr id="558" name="楕円 557"/>
        <xdr:cNvSpPr/>
      </xdr:nvSpPr>
      <xdr:spPr>
        <a:xfrm>
          <a:off x="20383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18288</xdr:rowOff>
    </xdr:from>
    <xdr:to>
      <xdr:col>111</xdr:col>
      <xdr:colOff>177800</xdr:colOff>
      <xdr:row>60</xdr:row>
      <xdr:rowOff>18288</xdr:rowOff>
    </xdr:to>
    <xdr:cxnSp macro="">
      <xdr:nvCxnSpPr>
        <xdr:cNvPr id="559" name="直線コネクタ 558"/>
        <xdr:cNvCxnSpPr/>
      </xdr:nvCxnSpPr>
      <xdr:spPr>
        <a:xfrm>
          <a:off x="20434300" y="10305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85615</xdr:rowOff>
    </xdr:from>
    <xdr:ext cx="469744" cy="259045"/>
    <xdr:sp macro="" textlink="">
      <xdr:nvSpPr>
        <xdr:cNvPr id="560" name="n_1mainValue【保健センター・保健所】&#10;一人当たり面積"/>
        <xdr:cNvSpPr txBox="1"/>
      </xdr:nvSpPr>
      <xdr:spPr>
        <a:xfrm>
          <a:off x="210757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85615</xdr:rowOff>
    </xdr:from>
    <xdr:ext cx="469744" cy="259045"/>
    <xdr:sp macro="" textlink="">
      <xdr:nvSpPr>
        <xdr:cNvPr id="561" name="n_2mainValue【保健センター・保健所】&#10;一人当たり面積"/>
        <xdr:cNvSpPr txBox="1"/>
      </xdr:nvSpPr>
      <xdr:spPr>
        <a:xfrm>
          <a:off x="201994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73" name="テキスト ボックス 57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1" name="テキスト ボックス 58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85" name="直線コネクタ 584"/>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86"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87" name="直線コネクタ 586"/>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88"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89" name="直線コネクタ 588"/>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590"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91" name="フローチャート: 判断 590"/>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92" name="フローチャート: 判断 591"/>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593"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594" name="フローチャート: 判断 593"/>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595"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27305</xdr:rowOff>
    </xdr:from>
    <xdr:to>
      <xdr:col>81</xdr:col>
      <xdr:colOff>101600</xdr:colOff>
      <xdr:row>83</xdr:row>
      <xdr:rowOff>128905</xdr:rowOff>
    </xdr:to>
    <xdr:sp macro="" textlink="">
      <xdr:nvSpPr>
        <xdr:cNvPr id="601" name="楕円 600"/>
        <xdr:cNvSpPr/>
      </xdr:nvSpPr>
      <xdr:spPr>
        <a:xfrm>
          <a:off x="15430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57786</xdr:rowOff>
    </xdr:from>
    <xdr:to>
      <xdr:col>76</xdr:col>
      <xdr:colOff>165100</xdr:colOff>
      <xdr:row>83</xdr:row>
      <xdr:rowOff>159386</xdr:rowOff>
    </xdr:to>
    <xdr:sp macro="" textlink="">
      <xdr:nvSpPr>
        <xdr:cNvPr id="602" name="楕円 601"/>
        <xdr:cNvSpPr/>
      </xdr:nvSpPr>
      <xdr:spPr>
        <a:xfrm>
          <a:off x="14541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78105</xdr:rowOff>
    </xdr:from>
    <xdr:to>
      <xdr:col>81</xdr:col>
      <xdr:colOff>50800</xdr:colOff>
      <xdr:row>83</xdr:row>
      <xdr:rowOff>108586</xdr:rowOff>
    </xdr:to>
    <xdr:cxnSp macro="">
      <xdr:nvCxnSpPr>
        <xdr:cNvPr id="603" name="直線コネクタ 602"/>
        <xdr:cNvCxnSpPr/>
      </xdr:nvCxnSpPr>
      <xdr:spPr>
        <a:xfrm flipV="1">
          <a:off x="14592300" y="14308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120032</xdr:rowOff>
    </xdr:from>
    <xdr:ext cx="405111" cy="259045"/>
    <xdr:sp macro="" textlink="">
      <xdr:nvSpPr>
        <xdr:cNvPr id="604" name="n_1mainValue【消防施設】&#10;有形固定資産減価償却率"/>
        <xdr:cNvSpPr txBox="1"/>
      </xdr:nvSpPr>
      <xdr:spPr>
        <a:xfrm>
          <a:off x="15266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150513</xdr:rowOff>
    </xdr:from>
    <xdr:ext cx="405111" cy="259045"/>
    <xdr:sp macro="" textlink="">
      <xdr:nvSpPr>
        <xdr:cNvPr id="605" name="n_2mainValue【消防施設】&#10;有形固定資産減価償却率"/>
        <xdr:cNvSpPr txBox="1"/>
      </xdr:nvSpPr>
      <xdr:spPr>
        <a:xfrm>
          <a:off x="14389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627" name="直線コネクタ 626"/>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2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29" name="直線コネクタ 62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630"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631" name="直線コネクタ 630"/>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632"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33" name="フローチャート: 判断 632"/>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34" name="フローチャート: 判断 63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35"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636" name="フローチャート: 判断 635"/>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32021</xdr:rowOff>
    </xdr:from>
    <xdr:ext cx="469744" cy="259045"/>
    <xdr:sp macro="" textlink="">
      <xdr:nvSpPr>
        <xdr:cNvPr id="637" name="n_2ave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xdr:rowOff>
    </xdr:from>
    <xdr:to>
      <xdr:col>112</xdr:col>
      <xdr:colOff>38100</xdr:colOff>
      <xdr:row>84</xdr:row>
      <xdr:rowOff>114046</xdr:rowOff>
    </xdr:to>
    <xdr:sp macro="" textlink="">
      <xdr:nvSpPr>
        <xdr:cNvPr id="643" name="楕円 642"/>
        <xdr:cNvSpPr/>
      </xdr:nvSpPr>
      <xdr:spPr>
        <a:xfrm>
          <a:off x="21272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44" name="楕円 643"/>
        <xdr:cNvSpPr/>
      </xdr:nvSpPr>
      <xdr:spPr>
        <a:xfrm>
          <a:off x="2038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63246</xdr:rowOff>
    </xdr:from>
    <xdr:to>
      <xdr:col>111</xdr:col>
      <xdr:colOff>177800</xdr:colOff>
      <xdr:row>84</xdr:row>
      <xdr:rowOff>65532</xdr:rowOff>
    </xdr:to>
    <xdr:cxnSp macro="">
      <xdr:nvCxnSpPr>
        <xdr:cNvPr id="645" name="直線コネクタ 644"/>
        <xdr:cNvCxnSpPr/>
      </xdr:nvCxnSpPr>
      <xdr:spPr>
        <a:xfrm flipV="1">
          <a:off x="20434300" y="1446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130573</xdr:rowOff>
    </xdr:from>
    <xdr:ext cx="469744" cy="259045"/>
    <xdr:sp macro="" textlink="">
      <xdr:nvSpPr>
        <xdr:cNvPr id="646" name="n_1mainValue【消防施設】&#10;一人当たり面積"/>
        <xdr:cNvSpPr txBox="1"/>
      </xdr:nvSpPr>
      <xdr:spPr>
        <a:xfrm>
          <a:off x="210757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47" name="n_2main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73" name="直線コネクタ 672"/>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74"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75" name="直線コネクタ 674"/>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7" name="直線コネクタ 67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78"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79" name="フローチャート: 判断 678"/>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80" name="フローチャート: 判断 67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681"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2" name="フローチャート: 判断 68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83"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116839</xdr:rowOff>
    </xdr:from>
    <xdr:to>
      <xdr:col>81</xdr:col>
      <xdr:colOff>101600</xdr:colOff>
      <xdr:row>108</xdr:row>
      <xdr:rowOff>46989</xdr:rowOff>
    </xdr:to>
    <xdr:sp macro="" textlink="">
      <xdr:nvSpPr>
        <xdr:cNvPr id="689" name="楕円 688"/>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125005</xdr:rowOff>
    </xdr:from>
    <xdr:to>
      <xdr:col>76</xdr:col>
      <xdr:colOff>165100</xdr:colOff>
      <xdr:row>103</xdr:row>
      <xdr:rowOff>55155</xdr:rowOff>
    </xdr:to>
    <xdr:sp macro="" textlink="">
      <xdr:nvSpPr>
        <xdr:cNvPr id="690" name="楕円 689"/>
        <xdr:cNvSpPr/>
      </xdr:nvSpPr>
      <xdr:spPr>
        <a:xfrm>
          <a:off x="14541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4355</xdr:rowOff>
    </xdr:from>
    <xdr:to>
      <xdr:col>81</xdr:col>
      <xdr:colOff>50800</xdr:colOff>
      <xdr:row>107</xdr:row>
      <xdr:rowOff>167639</xdr:rowOff>
    </xdr:to>
    <xdr:cxnSp macro="">
      <xdr:nvCxnSpPr>
        <xdr:cNvPr id="691" name="直線コネクタ 690"/>
        <xdr:cNvCxnSpPr/>
      </xdr:nvCxnSpPr>
      <xdr:spPr>
        <a:xfrm>
          <a:off x="14592300" y="17663705"/>
          <a:ext cx="889000" cy="8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38116</xdr:rowOff>
    </xdr:from>
    <xdr:ext cx="405111" cy="259045"/>
    <xdr:sp macro="" textlink="">
      <xdr:nvSpPr>
        <xdr:cNvPr id="692" name="n_1mainValue【庁舎】&#10;有形固定資産減価償却率"/>
        <xdr:cNvSpPr txBox="1"/>
      </xdr:nvSpPr>
      <xdr:spPr>
        <a:xfrm>
          <a:off x="15266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71682</xdr:rowOff>
    </xdr:from>
    <xdr:ext cx="405111" cy="259045"/>
    <xdr:sp macro="" textlink="">
      <xdr:nvSpPr>
        <xdr:cNvPr id="693" name="n_2mainValue【庁舎】&#10;有形固定資産減価償却率"/>
        <xdr:cNvSpPr txBox="1"/>
      </xdr:nvSpPr>
      <xdr:spPr>
        <a:xfrm>
          <a:off x="14389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717" name="直線コネクタ 716"/>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718"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719" name="直線コネクタ 718"/>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20"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21" name="直線コネクタ 720"/>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722"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723" name="フローチャート: 判断 722"/>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4" name="フローチャート: 判断 72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725"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726" name="フローチャート: 判断 725"/>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727"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133986</xdr:rowOff>
    </xdr:from>
    <xdr:to>
      <xdr:col>112</xdr:col>
      <xdr:colOff>38100</xdr:colOff>
      <xdr:row>105</xdr:row>
      <xdr:rowOff>64136</xdr:rowOff>
    </xdr:to>
    <xdr:sp macro="" textlink="">
      <xdr:nvSpPr>
        <xdr:cNvPr id="733" name="楕円 732"/>
        <xdr:cNvSpPr/>
      </xdr:nvSpPr>
      <xdr:spPr>
        <a:xfrm>
          <a:off x="21272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34" name="楕円 733"/>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13336</xdr:rowOff>
    </xdr:from>
    <xdr:to>
      <xdr:col>111</xdr:col>
      <xdr:colOff>177800</xdr:colOff>
      <xdr:row>106</xdr:row>
      <xdr:rowOff>7620</xdr:rowOff>
    </xdr:to>
    <xdr:cxnSp macro="">
      <xdr:nvCxnSpPr>
        <xdr:cNvPr id="735" name="直線コネクタ 734"/>
        <xdr:cNvCxnSpPr/>
      </xdr:nvCxnSpPr>
      <xdr:spPr>
        <a:xfrm flipV="1">
          <a:off x="20434300" y="1801558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80663</xdr:rowOff>
    </xdr:from>
    <xdr:ext cx="469744" cy="259045"/>
    <xdr:sp macro="" textlink="">
      <xdr:nvSpPr>
        <xdr:cNvPr id="736" name="n_1mainValue【庁舎】&#10;一人当たり面積"/>
        <xdr:cNvSpPr txBox="1"/>
      </xdr:nvSpPr>
      <xdr:spPr>
        <a:xfrm>
          <a:off x="210757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37" name="n_2main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である。令和元年度は焼却炉の補修やバグフィルターの交換等を行う予定である。今後は、公共施設総合管理計画に基づき、定期的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大型企業の工場を擁する</a:t>
          </a:r>
          <a:r>
            <a:rPr lang="ja-JP" altLang="ja-JP" sz="1100" b="0" i="0" baseline="0">
              <a:solidFill>
                <a:schemeClr val="dk1"/>
              </a:solidFill>
              <a:effectLst/>
              <a:latin typeface="+mn-lt"/>
              <a:ea typeface="+mn-ea"/>
              <a:cs typeface="+mn-cs"/>
            </a:rPr>
            <a:t>工業団地から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税収</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類似団体平均を上回る</a:t>
          </a:r>
          <a:r>
            <a:rPr lang="en-US" altLang="ja-JP" sz="1100" b="0" i="0" baseline="0">
              <a:solidFill>
                <a:schemeClr val="dk1"/>
              </a:solidFill>
              <a:effectLst/>
              <a:latin typeface="+mn-lt"/>
              <a:ea typeface="+mn-ea"/>
              <a:cs typeface="+mn-cs"/>
            </a:rPr>
            <a:t>0.90</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今後も更なる税の徴収強化等に</a:t>
          </a:r>
          <a:r>
            <a:rPr lang="ja-JP" altLang="en-US" sz="1100" b="0" i="0" baseline="0">
              <a:solidFill>
                <a:schemeClr val="dk1"/>
              </a:solidFill>
              <a:effectLst/>
              <a:latin typeface="+mn-lt"/>
              <a:ea typeface="+mn-ea"/>
              <a:cs typeface="+mn-cs"/>
            </a:rPr>
            <a:t>取り組むことで</a:t>
          </a:r>
          <a:r>
            <a:rPr lang="ja-JP" altLang="ja-JP" sz="1100" b="0" i="0" baseline="0">
              <a:solidFill>
                <a:schemeClr val="dk1"/>
              </a:solidFill>
              <a:effectLst/>
              <a:latin typeface="+mn-lt"/>
              <a:ea typeface="+mn-ea"/>
              <a:cs typeface="+mn-cs"/>
            </a:rPr>
            <a:t>歳入を確保</a:t>
          </a:r>
          <a:r>
            <a:rPr lang="ja-JP" altLang="en-US" sz="1100" b="0" i="0" baseline="0">
              <a:solidFill>
                <a:schemeClr val="dk1"/>
              </a:solidFill>
              <a:effectLst/>
              <a:latin typeface="+mn-lt"/>
              <a:ea typeface="+mn-ea"/>
              <a:cs typeface="+mn-cs"/>
            </a:rPr>
            <a:t>し、同時に</a:t>
          </a:r>
          <a:r>
            <a:rPr lang="ja-JP" altLang="ja-JP" sz="1100" b="0" i="0" baseline="0">
              <a:solidFill>
                <a:schemeClr val="dk1"/>
              </a:solidFill>
              <a:effectLst/>
              <a:latin typeface="+mn-lt"/>
              <a:ea typeface="+mn-ea"/>
              <a:cs typeface="+mn-cs"/>
            </a:rPr>
            <a:t>歳出の見直しを</a:t>
          </a:r>
          <a:r>
            <a:rPr lang="ja-JP" altLang="en-US" sz="1100" b="0" i="0" baseline="0">
              <a:solidFill>
                <a:schemeClr val="dk1"/>
              </a:solidFill>
              <a:effectLst/>
              <a:latin typeface="+mn-lt"/>
              <a:ea typeface="+mn-ea"/>
              <a:cs typeface="+mn-cs"/>
            </a:rPr>
            <a:t>行って</a:t>
          </a:r>
          <a:r>
            <a:rPr lang="ja-JP" altLang="ja-JP" sz="1100" b="0" i="0" baseline="0">
              <a:solidFill>
                <a:schemeClr val="dk1"/>
              </a:solidFill>
              <a:effectLst/>
              <a:latin typeface="+mn-lt"/>
              <a:ea typeface="+mn-ea"/>
              <a:cs typeface="+mn-cs"/>
            </a:rPr>
            <a:t>健全な財政運営</a:t>
          </a:r>
          <a:r>
            <a:rPr lang="ja-JP" altLang="en-US" sz="1100" b="0" i="0" baseline="0">
              <a:solidFill>
                <a:schemeClr val="dk1"/>
              </a:solidFill>
              <a:effectLst/>
              <a:latin typeface="+mn-lt"/>
              <a:ea typeface="+mn-ea"/>
              <a:cs typeface="+mn-cs"/>
            </a:rPr>
            <a:t>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70" name="直線コネクタ 69"/>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3" name="直線コネクタ 72"/>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6" name="直線コネクタ 75"/>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79" name="直線コネクタ 78"/>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9" name="楕円 88"/>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0"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1" name="楕円 90"/>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2" name="テキスト ボックス 91"/>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3" name="楕円 92"/>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4" name="テキスト ボックス 93"/>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5" name="楕円 94"/>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6" name="テキスト ボックス 95"/>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7" name="楕円 96"/>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8" name="テキスト ボックス 97"/>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厳粛な定員管理による人件費の抑制と起債抑制による公債費の縮減等により、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年度には改善が見られた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カ年連続して</a:t>
          </a:r>
          <a:r>
            <a:rPr lang="ja-JP" altLang="ja-JP" sz="1100" b="0" i="0" baseline="0">
              <a:solidFill>
                <a:schemeClr val="dk1"/>
              </a:solidFill>
              <a:effectLst/>
              <a:latin typeface="+mn-lt"/>
              <a:ea typeface="+mn-ea"/>
              <a:cs typeface="+mn-cs"/>
            </a:rPr>
            <a:t>悪化した。</a:t>
          </a:r>
          <a:endParaRPr lang="ja-JP" altLang="ja-JP" sz="1400">
            <a:effectLst/>
          </a:endParaRPr>
        </a:p>
        <a:p>
          <a:pPr rtl="0"/>
          <a:r>
            <a:rPr lang="ja-JP" altLang="ja-JP" sz="1100" b="0" i="0" baseline="0">
              <a:solidFill>
                <a:schemeClr val="dk1"/>
              </a:solidFill>
              <a:effectLst/>
              <a:latin typeface="+mn-lt"/>
              <a:ea typeface="+mn-ea"/>
              <a:cs typeface="+mn-cs"/>
            </a:rPr>
            <a:t>今般の状況から扶助費の増加は避けられない傾向にあるので、一層の税徴収の強化、経常的物件費及び義務的経費の抑制により健全な財政運営に努め、数値の改善を図る。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88356</xdr:rowOff>
    </xdr:to>
    <xdr:cxnSp macro="">
      <xdr:nvCxnSpPr>
        <xdr:cNvPr id="135" name="直線コネクタ 134"/>
        <xdr:cNvCxnSpPr/>
      </xdr:nvCxnSpPr>
      <xdr:spPr>
        <a:xfrm>
          <a:off x="4114800" y="1050544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156391</xdr:rowOff>
    </xdr:from>
    <xdr:to>
      <xdr:col>19</xdr:col>
      <xdr:colOff>133350</xdr:colOff>
      <xdr:row>61</xdr:row>
      <xdr:rowOff>46990</xdr:rowOff>
    </xdr:to>
    <xdr:cxnSp macro="">
      <xdr:nvCxnSpPr>
        <xdr:cNvPr id="138" name="直線コネクタ 137"/>
        <xdr:cNvCxnSpPr/>
      </xdr:nvCxnSpPr>
      <xdr:spPr>
        <a:xfrm>
          <a:off x="3225800" y="10443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81462</xdr:rowOff>
    </xdr:to>
    <xdr:cxnSp macro="">
      <xdr:nvCxnSpPr>
        <xdr:cNvPr id="141" name="直線コネクタ 140"/>
        <xdr:cNvCxnSpPr/>
      </xdr:nvCxnSpPr>
      <xdr:spPr>
        <a:xfrm flipV="1">
          <a:off x="2336800" y="104433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57331</xdr:rowOff>
    </xdr:from>
    <xdr:to>
      <xdr:col>11</xdr:col>
      <xdr:colOff>31750</xdr:colOff>
      <xdr:row>61</xdr:row>
      <xdr:rowOff>81462</xdr:rowOff>
    </xdr:to>
    <xdr:cxnSp macro="">
      <xdr:nvCxnSpPr>
        <xdr:cNvPr id="144" name="直線コネクタ 143"/>
        <xdr:cNvCxnSpPr/>
      </xdr:nvCxnSpPr>
      <xdr:spPr>
        <a:xfrm>
          <a:off x="1447800" y="1051578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37556</xdr:rowOff>
    </xdr:from>
    <xdr:to>
      <xdr:col>23</xdr:col>
      <xdr:colOff>184150</xdr:colOff>
      <xdr:row>61</xdr:row>
      <xdr:rowOff>139156</xdr:rowOff>
    </xdr:to>
    <xdr:sp macro="" textlink="">
      <xdr:nvSpPr>
        <xdr:cNvPr id="154" name="楕円 153"/>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54083</xdr:rowOff>
    </xdr:from>
    <xdr:ext cx="762000" cy="259045"/>
    <xdr:sp macro="" textlink="">
      <xdr:nvSpPr>
        <xdr:cNvPr id="155" name="財政構造の弾力性該当値テキスト"/>
        <xdr:cNvSpPr txBox="1"/>
      </xdr:nvSpPr>
      <xdr:spPr>
        <a:xfrm>
          <a:off x="5041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6" name="楕円 155"/>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7" name="テキスト ボックス 156"/>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8" name="楕円 157"/>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45918</xdr:rowOff>
    </xdr:from>
    <xdr:ext cx="762000" cy="259045"/>
    <xdr:sp macro="" textlink="">
      <xdr:nvSpPr>
        <xdr:cNvPr id="159" name="テキスト ボックス 158"/>
        <xdr:cNvSpPr txBox="1"/>
      </xdr:nvSpPr>
      <xdr:spPr>
        <a:xfrm>
          <a:off x="2844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30662</xdr:rowOff>
    </xdr:from>
    <xdr:to>
      <xdr:col>11</xdr:col>
      <xdr:colOff>82550</xdr:colOff>
      <xdr:row>61</xdr:row>
      <xdr:rowOff>132262</xdr:rowOff>
    </xdr:to>
    <xdr:sp macro="" textlink="">
      <xdr:nvSpPr>
        <xdr:cNvPr id="160" name="楕円 159"/>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61" name="テキスト ボックス 160"/>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62" name="楕円 161"/>
        <xdr:cNvSpPr/>
      </xdr:nvSpPr>
      <xdr:spPr>
        <a:xfrm>
          <a:off x="1397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63" name="テキスト ボックス 162"/>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年度減少に転じ</a:t>
          </a:r>
          <a:r>
            <a:rPr lang="ja-JP" altLang="en-US" sz="1100" b="0" i="0" baseline="0">
              <a:solidFill>
                <a:schemeClr val="dk1"/>
              </a:solidFill>
              <a:effectLst/>
              <a:latin typeface="+mn-lt"/>
              <a:ea typeface="+mn-ea"/>
              <a:cs typeface="+mn-cs"/>
            </a:rPr>
            <a:t>ていた人件費・物件費であるが、</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年度においては再び増加している。多様化する業務に対応するため計画的な職員の増加を計画しており、人件費が今後増加する見込であるが、</a:t>
          </a:r>
          <a:r>
            <a:rPr lang="ja-JP" altLang="ja-JP" sz="1100" b="0" i="0" baseline="0">
              <a:solidFill>
                <a:schemeClr val="dk1"/>
              </a:solidFill>
              <a:effectLst/>
              <a:latin typeface="+mn-lt"/>
              <a:ea typeface="+mn-ea"/>
              <a:cs typeface="+mn-cs"/>
            </a:rPr>
            <a:t>経常的な物件費</a:t>
          </a:r>
          <a:r>
            <a:rPr lang="ja-JP" altLang="en-US" sz="1100" b="0" i="0" baseline="0">
              <a:solidFill>
                <a:schemeClr val="dk1"/>
              </a:solidFill>
              <a:effectLst/>
              <a:latin typeface="+mn-lt"/>
              <a:ea typeface="+mn-ea"/>
              <a:cs typeface="+mn-cs"/>
            </a:rPr>
            <a:t>を見直し、抑制に努めることで現在の水準を維持できるよう努める。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121776</xdr:rowOff>
    </xdr:from>
    <xdr:to>
      <xdr:col>23</xdr:col>
      <xdr:colOff>133350</xdr:colOff>
      <xdr:row>81</xdr:row>
      <xdr:rowOff>152898</xdr:rowOff>
    </xdr:to>
    <xdr:cxnSp macro="">
      <xdr:nvCxnSpPr>
        <xdr:cNvPr id="196" name="直線コネクタ 195"/>
        <xdr:cNvCxnSpPr/>
      </xdr:nvCxnSpPr>
      <xdr:spPr>
        <a:xfrm>
          <a:off x="4114800" y="14009226"/>
          <a:ext cx="8382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121776</xdr:rowOff>
    </xdr:from>
    <xdr:to>
      <xdr:col>19</xdr:col>
      <xdr:colOff>133350</xdr:colOff>
      <xdr:row>82</xdr:row>
      <xdr:rowOff>30051</xdr:rowOff>
    </xdr:to>
    <xdr:cxnSp macro="">
      <xdr:nvCxnSpPr>
        <xdr:cNvPr id="199" name="直線コネクタ 198"/>
        <xdr:cNvCxnSpPr/>
      </xdr:nvCxnSpPr>
      <xdr:spPr>
        <a:xfrm flipV="1">
          <a:off x="3225800" y="14009226"/>
          <a:ext cx="8890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164027</xdr:rowOff>
    </xdr:from>
    <xdr:to>
      <xdr:col>15</xdr:col>
      <xdr:colOff>82550</xdr:colOff>
      <xdr:row>82</xdr:row>
      <xdr:rowOff>30051</xdr:rowOff>
    </xdr:to>
    <xdr:cxnSp macro="">
      <xdr:nvCxnSpPr>
        <xdr:cNvPr id="202" name="直線コネクタ 201"/>
        <xdr:cNvCxnSpPr/>
      </xdr:nvCxnSpPr>
      <xdr:spPr>
        <a:xfrm>
          <a:off x="2336800" y="14051477"/>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155515</xdr:rowOff>
    </xdr:from>
    <xdr:to>
      <xdr:col>11</xdr:col>
      <xdr:colOff>31750</xdr:colOff>
      <xdr:row>81</xdr:row>
      <xdr:rowOff>164027</xdr:rowOff>
    </xdr:to>
    <xdr:cxnSp macro="">
      <xdr:nvCxnSpPr>
        <xdr:cNvPr id="205" name="直線コネクタ 204"/>
        <xdr:cNvCxnSpPr/>
      </xdr:nvCxnSpPr>
      <xdr:spPr>
        <a:xfrm>
          <a:off x="1447800" y="14042965"/>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102098</xdr:rowOff>
    </xdr:from>
    <xdr:to>
      <xdr:col>23</xdr:col>
      <xdr:colOff>184150</xdr:colOff>
      <xdr:row>82</xdr:row>
      <xdr:rowOff>32248</xdr:rowOff>
    </xdr:to>
    <xdr:sp macro="" textlink="">
      <xdr:nvSpPr>
        <xdr:cNvPr id="215" name="楕円 214"/>
        <xdr:cNvSpPr/>
      </xdr:nvSpPr>
      <xdr:spPr>
        <a:xfrm>
          <a:off x="4902200" y="139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118625</xdr:rowOff>
    </xdr:from>
    <xdr:ext cx="762000" cy="259045"/>
    <xdr:sp macro="" textlink="">
      <xdr:nvSpPr>
        <xdr:cNvPr id="216" name="人件費・物件費等の状況該当値テキスト"/>
        <xdr:cNvSpPr txBox="1"/>
      </xdr:nvSpPr>
      <xdr:spPr>
        <a:xfrm>
          <a:off x="5041900" y="138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70976</xdr:rowOff>
    </xdr:from>
    <xdr:to>
      <xdr:col>19</xdr:col>
      <xdr:colOff>184150</xdr:colOff>
      <xdr:row>82</xdr:row>
      <xdr:rowOff>1126</xdr:rowOff>
    </xdr:to>
    <xdr:sp macro="" textlink="">
      <xdr:nvSpPr>
        <xdr:cNvPr id="217" name="楕円 216"/>
        <xdr:cNvSpPr/>
      </xdr:nvSpPr>
      <xdr:spPr>
        <a:xfrm>
          <a:off x="4064000" y="139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11303</xdr:rowOff>
    </xdr:from>
    <xdr:ext cx="736600" cy="259045"/>
    <xdr:sp macro="" textlink="">
      <xdr:nvSpPr>
        <xdr:cNvPr id="218" name="テキスト ボックス 217"/>
        <xdr:cNvSpPr txBox="1"/>
      </xdr:nvSpPr>
      <xdr:spPr>
        <a:xfrm>
          <a:off x="3733800" y="13727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150701</xdr:rowOff>
    </xdr:from>
    <xdr:to>
      <xdr:col>15</xdr:col>
      <xdr:colOff>133350</xdr:colOff>
      <xdr:row>82</xdr:row>
      <xdr:rowOff>80851</xdr:rowOff>
    </xdr:to>
    <xdr:sp macro="" textlink="">
      <xdr:nvSpPr>
        <xdr:cNvPr id="219" name="楕円 218"/>
        <xdr:cNvSpPr/>
      </xdr:nvSpPr>
      <xdr:spPr>
        <a:xfrm>
          <a:off x="3175000" y="140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91028</xdr:rowOff>
    </xdr:from>
    <xdr:ext cx="762000" cy="259045"/>
    <xdr:sp macro="" textlink="">
      <xdr:nvSpPr>
        <xdr:cNvPr id="220" name="テキスト ボックス 219"/>
        <xdr:cNvSpPr txBox="1"/>
      </xdr:nvSpPr>
      <xdr:spPr>
        <a:xfrm>
          <a:off x="2844800" y="1380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113227</xdr:rowOff>
    </xdr:from>
    <xdr:to>
      <xdr:col>11</xdr:col>
      <xdr:colOff>82550</xdr:colOff>
      <xdr:row>82</xdr:row>
      <xdr:rowOff>43377</xdr:rowOff>
    </xdr:to>
    <xdr:sp macro="" textlink="">
      <xdr:nvSpPr>
        <xdr:cNvPr id="221" name="楕円 220"/>
        <xdr:cNvSpPr/>
      </xdr:nvSpPr>
      <xdr:spPr>
        <a:xfrm>
          <a:off x="2286000" y="140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53554</xdr:rowOff>
    </xdr:from>
    <xdr:ext cx="762000" cy="259045"/>
    <xdr:sp macro="" textlink="">
      <xdr:nvSpPr>
        <xdr:cNvPr id="222" name="テキスト ボックス 221"/>
        <xdr:cNvSpPr txBox="1"/>
      </xdr:nvSpPr>
      <xdr:spPr>
        <a:xfrm>
          <a:off x="1955800" y="1376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104715</xdr:rowOff>
    </xdr:from>
    <xdr:to>
      <xdr:col>7</xdr:col>
      <xdr:colOff>31750</xdr:colOff>
      <xdr:row>82</xdr:row>
      <xdr:rowOff>34865</xdr:rowOff>
    </xdr:to>
    <xdr:sp macro="" textlink="">
      <xdr:nvSpPr>
        <xdr:cNvPr id="223" name="楕円 222"/>
        <xdr:cNvSpPr/>
      </xdr:nvSpPr>
      <xdr:spPr>
        <a:xfrm>
          <a:off x="1397000" y="139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45042</xdr:rowOff>
    </xdr:from>
    <xdr:ext cx="762000" cy="259045"/>
    <xdr:sp macro="" textlink="">
      <xdr:nvSpPr>
        <xdr:cNvPr id="224" name="テキスト ボックス 223"/>
        <xdr:cNvSpPr txBox="1"/>
      </xdr:nvSpPr>
      <xdr:spPr>
        <a:xfrm>
          <a:off x="1066800" y="137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と同水準を維持している。今</a:t>
          </a:r>
          <a:r>
            <a:rPr lang="ja-JP" altLang="ja-JP" sz="1100" b="0" i="0" baseline="0">
              <a:solidFill>
                <a:schemeClr val="dk1"/>
              </a:solidFill>
              <a:effectLst/>
              <a:latin typeface="+mn-lt"/>
              <a:ea typeface="+mn-ea"/>
              <a:cs typeface="+mn-cs"/>
            </a:rPr>
            <a:t>後も適正</a:t>
          </a:r>
          <a:r>
            <a:rPr lang="ja-JP" altLang="en-US" sz="1100" b="0" i="0" baseline="0">
              <a:solidFill>
                <a:schemeClr val="dk1"/>
              </a:solidFill>
              <a:effectLst/>
              <a:latin typeface="+mn-lt"/>
              <a:ea typeface="+mn-ea"/>
              <a:cs typeface="+mn-cs"/>
            </a:rPr>
            <a:t>な水準を維持し、良好な運営に努める。</a:t>
          </a:r>
          <a:endParaRPr lang="en-US" altLang="ja-JP" sz="1100" b="0" i="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0" name="直線コネクタ 259"/>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84</xdr:row>
      <xdr:rowOff>30843</xdr:rowOff>
    </xdr:to>
    <xdr:cxnSp macro="">
      <xdr:nvCxnSpPr>
        <xdr:cNvPr id="263" name="直線コネクタ 262"/>
        <xdr:cNvCxnSpPr/>
      </xdr:nvCxnSpPr>
      <xdr:spPr>
        <a:xfrm>
          <a:off x="15290800" y="144096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41427</xdr:rowOff>
    </xdr:from>
    <xdr:to>
      <xdr:col>72</xdr:col>
      <xdr:colOff>203200</xdr:colOff>
      <xdr:row>84</xdr:row>
      <xdr:rowOff>7862</xdr:rowOff>
    </xdr:to>
    <xdr:cxnSp macro="">
      <xdr:nvCxnSpPr>
        <xdr:cNvPr id="266" name="直線コネクタ 265"/>
        <xdr:cNvCxnSpPr/>
      </xdr:nvCxnSpPr>
      <xdr:spPr>
        <a:xfrm>
          <a:off x="14401800" y="142717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41427</xdr:rowOff>
    </xdr:from>
    <xdr:to>
      <xdr:col>68</xdr:col>
      <xdr:colOff>152400</xdr:colOff>
      <xdr:row>85</xdr:row>
      <xdr:rowOff>158145</xdr:rowOff>
    </xdr:to>
    <xdr:cxnSp macro="">
      <xdr:nvCxnSpPr>
        <xdr:cNvPr id="269" name="直線コネクタ 268"/>
        <xdr:cNvCxnSpPr/>
      </xdr:nvCxnSpPr>
      <xdr:spPr>
        <a:xfrm flipV="1">
          <a:off x="13512800" y="14271777"/>
          <a:ext cx="889000" cy="4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9" name="楕円 278"/>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0"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1" name="楕円 280"/>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2" name="テキスト ボックス 281"/>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83" name="楕円 282"/>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4" name="テキスト ボックス 283"/>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162077</xdr:rowOff>
    </xdr:from>
    <xdr:to>
      <xdr:col>68</xdr:col>
      <xdr:colOff>203200</xdr:colOff>
      <xdr:row>83</xdr:row>
      <xdr:rowOff>92227</xdr:rowOff>
    </xdr:to>
    <xdr:sp macro="" textlink="">
      <xdr:nvSpPr>
        <xdr:cNvPr id="285" name="楕円 284"/>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102404</xdr:rowOff>
    </xdr:from>
    <xdr:ext cx="762000" cy="259045"/>
    <xdr:sp macro="" textlink="">
      <xdr:nvSpPr>
        <xdr:cNvPr id="286" name="テキスト ボックス 285"/>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7" name="楕円 286"/>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88" name="テキスト ボックス 287"/>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従来からの厳粛な定員管理により、職員数抑制を行ってきたため、類似団体を下回る数値となっ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民間委託や配置転換による業務の</a:t>
          </a:r>
          <a:r>
            <a:rPr lang="ja-JP" altLang="en-US" sz="1100" b="0" i="0" baseline="0">
              <a:solidFill>
                <a:schemeClr val="dk1"/>
              </a:solidFill>
              <a:effectLst/>
              <a:latin typeface="+mn-lt"/>
              <a:ea typeface="+mn-ea"/>
              <a:cs typeface="+mn-cs"/>
            </a:rPr>
            <a:t>効率化を図りながら、同時に必要に応じた人事計画の見直しも行う。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65617</xdr:rowOff>
    </xdr:to>
    <xdr:cxnSp macro="">
      <xdr:nvCxnSpPr>
        <xdr:cNvPr id="325" name="直線コネクタ 324"/>
        <xdr:cNvCxnSpPr/>
      </xdr:nvCxnSpPr>
      <xdr:spPr>
        <a:xfrm>
          <a:off x="16179800" y="103445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61020</xdr:rowOff>
    </xdr:to>
    <xdr:cxnSp macro="">
      <xdr:nvCxnSpPr>
        <xdr:cNvPr id="328" name="直線コネクタ 327"/>
        <xdr:cNvCxnSpPr/>
      </xdr:nvCxnSpPr>
      <xdr:spPr>
        <a:xfrm flipV="1">
          <a:off x="15290800" y="103445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61020</xdr:rowOff>
    </xdr:to>
    <xdr:cxnSp macro="">
      <xdr:nvCxnSpPr>
        <xdr:cNvPr id="331" name="直線コネクタ 330"/>
        <xdr:cNvCxnSpPr/>
      </xdr:nvCxnSpPr>
      <xdr:spPr>
        <a:xfrm>
          <a:off x="14401800" y="1033653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32294</xdr:rowOff>
    </xdr:from>
    <xdr:to>
      <xdr:col>68</xdr:col>
      <xdr:colOff>152400</xdr:colOff>
      <xdr:row>60</xdr:row>
      <xdr:rowOff>49530</xdr:rowOff>
    </xdr:to>
    <xdr:cxnSp macro="">
      <xdr:nvCxnSpPr>
        <xdr:cNvPr id="334" name="直線コネクタ 333"/>
        <xdr:cNvCxnSpPr/>
      </xdr:nvCxnSpPr>
      <xdr:spPr>
        <a:xfrm>
          <a:off x="13512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44" name="楕円 343"/>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5"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46" name="楕円 345"/>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47" name="テキスト ボックス 346"/>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10220</xdr:rowOff>
    </xdr:from>
    <xdr:to>
      <xdr:col>73</xdr:col>
      <xdr:colOff>44450</xdr:colOff>
      <xdr:row>60</xdr:row>
      <xdr:rowOff>111820</xdr:rowOff>
    </xdr:to>
    <xdr:sp macro="" textlink="">
      <xdr:nvSpPr>
        <xdr:cNvPr id="348" name="楕円 347"/>
        <xdr:cNvSpPr/>
      </xdr:nvSpPr>
      <xdr:spPr>
        <a:xfrm>
          <a:off x="15240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121997</xdr:rowOff>
    </xdr:from>
    <xdr:ext cx="762000" cy="259045"/>
    <xdr:sp macro="" textlink="">
      <xdr:nvSpPr>
        <xdr:cNvPr id="349" name="テキスト ボックス 348"/>
        <xdr:cNvSpPr txBox="1"/>
      </xdr:nvSpPr>
      <xdr:spPr>
        <a:xfrm>
          <a:off x="14909800" y="100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50" name="楕円 349"/>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51" name="テキスト ボックス 350"/>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152944</xdr:rowOff>
    </xdr:from>
    <xdr:to>
      <xdr:col>64</xdr:col>
      <xdr:colOff>152400</xdr:colOff>
      <xdr:row>60</xdr:row>
      <xdr:rowOff>83094</xdr:rowOff>
    </xdr:to>
    <xdr:sp macro="" textlink="">
      <xdr:nvSpPr>
        <xdr:cNvPr id="352" name="楕円 351"/>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93271</xdr:rowOff>
    </xdr:from>
    <xdr:ext cx="762000" cy="259045"/>
    <xdr:sp macro="" textlink="">
      <xdr:nvSpPr>
        <xdr:cNvPr id="353" name="テキスト ボックス 352"/>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起債抑制策を続けたことで、地方債残高は年々減少している</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年度には庁舎の建て替えに伴い、大規模な起債を行った。また、</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年度からは財源確保のため臨時財政対策債を借り入れる見込である。</a:t>
          </a:r>
          <a:r>
            <a:rPr lang="ja-JP" altLang="ja-JP" sz="1100" b="0" i="0" baseline="0">
              <a:solidFill>
                <a:schemeClr val="dk1"/>
              </a:solidFill>
              <a:effectLst/>
              <a:latin typeface="+mn-lt"/>
              <a:ea typeface="+mn-ea"/>
              <a:cs typeface="+mn-cs"/>
            </a:rPr>
            <a:t>現状</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数値は非常に良好であるが、</a:t>
          </a:r>
          <a:r>
            <a:rPr lang="ja-JP" altLang="en-US" sz="1100" b="0" i="0" baseline="0">
              <a:solidFill>
                <a:schemeClr val="dk1"/>
              </a:solidFill>
              <a:effectLst/>
              <a:latin typeface="+mn-lt"/>
              <a:ea typeface="+mn-ea"/>
              <a:cs typeface="+mn-cs"/>
            </a:rPr>
            <a:t>このような状況を加味し、</a:t>
          </a:r>
          <a:r>
            <a:rPr lang="ja-JP" altLang="ja-JP" sz="1100" b="0" i="0" baseline="0">
              <a:solidFill>
                <a:schemeClr val="dk1"/>
              </a:solidFill>
              <a:effectLst/>
              <a:latin typeface="+mn-lt"/>
              <a:ea typeface="+mn-ea"/>
              <a:cs typeface="+mn-cs"/>
            </a:rPr>
            <a:t>公営企業会計を含め</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中長期的視野での財政運営を行わなければならない。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58738</xdr:rowOff>
    </xdr:from>
    <xdr:to>
      <xdr:col>81</xdr:col>
      <xdr:colOff>44450</xdr:colOff>
      <xdr:row>36</xdr:row>
      <xdr:rowOff>143192</xdr:rowOff>
    </xdr:to>
    <xdr:cxnSp macro="">
      <xdr:nvCxnSpPr>
        <xdr:cNvPr id="383" name="直線コネクタ 382"/>
        <xdr:cNvCxnSpPr/>
      </xdr:nvCxnSpPr>
      <xdr:spPr>
        <a:xfrm flipV="1">
          <a:off x="16179800" y="6230938"/>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37</xdr:row>
      <xdr:rowOff>56197</xdr:rowOff>
    </xdr:to>
    <xdr:cxnSp macro="">
      <xdr:nvCxnSpPr>
        <xdr:cNvPr id="386" name="直線コネクタ 385"/>
        <xdr:cNvCxnSpPr/>
      </xdr:nvCxnSpPr>
      <xdr:spPr>
        <a:xfrm flipV="1">
          <a:off x="15290800" y="631539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56197</xdr:rowOff>
    </xdr:from>
    <xdr:to>
      <xdr:col>72</xdr:col>
      <xdr:colOff>203200</xdr:colOff>
      <xdr:row>37</xdr:row>
      <xdr:rowOff>128588</xdr:rowOff>
    </xdr:to>
    <xdr:cxnSp macro="">
      <xdr:nvCxnSpPr>
        <xdr:cNvPr id="389" name="直線コネクタ 388"/>
        <xdr:cNvCxnSpPr/>
      </xdr:nvCxnSpPr>
      <xdr:spPr>
        <a:xfrm flipV="1">
          <a:off x="14401800" y="639984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128588</xdr:rowOff>
    </xdr:from>
    <xdr:to>
      <xdr:col>68</xdr:col>
      <xdr:colOff>152400</xdr:colOff>
      <xdr:row>38</xdr:row>
      <xdr:rowOff>11430</xdr:rowOff>
    </xdr:to>
    <xdr:cxnSp macro="">
      <xdr:nvCxnSpPr>
        <xdr:cNvPr id="392" name="直線コネクタ 391"/>
        <xdr:cNvCxnSpPr/>
      </xdr:nvCxnSpPr>
      <xdr:spPr>
        <a:xfrm flipV="1">
          <a:off x="13512800" y="64722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7938</xdr:rowOff>
    </xdr:from>
    <xdr:to>
      <xdr:col>81</xdr:col>
      <xdr:colOff>95250</xdr:colOff>
      <xdr:row>36</xdr:row>
      <xdr:rowOff>109538</xdr:rowOff>
    </xdr:to>
    <xdr:sp macro="" textlink="">
      <xdr:nvSpPr>
        <xdr:cNvPr id="402" name="楕円 401"/>
        <xdr:cNvSpPr/>
      </xdr:nvSpPr>
      <xdr:spPr>
        <a:xfrm>
          <a:off x="169672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100665</xdr:rowOff>
    </xdr:from>
    <xdr:ext cx="762000" cy="259045"/>
    <xdr:sp macro="" textlink="">
      <xdr:nvSpPr>
        <xdr:cNvPr id="403" name="公債費負担の状況該当値テキスト"/>
        <xdr:cNvSpPr txBox="1"/>
      </xdr:nvSpPr>
      <xdr:spPr>
        <a:xfrm>
          <a:off x="17106900" y="610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4" name="楕円 403"/>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5" name="テキスト ボックス 404"/>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6" name="楕円 405"/>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117174</xdr:rowOff>
    </xdr:from>
    <xdr:ext cx="762000" cy="259045"/>
    <xdr:sp macro="" textlink="">
      <xdr:nvSpPr>
        <xdr:cNvPr id="407" name="テキスト ボックス 406"/>
        <xdr:cNvSpPr txBox="1"/>
      </xdr:nvSpPr>
      <xdr:spPr>
        <a:xfrm>
          <a:off x="14909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77788</xdr:rowOff>
    </xdr:from>
    <xdr:to>
      <xdr:col>68</xdr:col>
      <xdr:colOff>203200</xdr:colOff>
      <xdr:row>38</xdr:row>
      <xdr:rowOff>7938</xdr:rowOff>
    </xdr:to>
    <xdr:sp macro="" textlink="">
      <xdr:nvSpPr>
        <xdr:cNvPr id="408" name="楕円 407"/>
        <xdr:cNvSpPr/>
      </xdr:nvSpPr>
      <xdr:spPr>
        <a:xfrm>
          <a:off x="14351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18115</xdr:rowOff>
    </xdr:from>
    <xdr:ext cx="762000" cy="259045"/>
    <xdr:sp macro="" textlink="">
      <xdr:nvSpPr>
        <xdr:cNvPr id="409" name="テキスト ボックス 408"/>
        <xdr:cNvSpPr txBox="1"/>
      </xdr:nvSpPr>
      <xdr:spPr>
        <a:xfrm>
          <a:off x="14020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10" name="楕円 409"/>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11" name="テキスト ボックス 410"/>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起債抑制策を続けたことで、地方債残高は年々減少し、充当可能財源等が将来負担額を上回っているため将来負担率は－％となり表記されていない。</a:t>
          </a:r>
          <a:endParaRPr lang="ja-JP" altLang="ja-JP" sz="1400">
            <a:effectLst/>
          </a:endParaRPr>
        </a:p>
        <a:p>
          <a:pPr rtl="0"/>
          <a:r>
            <a:rPr lang="ja-JP" altLang="ja-JP" sz="1100" b="0" i="0" baseline="0">
              <a:solidFill>
                <a:schemeClr val="dk1"/>
              </a:solidFill>
              <a:effectLst/>
              <a:latin typeface="+mn-lt"/>
              <a:ea typeface="+mn-ea"/>
              <a:cs typeface="+mn-cs"/>
            </a:rPr>
            <a:t>今後も充当可能財源等が将来負担額を上回るよう現状維持に努めていく。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人件費に係る経常収支比率が他の類似団体と比べて低いのは、従来から行われている厳粛な定員管理によるものである。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今後は民間委託や配置転換による業務の効率化を図りながら、同時に必要に応じた人事計画の見直しも行う。</a:t>
          </a:r>
          <a:endParaRPr lang="ja-JP" altLang="ja-JP" sz="1400">
            <a:effectLst/>
          </a:endParaRPr>
        </a:p>
        <a:p>
          <a:pPr rtl="0"/>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12700</xdr:rowOff>
    </xdr:to>
    <xdr:cxnSp macro="">
      <xdr:nvCxnSpPr>
        <xdr:cNvPr id="66" name="直線コネクタ 65"/>
        <xdr:cNvCxnSpPr/>
      </xdr:nvCxnSpPr>
      <xdr:spPr>
        <a:xfrm>
          <a:off x="3987800" y="6139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138430</xdr:rowOff>
    </xdr:to>
    <xdr:cxnSp macro="">
      <xdr:nvCxnSpPr>
        <xdr:cNvPr id="69" name="直線コネクタ 68"/>
        <xdr:cNvCxnSpPr/>
      </xdr:nvCxnSpPr>
      <xdr:spPr>
        <a:xfrm>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123190</xdr:rowOff>
    </xdr:to>
    <xdr:cxnSp macro="">
      <xdr:nvCxnSpPr>
        <xdr:cNvPr id="72" name="直線コネクタ 71"/>
        <xdr:cNvCxnSpPr/>
      </xdr:nvCxnSpPr>
      <xdr:spPr>
        <a:xfrm flipV="1">
          <a:off x="2209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123190</xdr:rowOff>
    </xdr:to>
    <xdr:cxnSp macro="">
      <xdr:nvCxnSpPr>
        <xdr:cNvPr id="75" name="直線コネクタ 74"/>
        <xdr:cNvCxnSpPr/>
      </xdr:nvCxnSpPr>
      <xdr:spPr>
        <a:xfrm>
          <a:off x="1320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従来から高い比率で推移してきたのは、早くから業務の民間委託を行ってきた</a:t>
          </a:r>
          <a:r>
            <a:rPr lang="ja-JP" altLang="en-US" sz="1100" b="0" i="0" baseline="0">
              <a:solidFill>
                <a:schemeClr val="dk1"/>
              </a:solidFill>
              <a:effectLst/>
              <a:latin typeface="+mn-lt"/>
              <a:ea typeface="+mn-ea"/>
              <a:cs typeface="+mn-cs"/>
            </a:rPr>
            <a:t>ためである</a:t>
          </a:r>
          <a:r>
            <a:rPr lang="ja-JP" altLang="ja-JP" sz="1100" b="0" i="0" baseline="0">
              <a:solidFill>
                <a:schemeClr val="dk1"/>
              </a:solidFill>
              <a:effectLst/>
              <a:latin typeface="+mn-lt"/>
              <a:ea typeface="+mn-ea"/>
              <a:cs typeface="+mn-cs"/>
            </a:rPr>
            <a:t>。</a:t>
          </a:r>
          <a:endParaRPr lang="ja-JP" altLang="ja-JP" sz="1400">
            <a:effectLst/>
          </a:endParaRPr>
        </a:p>
        <a:p>
          <a:pPr rtl="0"/>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一時</a:t>
          </a:r>
          <a:r>
            <a:rPr lang="ja-JP" altLang="ja-JP" sz="1100" b="0" i="0" baseline="0">
              <a:solidFill>
                <a:schemeClr val="dk1"/>
              </a:solidFill>
              <a:effectLst/>
              <a:latin typeface="+mn-lt"/>
              <a:ea typeface="+mn-ea"/>
              <a:cs typeface="+mn-cs"/>
            </a:rPr>
            <a:t>減少に転じた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年度には前年度並みの水準に戻った。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事務事業の見直し</a:t>
          </a:r>
          <a:r>
            <a:rPr lang="ja-JP" altLang="en-US" sz="1100" b="0" i="0" baseline="0">
              <a:solidFill>
                <a:schemeClr val="dk1"/>
              </a:solidFill>
              <a:effectLst/>
              <a:latin typeface="+mn-lt"/>
              <a:ea typeface="+mn-ea"/>
              <a:cs typeface="+mn-cs"/>
            </a:rPr>
            <a:t>を行うことで</a:t>
          </a:r>
          <a:r>
            <a:rPr lang="ja-JP" altLang="ja-JP" sz="1100" b="0" i="0" baseline="0">
              <a:solidFill>
                <a:schemeClr val="dk1"/>
              </a:solidFill>
              <a:effectLst/>
              <a:latin typeface="+mn-lt"/>
              <a:ea typeface="+mn-ea"/>
              <a:cs typeface="+mn-cs"/>
            </a:rPr>
            <a:t>経費の抑制等を徹底する。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19</xdr:row>
      <xdr:rowOff>24130</xdr:rowOff>
    </xdr:to>
    <xdr:cxnSp macro="">
      <xdr:nvCxnSpPr>
        <xdr:cNvPr id="127" name="直線コネクタ 126"/>
        <xdr:cNvCxnSpPr/>
      </xdr:nvCxnSpPr>
      <xdr:spPr>
        <a:xfrm>
          <a:off x="15671800" y="3144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19</xdr:row>
      <xdr:rowOff>31750</xdr:rowOff>
    </xdr:to>
    <xdr:cxnSp macro="">
      <xdr:nvCxnSpPr>
        <xdr:cNvPr id="130" name="直線コネクタ 129"/>
        <xdr:cNvCxnSpPr/>
      </xdr:nvCxnSpPr>
      <xdr:spPr>
        <a:xfrm flipV="1">
          <a:off x="14782800" y="3144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96520</xdr:rowOff>
    </xdr:from>
    <xdr:to>
      <xdr:col>73</xdr:col>
      <xdr:colOff>180975</xdr:colOff>
      <xdr:row>19</xdr:row>
      <xdr:rowOff>31750</xdr:rowOff>
    </xdr:to>
    <xdr:cxnSp macro="">
      <xdr:nvCxnSpPr>
        <xdr:cNvPr id="133" name="直線コネクタ 132"/>
        <xdr:cNvCxnSpPr/>
      </xdr:nvCxnSpPr>
      <xdr:spPr>
        <a:xfrm>
          <a:off x="13893800" y="3182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18</xdr:row>
      <xdr:rowOff>119380</xdr:rowOff>
    </xdr:to>
    <xdr:cxnSp macro="">
      <xdr:nvCxnSpPr>
        <xdr:cNvPr id="136" name="直線コネクタ 135"/>
        <xdr:cNvCxnSpPr/>
      </xdr:nvCxnSpPr>
      <xdr:spPr>
        <a:xfrm flipV="1">
          <a:off x="13004800" y="318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6" name="楕円 145"/>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7"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3" name="テキスト ボックス 152"/>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4" name="楕円 153"/>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5" name="テキスト ボックス 154"/>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年度から年々増加して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28,29</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は顕著である</a:t>
          </a:r>
          <a:r>
            <a:rPr lang="ja-JP" altLang="ja-JP" sz="1100" b="0" i="0" baseline="0">
              <a:solidFill>
                <a:schemeClr val="dk1"/>
              </a:solidFill>
              <a:effectLst/>
              <a:latin typeface="+mn-lt"/>
              <a:ea typeface="+mn-ea"/>
              <a:cs typeface="+mn-cs"/>
            </a:rPr>
            <a:t>。今後、適正な資格審査を実施し財政を圧迫しないように努め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141288</xdr:rowOff>
    </xdr:from>
    <xdr:to>
      <xdr:col>24</xdr:col>
      <xdr:colOff>25400</xdr:colOff>
      <xdr:row>58</xdr:row>
      <xdr:rowOff>98425</xdr:rowOff>
    </xdr:to>
    <xdr:cxnSp macro="">
      <xdr:nvCxnSpPr>
        <xdr:cNvPr id="192" name="直線コネクタ 191"/>
        <xdr:cNvCxnSpPr/>
      </xdr:nvCxnSpPr>
      <xdr:spPr>
        <a:xfrm>
          <a:off x="3987800" y="9913938"/>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57</xdr:row>
      <xdr:rowOff>141288</xdr:rowOff>
    </xdr:to>
    <xdr:cxnSp macro="">
      <xdr:nvCxnSpPr>
        <xdr:cNvPr id="195" name="直線コネクタ 194"/>
        <xdr:cNvCxnSpPr/>
      </xdr:nvCxnSpPr>
      <xdr:spPr>
        <a:xfrm>
          <a:off x="3098800" y="957103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55</xdr:row>
      <xdr:rowOff>141288</xdr:rowOff>
    </xdr:to>
    <xdr:cxnSp macro="">
      <xdr:nvCxnSpPr>
        <xdr:cNvPr id="198" name="直線コネクタ 197"/>
        <xdr:cNvCxnSpPr/>
      </xdr:nvCxnSpPr>
      <xdr:spPr>
        <a:xfrm>
          <a:off x="2209800" y="9571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141288</xdr:rowOff>
    </xdr:to>
    <xdr:cxnSp macro="">
      <xdr:nvCxnSpPr>
        <xdr:cNvPr id="201" name="直線コネクタ 200"/>
        <xdr:cNvCxnSpPr/>
      </xdr:nvCxnSpPr>
      <xdr:spPr>
        <a:xfrm>
          <a:off x="1320800" y="95281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47625</xdr:rowOff>
    </xdr:from>
    <xdr:to>
      <xdr:col>24</xdr:col>
      <xdr:colOff>76200</xdr:colOff>
      <xdr:row>58</xdr:row>
      <xdr:rowOff>149225</xdr:rowOff>
    </xdr:to>
    <xdr:sp macro="" textlink="">
      <xdr:nvSpPr>
        <xdr:cNvPr id="211" name="楕円 210"/>
        <xdr:cNvSpPr/>
      </xdr:nvSpPr>
      <xdr:spPr>
        <a:xfrm>
          <a:off x="4775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19702</xdr:rowOff>
    </xdr:from>
    <xdr:ext cx="762000" cy="259045"/>
    <xdr:sp macro="" textlink="">
      <xdr:nvSpPr>
        <xdr:cNvPr id="212" name="扶助費該当値テキスト"/>
        <xdr:cNvSpPr txBox="1"/>
      </xdr:nvSpPr>
      <xdr:spPr>
        <a:xfrm>
          <a:off x="4914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90488</xdr:rowOff>
    </xdr:from>
    <xdr:to>
      <xdr:col>20</xdr:col>
      <xdr:colOff>38100</xdr:colOff>
      <xdr:row>58</xdr:row>
      <xdr:rowOff>20638</xdr:rowOff>
    </xdr:to>
    <xdr:sp macro="" textlink="">
      <xdr:nvSpPr>
        <xdr:cNvPr id="213" name="楕円 212"/>
        <xdr:cNvSpPr/>
      </xdr:nvSpPr>
      <xdr:spPr>
        <a:xfrm>
          <a:off x="3937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5415</xdr:rowOff>
    </xdr:from>
    <xdr:ext cx="736600" cy="259045"/>
    <xdr:sp macro="" textlink="">
      <xdr:nvSpPr>
        <xdr:cNvPr id="214" name="テキスト ボックス 213"/>
        <xdr:cNvSpPr txBox="1"/>
      </xdr:nvSpPr>
      <xdr:spPr>
        <a:xfrm>
          <a:off x="3606800" y="9949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15" name="楕円 214"/>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5415</xdr:rowOff>
    </xdr:from>
    <xdr:ext cx="762000" cy="259045"/>
    <xdr:sp macro="" textlink="">
      <xdr:nvSpPr>
        <xdr:cNvPr id="216" name="テキスト ボックス 215"/>
        <xdr:cNvSpPr txBox="1"/>
      </xdr:nvSpPr>
      <xdr:spPr>
        <a:xfrm>
          <a:off x="2717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7" name="楕円 216"/>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5415</xdr:rowOff>
    </xdr:from>
    <xdr:ext cx="762000" cy="259045"/>
    <xdr:sp macro="" textlink="">
      <xdr:nvSpPr>
        <xdr:cNvPr id="218" name="テキスト ボックス 217"/>
        <xdr:cNvSpPr txBox="1"/>
      </xdr:nvSpPr>
      <xdr:spPr>
        <a:xfrm>
          <a:off x="1828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9" name="楕円 218"/>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20" name="テキスト ボックス 219"/>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その他に係る経常収支比率の割合が高</a:t>
          </a:r>
          <a:r>
            <a:rPr lang="ja-JP" altLang="en-US" sz="1100" b="0" i="0" baseline="0">
              <a:solidFill>
                <a:schemeClr val="dk1"/>
              </a:solidFill>
              <a:effectLst/>
              <a:latin typeface="+mn-lt"/>
              <a:ea typeface="+mn-ea"/>
              <a:cs typeface="+mn-cs"/>
            </a:rPr>
            <a:t>くなっている。</a:t>
          </a:r>
          <a:endParaRPr lang="ja-JP" altLang="ja-JP" sz="1400">
            <a:effectLst/>
          </a:endParaRPr>
        </a:p>
        <a:p>
          <a:pPr rtl="0"/>
          <a:r>
            <a:rPr lang="ja-JP" altLang="ja-JP" sz="1100" b="0" i="0" baseline="0">
              <a:solidFill>
                <a:schemeClr val="dk1"/>
              </a:solidFill>
              <a:effectLst/>
              <a:latin typeface="+mn-lt"/>
              <a:ea typeface="+mn-ea"/>
              <a:cs typeface="+mn-cs"/>
            </a:rPr>
            <a:t>今後も事業の進捗状況の検討や経費の削減を徹底し、繰出金の増加を抑制するように努める。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57</xdr:row>
      <xdr:rowOff>110998</xdr:rowOff>
    </xdr:to>
    <xdr:cxnSp macro="">
      <xdr:nvCxnSpPr>
        <xdr:cNvPr id="250" name="直線コネクタ 249"/>
        <xdr:cNvCxnSpPr/>
      </xdr:nvCxnSpPr>
      <xdr:spPr>
        <a:xfrm flipV="1">
          <a:off x="15671800" y="9869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78994</xdr:rowOff>
    </xdr:from>
    <xdr:to>
      <xdr:col>78</xdr:col>
      <xdr:colOff>69850</xdr:colOff>
      <xdr:row>57</xdr:row>
      <xdr:rowOff>110998</xdr:rowOff>
    </xdr:to>
    <xdr:cxnSp macro="">
      <xdr:nvCxnSpPr>
        <xdr:cNvPr id="253" name="直線コネクタ 252"/>
        <xdr:cNvCxnSpPr/>
      </xdr:nvCxnSpPr>
      <xdr:spPr>
        <a:xfrm>
          <a:off x="14782800" y="9851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78994</xdr:rowOff>
    </xdr:from>
    <xdr:to>
      <xdr:col>73</xdr:col>
      <xdr:colOff>180975</xdr:colOff>
      <xdr:row>57</xdr:row>
      <xdr:rowOff>133858</xdr:rowOff>
    </xdr:to>
    <xdr:cxnSp macro="">
      <xdr:nvCxnSpPr>
        <xdr:cNvPr id="256" name="直線コネクタ 255"/>
        <xdr:cNvCxnSpPr/>
      </xdr:nvCxnSpPr>
      <xdr:spPr>
        <a:xfrm flipV="1">
          <a:off x="13893800" y="9851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133858</xdr:rowOff>
    </xdr:to>
    <xdr:cxnSp macro="">
      <xdr:nvCxnSpPr>
        <xdr:cNvPr id="259" name="直線コネクタ 258"/>
        <xdr:cNvCxnSpPr/>
      </xdr:nvCxnSpPr>
      <xdr:spPr>
        <a:xfrm>
          <a:off x="13004800" y="9856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9" name="楕円 268"/>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70"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71" name="楕円 270"/>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72" name="テキスト ボックス 271"/>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28194</xdr:rowOff>
    </xdr:from>
    <xdr:to>
      <xdr:col>74</xdr:col>
      <xdr:colOff>31750</xdr:colOff>
      <xdr:row>57</xdr:row>
      <xdr:rowOff>129794</xdr:rowOff>
    </xdr:to>
    <xdr:sp macro="" textlink="">
      <xdr:nvSpPr>
        <xdr:cNvPr id="273" name="楕円 272"/>
        <xdr:cNvSpPr/>
      </xdr:nvSpPr>
      <xdr:spPr>
        <a:xfrm>
          <a:off x="14732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114571</xdr:rowOff>
    </xdr:from>
    <xdr:ext cx="762000" cy="259045"/>
    <xdr:sp macro="" textlink="">
      <xdr:nvSpPr>
        <xdr:cNvPr id="274" name="テキスト ボックス 273"/>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75" name="楕円 274"/>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169435</xdr:rowOff>
    </xdr:from>
    <xdr:ext cx="762000" cy="259045"/>
    <xdr:sp macro="" textlink="">
      <xdr:nvSpPr>
        <xdr:cNvPr id="276" name="テキスト ボックス 275"/>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77" name="楕円 276"/>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8" name="テキスト ボックス 277"/>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類似団体と比べ低い比率で推移している。</a:t>
          </a:r>
          <a:endParaRPr lang="ja-JP" altLang="ja-JP" sz="1400">
            <a:effectLst/>
          </a:endParaRPr>
        </a:p>
        <a:p>
          <a:pPr rtl="0"/>
          <a:r>
            <a:rPr lang="ja-JP" altLang="ja-JP" sz="1100" b="0" i="0" baseline="0">
              <a:solidFill>
                <a:schemeClr val="dk1"/>
              </a:solidFill>
              <a:effectLst/>
              <a:latin typeface="+mn-lt"/>
              <a:ea typeface="+mn-ea"/>
              <a:cs typeface="+mn-cs"/>
            </a:rPr>
            <a:t>今後も各種団体への補助金の費用対効果を勘案し、効果の少ないものへの補助の廃止、減額を積極的に進める。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85852</xdr:rowOff>
    </xdr:to>
    <xdr:cxnSp macro="">
      <xdr:nvCxnSpPr>
        <xdr:cNvPr id="308" name="直線コネクタ 307"/>
        <xdr:cNvCxnSpPr/>
      </xdr:nvCxnSpPr>
      <xdr:spPr>
        <a:xfrm flipV="1">
          <a:off x="15671800" y="61986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85852</xdr:rowOff>
    </xdr:to>
    <xdr:cxnSp macro="">
      <xdr:nvCxnSpPr>
        <xdr:cNvPr id="311" name="直線コネクタ 310"/>
        <xdr:cNvCxnSpPr/>
      </xdr:nvCxnSpPr>
      <xdr:spPr>
        <a:xfrm>
          <a:off x="14782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44704</xdr:rowOff>
    </xdr:to>
    <xdr:cxnSp macro="">
      <xdr:nvCxnSpPr>
        <xdr:cNvPr id="314" name="直線コネクタ 313"/>
        <xdr:cNvCxnSpPr/>
      </xdr:nvCxnSpPr>
      <xdr:spPr>
        <a:xfrm flipV="1">
          <a:off x="13893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44704</xdr:rowOff>
    </xdr:to>
    <xdr:cxnSp macro="">
      <xdr:nvCxnSpPr>
        <xdr:cNvPr id="317" name="直線コネクタ 316"/>
        <xdr:cNvCxnSpPr/>
      </xdr:nvCxnSpPr>
      <xdr:spPr>
        <a:xfrm>
          <a:off x="13004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7" name="楕円 326"/>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8"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9" name="楕円 328"/>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30" name="テキスト ボックス 329"/>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1" name="楕円 330"/>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2" name="テキスト ボックス 331"/>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3" name="楕円 332"/>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4" name="テキスト ボックス 33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5" name="楕円 334"/>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6" name="テキスト ボックス 335"/>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起債抑制策を続けたことで、地方債残高は年々減少しているが、</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年度には庁舎の建て替えに伴</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大規模な起債を行った。また、</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年度からは財源確保のため臨時財政対策債を借り入れる見込である。現状の数値は非常に良好であるが、このような状況を</a:t>
          </a:r>
          <a:r>
            <a:rPr lang="ja-JP" altLang="en-US" sz="1100" b="0" i="0" baseline="0">
              <a:solidFill>
                <a:schemeClr val="dk1"/>
              </a:solidFill>
              <a:effectLst/>
              <a:latin typeface="+mn-lt"/>
              <a:ea typeface="+mn-ea"/>
              <a:cs typeface="+mn-cs"/>
            </a:rPr>
            <a:t>踏まえ</a:t>
          </a:r>
          <a:r>
            <a:rPr lang="ja-JP" altLang="ja-JP" sz="1100" b="0" i="0" baseline="0">
              <a:solidFill>
                <a:schemeClr val="dk1"/>
              </a:solidFill>
              <a:effectLst/>
              <a:latin typeface="+mn-lt"/>
              <a:ea typeface="+mn-ea"/>
              <a:cs typeface="+mn-cs"/>
            </a:rPr>
            <a:t>、公営企業会計を含めた中長期的視野での財政運営を行わなければならない。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143002</xdr:rowOff>
    </xdr:from>
    <xdr:to>
      <xdr:col>24</xdr:col>
      <xdr:colOff>25400</xdr:colOff>
      <xdr:row>73</xdr:row>
      <xdr:rowOff>165862</xdr:rowOff>
    </xdr:to>
    <xdr:cxnSp macro="">
      <xdr:nvCxnSpPr>
        <xdr:cNvPr id="366" name="直線コネクタ 365"/>
        <xdr:cNvCxnSpPr/>
      </xdr:nvCxnSpPr>
      <xdr:spPr>
        <a:xfrm flipV="1">
          <a:off x="3987800" y="126588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165862</xdr:rowOff>
    </xdr:from>
    <xdr:to>
      <xdr:col>19</xdr:col>
      <xdr:colOff>187325</xdr:colOff>
      <xdr:row>74</xdr:row>
      <xdr:rowOff>26416</xdr:rowOff>
    </xdr:to>
    <xdr:cxnSp macro="">
      <xdr:nvCxnSpPr>
        <xdr:cNvPr id="369" name="直線コネクタ 368"/>
        <xdr:cNvCxnSpPr/>
      </xdr:nvCxnSpPr>
      <xdr:spPr>
        <a:xfrm flipV="1">
          <a:off x="3098800" y="126817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26416</xdr:rowOff>
    </xdr:from>
    <xdr:to>
      <xdr:col>15</xdr:col>
      <xdr:colOff>98425</xdr:colOff>
      <xdr:row>74</xdr:row>
      <xdr:rowOff>154432</xdr:rowOff>
    </xdr:to>
    <xdr:cxnSp macro="">
      <xdr:nvCxnSpPr>
        <xdr:cNvPr id="372" name="直線コネクタ 371"/>
        <xdr:cNvCxnSpPr/>
      </xdr:nvCxnSpPr>
      <xdr:spPr>
        <a:xfrm flipV="1">
          <a:off x="2209800" y="127137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154432</xdr:rowOff>
    </xdr:from>
    <xdr:to>
      <xdr:col>11</xdr:col>
      <xdr:colOff>9525</xdr:colOff>
      <xdr:row>75</xdr:row>
      <xdr:rowOff>60706</xdr:rowOff>
    </xdr:to>
    <xdr:cxnSp macro="">
      <xdr:nvCxnSpPr>
        <xdr:cNvPr id="375" name="直線コネクタ 374"/>
        <xdr:cNvCxnSpPr/>
      </xdr:nvCxnSpPr>
      <xdr:spPr>
        <a:xfrm flipV="1">
          <a:off x="1320800" y="128417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92202</xdr:rowOff>
    </xdr:from>
    <xdr:to>
      <xdr:col>24</xdr:col>
      <xdr:colOff>76200</xdr:colOff>
      <xdr:row>74</xdr:row>
      <xdr:rowOff>22352</xdr:rowOff>
    </xdr:to>
    <xdr:sp macro="" textlink="">
      <xdr:nvSpPr>
        <xdr:cNvPr id="385" name="楕円 384"/>
        <xdr:cNvSpPr/>
      </xdr:nvSpPr>
      <xdr:spPr>
        <a:xfrm>
          <a:off x="47752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779</xdr:rowOff>
    </xdr:from>
    <xdr:ext cx="762000" cy="259045"/>
    <xdr:sp macro="" textlink="">
      <xdr:nvSpPr>
        <xdr:cNvPr id="386" name="公債費該当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115062</xdr:rowOff>
    </xdr:from>
    <xdr:to>
      <xdr:col>20</xdr:col>
      <xdr:colOff>38100</xdr:colOff>
      <xdr:row>74</xdr:row>
      <xdr:rowOff>45212</xdr:rowOff>
    </xdr:to>
    <xdr:sp macro="" textlink="">
      <xdr:nvSpPr>
        <xdr:cNvPr id="387" name="楕円 386"/>
        <xdr:cNvSpPr/>
      </xdr:nvSpPr>
      <xdr:spPr>
        <a:xfrm>
          <a:off x="3937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55389</xdr:rowOff>
    </xdr:from>
    <xdr:ext cx="736600" cy="259045"/>
    <xdr:sp macro="" textlink="">
      <xdr:nvSpPr>
        <xdr:cNvPr id="388" name="テキスト ボックス 387"/>
        <xdr:cNvSpPr txBox="1"/>
      </xdr:nvSpPr>
      <xdr:spPr>
        <a:xfrm>
          <a:off x="3606800" y="1239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147066</xdr:rowOff>
    </xdr:from>
    <xdr:to>
      <xdr:col>15</xdr:col>
      <xdr:colOff>149225</xdr:colOff>
      <xdr:row>74</xdr:row>
      <xdr:rowOff>77216</xdr:rowOff>
    </xdr:to>
    <xdr:sp macro="" textlink="">
      <xdr:nvSpPr>
        <xdr:cNvPr id="389" name="楕円 388"/>
        <xdr:cNvSpPr/>
      </xdr:nvSpPr>
      <xdr:spPr>
        <a:xfrm>
          <a:off x="3048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87393</xdr:rowOff>
    </xdr:from>
    <xdr:ext cx="762000" cy="259045"/>
    <xdr:sp macro="" textlink="">
      <xdr:nvSpPr>
        <xdr:cNvPr id="390" name="テキスト ボックス 389"/>
        <xdr:cNvSpPr txBox="1"/>
      </xdr:nvSpPr>
      <xdr:spPr>
        <a:xfrm>
          <a:off x="2717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103632</xdr:rowOff>
    </xdr:from>
    <xdr:to>
      <xdr:col>11</xdr:col>
      <xdr:colOff>60325</xdr:colOff>
      <xdr:row>75</xdr:row>
      <xdr:rowOff>33782</xdr:rowOff>
    </xdr:to>
    <xdr:sp macro="" textlink="">
      <xdr:nvSpPr>
        <xdr:cNvPr id="391" name="楕円 390"/>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43959</xdr:rowOff>
    </xdr:from>
    <xdr:ext cx="762000" cy="259045"/>
    <xdr:sp macro="" textlink="">
      <xdr:nvSpPr>
        <xdr:cNvPr id="392" name="テキスト ボックス 391"/>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393" name="楕円 392"/>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394" name="テキスト ボックス 393"/>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公債費以外に係る経常収支比率が高い要因は、物件費と繰出金が類似団体平均を上回っていることにある。</a:t>
          </a:r>
          <a:endParaRPr lang="ja-JP" altLang="ja-JP" sz="1400">
            <a:effectLst/>
          </a:endParaRPr>
        </a:p>
        <a:p>
          <a:pPr rtl="0"/>
          <a:r>
            <a:rPr lang="ja-JP" altLang="ja-JP" sz="1100" b="0" i="0" baseline="0">
              <a:solidFill>
                <a:schemeClr val="dk1"/>
              </a:solidFill>
              <a:effectLst/>
              <a:latin typeface="+mn-lt"/>
              <a:ea typeface="+mn-ea"/>
              <a:cs typeface="+mn-cs"/>
            </a:rPr>
            <a:t>経常経費抑制の更なる徹底を図り、物件費を抑制</a:t>
          </a:r>
          <a:r>
            <a:rPr lang="ja-JP" altLang="en-US" sz="1100" b="0" i="0" baseline="0">
              <a:solidFill>
                <a:schemeClr val="dk1"/>
              </a:solidFill>
              <a:effectLst/>
              <a:latin typeface="+mn-lt"/>
              <a:ea typeface="+mn-ea"/>
              <a:cs typeface="+mn-cs"/>
            </a:rPr>
            <a:t>することで</a:t>
          </a:r>
          <a:r>
            <a:rPr lang="ja-JP" altLang="ja-JP" sz="1100" b="0" i="0" baseline="0">
              <a:solidFill>
                <a:schemeClr val="dk1"/>
              </a:solidFill>
              <a:effectLst/>
              <a:latin typeface="+mn-lt"/>
              <a:ea typeface="+mn-ea"/>
              <a:cs typeface="+mn-cs"/>
            </a:rPr>
            <a:t>繰出状況の精査と経費の削減を徹底する。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31750</xdr:rowOff>
    </xdr:from>
    <xdr:to>
      <xdr:col>82</xdr:col>
      <xdr:colOff>107950</xdr:colOff>
      <xdr:row>76</xdr:row>
      <xdr:rowOff>96520</xdr:rowOff>
    </xdr:to>
    <xdr:cxnSp macro="">
      <xdr:nvCxnSpPr>
        <xdr:cNvPr id="427" name="直線コネクタ 426"/>
        <xdr:cNvCxnSpPr/>
      </xdr:nvCxnSpPr>
      <xdr:spPr>
        <a:xfrm>
          <a:off x="15671800" y="130619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76</xdr:row>
      <xdr:rowOff>31750</xdr:rowOff>
    </xdr:to>
    <xdr:cxnSp macro="">
      <xdr:nvCxnSpPr>
        <xdr:cNvPr id="430" name="直線コネクタ 429"/>
        <xdr:cNvCxnSpPr/>
      </xdr:nvCxnSpPr>
      <xdr:spPr>
        <a:xfrm>
          <a:off x="14782800" y="12966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107950</xdr:rowOff>
    </xdr:to>
    <xdr:cxnSp macro="">
      <xdr:nvCxnSpPr>
        <xdr:cNvPr id="433" name="直線コネクタ 432"/>
        <xdr:cNvCxnSpPr/>
      </xdr:nvCxnSpPr>
      <xdr:spPr>
        <a:xfrm>
          <a:off x="13893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107950</xdr:rowOff>
    </xdr:to>
    <xdr:cxnSp macro="">
      <xdr:nvCxnSpPr>
        <xdr:cNvPr id="436" name="直線コネクタ 435"/>
        <xdr:cNvCxnSpPr/>
      </xdr:nvCxnSpPr>
      <xdr:spPr>
        <a:xfrm>
          <a:off x="13004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6" name="楕円 445"/>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47"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152400</xdr:rowOff>
    </xdr:from>
    <xdr:to>
      <xdr:col>78</xdr:col>
      <xdr:colOff>120650</xdr:colOff>
      <xdr:row>76</xdr:row>
      <xdr:rowOff>82550</xdr:rowOff>
    </xdr:to>
    <xdr:sp macro="" textlink="">
      <xdr:nvSpPr>
        <xdr:cNvPr id="448" name="楕円 447"/>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67327</xdr:rowOff>
    </xdr:from>
    <xdr:ext cx="736600" cy="259045"/>
    <xdr:sp macro="" textlink="">
      <xdr:nvSpPr>
        <xdr:cNvPr id="449" name="テキスト ボックス 448"/>
        <xdr:cNvSpPr txBox="1"/>
      </xdr:nvSpPr>
      <xdr:spPr>
        <a:xfrm>
          <a:off x="15290800" y="1309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50" name="楕円 449"/>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51" name="テキスト ボックス 450"/>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52" name="楕円 451"/>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53" name="テキスト ボックス 452"/>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4" name="楕円 453"/>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55" name="テキスト ボックス 454"/>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169808</xdr:rowOff>
    </xdr:from>
    <xdr:to>
      <xdr:col>29</xdr:col>
      <xdr:colOff>127000</xdr:colOff>
      <xdr:row>19</xdr:row>
      <xdr:rowOff>21496</xdr:rowOff>
    </xdr:to>
    <xdr:cxnSp macro="">
      <xdr:nvCxnSpPr>
        <xdr:cNvPr id="52" name="直線コネクタ 51"/>
        <xdr:cNvCxnSpPr/>
      </xdr:nvCxnSpPr>
      <xdr:spPr bwMode="auto">
        <a:xfrm flipV="1">
          <a:off x="5003800" y="3303533"/>
          <a:ext cx="647700" cy="2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154639</xdr:rowOff>
    </xdr:from>
    <xdr:to>
      <xdr:col>26</xdr:col>
      <xdr:colOff>50800</xdr:colOff>
      <xdr:row>19</xdr:row>
      <xdr:rowOff>21496</xdr:rowOff>
    </xdr:to>
    <xdr:cxnSp macro="">
      <xdr:nvCxnSpPr>
        <xdr:cNvPr id="55" name="直線コネクタ 54"/>
        <xdr:cNvCxnSpPr/>
      </xdr:nvCxnSpPr>
      <xdr:spPr bwMode="auto">
        <a:xfrm>
          <a:off x="4305300" y="3288364"/>
          <a:ext cx="698500" cy="3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154639</xdr:rowOff>
    </xdr:from>
    <xdr:to>
      <xdr:col>22</xdr:col>
      <xdr:colOff>114300</xdr:colOff>
      <xdr:row>19</xdr:row>
      <xdr:rowOff>50152</xdr:rowOff>
    </xdr:to>
    <xdr:cxnSp macro="">
      <xdr:nvCxnSpPr>
        <xdr:cNvPr id="58" name="直線コネクタ 57"/>
        <xdr:cNvCxnSpPr/>
      </xdr:nvCxnSpPr>
      <xdr:spPr bwMode="auto">
        <a:xfrm flipV="1">
          <a:off x="3606800" y="3288364"/>
          <a:ext cx="698500" cy="6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35767</xdr:rowOff>
    </xdr:from>
    <xdr:to>
      <xdr:col>18</xdr:col>
      <xdr:colOff>177800</xdr:colOff>
      <xdr:row>19</xdr:row>
      <xdr:rowOff>50152</xdr:rowOff>
    </xdr:to>
    <xdr:cxnSp macro="">
      <xdr:nvCxnSpPr>
        <xdr:cNvPr id="61" name="直線コネクタ 60"/>
        <xdr:cNvCxnSpPr/>
      </xdr:nvCxnSpPr>
      <xdr:spPr bwMode="auto">
        <a:xfrm>
          <a:off x="2908300" y="3340942"/>
          <a:ext cx="698500" cy="1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119008</xdr:rowOff>
    </xdr:from>
    <xdr:to>
      <xdr:col>29</xdr:col>
      <xdr:colOff>177800</xdr:colOff>
      <xdr:row>19</xdr:row>
      <xdr:rowOff>49158</xdr:rowOff>
    </xdr:to>
    <xdr:sp macro="" textlink="">
      <xdr:nvSpPr>
        <xdr:cNvPr id="71" name="楕円 70"/>
        <xdr:cNvSpPr/>
      </xdr:nvSpPr>
      <xdr:spPr bwMode="auto">
        <a:xfrm>
          <a:off x="5600700" y="325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91085</xdr:rowOff>
    </xdr:from>
    <xdr:ext cx="762000" cy="259045"/>
    <xdr:sp macro="" textlink="">
      <xdr:nvSpPr>
        <xdr:cNvPr id="72" name="人口1人当たり決算額の推移該当値テキスト130"/>
        <xdr:cNvSpPr txBox="1"/>
      </xdr:nvSpPr>
      <xdr:spPr>
        <a:xfrm>
          <a:off x="5740400" y="32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142146</xdr:rowOff>
    </xdr:from>
    <xdr:to>
      <xdr:col>26</xdr:col>
      <xdr:colOff>101600</xdr:colOff>
      <xdr:row>19</xdr:row>
      <xdr:rowOff>72296</xdr:rowOff>
    </xdr:to>
    <xdr:sp macro="" textlink="">
      <xdr:nvSpPr>
        <xdr:cNvPr id="73" name="楕円 72"/>
        <xdr:cNvSpPr/>
      </xdr:nvSpPr>
      <xdr:spPr bwMode="auto">
        <a:xfrm>
          <a:off x="4953000" y="327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57073</xdr:rowOff>
    </xdr:from>
    <xdr:ext cx="736600" cy="259045"/>
    <xdr:sp macro="" textlink="">
      <xdr:nvSpPr>
        <xdr:cNvPr id="74" name="テキスト ボックス 73"/>
        <xdr:cNvSpPr txBox="1"/>
      </xdr:nvSpPr>
      <xdr:spPr>
        <a:xfrm>
          <a:off x="4622800" y="33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103839</xdr:rowOff>
    </xdr:from>
    <xdr:to>
      <xdr:col>22</xdr:col>
      <xdr:colOff>165100</xdr:colOff>
      <xdr:row>19</xdr:row>
      <xdr:rowOff>33989</xdr:rowOff>
    </xdr:to>
    <xdr:sp macro="" textlink="">
      <xdr:nvSpPr>
        <xdr:cNvPr id="75" name="楕円 74"/>
        <xdr:cNvSpPr/>
      </xdr:nvSpPr>
      <xdr:spPr bwMode="auto">
        <a:xfrm>
          <a:off x="4254500" y="323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18766</xdr:rowOff>
    </xdr:from>
    <xdr:ext cx="762000" cy="259045"/>
    <xdr:sp macro="" textlink="">
      <xdr:nvSpPr>
        <xdr:cNvPr id="76" name="テキスト ボックス 75"/>
        <xdr:cNvSpPr txBox="1"/>
      </xdr:nvSpPr>
      <xdr:spPr>
        <a:xfrm>
          <a:off x="3924300" y="332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170802</xdr:rowOff>
    </xdr:from>
    <xdr:to>
      <xdr:col>19</xdr:col>
      <xdr:colOff>38100</xdr:colOff>
      <xdr:row>19</xdr:row>
      <xdr:rowOff>100952</xdr:rowOff>
    </xdr:to>
    <xdr:sp macro="" textlink="">
      <xdr:nvSpPr>
        <xdr:cNvPr id="77" name="楕円 76"/>
        <xdr:cNvSpPr/>
      </xdr:nvSpPr>
      <xdr:spPr bwMode="auto">
        <a:xfrm>
          <a:off x="3556000" y="330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85729</xdr:rowOff>
    </xdr:from>
    <xdr:ext cx="762000" cy="259045"/>
    <xdr:sp macro="" textlink="">
      <xdr:nvSpPr>
        <xdr:cNvPr id="78" name="テキスト ボックス 77"/>
        <xdr:cNvSpPr txBox="1"/>
      </xdr:nvSpPr>
      <xdr:spPr>
        <a:xfrm>
          <a:off x="3225800" y="33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156417</xdr:rowOff>
    </xdr:from>
    <xdr:to>
      <xdr:col>15</xdr:col>
      <xdr:colOff>101600</xdr:colOff>
      <xdr:row>19</xdr:row>
      <xdr:rowOff>86567</xdr:rowOff>
    </xdr:to>
    <xdr:sp macro="" textlink="">
      <xdr:nvSpPr>
        <xdr:cNvPr id="79" name="楕円 78"/>
        <xdr:cNvSpPr/>
      </xdr:nvSpPr>
      <xdr:spPr bwMode="auto">
        <a:xfrm>
          <a:off x="2857500" y="3290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71344</xdr:rowOff>
    </xdr:from>
    <xdr:ext cx="762000" cy="259045"/>
    <xdr:sp macro="" textlink="">
      <xdr:nvSpPr>
        <xdr:cNvPr id="80" name="テキスト ボックス 79"/>
        <xdr:cNvSpPr txBox="1"/>
      </xdr:nvSpPr>
      <xdr:spPr>
        <a:xfrm>
          <a:off x="2527300" y="337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206595</xdr:rowOff>
    </xdr:from>
    <xdr:ext cx="762000" cy="259045"/>
    <xdr:sp macro="" textlink="">
      <xdr:nvSpPr>
        <xdr:cNvPr id="109" name="人口1人当たり決算額の推移最小値テキスト445"/>
        <xdr:cNvSpPr txBox="1"/>
      </xdr:nvSpPr>
      <xdr:spPr>
        <a:xfrm>
          <a:off x="5740400" y="733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151765</xdr:rowOff>
    </xdr:from>
    <xdr:to>
      <xdr:col>29</xdr:col>
      <xdr:colOff>127000</xdr:colOff>
      <xdr:row>37</xdr:row>
      <xdr:rowOff>196418</xdr:rowOff>
    </xdr:to>
    <xdr:cxnSp macro="">
      <xdr:nvCxnSpPr>
        <xdr:cNvPr id="113" name="直線コネクタ 112"/>
        <xdr:cNvCxnSpPr/>
      </xdr:nvCxnSpPr>
      <xdr:spPr bwMode="auto">
        <a:xfrm>
          <a:off x="5003800" y="7276465"/>
          <a:ext cx="647700" cy="4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105950</xdr:rowOff>
    </xdr:from>
    <xdr:to>
      <xdr:col>26</xdr:col>
      <xdr:colOff>50800</xdr:colOff>
      <xdr:row>37</xdr:row>
      <xdr:rowOff>151765</xdr:rowOff>
    </xdr:to>
    <xdr:cxnSp macro="">
      <xdr:nvCxnSpPr>
        <xdr:cNvPr id="116" name="直線コネクタ 115"/>
        <xdr:cNvCxnSpPr/>
      </xdr:nvCxnSpPr>
      <xdr:spPr bwMode="auto">
        <a:xfrm>
          <a:off x="4305300" y="7230650"/>
          <a:ext cx="698500" cy="4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36799</xdr:rowOff>
    </xdr:from>
    <xdr:to>
      <xdr:col>22</xdr:col>
      <xdr:colOff>114300</xdr:colOff>
      <xdr:row>37</xdr:row>
      <xdr:rowOff>105950</xdr:rowOff>
    </xdr:to>
    <xdr:cxnSp macro="">
      <xdr:nvCxnSpPr>
        <xdr:cNvPr id="119" name="直線コネクタ 118"/>
        <xdr:cNvCxnSpPr/>
      </xdr:nvCxnSpPr>
      <xdr:spPr bwMode="auto">
        <a:xfrm>
          <a:off x="3606800" y="7161499"/>
          <a:ext cx="698500" cy="69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145726</xdr:rowOff>
    </xdr:from>
    <xdr:to>
      <xdr:col>18</xdr:col>
      <xdr:colOff>177800</xdr:colOff>
      <xdr:row>37</xdr:row>
      <xdr:rowOff>36799</xdr:rowOff>
    </xdr:to>
    <xdr:cxnSp macro="">
      <xdr:nvCxnSpPr>
        <xdr:cNvPr id="122" name="直線コネクタ 121"/>
        <xdr:cNvCxnSpPr/>
      </xdr:nvCxnSpPr>
      <xdr:spPr bwMode="auto">
        <a:xfrm>
          <a:off x="2908300" y="7098976"/>
          <a:ext cx="698500" cy="62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145618</xdr:rowOff>
    </xdr:from>
    <xdr:to>
      <xdr:col>29</xdr:col>
      <xdr:colOff>177800</xdr:colOff>
      <xdr:row>37</xdr:row>
      <xdr:rowOff>247218</xdr:rowOff>
    </xdr:to>
    <xdr:sp macro="" textlink="">
      <xdr:nvSpPr>
        <xdr:cNvPr id="132" name="楕円 131"/>
        <xdr:cNvSpPr/>
      </xdr:nvSpPr>
      <xdr:spPr bwMode="auto">
        <a:xfrm>
          <a:off x="5600700" y="727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54195</xdr:rowOff>
    </xdr:from>
    <xdr:ext cx="762000" cy="259045"/>
    <xdr:sp macro="" textlink="">
      <xdr:nvSpPr>
        <xdr:cNvPr id="133" name="人口1人当たり決算額の推移該当値テキスト445"/>
        <xdr:cNvSpPr txBox="1"/>
      </xdr:nvSpPr>
      <xdr:spPr>
        <a:xfrm>
          <a:off x="5740400" y="717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100965</xdr:rowOff>
    </xdr:from>
    <xdr:to>
      <xdr:col>26</xdr:col>
      <xdr:colOff>101600</xdr:colOff>
      <xdr:row>37</xdr:row>
      <xdr:rowOff>202565</xdr:rowOff>
    </xdr:to>
    <xdr:sp macro="" textlink="">
      <xdr:nvSpPr>
        <xdr:cNvPr id="134" name="楕円 133"/>
        <xdr:cNvSpPr/>
      </xdr:nvSpPr>
      <xdr:spPr bwMode="auto">
        <a:xfrm>
          <a:off x="49530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187342</xdr:rowOff>
    </xdr:from>
    <xdr:ext cx="736600" cy="259045"/>
    <xdr:sp macro="" textlink="">
      <xdr:nvSpPr>
        <xdr:cNvPr id="135" name="テキスト ボックス 134"/>
        <xdr:cNvSpPr txBox="1"/>
      </xdr:nvSpPr>
      <xdr:spPr>
        <a:xfrm>
          <a:off x="4622800" y="7312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55150</xdr:rowOff>
    </xdr:from>
    <xdr:to>
      <xdr:col>22</xdr:col>
      <xdr:colOff>165100</xdr:colOff>
      <xdr:row>37</xdr:row>
      <xdr:rowOff>156750</xdr:rowOff>
    </xdr:to>
    <xdr:sp macro="" textlink="">
      <xdr:nvSpPr>
        <xdr:cNvPr id="136" name="楕円 135"/>
        <xdr:cNvSpPr/>
      </xdr:nvSpPr>
      <xdr:spPr bwMode="auto">
        <a:xfrm>
          <a:off x="4254500" y="717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141527</xdr:rowOff>
    </xdr:from>
    <xdr:ext cx="762000" cy="259045"/>
    <xdr:sp macro="" textlink="">
      <xdr:nvSpPr>
        <xdr:cNvPr id="137" name="テキスト ボックス 136"/>
        <xdr:cNvSpPr txBox="1"/>
      </xdr:nvSpPr>
      <xdr:spPr>
        <a:xfrm>
          <a:off x="3924300" y="726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157449</xdr:rowOff>
    </xdr:from>
    <xdr:to>
      <xdr:col>19</xdr:col>
      <xdr:colOff>38100</xdr:colOff>
      <xdr:row>37</xdr:row>
      <xdr:rowOff>87599</xdr:rowOff>
    </xdr:to>
    <xdr:sp macro="" textlink="">
      <xdr:nvSpPr>
        <xdr:cNvPr id="138" name="楕円 137"/>
        <xdr:cNvSpPr/>
      </xdr:nvSpPr>
      <xdr:spPr bwMode="auto">
        <a:xfrm>
          <a:off x="3556000" y="711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72376</xdr:rowOff>
    </xdr:from>
    <xdr:ext cx="762000" cy="259045"/>
    <xdr:sp macro="" textlink="">
      <xdr:nvSpPr>
        <xdr:cNvPr id="139" name="テキスト ボックス 138"/>
        <xdr:cNvSpPr txBox="1"/>
      </xdr:nvSpPr>
      <xdr:spPr>
        <a:xfrm>
          <a:off x="3225800" y="71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94926</xdr:rowOff>
    </xdr:from>
    <xdr:to>
      <xdr:col>15</xdr:col>
      <xdr:colOff>101600</xdr:colOff>
      <xdr:row>37</xdr:row>
      <xdr:rowOff>25076</xdr:rowOff>
    </xdr:to>
    <xdr:sp macro="" textlink="">
      <xdr:nvSpPr>
        <xdr:cNvPr id="140" name="楕円 139"/>
        <xdr:cNvSpPr/>
      </xdr:nvSpPr>
      <xdr:spPr bwMode="auto">
        <a:xfrm>
          <a:off x="2857500" y="704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9853</xdr:rowOff>
    </xdr:from>
    <xdr:ext cx="762000" cy="259045"/>
    <xdr:sp macro="" textlink="">
      <xdr:nvSpPr>
        <xdr:cNvPr id="141" name="テキスト ボックス 140"/>
        <xdr:cNvSpPr txBox="1"/>
      </xdr:nvSpPr>
      <xdr:spPr>
        <a:xfrm>
          <a:off x="2527300" y="713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66484</xdr:rowOff>
    </xdr:from>
    <xdr:to>
      <xdr:col>24</xdr:col>
      <xdr:colOff>63500</xdr:colOff>
      <xdr:row>37</xdr:row>
      <xdr:rowOff>70714</xdr:rowOff>
    </xdr:to>
    <xdr:cxnSp macro="">
      <xdr:nvCxnSpPr>
        <xdr:cNvPr id="61" name="直線コネクタ 60"/>
        <xdr:cNvCxnSpPr/>
      </xdr:nvCxnSpPr>
      <xdr:spPr>
        <a:xfrm flipV="1">
          <a:off x="3797300" y="6410134"/>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66688</xdr:rowOff>
    </xdr:from>
    <xdr:to>
      <xdr:col>19</xdr:col>
      <xdr:colOff>177800</xdr:colOff>
      <xdr:row>37</xdr:row>
      <xdr:rowOff>70714</xdr:rowOff>
    </xdr:to>
    <xdr:cxnSp macro="">
      <xdr:nvCxnSpPr>
        <xdr:cNvPr id="64" name="直線コネクタ 63"/>
        <xdr:cNvCxnSpPr/>
      </xdr:nvCxnSpPr>
      <xdr:spPr>
        <a:xfrm>
          <a:off x="2908300" y="6410338"/>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66688</xdr:rowOff>
    </xdr:from>
    <xdr:to>
      <xdr:col>15</xdr:col>
      <xdr:colOff>50800</xdr:colOff>
      <xdr:row>37</xdr:row>
      <xdr:rowOff>107048</xdr:rowOff>
    </xdr:to>
    <xdr:cxnSp macro="">
      <xdr:nvCxnSpPr>
        <xdr:cNvPr id="67" name="直線コネクタ 66"/>
        <xdr:cNvCxnSpPr/>
      </xdr:nvCxnSpPr>
      <xdr:spPr>
        <a:xfrm flipV="1">
          <a:off x="2019300" y="6410338"/>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107048</xdr:rowOff>
    </xdr:from>
    <xdr:to>
      <xdr:col>10</xdr:col>
      <xdr:colOff>114300</xdr:colOff>
      <xdr:row>37</xdr:row>
      <xdr:rowOff>109144</xdr:rowOff>
    </xdr:to>
    <xdr:cxnSp macro="">
      <xdr:nvCxnSpPr>
        <xdr:cNvPr id="70" name="直線コネクタ 69"/>
        <xdr:cNvCxnSpPr/>
      </xdr:nvCxnSpPr>
      <xdr:spPr>
        <a:xfrm flipV="1">
          <a:off x="1130300" y="645069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xdr:rowOff>
    </xdr:from>
    <xdr:to>
      <xdr:col>24</xdr:col>
      <xdr:colOff>114300</xdr:colOff>
      <xdr:row>37</xdr:row>
      <xdr:rowOff>117284</xdr:rowOff>
    </xdr:to>
    <xdr:sp macro="" textlink="">
      <xdr:nvSpPr>
        <xdr:cNvPr id="80" name="楕円 79"/>
        <xdr:cNvSpPr/>
      </xdr:nvSpPr>
      <xdr:spPr>
        <a:xfrm>
          <a:off x="4584700" y="63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165561</xdr:rowOff>
    </xdr:from>
    <xdr:ext cx="534377" cy="259045"/>
    <xdr:sp macro="" textlink="">
      <xdr:nvSpPr>
        <xdr:cNvPr id="81" name="人件費該当値テキスト"/>
        <xdr:cNvSpPr txBox="1"/>
      </xdr:nvSpPr>
      <xdr:spPr>
        <a:xfrm>
          <a:off x="4686300" y="63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19914</xdr:rowOff>
    </xdr:from>
    <xdr:to>
      <xdr:col>20</xdr:col>
      <xdr:colOff>38100</xdr:colOff>
      <xdr:row>37</xdr:row>
      <xdr:rowOff>121514</xdr:rowOff>
    </xdr:to>
    <xdr:sp macro="" textlink="">
      <xdr:nvSpPr>
        <xdr:cNvPr id="82" name="楕円 81"/>
        <xdr:cNvSpPr/>
      </xdr:nvSpPr>
      <xdr:spPr>
        <a:xfrm>
          <a:off x="3746500" y="6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112641</xdr:rowOff>
    </xdr:from>
    <xdr:ext cx="534377" cy="259045"/>
    <xdr:sp macro="" textlink="">
      <xdr:nvSpPr>
        <xdr:cNvPr id="83" name="テキスト ボックス 82"/>
        <xdr:cNvSpPr txBox="1"/>
      </xdr:nvSpPr>
      <xdr:spPr>
        <a:xfrm>
          <a:off x="3530111" y="64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15888</xdr:rowOff>
    </xdr:from>
    <xdr:to>
      <xdr:col>15</xdr:col>
      <xdr:colOff>101600</xdr:colOff>
      <xdr:row>37</xdr:row>
      <xdr:rowOff>117488</xdr:rowOff>
    </xdr:to>
    <xdr:sp macro="" textlink="">
      <xdr:nvSpPr>
        <xdr:cNvPr id="84" name="楕円 83"/>
        <xdr:cNvSpPr/>
      </xdr:nvSpPr>
      <xdr:spPr>
        <a:xfrm>
          <a:off x="2857500" y="63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108615</xdr:rowOff>
    </xdr:from>
    <xdr:ext cx="534377" cy="259045"/>
    <xdr:sp macro="" textlink="">
      <xdr:nvSpPr>
        <xdr:cNvPr id="85" name="テキスト ボックス 84"/>
        <xdr:cNvSpPr txBox="1"/>
      </xdr:nvSpPr>
      <xdr:spPr>
        <a:xfrm>
          <a:off x="2641111" y="64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56248</xdr:rowOff>
    </xdr:from>
    <xdr:to>
      <xdr:col>10</xdr:col>
      <xdr:colOff>165100</xdr:colOff>
      <xdr:row>37</xdr:row>
      <xdr:rowOff>157848</xdr:rowOff>
    </xdr:to>
    <xdr:sp macro="" textlink="">
      <xdr:nvSpPr>
        <xdr:cNvPr id="86" name="楕円 85"/>
        <xdr:cNvSpPr/>
      </xdr:nvSpPr>
      <xdr:spPr>
        <a:xfrm>
          <a:off x="19685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148976</xdr:rowOff>
    </xdr:from>
    <xdr:ext cx="534377" cy="259045"/>
    <xdr:sp macro="" textlink="">
      <xdr:nvSpPr>
        <xdr:cNvPr id="87" name="テキスト ボックス 86"/>
        <xdr:cNvSpPr txBox="1"/>
      </xdr:nvSpPr>
      <xdr:spPr>
        <a:xfrm>
          <a:off x="1752111"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58344</xdr:rowOff>
    </xdr:from>
    <xdr:to>
      <xdr:col>6</xdr:col>
      <xdr:colOff>38100</xdr:colOff>
      <xdr:row>37</xdr:row>
      <xdr:rowOff>159944</xdr:rowOff>
    </xdr:to>
    <xdr:sp macro="" textlink="">
      <xdr:nvSpPr>
        <xdr:cNvPr id="88" name="楕円 87"/>
        <xdr:cNvSpPr/>
      </xdr:nvSpPr>
      <xdr:spPr>
        <a:xfrm>
          <a:off x="10795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151071</xdr:rowOff>
    </xdr:from>
    <xdr:ext cx="534377" cy="259045"/>
    <xdr:sp macro="" textlink="">
      <xdr:nvSpPr>
        <xdr:cNvPr id="89" name="テキスト ボックス 88"/>
        <xdr:cNvSpPr txBox="1"/>
      </xdr:nvSpPr>
      <xdr:spPr>
        <a:xfrm>
          <a:off x="863111"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119743</xdr:rowOff>
    </xdr:from>
    <xdr:to>
      <xdr:col>24</xdr:col>
      <xdr:colOff>63500</xdr:colOff>
      <xdr:row>56</xdr:row>
      <xdr:rowOff>142759</xdr:rowOff>
    </xdr:to>
    <xdr:cxnSp macro="">
      <xdr:nvCxnSpPr>
        <xdr:cNvPr id="116" name="直線コネクタ 115"/>
        <xdr:cNvCxnSpPr/>
      </xdr:nvCxnSpPr>
      <xdr:spPr>
        <a:xfrm flipV="1">
          <a:off x="3797300" y="9720943"/>
          <a:ext cx="8382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70009</xdr:rowOff>
    </xdr:from>
    <xdr:to>
      <xdr:col>19</xdr:col>
      <xdr:colOff>177800</xdr:colOff>
      <xdr:row>56</xdr:row>
      <xdr:rowOff>142759</xdr:rowOff>
    </xdr:to>
    <xdr:cxnSp macro="">
      <xdr:nvCxnSpPr>
        <xdr:cNvPr id="119" name="直線コネクタ 118"/>
        <xdr:cNvCxnSpPr/>
      </xdr:nvCxnSpPr>
      <xdr:spPr>
        <a:xfrm>
          <a:off x="2908300" y="9671209"/>
          <a:ext cx="889000" cy="7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70009</xdr:rowOff>
    </xdr:from>
    <xdr:to>
      <xdr:col>15</xdr:col>
      <xdr:colOff>50800</xdr:colOff>
      <xdr:row>56</xdr:row>
      <xdr:rowOff>96545</xdr:rowOff>
    </xdr:to>
    <xdr:cxnSp macro="">
      <xdr:nvCxnSpPr>
        <xdr:cNvPr id="122" name="直線コネクタ 121"/>
        <xdr:cNvCxnSpPr/>
      </xdr:nvCxnSpPr>
      <xdr:spPr>
        <a:xfrm flipV="1">
          <a:off x="2019300" y="9671209"/>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96545</xdr:rowOff>
    </xdr:from>
    <xdr:to>
      <xdr:col>10</xdr:col>
      <xdr:colOff>114300</xdr:colOff>
      <xdr:row>56</xdr:row>
      <xdr:rowOff>100275</xdr:rowOff>
    </xdr:to>
    <xdr:cxnSp macro="">
      <xdr:nvCxnSpPr>
        <xdr:cNvPr id="125" name="直線コネクタ 124"/>
        <xdr:cNvCxnSpPr/>
      </xdr:nvCxnSpPr>
      <xdr:spPr>
        <a:xfrm flipV="1">
          <a:off x="1130300" y="9697745"/>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68943</xdr:rowOff>
    </xdr:from>
    <xdr:to>
      <xdr:col>24</xdr:col>
      <xdr:colOff>114300</xdr:colOff>
      <xdr:row>56</xdr:row>
      <xdr:rowOff>170543</xdr:rowOff>
    </xdr:to>
    <xdr:sp macro="" textlink="">
      <xdr:nvSpPr>
        <xdr:cNvPr id="135" name="楕円 134"/>
        <xdr:cNvSpPr/>
      </xdr:nvSpPr>
      <xdr:spPr>
        <a:xfrm>
          <a:off x="4584700" y="96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91820</xdr:rowOff>
    </xdr:from>
    <xdr:ext cx="534377" cy="259045"/>
    <xdr:sp macro="" textlink="">
      <xdr:nvSpPr>
        <xdr:cNvPr id="136" name="物件費該当値テキスト"/>
        <xdr:cNvSpPr txBox="1"/>
      </xdr:nvSpPr>
      <xdr:spPr>
        <a:xfrm>
          <a:off x="4686300" y="95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91959</xdr:rowOff>
    </xdr:from>
    <xdr:to>
      <xdr:col>20</xdr:col>
      <xdr:colOff>38100</xdr:colOff>
      <xdr:row>57</xdr:row>
      <xdr:rowOff>22109</xdr:rowOff>
    </xdr:to>
    <xdr:sp macro="" textlink="">
      <xdr:nvSpPr>
        <xdr:cNvPr id="137" name="楕円 136"/>
        <xdr:cNvSpPr/>
      </xdr:nvSpPr>
      <xdr:spPr>
        <a:xfrm>
          <a:off x="3746500" y="96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13236</xdr:rowOff>
    </xdr:from>
    <xdr:ext cx="534377" cy="259045"/>
    <xdr:sp macro="" textlink="">
      <xdr:nvSpPr>
        <xdr:cNvPr id="138" name="テキスト ボックス 137"/>
        <xdr:cNvSpPr txBox="1"/>
      </xdr:nvSpPr>
      <xdr:spPr>
        <a:xfrm>
          <a:off x="3530111" y="97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19209</xdr:rowOff>
    </xdr:from>
    <xdr:to>
      <xdr:col>15</xdr:col>
      <xdr:colOff>101600</xdr:colOff>
      <xdr:row>56</xdr:row>
      <xdr:rowOff>120809</xdr:rowOff>
    </xdr:to>
    <xdr:sp macro="" textlink="">
      <xdr:nvSpPr>
        <xdr:cNvPr id="139" name="楕円 138"/>
        <xdr:cNvSpPr/>
      </xdr:nvSpPr>
      <xdr:spPr>
        <a:xfrm>
          <a:off x="2857500" y="96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137336</xdr:rowOff>
    </xdr:from>
    <xdr:ext cx="534377" cy="259045"/>
    <xdr:sp macro="" textlink="">
      <xdr:nvSpPr>
        <xdr:cNvPr id="140" name="テキスト ボックス 139"/>
        <xdr:cNvSpPr txBox="1"/>
      </xdr:nvSpPr>
      <xdr:spPr>
        <a:xfrm>
          <a:off x="2641111" y="93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45745</xdr:rowOff>
    </xdr:from>
    <xdr:to>
      <xdr:col>10</xdr:col>
      <xdr:colOff>165100</xdr:colOff>
      <xdr:row>56</xdr:row>
      <xdr:rowOff>147345</xdr:rowOff>
    </xdr:to>
    <xdr:sp macro="" textlink="">
      <xdr:nvSpPr>
        <xdr:cNvPr id="141" name="楕円 140"/>
        <xdr:cNvSpPr/>
      </xdr:nvSpPr>
      <xdr:spPr>
        <a:xfrm>
          <a:off x="1968500" y="96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163872</xdr:rowOff>
    </xdr:from>
    <xdr:ext cx="534377" cy="259045"/>
    <xdr:sp macro="" textlink="">
      <xdr:nvSpPr>
        <xdr:cNvPr id="142" name="テキスト ボックス 141"/>
        <xdr:cNvSpPr txBox="1"/>
      </xdr:nvSpPr>
      <xdr:spPr>
        <a:xfrm>
          <a:off x="1752111" y="94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49475</xdr:rowOff>
    </xdr:from>
    <xdr:to>
      <xdr:col>6</xdr:col>
      <xdr:colOff>38100</xdr:colOff>
      <xdr:row>56</xdr:row>
      <xdr:rowOff>151075</xdr:rowOff>
    </xdr:to>
    <xdr:sp macro="" textlink="">
      <xdr:nvSpPr>
        <xdr:cNvPr id="143" name="楕円 142"/>
        <xdr:cNvSpPr/>
      </xdr:nvSpPr>
      <xdr:spPr>
        <a:xfrm>
          <a:off x="1079500" y="96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167602</xdr:rowOff>
    </xdr:from>
    <xdr:ext cx="534377" cy="259045"/>
    <xdr:sp macro="" textlink="">
      <xdr:nvSpPr>
        <xdr:cNvPr id="144" name="テキスト ボックス 143"/>
        <xdr:cNvSpPr txBox="1"/>
      </xdr:nvSpPr>
      <xdr:spPr>
        <a:xfrm>
          <a:off x="863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92990</xdr:rowOff>
    </xdr:from>
    <xdr:to>
      <xdr:col>24</xdr:col>
      <xdr:colOff>63500</xdr:colOff>
      <xdr:row>78</xdr:row>
      <xdr:rowOff>105105</xdr:rowOff>
    </xdr:to>
    <xdr:cxnSp macro="">
      <xdr:nvCxnSpPr>
        <xdr:cNvPr id="173" name="直線コネクタ 172"/>
        <xdr:cNvCxnSpPr/>
      </xdr:nvCxnSpPr>
      <xdr:spPr>
        <a:xfrm flipV="1">
          <a:off x="3797300" y="13466090"/>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101561</xdr:rowOff>
    </xdr:from>
    <xdr:to>
      <xdr:col>19</xdr:col>
      <xdr:colOff>177800</xdr:colOff>
      <xdr:row>78</xdr:row>
      <xdr:rowOff>105105</xdr:rowOff>
    </xdr:to>
    <xdr:cxnSp macro="">
      <xdr:nvCxnSpPr>
        <xdr:cNvPr id="176" name="直線コネクタ 175"/>
        <xdr:cNvCxnSpPr/>
      </xdr:nvCxnSpPr>
      <xdr:spPr>
        <a:xfrm>
          <a:off x="2908300" y="1347466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94932</xdr:rowOff>
    </xdr:from>
    <xdr:to>
      <xdr:col>15</xdr:col>
      <xdr:colOff>50800</xdr:colOff>
      <xdr:row>78</xdr:row>
      <xdr:rowOff>101561</xdr:rowOff>
    </xdr:to>
    <xdr:cxnSp macro="">
      <xdr:nvCxnSpPr>
        <xdr:cNvPr id="179" name="直線コネクタ 178"/>
        <xdr:cNvCxnSpPr/>
      </xdr:nvCxnSpPr>
      <xdr:spPr>
        <a:xfrm>
          <a:off x="2019300" y="1346803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94932</xdr:rowOff>
    </xdr:from>
    <xdr:to>
      <xdr:col>10</xdr:col>
      <xdr:colOff>114300</xdr:colOff>
      <xdr:row>78</xdr:row>
      <xdr:rowOff>117908</xdr:rowOff>
    </xdr:to>
    <xdr:cxnSp macro="">
      <xdr:nvCxnSpPr>
        <xdr:cNvPr id="182" name="直線コネクタ 181"/>
        <xdr:cNvCxnSpPr/>
      </xdr:nvCxnSpPr>
      <xdr:spPr>
        <a:xfrm flipV="1">
          <a:off x="1130300" y="13468032"/>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42190</xdr:rowOff>
    </xdr:from>
    <xdr:to>
      <xdr:col>24</xdr:col>
      <xdr:colOff>114300</xdr:colOff>
      <xdr:row>78</xdr:row>
      <xdr:rowOff>143790</xdr:rowOff>
    </xdr:to>
    <xdr:sp macro="" textlink="">
      <xdr:nvSpPr>
        <xdr:cNvPr id="192" name="楕円 191"/>
        <xdr:cNvSpPr/>
      </xdr:nvSpPr>
      <xdr:spPr>
        <a:xfrm>
          <a:off x="4584700" y="134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128567</xdr:rowOff>
    </xdr:from>
    <xdr:ext cx="469744" cy="259045"/>
    <xdr:sp macro="" textlink="">
      <xdr:nvSpPr>
        <xdr:cNvPr id="193" name="維持補修費該当値テキスト"/>
        <xdr:cNvSpPr txBox="1"/>
      </xdr:nvSpPr>
      <xdr:spPr>
        <a:xfrm>
          <a:off x="4686300" y="133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54305</xdr:rowOff>
    </xdr:from>
    <xdr:to>
      <xdr:col>20</xdr:col>
      <xdr:colOff>38100</xdr:colOff>
      <xdr:row>78</xdr:row>
      <xdr:rowOff>155905</xdr:rowOff>
    </xdr:to>
    <xdr:sp macro="" textlink="">
      <xdr:nvSpPr>
        <xdr:cNvPr id="194" name="楕円 193"/>
        <xdr:cNvSpPr/>
      </xdr:nvSpPr>
      <xdr:spPr>
        <a:xfrm>
          <a:off x="37465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147032</xdr:rowOff>
    </xdr:from>
    <xdr:ext cx="469744" cy="259045"/>
    <xdr:sp macro="" textlink="">
      <xdr:nvSpPr>
        <xdr:cNvPr id="195" name="テキスト ボックス 194"/>
        <xdr:cNvSpPr txBox="1"/>
      </xdr:nvSpPr>
      <xdr:spPr>
        <a:xfrm>
          <a:off x="3562428" y="135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50761</xdr:rowOff>
    </xdr:from>
    <xdr:to>
      <xdr:col>15</xdr:col>
      <xdr:colOff>101600</xdr:colOff>
      <xdr:row>78</xdr:row>
      <xdr:rowOff>152361</xdr:rowOff>
    </xdr:to>
    <xdr:sp macro="" textlink="">
      <xdr:nvSpPr>
        <xdr:cNvPr id="196" name="楕円 195"/>
        <xdr:cNvSpPr/>
      </xdr:nvSpPr>
      <xdr:spPr>
        <a:xfrm>
          <a:off x="2857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143488</xdr:rowOff>
    </xdr:from>
    <xdr:ext cx="469744" cy="259045"/>
    <xdr:sp macro="" textlink="">
      <xdr:nvSpPr>
        <xdr:cNvPr id="197" name="テキスト ボックス 196"/>
        <xdr:cNvSpPr txBox="1"/>
      </xdr:nvSpPr>
      <xdr:spPr>
        <a:xfrm>
          <a:off x="2673428"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44132</xdr:rowOff>
    </xdr:from>
    <xdr:to>
      <xdr:col>10</xdr:col>
      <xdr:colOff>165100</xdr:colOff>
      <xdr:row>78</xdr:row>
      <xdr:rowOff>145732</xdr:rowOff>
    </xdr:to>
    <xdr:sp macro="" textlink="">
      <xdr:nvSpPr>
        <xdr:cNvPr id="198" name="楕円 197"/>
        <xdr:cNvSpPr/>
      </xdr:nvSpPr>
      <xdr:spPr>
        <a:xfrm>
          <a:off x="1968500" y="13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136859</xdr:rowOff>
    </xdr:from>
    <xdr:ext cx="469744" cy="259045"/>
    <xdr:sp macro="" textlink="">
      <xdr:nvSpPr>
        <xdr:cNvPr id="199" name="テキスト ボックス 198"/>
        <xdr:cNvSpPr txBox="1"/>
      </xdr:nvSpPr>
      <xdr:spPr>
        <a:xfrm>
          <a:off x="1784428" y="13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67108</xdr:rowOff>
    </xdr:from>
    <xdr:to>
      <xdr:col>6</xdr:col>
      <xdr:colOff>38100</xdr:colOff>
      <xdr:row>78</xdr:row>
      <xdr:rowOff>168708</xdr:rowOff>
    </xdr:to>
    <xdr:sp macro="" textlink="">
      <xdr:nvSpPr>
        <xdr:cNvPr id="200" name="楕円 199"/>
        <xdr:cNvSpPr/>
      </xdr:nvSpPr>
      <xdr:spPr>
        <a:xfrm>
          <a:off x="1079500" y="13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159835</xdr:rowOff>
    </xdr:from>
    <xdr:ext cx="469744" cy="259045"/>
    <xdr:sp macro="" textlink="">
      <xdr:nvSpPr>
        <xdr:cNvPr id="201" name="テキスト ボックス 200"/>
        <xdr:cNvSpPr txBox="1"/>
      </xdr:nvSpPr>
      <xdr:spPr>
        <a:xfrm>
          <a:off x="895428" y="135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41027</xdr:rowOff>
    </xdr:from>
    <xdr:to>
      <xdr:col>24</xdr:col>
      <xdr:colOff>63500</xdr:colOff>
      <xdr:row>94</xdr:row>
      <xdr:rowOff>85147</xdr:rowOff>
    </xdr:to>
    <xdr:cxnSp macro="">
      <xdr:nvCxnSpPr>
        <xdr:cNvPr id="233" name="直線コネクタ 232"/>
        <xdr:cNvCxnSpPr/>
      </xdr:nvCxnSpPr>
      <xdr:spPr>
        <a:xfrm flipV="1">
          <a:off x="3797300" y="16157327"/>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85147</xdr:rowOff>
    </xdr:from>
    <xdr:to>
      <xdr:col>19</xdr:col>
      <xdr:colOff>177800</xdr:colOff>
      <xdr:row>96</xdr:row>
      <xdr:rowOff>121918</xdr:rowOff>
    </xdr:to>
    <xdr:cxnSp macro="">
      <xdr:nvCxnSpPr>
        <xdr:cNvPr id="236" name="直線コネクタ 235"/>
        <xdr:cNvCxnSpPr/>
      </xdr:nvCxnSpPr>
      <xdr:spPr>
        <a:xfrm flipV="1">
          <a:off x="2908300" y="16201447"/>
          <a:ext cx="889000" cy="37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121200</xdr:rowOff>
    </xdr:from>
    <xdr:to>
      <xdr:col>15</xdr:col>
      <xdr:colOff>50800</xdr:colOff>
      <xdr:row>96</xdr:row>
      <xdr:rowOff>121918</xdr:rowOff>
    </xdr:to>
    <xdr:cxnSp macro="">
      <xdr:nvCxnSpPr>
        <xdr:cNvPr id="239" name="直線コネクタ 238"/>
        <xdr:cNvCxnSpPr/>
      </xdr:nvCxnSpPr>
      <xdr:spPr>
        <a:xfrm>
          <a:off x="2019300" y="1658040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121200</xdr:rowOff>
    </xdr:from>
    <xdr:to>
      <xdr:col>10</xdr:col>
      <xdr:colOff>114300</xdr:colOff>
      <xdr:row>97</xdr:row>
      <xdr:rowOff>31474</xdr:rowOff>
    </xdr:to>
    <xdr:cxnSp macro="">
      <xdr:nvCxnSpPr>
        <xdr:cNvPr id="242" name="直線コネクタ 241"/>
        <xdr:cNvCxnSpPr/>
      </xdr:nvCxnSpPr>
      <xdr:spPr>
        <a:xfrm flipV="1">
          <a:off x="1130300" y="16580400"/>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161677</xdr:rowOff>
    </xdr:from>
    <xdr:to>
      <xdr:col>24</xdr:col>
      <xdr:colOff>114300</xdr:colOff>
      <xdr:row>94</xdr:row>
      <xdr:rowOff>91827</xdr:rowOff>
    </xdr:to>
    <xdr:sp macro="" textlink="">
      <xdr:nvSpPr>
        <xdr:cNvPr id="252" name="楕円 251"/>
        <xdr:cNvSpPr/>
      </xdr:nvSpPr>
      <xdr:spPr>
        <a:xfrm>
          <a:off x="4584700" y="16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13104</xdr:rowOff>
    </xdr:from>
    <xdr:ext cx="534377" cy="259045"/>
    <xdr:sp macro="" textlink="">
      <xdr:nvSpPr>
        <xdr:cNvPr id="253" name="扶助費該当値テキスト"/>
        <xdr:cNvSpPr txBox="1"/>
      </xdr:nvSpPr>
      <xdr:spPr>
        <a:xfrm>
          <a:off x="4686300" y="159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34347</xdr:rowOff>
    </xdr:from>
    <xdr:to>
      <xdr:col>20</xdr:col>
      <xdr:colOff>38100</xdr:colOff>
      <xdr:row>94</xdr:row>
      <xdr:rowOff>135947</xdr:rowOff>
    </xdr:to>
    <xdr:sp macro="" textlink="">
      <xdr:nvSpPr>
        <xdr:cNvPr id="254" name="楕円 253"/>
        <xdr:cNvSpPr/>
      </xdr:nvSpPr>
      <xdr:spPr>
        <a:xfrm>
          <a:off x="3746500" y="161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152474</xdr:rowOff>
    </xdr:from>
    <xdr:ext cx="534377" cy="259045"/>
    <xdr:sp macro="" textlink="">
      <xdr:nvSpPr>
        <xdr:cNvPr id="255" name="テキスト ボックス 254"/>
        <xdr:cNvSpPr txBox="1"/>
      </xdr:nvSpPr>
      <xdr:spPr>
        <a:xfrm>
          <a:off x="3530111" y="159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71118</xdr:rowOff>
    </xdr:from>
    <xdr:to>
      <xdr:col>15</xdr:col>
      <xdr:colOff>101600</xdr:colOff>
      <xdr:row>97</xdr:row>
      <xdr:rowOff>1268</xdr:rowOff>
    </xdr:to>
    <xdr:sp macro="" textlink="">
      <xdr:nvSpPr>
        <xdr:cNvPr id="256" name="楕円 255"/>
        <xdr:cNvSpPr/>
      </xdr:nvSpPr>
      <xdr:spPr>
        <a:xfrm>
          <a:off x="2857500" y="16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163845</xdr:rowOff>
    </xdr:from>
    <xdr:ext cx="534377" cy="259045"/>
    <xdr:sp macro="" textlink="">
      <xdr:nvSpPr>
        <xdr:cNvPr id="257" name="テキスト ボックス 256"/>
        <xdr:cNvSpPr txBox="1"/>
      </xdr:nvSpPr>
      <xdr:spPr>
        <a:xfrm>
          <a:off x="2641111" y="1662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70400</xdr:rowOff>
    </xdr:from>
    <xdr:to>
      <xdr:col>10</xdr:col>
      <xdr:colOff>165100</xdr:colOff>
      <xdr:row>97</xdr:row>
      <xdr:rowOff>550</xdr:rowOff>
    </xdr:to>
    <xdr:sp macro="" textlink="">
      <xdr:nvSpPr>
        <xdr:cNvPr id="258" name="楕円 257"/>
        <xdr:cNvSpPr/>
      </xdr:nvSpPr>
      <xdr:spPr>
        <a:xfrm>
          <a:off x="1968500" y="165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163127</xdr:rowOff>
    </xdr:from>
    <xdr:ext cx="534377" cy="259045"/>
    <xdr:sp macro="" textlink="">
      <xdr:nvSpPr>
        <xdr:cNvPr id="259" name="テキスト ボックス 258"/>
        <xdr:cNvSpPr txBox="1"/>
      </xdr:nvSpPr>
      <xdr:spPr>
        <a:xfrm>
          <a:off x="1752111" y="166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152124</xdr:rowOff>
    </xdr:from>
    <xdr:to>
      <xdr:col>6</xdr:col>
      <xdr:colOff>38100</xdr:colOff>
      <xdr:row>97</xdr:row>
      <xdr:rowOff>82274</xdr:rowOff>
    </xdr:to>
    <xdr:sp macro="" textlink="">
      <xdr:nvSpPr>
        <xdr:cNvPr id="260" name="楕円 259"/>
        <xdr:cNvSpPr/>
      </xdr:nvSpPr>
      <xdr:spPr>
        <a:xfrm>
          <a:off x="1079500" y="166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73401</xdr:rowOff>
    </xdr:from>
    <xdr:ext cx="534377" cy="259045"/>
    <xdr:sp macro="" textlink="">
      <xdr:nvSpPr>
        <xdr:cNvPr id="261" name="テキスト ボックス 260"/>
        <xdr:cNvSpPr txBox="1"/>
      </xdr:nvSpPr>
      <xdr:spPr>
        <a:xfrm>
          <a:off x="863111" y="1670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122272</xdr:rowOff>
    </xdr:from>
    <xdr:to>
      <xdr:col>55</xdr:col>
      <xdr:colOff>0</xdr:colOff>
      <xdr:row>37</xdr:row>
      <xdr:rowOff>149878</xdr:rowOff>
    </xdr:to>
    <xdr:cxnSp macro="">
      <xdr:nvCxnSpPr>
        <xdr:cNvPr id="292" name="直線コネクタ 291"/>
        <xdr:cNvCxnSpPr/>
      </xdr:nvCxnSpPr>
      <xdr:spPr>
        <a:xfrm>
          <a:off x="9639300" y="6465922"/>
          <a:ext cx="8382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116982</xdr:rowOff>
    </xdr:from>
    <xdr:to>
      <xdr:col>50</xdr:col>
      <xdr:colOff>114300</xdr:colOff>
      <xdr:row>37</xdr:row>
      <xdr:rowOff>122272</xdr:rowOff>
    </xdr:to>
    <xdr:cxnSp macro="">
      <xdr:nvCxnSpPr>
        <xdr:cNvPr id="295" name="直線コネクタ 294"/>
        <xdr:cNvCxnSpPr/>
      </xdr:nvCxnSpPr>
      <xdr:spPr>
        <a:xfrm>
          <a:off x="8750300" y="646063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116982</xdr:rowOff>
    </xdr:from>
    <xdr:to>
      <xdr:col>45</xdr:col>
      <xdr:colOff>177800</xdr:colOff>
      <xdr:row>37</xdr:row>
      <xdr:rowOff>140800</xdr:rowOff>
    </xdr:to>
    <xdr:cxnSp macro="">
      <xdr:nvCxnSpPr>
        <xdr:cNvPr id="298" name="直線コネクタ 297"/>
        <xdr:cNvCxnSpPr/>
      </xdr:nvCxnSpPr>
      <xdr:spPr>
        <a:xfrm flipV="1">
          <a:off x="7861300" y="6460632"/>
          <a:ext cx="889000" cy="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140800</xdr:rowOff>
    </xdr:from>
    <xdr:to>
      <xdr:col>41</xdr:col>
      <xdr:colOff>50800</xdr:colOff>
      <xdr:row>38</xdr:row>
      <xdr:rowOff>1571</xdr:rowOff>
    </xdr:to>
    <xdr:cxnSp macro="">
      <xdr:nvCxnSpPr>
        <xdr:cNvPr id="301" name="直線コネクタ 300"/>
        <xdr:cNvCxnSpPr/>
      </xdr:nvCxnSpPr>
      <xdr:spPr>
        <a:xfrm flipV="1">
          <a:off x="6972300" y="6484450"/>
          <a:ext cx="8890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99078</xdr:rowOff>
    </xdr:from>
    <xdr:to>
      <xdr:col>55</xdr:col>
      <xdr:colOff>50800</xdr:colOff>
      <xdr:row>38</xdr:row>
      <xdr:rowOff>29228</xdr:rowOff>
    </xdr:to>
    <xdr:sp macro="" textlink="">
      <xdr:nvSpPr>
        <xdr:cNvPr id="311" name="楕円 310"/>
        <xdr:cNvSpPr/>
      </xdr:nvSpPr>
      <xdr:spPr>
        <a:xfrm>
          <a:off x="10426700" y="64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77505</xdr:rowOff>
    </xdr:from>
    <xdr:ext cx="534377" cy="259045"/>
    <xdr:sp macro="" textlink="">
      <xdr:nvSpPr>
        <xdr:cNvPr id="312" name="補助費等該当値テキスト"/>
        <xdr:cNvSpPr txBox="1"/>
      </xdr:nvSpPr>
      <xdr:spPr>
        <a:xfrm>
          <a:off x="10528300" y="64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71472</xdr:rowOff>
    </xdr:from>
    <xdr:to>
      <xdr:col>50</xdr:col>
      <xdr:colOff>165100</xdr:colOff>
      <xdr:row>38</xdr:row>
      <xdr:rowOff>1622</xdr:rowOff>
    </xdr:to>
    <xdr:sp macro="" textlink="">
      <xdr:nvSpPr>
        <xdr:cNvPr id="313" name="楕円 312"/>
        <xdr:cNvSpPr/>
      </xdr:nvSpPr>
      <xdr:spPr>
        <a:xfrm>
          <a:off x="9588500" y="64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164199</xdr:rowOff>
    </xdr:from>
    <xdr:ext cx="534377" cy="259045"/>
    <xdr:sp macro="" textlink="">
      <xdr:nvSpPr>
        <xdr:cNvPr id="314" name="テキスト ボックス 313"/>
        <xdr:cNvSpPr txBox="1"/>
      </xdr:nvSpPr>
      <xdr:spPr>
        <a:xfrm>
          <a:off x="9372111" y="65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66182</xdr:rowOff>
    </xdr:from>
    <xdr:to>
      <xdr:col>46</xdr:col>
      <xdr:colOff>38100</xdr:colOff>
      <xdr:row>37</xdr:row>
      <xdr:rowOff>167782</xdr:rowOff>
    </xdr:to>
    <xdr:sp macro="" textlink="">
      <xdr:nvSpPr>
        <xdr:cNvPr id="315" name="楕円 314"/>
        <xdr:cNvSpPr/>
      </xdr:nvSpPr>
      <xdr:spPr>
        <a:xfrm>
          <a:off x="8699500" y="64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158908</xdr:rowOff>
    </xdr:from>
    <xdr:ext cx="534377" cy="259045"/>
    <xdr:sp macro="" textlink="">
      <xdr:nvSpPr>
        <xdr:cNvPr id="316" name="テキスト ボックス 315"/>
        <xdr:cNvSpPr txBox="1"/>
      </xdr:nvSpPr>
      <xdr:spPr>
        <a:xfrm>
          <a:off x="8483111" y="65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90000</xdr:rowOff>
    </xdr:from>
    <xdr:to>
      <xdr:col>41</xdr:col>
      <xdr:colOff>101600</xdr:colOff>
      <xdr:row>38</xdr:row>
      <xdr:rowOff>20149</xdr:rowOff>
    </xdr:to>
    <xdr:sp macro="" textlink="">
      <xdr:nvSpPr>
        <xdr:cNvPr id="317" name="楕円 316"/>
        <xdr:cNvSpPr/>
      </xdr:nvSpPr>
      <xdr:spPr>
        <a:xfrm>
          <a:off x="7810500" y="6433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11276</xdr:rowOff>
    </xdr:from>
    <xdr:ext cx="534377" cy="259045"/>
    <xdr:sp macro="" textlink="">
      <xdr:nvSpPr>
        <xdr:cNvPr id="318" name="テキスト ボックス 317"/>
        <xdr:cNvSpPr txBox="1"/>
      </xdr:nvSpPr>
      <xdr:spPr>
        <a:xfrm>
          <a:off x="7594111" y="65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122221</xdr:rowOff>
    </xdr:from>
    <xdr:to>
      <xdr:col>36</xdr:col>
      <xdr:colOff>165100</xdr:colOff>
      <xdr:row>38</xdr:row>
      <xdr:rowOff>52371</xdr:rowOff>
    </xdr:to>
    <xdr:sp macro="" textlink="">
      <xdr:nvSpPr>
        <xdr:cNvPr id="319" name="楕円 318"/>
        <xdr:cNvSpPr/>
      </xdr:nvSpPr>
      <xdr:spPr>
        <a:xfrm>
          <a:off x="6921500" y="64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43498</xdr:rowOff>
    </xdr:from>
    <xdr:ext cx="534377" cy="259045"/>
    <xdr:sp macro="" textlink="">
      <xdr:nvSpPr>
        <xdr:cNvPr id="320" name="テキスト ボックス 319"/>
        <xdr:cNvSpPr txBox="1"/>
      </xdr:nvSpPr>
      <xdr:spPr>
        <a:xfrm>
          <a:off x="6705111" y="65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136873</xdr:rowOff>
    </xdr:from>
    <xdr:to>
      <xdr:col>55</xdr:col>
      <xdr:colOff>0</xdr:colOff>
      <xdr:row>57</xdr:row>
      <xdr:rowOff>62464</xdr:rowOff>
    </xdr:to>
    <xdr:cxnSp macro="">
      <xdr:nvCxnSpPr>
        <xdr:cNvPr id="349" name="直線コネクタ 348"/>
        <xdr:cNvCxnSpPr/>
      </xdr:nvCxnSpPr>
      <xdr:spPr>
        <a:xfrm>
          <a:off x="9639300" y="9223723"/>
          <a:ext cx="838200" cy="6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136873</xdr:rowOff>
    </xdr:from>
    <xdr:to>
      <xdr:col>50</xdr:col>
      <xdr:colOff>114300</xdr:colOff>
      <xdr:row>56</xdr:row>
      <xdr:rowOff>33644</xdr:rowOff>
    </xdr:to>
    <xdr:cxnSp macro="">
      <xdr:nvCxnSpPr>
        <xdr:cNvPr id="352" name="直線コネクタ 351"/>
        <xdr:cNvCxnSpPr/>
      </xdr:nvCxnSpPr>
      <xdr:spPr>
        <a:xfrm flipV="1">
          <a:off x="8750300" y="9223723"/>
          <a:ext cx="889000" cy="4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33644</xdr:rowOff>
    </xdr:from>
    <xdr:to>
      <xdr:col>45</xdr:col>
      <xdr:colOff>177800</xdr:colOff>
      <xdr:row>57</xdr:row>
      <xdr:rowOff>65077</xdr:rowOff>
    </xdr:to>
    <xdr:cxnSp macro="">
      <xdr:nvCxnSpPr>
        <xdr:cNvPr id="355" name="直線コネクタ 354"/>
        <xdr:cNvCxnSpPr/>
      </xdr:nvCxnSpPr>
      <xdr:spPr>
        <a:xfrm flipV="1">
          <a:off x="7861300" y="9634844"/>
          <a:ext cx="889000" cy="20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57434</xdr:rowOff>
    </xdr:from>
    <xdr:to>
      <xdr:col>41</xdr:col>
      <xdr:colOff>50800</xdr:colOff>
      <xdr:row>57</xdr:row>
      <xdr:rowOff>65077</xdr:rowOff>
    </xdr:to>
    <xdr:cxnSp macro="">
      <xdr:nvCxnSpPr>
        <xdr:cNvPr id="358" name="直線コネクタ 357"/>
        <xdr:cNvCxnSpPr/>
      </xdr:nvCxnSpPr>
      <xdr:spPr>
        <a:xfrm>
          <a:off x="6972300" y="9830084"/>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11664</xdr:rowOff>
    </xdr:from>
    <xdr:to>
      <xdr:col>55</xdr:col>
      <xdr:colOff>50800</xdr:colOff>
      <xdr:row>57</xdr:row>
      <xdr:rowOff>113264</xdr:rowOff>
    </xdr:to>
    <xdr:sp macro="" textlink="">
      <xdr:nvSpPr>
        <xdr:cNvPr id="368" name="楕円 367"/>
        <xdr:cNvSpPr/>
      </xdr:nvSpPr>
      <xdr:spPr>
        <a:xfrm>
          <a:off x="10426700" y="97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161541</xdr:rowOff>
    </xdr:from>
    <xdr:ext cx="534377" cy="259045"/>
    <xdr:sp macro="" textlink="">
      <xdr:nvSpPr>
        <xdr:cNvPr id="369" name="普通建設事業費該当値テキスト"/>
        <xdr:cNvSpPr txBox="1"/>
      </xdr:nvSpPr>
      <xdr:spPr>
        <a:xfrm>
          <a:off x="10528300" y="976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86073</xdr:rowOff>
    </xdr:from>
    <xdr:to>
      <xdr:col>50</xdr:col>
      <xdr:colOff>165100</xdr:colOff>
      <xdr:row>54</xdr:row>
      <xdr:rowOff>16223</xdr:rowOff>
    </xdr:to>
    <xdr:sp macro="" textlink="">
      <xdr:nvSpPr>
        <xdr:cNvPr id="370" name="楕円 369"/>
        <xdr:cNvSpPr/>
      </xdr:nvSpPr>
      <xdr:spPr>
        <a:xfrm>
          <a:off x="9588500" y="91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32750</xdr:rowOff>
    </xdr:from>
    <xdr:ext cx="599010" cy="259045"/>
    <xdr:sp macro="" textlink="">
      <xdr:nvSpPr>
        <xdr:cNvPr id="371" name="テキスト ボックス 370"/>
        <xdr:cNvSpPr txBox="1"/>
      </xdr:nvSpPr>
      <xdr:spPr>
        <a:xfrm>
          <a:off x="9339795" y="894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154294</xdr:rowOff>
    </xdr:from>
    <xdr:to>
      <xdr:col>46</xdr:col>
      <xdr:colOff>38100</xdr:colOff>
      <xdr:row>56</xdr:row>
      <xdr:rowOff>84444</xdr:rowOff>
    </xdr:to>
    <xdr:sp macro="" textlink="">
      <xdr:nvSpPr>
        <xdr:cNvPr id="372" name="楕円 371"/>
        <xdr:cNvSpPr/>
      </xdr:nvSpPr>
      <xdr:spPr>
        <a:xfrm>
          <a:off x="8699500" y="95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75571</xdr:rowOff>
    </xdr:from>
    <xdr:ext cx="534377" cy="259045"/>
    <xdr:sp macro="" textlink="">
      <xdr:nvSpPr>
        <xdr:cNvPr id="373" name="テキスト ボックス 372"/>
        <xdr:cNvSpPr txBox="1"/>
      </xdr:nvSpPr>
      <xdr:spPr>
        <a:xfrm>
          <a:off x="8483111" y="967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14277</xdr:rowOff>
    </xdr:from>
    <xdr:to>
      <xdr:col>41</xdr:col>
      <xdr:colOff>101600</xdr:colOff>
      <xdr:row>57</xdr:row>
      <xdr:rowOff>115877</xdr:rowOff>
    </xdr:to>
    <xdr:sp macro="" textlink="">
      <xdr:nvSpPr>
        <xdr:cNvPr id="374" name="楕円 373"/>
        <xdr:cNvSpPr/>
      </xdr:nvSpPr>
      <xdr:spPr>
        <a:xfrm>
          <a:off x="7810500" y="97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107004</xdr:rowOff>
    </xdr:from>
    <xdr:ext cx="534377" cy="259045"/>
    <xdr:sp macro="" textlink="">
      <xdr:nvSpPr>
        <xdr:cNvPr id="375" name="テキスト ボックス 374"/>
        <xdr:cNvSpPr txBox="1"/>
      </xdr:nvSpPr>
      <xdr:spPr>
        <a:xfrm>
          <a:off x="7594111" y="98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6634</xdr:rowOff>
    </xdr:from>
    <xdr:to>
      <xdr:col>36</xdr:col>
      <xdr:colOff>165100</xdr:colOff>
      <xdr:row>57</xdr:row>
      <xdr:rowOff>108234</xdr:rowOff>
    </xdr:to>
    <xdr:sp macro="" textlink="">
      <xdr:nvSpPr>
        <xdr:cNvPr id="376" name="楕円 375"/>
        <xdr:cNvSpPr/>
      </xdr:nvSpPr>
      <xdr:spPr>
        <a:xfrm>
          <a:off x="6921500" y="97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99361</xdr:rowOff>
    </xdr:from>
    <xdr:ext cx="534377" cy="259045"/>
    <xdr:sp macro="" textlink="">
      <xdr:nvSpPr>
        <xdr:cNvPr id="377" name="テキスト ボックス 376"/>
        <xdr:cNvSpPr txBox="1"/>
      </xdr:nvSpPr>
      <xdr:spPr>
        <a:xfrm>
          <a:off x="6705111" y="987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122555</xdr:rowOff>
    </xdr:from>
    <xdr:to>
      <xdr:col>55</xdr:col>
      <xdr:colOff>0</xdr:colOff>
      <xdr:row>79</xdr:row>
      <xdr:rowOff>2099</xdr:rowOff>
    </xdr:to>
    <xdr:cxnSp macro="">
      <xdr:nvCxnSpPr>
        <xdr:cNvPr id="408" name="直線コネクタ 407"/>
        <xdr:cNvCxnSpPr/>
      </xdr:nvCxnSpPr>
      <xdr:spPr>
        <a:xfrm>
          <a:off x="9639300" y="13495655"/>
          <a:ext cx="838200" cy="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43835</xdr:rowOff>
    </xdr:from>
    <xdr:to>
      <xdr:col>50</xdr:col>
      <xdr:colOff>114300</xdr:colOff>
      <xdr:row>78</xdr:row>
      <xdr:rowOff>122555</xdr:rowOff>
    </xdr:to>
    <xdr:cxnSp macro="">
      <xdr:nvCxnSpPr>
        <xdr:cNvPr id="411" name="直線コネクタ 410"/>
        <xdr:cNvCxnSpPr/>
      </xdr:nvCxnSpPr>
      <xdr:spPr>
        <a:xfrm>
          <a:off x="8750300" y="13245485"/>
          <a:ext cx="889000" cy="25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11015</xdr:rowOff>
    </xdr:from>
    <xdr:to>
      <xdr:col>45</xdr:col>
      <xdr:colOff>177800</xdr:colOff>
      <xdr:row>77</xdr:row>
      <xdr:rowOff>43835</xdr:rowOff>
    </xdr:to>
    <xdr:cxnSp macro="">
      <xdr:nvCxnSpPr>
        <xdr:cNvPr id="414" name="直線コネクタ 413"/>
        <xdr:cNvCxnSpPr/>
      </xdr:nvCxnSpPr>
      <xdr:spPr>
        <a:xfrm>
          <a:off x="7861300" y="13212665"/>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122749</xdr:rowOff>
    </xdr:from>
    <xdr:to>
      <xdr:col>55</xdr:col>
      <xdr:colOff>50800</xdr:colOff>
      <xdr:row>79</xdr:row>
      <xdr:rowOff>52899</xdr:rowOff>
    </xdr:to>
    <xdr:sp macro="" textlink="">
      <xdr:nvSpPr>
        <xdr:cNvPr id="424" name="楕円 423"/>
        <xdr:cNvSpPr/>
      </xdr:nvSpPr>
      <xdr:spPr>
        <a:xfrm>
          <a:off x="10426700" y="134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37676</xdr:rowOff>
    </xdr:from>
    <xdr:ext cx="469744" cy="259045"/>
    <xdr:sp macro="" textlink="">
      <xdr:nvSpPr>
        <xdr:cNvPr id="425" name="普通建設事業費 （ うち新規整備　）該当値テキスト"/>
        <xdr:cNvSpPr txBox="1"/>
      </xdr:nvSpPr>
      <xdr:spPr>
        <a:xfrm>
          <a:off x="10528300" y="1341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71755</xdr:rowOff>
    </xdr:from>
    <xdr:to>
      <xdr:col>50</xdr:col>
      <xdr:colOff>165100</xdr:colOff>
      <xdr:row>79</xdr:row>
      <xdr:rowOff>1905</xdr:rowOff>
    </xdr:to>
    <xdr:sp macro="" textlink="">
      <xdr:nvSpPr>
        <xdr:cNvPr id="426" name="楕円 425"/>
        <xdr:cNvSpPr/>
      </xdr:nvSpPr>
      <xdr:spPr>
        <a:xfrm>
          <a:off x="9588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164482</xdr:rowOff>
    </xdr:from>
    <xdr:ext cx="469744" cy="259045"/>
    <xdr:sp macro="" textlink="">
      <xdr:nvSpPr>
        <xdr:cNvPr id="427" name="テキスト ボックス 426"/>
        <xdr:cNvSpPr txBox="1"/>
      </xdr:nvSpPr>
      <xdr:spPr>
        <a:xfrm>
          <a:off x="9404428" y="1353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164485</xdr:rowOff>
    </xdr:from>
    <xdr:to>
      <xdr:col>46</xdr:col>
      <xdr:colOff>38100</xdr:colOff>
      <xdr:row>77</xdr:row>
      <xdr:rowOff>94635</xdr:rowOff>
    </xdr:to>
    <xdr:sp macro="" textlink="">
      <xdr:nvSpPr>
        <xdr:cNvPr id="428" name="楕円 427"/>
        <xdr:cNvSpPr/>
      </xdr:nvSpPr>
      <xdr:spPr>
        <a:xfrm>
          <a:off x="8699500" y="131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85762</xdr:rowOff>
    </xdr:from>
    <xdr:ext cx="534377" cy="259045"/>
    <xdr:sp macro="" textlink="">
      <xdr:nvSpPr>
        <xdr:cNvPr id="429" name="テキスト ボックス 428"/>
        <xdr:cNvSpPr txBox="1"/>
      </xdr:nvSpPr>
      <xdr:spPr>
        <a:xfrm>
          <a:off x="8483111" y="132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131665</xdr:rowOff>
    </xdr:from>
    <xdr:to>
      <xdr:col>41</xdr:col>
      <xdr:colOff>101600</xdr:colOff>
      <xdr:row>77</xdr:row>
      <xdr:rowOff>61815</xdr:rowOff>
    </xdr:to>
    <xdr:sp macro="" textlink="">
      <xdr:nvSpPr>
        <xdr:cNvPr id="430" name="楕円 429"/>
        <xdr:cNvSpPr/>
      </xdr:nvSpPr>
      <xdr:spPr>
        <a:xfrm>
          <a:off x="7810500" y="13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52942</xdr:rowOff>
    </xdr:from>
    <xdr:ext cx="534377" cy="259045"/>
    <xdr:sp macro="" textlink="">
      <xdr:nvSpPr>
        <xdr:cNvPr id="431" name="テキスト ボックス 430"/>
        <xdr:cNvSpPr txBox="1"/>
      </xdr:nvSpPr>
      <xdr:spPr>
        <a:xfrm>
          <a:off x="7594111" y="132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149557</xdr:rowOff>
    </xdr:from>
    <xdr:to>
      <xdr:col>55</xdr:col>
      <xdr:colOff>0</xdr:colOff>
      <xdr:row>97</xdr:row>
      <xdr:rowOff>83831</xdr:rowOff>
    </xdr:to>
    <xdr:cxnSp macro="">
      <xdr:nvCxnSpPr>
        <xdr:cNvPr id="458" name="直線コネクタ 457"/>
        <xdr:cNvCxnSpPr/>
      </xdr:nvCxnSpPr>
      <xdr:spPr>
        <a:xfrm>
          <a:off x="9639300" y="15922957"/>
          <a:ext cx="838200" cy="79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149557</xdr:rowOff>
    </xdr:from>
    <xdr:to>
      <xdr:col>50</xdr:col>
      <xdr:colOff>114300</xdr:colOff>
      <xdr:row>96</xdr:row>
      <xdr:rowOff>96870</xdr:rowOff>
    </xdr:to>
    <xdr:cxnSp macro="">
      <xdr:nvCxnSpPr>
        <xdr:cNvPr id="461" name="直線コネクタ 460"/>
        <xdr:cNvCxnSpPr/>
      </xdr:nvCxnSpPr>
      <xdr:spPr>
        <a:xfrm flipV="1">
          <a:off x="8750300" y="15922957"/>
          <a:ext cx="889000" cy="63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96870</xdr:rowOff>
    </xdr:from>
    <xdr:to>
      <xdr:col>45</xdr:col>
      <xdr:colOff>177800</xdr:colOff>
      <xdr:row>98</xdr:row>
      <xdr:rowOff>16475</xdr:rowOff>
    </xdr:to>
    <xdr:cxnSp macro="">
      <xdr:nvCxnSpPr>
        <xdr:cNvPr id="464" name="直線コネクタ 463"/>
        <xdr:cNvCxnSpPr/>
      </xdr:nvCxnSpPr>
      <xdr:spPr>
        <a:xfrm flipV="1">
          <a:off x="7861300" y="16556070"/>
          <a:ext cx="889000" cy="26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33031</xdr:rowOff>
    </xdr:from>
    <xdr:to>
      <xdr:col>55</xdr:col>
      <xdr:colOff>50800</xdr:colOff>
      <xdr:row>97</xdr:row>
      <xdr:rowOff>134631</xdr:rowOff>
    </xdr:to>
    <xdr:sp macro="" textlink="">
      <xdr:nvSpPr>
        <xdr:cNvPr id="474" name="楕円 473"/>
        <xdr:cNvSpPr/>
      </xdr:nvSpPr>
      <xdr:spPr>
        <a:xfrm>
          <a:off x="10426700" y="166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11458</xdr:rowOff>
    </xdr:from>
    <xdr:ext cx="534377" cy="259045"/>
    <xdr:sp macro="" textlink="">
      <xdr:nvSpPr>
        <xdr:cNvPr id="475" name="普通建設事業費 （ うち更新整備　）該当値テキスト"/>
        <xdr:cNvSpPr txBox="1"/>
      </xdr:nvSpPr>
      <xdr:spPr>
        <a:xfrm>
          <a:off x="10528300" y="1664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98757</xdr:rowOff>
    </xdr:from>
    <xdr:to>
      <xdr:col>50</xdr:col>
      <xdr:colOff>165100</xdr:colOff>
      <xdr:row>93</xdr:row>
      <xdr:rowOff>28907</xdr:rowOff>
    </xdr:to>
    <xdr:sp macro="" textlink="">
      <xdr:nvSpPr>
        <xdr:cNvPr id="476" name="楕円 475"/>
        <xdr:cNvSpPr/>
      </xdr:nvSpPr>
      <xdr:spPr>
        <a:xfrm>
          <a:off x="9588500" y="158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45434</xdr:rowOff>
    </xdr:from>
    <xdr:ext cx="599010" cy="259045"/>
    <xdr:sp macro="" textlink="">
      <xdr:nvSpPr>
        <xdr:cNvPr id="477" name="テキスト ボックス 476"/>
        <xdr:cNvSpPr txBox="1"/>
      </xdr:nvSpPr>
      <xdr:spPr>
        <a:xfrm>
          <a:off x="9339795" y="1564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46070</xdr:rowOff>
    </xdr:from>
    <xdr:to>
      <xdr:col>46</xdr:col>
      <xdr:colOff>38100</xdr:colOff>
      <xdr:row>96</xdr:row>
      <xdr:rowOff>147670</xdr:rowOff>
    </xdr:to>
    <xdr:sp macro="" textlink="">
      <xdr:nvSpPr>
        <xdr:cNvPr id="478" name="楕円 477"/>
        <xdr:cNvSpPr/>
      </xdr:nvSpPr>
      <xdr:spPr>
        <a:xfrm>
          <a:off x="8699500" y="165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164197</xdr:rowOff>
    </xdr:from>
    <xdr:ext cx="534377" cy="259045"/>
    <xdr:sp macro="" textlink="">
      <xdr:nvSpPr>
        <xdr:cNvPr id="479" name="テキスト ボックス 478"/>
        <xdr:cNvSpPr txBox="1"/>
      </xdr:nvSpPr>
      <xdr:spPr>
        <a:xfrm>
          <a:off x="8483111" y="162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137125</xdr:rowOff>
    </xdr:from>
    <xdr:to>
      <xdr:col>41</xdr:col>
      <xdr:colOff>101600</xdr:colOff>
      <xdr:row>98</xdr:row>
      <xdr:rowOff>67275</xdr:rowOff>
    </xdr:to>
    <xdr:sp macro="" textlink="">
      <xdr:nvSpPr>
        <xdr:cNvPr id="480" name="楕円 479"/>
        <xdr:cNvSpPr/>
      </xdr:nvSpPr>
      <xdr:spPr>
        <a:xfrm>
          <a:off x="7810500" y="16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58402</xdr:rowOff>
    </xdr:from>
    <xdr:ext cx="534377" cy="259045"/>
    <xdr:sp macro="" textlink="">
      <xdr:nvSpPr>
        <xdr:cNvPr id="481" name="テキスト ボックス 480"/>
        <xdr:cNvSpPr txBox="1"/>
      </xdr:nvSpPr>
      <xdr:spPr>
        <a:xfrm>
          <a:off x="7594111" y="16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87863</xdr:rowOff>
    </xdr:from>
    <xdr:to>
      <xdr:col>85</xdr:col>
      <xdr:colOff>127000</xdr:colOff>
      <xdr:row>78</xdr:row>
      <xdr:rowOff>97720</xdr:rowOff>
    </xdr:to>
    <xdr:cxnSp macro="">
      <xdr:nvCxnSpPr>
        <xdr:cNvPr id="618" name="直線コネクタ 617"/>
        <xdr:cNvCxnSpPr/>
      </xdr:nvCxnSpPr>
      <xdr:spPr>
        <a:xfrm>
          <a:off x="15481300" y="13460963"/>
          <a:ext cx="8382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60111</xdr:rowOff>
    </xdr:from>
    <xdr:to>
      <xdr:col>81</xdr:col>
      <xdr:colOff>50800</xdr:colOff>
      <xdr:row>78</xdr:row>
      <xdr:rowOff>87863</xdr:rowOff>
    </xdr:to>
    <xdr:cxnSp macro="">
      <xdr:nvCxnSpPr>
        <xdr:cNvPr id="621" name="直線コネクタ 620"/>
        <xdr:cNvCxnSpPr/>
      </xdr:nvCxnSpPr>
      <xdr:spPr>
        <a:xfrm>
          <a:off x="14592300" y="13433211"/>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170095</xdr:rowOff>
    </xdr:from>
    <xdr:to>
      <xdr:col>76</xdr:col>
      <xdr:colOff>114300</xdr:colOff>
      <xdr:row>78</xdr:row>
      <xdr:rowOff>60111</xdr:rowOff>
    </xdr:to>
    <xdr:cxnSp macro="">
      <xdr:nvCxnSpPr>
        <xdr:cNvPr id="624" name="直線コネクタ 623"/>
        <xdr:cNvCxnSpPr/>
      </xdr:nvCxnSpPr>
      <xdr:spPr>
        <a:xfrm>
          <a:off x="13703300" y="13371745"/>
          <a:ext cx="889000" cy="6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124906</xdr:rowOff>
    </xdr:from>
    <xdr:to>
      <xdr:col>71</xdr:col>
      <xdr:colOff>177800</xdr:colOff>
      <xdr:row>77</xdr:row>
      <xdr:rowOff>170095</xdr:rowOff>
    </xdr:to>
    <xdr:cxnSp macro="">
      <xdr:nvCxnSpPr>
        <xdr:cNvPr id="627" name="直線コネクタ 626"/>
        <xdr:cNvCxnSpPr/>
      </xdr:nvCxnSpPr>
      <xdr:spPr>
        <a:xfrm>
          <a:off x="12814300" y="13326556"/>
          <a:ext cx="889000" cy="4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46920</xdr:rowOff>
    </xdr:from>
    <xdr:to>
      <xdr:col>85</xdr:col>
      <xdr:colOff>177800</xdr:colOff>
      <xdr:row>78</xdr:row>
      <xdr:rowOff>148520</xdr:rowOff>
    </xdr:to>
    <xdr:sp macro="" textlink="">
      <xdr:nvSpPr>
        <xdr:cNvPr id="637" name="楕円 636"/>
        <xdr:cNvSpPr/>
      </xdr:nvSpPr>
      <xdr:spPr>
        <a:xfrm>
          <a:off x="16268700" y="134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133297</xdr:rowOff>
    </xdr:from>
    <xdr:ext cx="469744" cy="259045"/>
    <xdr:sp macro="" textlink="">
      <xdr:nvSpPr>
        <xdr:cNvPr id="638" name="公債費該当値テキスト"/>
        <xdr:cNvSpPr txBox="1"/>
      </xdr:nvSpPr>
      <xdr:spPr>
        <a:xfrm>
          <a:off x="16370300" y="133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37063</xdr:rowOff>
    </xdr:from>
    <xdr:to>
      <xdr:col>81</xdr:col>
      <xdr:colOff>101600</xdr:colOff>
      <xdr:row>78</xdr:row>
      <xdr:rowOff>138663</xdr:rowOff>
    </xdr:to>
    <xdr:sp macro="" textlink="">
      <xdr:nvSpPr>
        <xdr:cNvPr id="639" name="楕円 638"/>
        <xdr:cNvSpPr/>
      </xdr:nvSpPr>
      <xdr:spPr>
        <a:xfrm>
          <a:off x="15430500" y="134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129790</xdr:rowOff>
    </xdr:from>
    <xdr:ext cx="469744" cy="259045"/>
    <xdr:sp macro="" textlink="">
      <xdr:nvSpPr>
        <xdr:cNvPr id="640" name="テキスト ボックス 639"/>
        <xdr:cNvSpPr txBox="1"/>
      </xdr:nvSpPr>
      <xdr:spPr>
        <a:xfrm>
          <a:off x="15246428" y="1350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9311</xdr:rowOff>
    </xdr:from>
    <xdr:to>
      <xdr:col>76</xdr:col>
      <xdr:colOff>165100</xdr:colOff>
      <xdr:row>78</xdr:row>
      <xdr:rowOff>110911</xdr:rowOff>
    </xdr:to>
    <xdr:sp macro="" textlink="">
      <xdr:nvSpPr>
        <xdr:cNvPr id="641" name="楕円 640"/>
        <xdr:cNvSpPr/>
      </xdr:nvSpPr>
      <xdr:spPr>
        <a:xfrm>
          <a:off x="14541500" y="133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102038</xdr:rowOff>
    </xdr:from>
    <xdr:ext cx="469744" cy="259045"/>
    <xdr:sp macro="" textlink="">
      <xdr:nvSpPr>
        <xdr:cNvPr id="642" name="テキスト ボックス 641"/>
        <xdr:cNvSpPr txBox="1"/>
      </xdr:nvSpPr>
      <xdr:spPr>
        <a:xfrm>
          <a:off x="14357428" y="134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119295</xdr:rowOff>
    </xdr:from>
    <xdr:to>
      <xdr:col>72</xdr:col>
      <xdr:colOff>38100</xdr:colOff>
      <xdr:row>78</xdr:row>
      <xdr:rowOff>49445</xdr:rowOff>
    </xdr:to>
    <xdr:sp macro="" textlink="">
      <xdr:nvSpPr>
        <xdr:cNvPr id="643" name="楕円 642"/>
        <xdr:cNvSpPr/>
      </xdr:nvSpPr>
      <xdr:spPr>
        <a:xfrm>
          <a:off x="13652500" y="133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40572</xdr:rowOff>
    </xdr:from>
    <xdr:ext cx="534377" cy="259045"/>
    <xdr:sp macro="" textlink="">
      <xdr:nvSpPr>
        <xdr:cNvPr id="644" name="テキスト ボックス 643"/>
        <xdr:cNvSpPr txBox="1"/>
      </xdr:nvSpPr>
      <xdr:spPr>
        <a:xfrm>
          <a:off x="13436111" y="134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74106</xdr:rowOff>
    </xdr:from>
    <xdr:to>
      <xdr:col>67</xdr:col>
      <xdr:colOff>101600</xdr:colOff>
      <xdr:row>78</xdr:row>
      <xdr:rowOff>4256</xdr:rowOff>
    </xdr:to>
    <xdr:sp macro="" textlink="">
      <xdr:nvSpPr>
        <xdr:cNvPr id="645" name="楕円 644"/>
        <xdr:cNvSpPr/>
      </xdr:nvSpPr>
      <xdr:spPr>
        <a:xfrm>
          <a:off x="12763500" y="132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166833</xdr:rowOff>
    </xdr:from>
    <xdr:ext cx="534377" cy="259045"/>
    <xdr:sp macro="" textlink="">
      <xdr:nvSpPr>
        <xdr:cNvPr id="646" name="テキスト ボックス 645"/>
        <xdr:cNvSpPr txBox="1"/>
      </xdr:nvSpPr>
      <xdr:spPr>
        <a:xfrm>
          <a:off x="12547111" y="1336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60914</xdr:rowOff>
    </xdr:from>
    <xdr:to>
      <xdr:col>85</xdr:col>
      <xdr:colOff>127000</xdr:colOff>
      <xdr:row>95</xdr:row>
      <xdr:rowOff>17579</xdr:rowOff>
    </xdr:to>
    <xdr:cxnSp macro="">
      <xdr:nvCxnSpPr>
        <xdr:cNvPr id="677" name="直線コネクタ 676"/>
        <xdr:cNvCxnSpPr/>
      </xdr:nvCxnSpPr>
      <xdr:spPr>
        <a:xfrm flipV="1">
          <a:off x="15481300" y="16005764"/>
          <a:ext cx="838200" cy="29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17579</xdr:rowOff>
    </xdr:from>
    <xdr:to>
      <xdr:col>81</xdr:col>
      <xdr:colOff>50800</xdr:colOff>
      <xdr:row>95</xdr:row>
      <xdr:rowOff>140157</xdr:rowOff>
    </xdr:to>
    <xdr:cxnSp macro="">
      <xdr:nvCxnSpPr>
        <xdr:cNvPr id="680" name="直線コネクタ 679"/>
        <xdr:cNvCxnSpPr/>
      </xdr:nvCxnSpPr>
      <xdr:spPr>
        <a:xfrm flipV="1">
          <a:off x="14592300" y="16305329"/>
          <a:ext cx="889000" cy="1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140157</xdr:rowOff>
    </xdr:from>
    <xdr:to>
      <xdr:col>76</xdr:col>
      <xdr:colOff>114300</xdr:colOff>
      <xdr:row>96</xdr:row>
      <xdr:rowOff>141643</xdr:rowOff>
    </xdr:to>
    <xdr:cxnSp macro="">
      <xdr:nvCxnSpPr>
        <xdr:cNvPr id="683" name="直線コネクタ 682"/>
        <xdr:cNvCxnSpPr/>
      </xdr:nvCxnSpPr>
      <xdr:spPr>
        <a:xfrm flipV="1">
          <a:off x="13703300" y="16427907"/>
          <a:ext cx="889000" cy="1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9153</xdr:rowOff>
    </xdr:from>
    <xdr:to>
      <xdr:col>71</xdr:col>
      <xdr:colOff>177800</xdr:colOff>
      <xdr:row>96</xdr:row>
      <xdr:rowOff>141643</xdr:rowOff>
    </xdr:to>
    <xdr:cxnSp macro="">
      <xdr:nvCxnSpPr>
        <xdr:cNvPr id="686" name="直線コネクタ 685"/>
        <xdr:cNvCxnSpPr/>
      </xdr:nvCxnSpPr>
      <xdr:spPr>
        <a:xfrm>
          <a:off x="12814300" y="16468353"/>
          <a:ext cx="889000" cy="13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10114</xdr:rowOff>
    </xdr:from>
    <xdr:to>
      <xdr:col>85</xdr:col>
      <xdr:colOff>177800</xdr:colOff>
      <xdr:row>93</xdr:row>
      <xdr:rowOff>111714</xdr:rowOff>
    </xdr:to>
    <xdr:sp macro="" textlink="">
      <xdr:nvSpPr>
        <xdr:cNvPr id="696" name="楕円 695"/>
        <xdr:cNvSpPr/>
      </xdr:nvSpPr>
      <xdr:spPr>
        <a:xfrm>
          <a:off x="16268700" y="159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32991</xdr:rowOff>
    </xdr:from>
    <xdr:ext cx="534377" cy="259045"/>
    <xdr:sp macro="" textlink="">
      <xdr:nvSpPr>
        <xdr:cNvPr id="697" name="積立金該当値テキスト"/>
        <xdr:cNvSpPr txBox="1"/>
      </xdr:nvSpPr>
      <xdr:spPr>
        <a:xfrm>
          <a:off x="16370300" y="158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138229</xdr:rowOff>
    </xdr:from>
    <xdr:to>
      <xdr:col>81</xdr:col>
      <xdr:colOff>101600</xdr:colOff>
      <xdr:row>95</xdr:row>
      <xdr:rowOff>68379</xdr:rowOff>
    </xdr:to>
    <xdr:sp macro="" textlink="">
      <xdr:nvSpPr>
        <xdr:cNvPr id="698" name="楕円 697"/>
        <xdr:cNvSpPr/>
      </xdr:nvSpPr>
      <xdr:spPr>
        <a:xfrm>
          <a:off x="15430500" y="162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84906</xdr:rowOff>
    </xdr:from>
    <xdr:ext cx="534377" cy="259045"/>
    <xdr:sp macro="" textlink="">
      <xdr:nvSpPr>
        <xdr:cNvPr id="699" name="テキスト ボックス 698"/>
        <xdr:cNvSpPr txBox="1"/>
      </xdr:nvSpPr>
      <xdr:spPr>
        <a:xfrm>
          <a:off x="15214111" y="160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89357</xdr:rowOff>
    </xdr:from>
    <xdr:to>
      <xdr:col>76</xdr:col>
      <xdr:colOff>165100</xdr:colOff>
      <xdr:row>96</xdr:row>
      <xdr:rowOff>19507</xdr:rowOff>
    </xdr:to>
    <xdr:sp macro="" textlink="">
      <xdr:nvSpPr>
        <xdr:cNvPr id="700" name="楕円 699"/>
        <xdr:cNvSpPr/>
      </xdr:nvSpPr>
      <xdr:spPr>
        <a:xfrm>
          <a:off x="145415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36034</xdr:rowOff>
    </xdr:from>
    <xdr:ext cx="534377" cy="259045"/>
    <xdr:sp macro="" textlink="">
      <xdr:nvSpPr>
        <xdr:cNvPr id="701" name="テキスト ボックス 700"/>
        <xdr:cNvSpPr txBox="1"/>
      </xdr:nvSpPr>
      <xdr:spPr>
        <a:xfrm>
          <a:off x="14325111" y="161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90843</xdr:rowOff>
    </xdr:from>
    <xdr:to>
      <xdr:col>72</xdr:col>
      <xdr:colOff>38100</xdr:colOff>
      <xdr:row>97</xdr:row>
      <xdr:rowOff>20993</xdr:rowOff>
    </xdr:to>
    <xdr:sp macro="" textlink="">
      <xdr:nvSpPr>
        <xdr:cNvPr id="702" name="楕円 701"/>
        <xdr:cNvSpPr/>
      </xdr:nvSpPr>
      <xdr:spPr>
        <a:xfrm>
          <a:off x="13652500" y="165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37520</xdr:rowOff>
    </xdr:from>
    <xdr:ext cx="534377" cy="259045"/>
    <xdr:sp macro="" textlink="">
      <xdr:nvSpPr>
        <xdr:cNvPr id="703" name="テキスト ボックス 702"/>
        <xdr:cNvSpPr txBox="1"/>
      </xdr:nvSpPr>
      <xdr:spPr>
        <a:xfrm>
          <a:off x="13436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129803</xdr:rowOff>
    </xdr:from>
    <xdr:to>
      <xdr:col>67</xdr:col>
      <xdr:colOff>101600</xdr:colOff>
      <xdr:row>96</xdr:row>
      <xdr:rowOff>59953</xdr:rowOff>
    </xdr:to>
    <xdr:sp macro="" textlink="">
      <xdr:nvSpPr>
        <xdr:cNvPr id="704" name="楕円 703"/>
        <xdr:cNvSpPr/>
      </xdr:nvSpPr>
      <xdr:spPr>
        <a:xfrm>
          <a:off x="12763500" y="164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76480</xdr:rowOff>
    </xdr:from>
    <xdr:ext cx="534377" cy="259045"/>
    <xdr:sp macro="" textlink="">
      <xdr:nvSpPr>
        <xdr:cNvPr id="705" name="テキスト ボックス 704"/>
        <xdr:cNvSpPr txBox="1"/>
      </xdr:nvSpPr>
      <xdr:spPr>
        <a:xfrm>
          <a:off x="12547111" y="161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139178</xdr:rowOff>
    </xdr:from>
    <xdr:to>
      <xdr:col>116</xdr:col>
      <xdr:colOff>63500</xdr:colOff>
      <xdr:row>76</xdr:row>
      <xdr:rowOff>28094</xdr:rowOff>
    </xdr:to>
    <xdr:cxnSp macro="">
      <xdr:nvCxnSpPr>
        <xdr:cNvPr id="853" name="直線コネクタ 852"/>
        <xdr:cNvCxnSpPr/>
      </xdr:nvCxnSpPr>
      <xdr:spPr>
        <a:xfrm flipV="1">
          <a:off x="21323300" y="12997928"/>
          <a:ext cx="8382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28094</xdr:rowOff>
    </xdr:from>
    <xdr:to>
      <xdr:col>111</xdr:col>
      <xdr:colOff>177800</xdr:colOff>
      <xdr:row>76</xdr:row>
      <xdr:rowOff>47949</xdr:rowOff>
    </xdr:to>
    <xdr:cxnSp macro="">
      <xdr:nvCxnSpPr>
        <xdr:cNvPr id="856" name="直線コネクタ 855"/>
        <xdr:cNvCxnSpPr/>
      </xdr:nvCxnSpPr>
      <xdr:spPr>
        <a:xfrm flipV="1">
          <a:off x="20434300" y="13058294"/>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7258</xdr:rowOff>
    </xdr:from>
    <xdr:to>
      <xdr:col>107</xdr:col>
      <xdr:colOff>50800</xdr:colOff>
      <xdr:row>76</xdr:row>
      <xdr:rowOff>47949</xdr:rowOff>
    </xdr:to>
    <xdr:cxnSp macro="">
      <xdr:nvCxnSpPr>
        <xdr:cNvPr id="859" name="直線コネクタ 858"/>
        <xdr:cNvCxnSpPr/>
      </xdr:nvCxnSpPr>
      <xdr:spPr>
        <a:xfrm>
          <a:off x="19545300" y="13037458"/>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7258</xdr:rowOff>
    </xdr:from>
    <xdr:to>
      <xdr:col>102</xdr:col>
      <xdr:colOff>114300</xdr:colOff>
      <xdr:row>76</xdr:row>
      <xdr:rowOff>124383</xdr:rowOff>
    </xdr:to>
    <xdr:cxnSp macro="">
      <xdr:nvCxnSpPr>
        <xdr:cNvPr id="862" name="直線コネクタ 861"/>
        <xdr:cNvCxnSpPr/>
      </xdr:nvCxnSpPr>
      <xdr:spPr>
        <a:xfrm flipV="1">
          <a:off x="18656300" y="13037458"/>
          <a:ext cx="889000" cy="1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88378</xdr:rowOff>
    </xdr:from>
    <xdr:to>
      <xdr:col>116</xdr:col>
      <xdr:colOff>114300</xdr:colOff>
      <xdr:row>76</xdr:row>
      <xdr:rowOff>18528</xdr:rowOff>
    </xdr:to>
    <xdr:sp macro="" textlink="">
      <xdr:nvSpPr>
        <xdr:cNvPr id="872" name="楕円 871"/>
        <xdr:cNvSpPr/>
      </xdr:nvSpPr>
      <xdr:spPr>
        <a:xfrm>
          <a:off x="22110700" y="129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111255</xdr:rowOff>
    </xdr:from>
    <xdr:ext cx="534377" cy="259045"/>
    <xdr:sp macro="" textlink="">
      <xdr:nvSpPr>
        <xdr:cNvPr id="873" name="繰出金該当値テキスト"/>
        <xdr:cNvSpPr txBox="1"/>
      </xdr:nvSpPr>
      <xdr:spPr>
        <a:xfrm>
          <a:off x="22212300" y="12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148744</xdr:rowOff>
    </xdr:from>
    <xdr:to>
      <xdr:col>112</xdr:col>
      <xdr:colOff>38100</xdr:colOff>
      <xdr:row>76</xdr:row>
      <xdr:rowOff>78894</xdr:rowOff>
    </xdr:to>
    <xdr:sp macro="" textlink="">
      <xdr:nvSpPr>
        <xdr:cNvPr id="874" name="楕円 873"/>
        <xdr:cNvSpPr/>
      </xdr:nvSpPr>
      <xdr:spPr>
        <a:xfrm>
          <a:off x="21272500" y="130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70021</xdr:rowOff>
    </xdr:from>
    <xdr:ext cx="534377" cy="259045"/>
    <xdr:sp macro="" textlink="">
      <xdr:nvSpPr>
        <xdr:cNvPr id="875" name="テキスト ボックス 874"/>
        <xdr:cNvSpPr txBox="1"/>
      </xdr:nvSpPr>
      <xdr:spPr>
        <a:xfrm>
          <a:off x="21056111" y="131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168599</xdr:rowOff>
    </xdr:from>
    <xdr:to>
      <xdr:col>107</xdr:col>
      <xdr:colOff>101600</xdr:colOff>
      <xdr:row>76</xdr:row>
      <xdr:rowOff>98749</xdr:rowOff>
    </xdr:to>
    <xdr:sp macro="" textlink="">
      <xdr:nvSpPr>
        <xdr:cNvPr id="876" name="楕円 875"/>
        <xdr:cNvSpPr/>
      </xdr:nvSpPr>
      <xdr:spPr>
        <a:xfrm>
          <a:off x="20383500" y="130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89876</xdr:rowOff>
    </xdr:from>
    <xdr:ext cx="534377" cy="259045"/>
    <xdr:sp macro="" textlink="">
      <xdr:nvSpPr>
        <xdr:cNvPr id="877" name="テキスト ボックス 876"/>
        <xdr:cNvSpPr txBox="1"/>
      </xdr:nvSpPr>
      <xdr:spPr>
        <a:xfrm>
          <a:off x="20167111" y="131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127909</xdr:rowOff>
    </xdr:from>
    <xdr:to>
      <xdr:col>102</xdr:col>
      <xdr:colOff>165100</xdr:colOff>
      <xdr:row>76</xdr:row>
      <xdr:rowOff>58058</xdr:rowOff>
    </xdr:to>
    <xdr:sp macro="" textlink="">
      <xdr:nvSpPr>
        <xdr:cNvPr id="878" name="楕円 877"/>
        <xdr:cNvSpPr/>
      </xdr:nvSpPr>
      <xdr:spPr>
        <a:xfrm>
          <a:off x="19494500" y="12986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74586</xdr:rowOff>
    </xdr:from>
    <xdr:ext cx="534377" cy="259045"/>
    <xdr:sp macro="" textlink="">
      <xdr:nvSpPr>
        <xdr:cNvPr id="879" name="テキスト ボックス 878"/>
        <xdr:cNvSpPr txBox="1"/>
      </xdr:nvSpPr>
      <xdr:spPr>
        <a:xfrm>
          <a:off x="19278111" y="127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73583</xdr:rowOff>
    </xdr:from>
    <xdr:to>
      <xdr:col>98</xdr:col>
      <xdr:colOff>38100</xdr:colOff>
      <xdr:row>77</xdr:row>
      <xdr:rowOff>3733</xdr:rowOff>
    </xdr:to>
    <xdr:sp macro="" textlink="">
      <xdr:nvSpPr>
        <xdr:cNvPr id="880" name="楕円 879"/>
        <xdr:cNvSpPr/>
      </xdr:nvSpPr>
      <xdr:spPr>
        <a:xfrm>
          <a:off x="18605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166310</xdr:rowOff>
    </xdr:from>
    <xdr:ext cx="534377" cy="259045"/>
    <xdr:sp macro="" textlink="">
      <xdr:nvSpPr>
        <xdr:cNvPr id="881" name="テキスト ボックス 880"/>
        <xdr:cNvSpPr txBox="1"/>
      </xdr:nvSpPr>
      <xdr:spPr>
        <a:xfrm>
          <a:off x="18389111" y="131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扶助費及び物件費が類似団体の値を上回っている。このうち、物件費については</a:t>
          </a:r>
          <a:r>
            <a:rPr lang="ja-JP" altLang="ja-JP" sz="1400" b="0" i="0" baseline="0">
              <a:solidFill>
                <a:schemeClr val="dk1"/>
              </a:solidFill>
              <a:effectLst/>
              <a:latin typeface="+mn-lt"/>
              <a:ea typeface="+mn-ea"/>
              <a:cs typeface="+mn-cs"/>
            </a:rPr>
            <a:t>早くから業務の民間委託を行ってきたこと</a:t>
          </a:r>
          <a:r>
            <a:rPr lang="ja-JP" altLang="en-US" sz="1400" b="0" i="0" baseline="0">
              <a:solidFill>
                <a:schemeClr val="dk1"/>
              </a:solidFill>
              <a:effectLst/>
              <a:latin typeface="+mn-lt"/>
              <a:ea typeface="+mn-ea"/>
              <a:cs typeface="+mn-cs"/>
            </a:rPr>
            <a:t>が要因である。また、扶助費については以前から年々増加傾向にあり、社会保障制度の拡充に伴って今後も継続的な増加は避けられない見込である。財政を圧迫しないよう、適正</a:t>
          </a:r>
          <a:r>
            <a:rPr lang="ja-JP" altLang="ja-JP" sz="1400" b="0" i="0" baseline="0">
              <a:solidFill>
                <a:schemeClr val="dk1"/>
              </a:solidFill>
              <a:effectLst/>
              <a:latin typeface="+mn-lt"/>
              <a:ea typeface="+mn-ea"/>
              <a:cs typeface="+mn-cs"/>
            </a:rPr>
            <a:t>な資格審査を実施し</a:t>
          </a:r>
          <a:r>
            <a:rPr lang="ja-JP" altLang="en-US" sz="1400" b="0" i="0" baseline="0">
              <a:solidFill>
                <a:schemeClr val="dk1"/>
              </a:solidFill>
              <a:effectLst/>
              <a:latin typeface="+mn-lt"/>
              <a:ea typeface="+mn-ea"/>
              <a:cs typeface="+mn-cs"/>
            </a:rPr>
            <a:t>健全な運営を行う。</a:t>
          </a:r>
          <a:endParaRPr lang="en-US" altLang="ja-JP"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なお、更新整備に係る普通建設事業費は</a:t>
          </a:r>
          <a:r>
            <a:rPr lang="en-US" altLang="ja-JP" sz="1400">
              <a:effectLst/>
            </a:rPr>
            <a:t>27</a:t>
          </a:r>
          <a:r>
            <a:rPr lang="ja-JP" altLang="en-US" sz="1400">
              <a:effectLst/>
            </a:rPr>
            <a:t>～</a:t>
          </a:r>
          <a:r>
            <a:rPr lang="en-US" altLang="ja-JP" sz="1400">
              <a:effectLst/>
            </a:rPr>
            <a:t>28</a:t>
          </a:r>
          <a:r>
            <a:rPr lang="ja-JP" altLang="en-US" sz="1400">
              <a:effectLst/>
            </a:rPr>
            <a:t>年度にかけて実施された庁舎の更新により一時的に上昇したが、</a:t>
          </a:r>
          <a:r>
            <a:rPr lang="en-US" altLang="ja-JP" sz="1400">
              <a:effectLst/>
            </a:rPr>
            <a:t>29</a:t>
          </a:r>
          <a:r>
            <a:rPr lang="ja-JP" altLang="en-US" sz="1400">
              <a:effectLst/>
            </a:rPr>
            <a:t>年度においては工事の完了に伴って例年ベースに戻っている。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67854</xdr:rowOff>
    </xdr:from>
    <xdr:to>
      <xdr:col>24</xdr:col>
      <xdr:colOff>63500</xdr:colOff>
      <xdr:row>35</xdr:row>
      <xdr:rowOff>99532</xdr:rowOff>
    </xdr:to>
    <xdr:cxnSp macro="">
      <xdr:nvCxnSpPr>
        <xdr:cNvPr id="63" name="直線コネクタ 62"/>
        <xdr:cNvCxnSpPr/>
      </xdr:nvCxnSpPr>
      <xdr:spPr>
        <a:xfrm>
          <a:off x="3797300" y="6068604"/>
          <a:ext cx="8382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137740</xdr:rowOff>
    </xdr:from>
    <xdr:to>
      <xdr:col>19</xdr:col>
      <xdr:colOff>177800</xdr:colOff>
      <xdr:row>35</xdr:row>
      <xdr:rowOff>67854</xdr:rowOff>
    </xdr:to>
    <xdr:cxnSp macro="">
      <xdr:nvCxnSpPr>
        <xdr:cNvPr id="66" name="直線コネクタ 65"/>
        <xdr:cNvCxnSpPr/>
      </xdr:nvCxnSpPr>
      <xdr:spPr>
        <a:xfrm>
          <a:off x="2908300" y="5967040"/>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137740</xdr:rowOff>
    </xdr:from>
    <xdr:to>
      <xdr:col>15</xdr:col>
      <xdr:colOff>50800</xdr:colOff>
      <xdr:row>35</xdr:row>
      <xdr:rowOff>27686</xdr:rowOff>
    </xdr:to>
    <xdr:cxnSp macro="">
      <xdr:nvCxnSpPr>
        <xdr:cNvPr id="69" name="直線コネクタ 68"/>
        <xdr:cNvCxnSpPr/>
      </xdr:nvCxnSpPr>
      <xdr:spPr>
        <a:xfrm flipV="1">
          <a:off x="2019300" y="5967040"/>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27686</xdr:rowOff>
    </xdr:from>
    <xdr:to>
      <xdr:col>10</xdr:col>
      <xdr:colOff>114300</xdr:colOff>
      <xdr:row>35</xdr:row>
      <xdr:rowOff>106390</xdr:rowOff>
    </xdr:to>
    <xdr:cxnSp macro="">
      <xdr:nvCxnSpPr>
        <xdr:cNvPr id="72" name="直線コネクタ 71"/>
        <xdr:cNvCxnSpPr/>
      </xdr:nvCxnSpPr>
      <xdr:spPr>
        <a:xfrm flipV="1">
          <a:off x="1130300" y="6028436"/>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48732</xdr:rowOff>
    </xdr:from>
    <xdr:to>
      <xdr:col>24</xdr:col>
      <xdr:colOff>114300</xdr:colOff>
      <xdr:row>35</xdr:row>
      <xdr:rowOff>150332</xdr:rowOff>
    </xdr:to>
    <xdr:sp macro="" textlink="">
      <xdr:nvSpPr>
        <xdr:cNvPr id="82" name="楕円 81"/>
        <xdr:cNvSpPr/>
      </xdr:nvSpPr>
      <xdr:spPr>
        <a:xfrm>
          <a:off x="4584700" y="60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27159</xdr:rowOff>
    </xdr:from>
    <xdr:ext cx="469744" cy="259045"/>
    <xdr:sp macro="" textlink="">
      <xdr:nvSpPr>
        <xdr:cNvPr id="83" name="議会費該当値テキスト"/>
        <xdr:cNvSpPr txBox="1"/>
      </xdr:nvSpPr>
      <xdr:spPr>
        <a:xfrm>
          <a:off x="4686300" y="602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17054</xdr:rowOff>
    </xdr:from>
    <xdr:to>
      <xdr:col>20</xdr:col>
      <xdr:colOff>38100</xdr:colOff>
      <xdr:row>35</xdr:row>
      <xdr:rowOff>118654</xdr:rowOff>
    </xdr:to>
    <xdr:sp macro="" textlink="">
      <xdr:nvSpPr>
        <xdr:cNvPr id="84" name="楕円 83"/>
        <xdr:cNvSpPr/>
      </xdr:nvSpPr>
      <xdr:spPr>
        <a:xfrm>
          <a:off x="3746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109781</xdr:rowOff>
    </xdr:from>
    <xdr:ext cx="469744" cy="259045"/>
    <xdr:sp macro="" textlink="">
      <xdr:nvSpPr>
        <xdr:cNvPr id="85" name="テキスト ボックス 84"/>
        <xdr:cNvSpPr txBox="1"/>
      </xdr:nvSpPr>
      <xdr:spPr>
        <a:xfrm>
          <a:off x="3562428" y="61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86940</xdr:rowOff>
    </xdr:from>
    <xdr:to>
      <xdr:col>15</xdr:col>
      <xdr:colOff>101600</xdr:colOff>
      <xdr:row>35</xdr:row>
      <xdr:rowOff>17090</xdr:rowOff>
    </xdr:to>
    <xdr:sp macro="" textlink="">
      <xdr:nvSpPr>
        <xdr:cNvPr id="86" name="楕円 85"/>
        <xdr:cNvSpPr/>
      </xdr:nvSpPr>
      <xdr:spPr>
        <a:xfrm>
          <a:off x="2857500" y="5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8217</xdr:rowOff>
    </xdr:from>
    <xdr:ext cx="469744" cy="259045"/>
    <xdr:sp macro="" textlink="">
      <xdr:nvSpPr>
        <xdr:cNvPr id="87" name="テキスト ボックス 86"/>
        <xdr:cNvSpPr txBox="1"/>
      </xdr:nvSpPr>
      <xdr:spPr>
        <a:xfrm>
          <a:off x="2673428" y="600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148336</xdr:rowOff>
    </xdr:from>
    <xdr:to>
      <xdr:col>10</xdr:col>
      <xdr:colOff>165100</xdr:colOff>
      <xdr:row>35</xdr:row>
      <xdr:rowOff>78486</xdr:rowOff>
    </xdr:to>
    <xdr:sp macro="" textlink="">
      <xdr:nvSpPr>
        <xdr:cNvPr id="88" name="楕円 87"/>
        <xdr:cNvSpPr/>
      </xdr:nvSpPr>
      <xdr:spPr>
        <a:xfrm>
          <a:off x="1968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89" name="テキスト ボックス 88"/>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55590</xdr:rowOff>
    </xdr:from>
    <xdr:to>
      <xdr:col>6</xdr:col>
      <xdr:colOff>38100</xdr:colOff>
      <xdr:row>35</xdr:row>
      <xdr:rowOff>157190</xdr:rowOff>
    </xdr:to>
    <xdr:sp macro="" textlink="">
      <xdr:nvSpPr>
        <xdr:cNvPr id="90" name="楕円 89"/>
        <xdr:cNvSpPr/>
      </xdr:nvSpPr>
      <xdr:spPr>
        <a:xfrm>
          <a:off x="1079500" y="60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148317</xdr:rowOff>
    </xdr:from>
    <xdr:ext cx="469744" cy="259045"/>
    <xdr:sp macro="" textlink="">
      <xdr:nvSpPr>
        <xdr:cNvPr id="91" name="テキスト ボックス 90"/>
        <xdr:cNvSpPr txBox="1"/>
      </xdr:nvSpPr>
      <xdr:spPr>
        <a:xfrm>
          <a:off x="895428" y="614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55476</xdr:rowOff>
    </xdr:from>
    <xdr:to>
      <xdr:col>24</xdr:col>
      <xdr:colOff>63500</xdr:colOff>
      <xdr:row>57</xdr:row>
      <xdr:rowOff>120254</xdr:rowOff>
    </xdr:to>
    <xdr:cxnSp macro="">
      <xdr:nvCxnSpPr>
        <xdr:cNvPr id="120" name="直線コネクタ 119"/>
        <xdr:cNvCxnSpPr/>
      </xdr:nvCxnSpPr>
      <xdr:spPr>
        <a:xfrm>
          <a:off x="3797300" y="9142326"/>
          <a:ext cx="838200" cy="7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55476</xdr:rowOff>
    </xdr:from>
    <xdr:to>
      <xdr:col>19</xdr:col>
      <xdr:colOff>177800</xdr:colOff>
      <xdr:row>55</xdr:row>
      <xdr:rowOff>97265</xdr:rowOff>
    </xdr:to>
    <xdr:cxnSp macro="">
      <xdr:nvCxnSpPr>
        <xdr:cNvPr id="123" name="直線コネクタ 122"/>
        <xdr:cNvCxnSpPr/>
      </xdr:nvCxnSpPr>
      <xdr:spPr>
        <a:xfrm flipV="1">
          <a:off x="2908300" y="9142326"/>
          <a:ext cx="889000" cy="38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97265</xdr:rowOff>
    </xdr:from>
    <xdr:to>
      <xdr:col>15</xdr:col>
      <xdr:colOff>50800</xdr:colOff>
      <xdr:row>56</xdr:row>
      <xdr:rowOff>103291</xdr:rowOff>
    </xdr:to>
    <xdr:cxnSp macro="">
      <xdr:nvCxnSpPr>
        <xdr:cNvPr id="126" name="直線コネクタ 125"/>
        <xdr:cNvCxnSpPr/>
      </xdr:nvCxnSpPr>
      <xdr:spPr>
        <a:xfrm flipV="1">
          <a:off x="2019300" y="9527015"/>
          <a:ext cx="889000" cy="17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91092</xdr:rowOff>
    </xdr:from>
    <xdr:to>
      <xdr:col>10</xdr:col>
      <xdr:colOff>114300</xdr:colOff>
      <xdr:row>56</xdr:row>
      <xdr:rowOff>103291</xdr:rowOff>
    </xdr:to>
    <xdr:cxnSp macro="">
      <xdr:nvCxnSpPr>
        <xdr:cNvPr id="129" name="直線コネクタ 128"/>
        <xdr:cNvCxnSpPr/>
      </xdr:nvCxnSpPr>
      <xdr:spPr>
        <a:xfrm>
          <a:off x="1130300" y="9692292"/>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69454</xdr:rowOff>
    </xdr:from>
    <xdr:to>
      <xdr:col>24</xdr:col>
      <xdr:colOff>114300</xdr:colOff>
      <xdr:row>57</xdr:row>
      <xdr:rowOff>171054</xdr:rowOff>
    </xdr:to>
    <xdr:sp macro="" textlink="">
      <xdr:nvSpPr>
        <xdr:cNvPr id="139" name="楕円 138"/>
        <xdr:cNvSpPr/>
      </xdr:nvSpPr>
      <xdr:spPr>
        <a:xfrm>
          <a:off x="4584700" y="98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155831</xdr:rowOff>
    </xdr:from>
    <xdr:ext cx="534377" cy="259045"/>
    <xdr:sp macro="" textlink="">
      <xdr:nvSpPr>
        <xdr:cNvPr id="140" name="総務費該当値テキスト"/>
        <xdr:cNvSpPr txBox="1"/>
      </xdr:nvSpPr>
      <xdr:spPr>
        <a:xfrm>
          <a:off x="4686300" y="975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4676</xdr:rowOff>
    </xdr:from>
    <xdr:to>
      <xdr:col>20</xdr:col>
      <xdr:colOff>38100</xdr:colOff>
      <xdr:row>53</xdr:row>
      <xdr:rowOff>106276</xdr:rowOff>
    </xdr:to>
    <xdr:sp macro="" textlink="">
      <xdr:nvSpPr>
        <xdr:cNvPr id="141" name="楕円 140"/>
        <xdr:cNvSpPr/>
      </xdr:nvSpPr>
      <xdr:spPr>
        <a:xfrm>
          <a:off x="3746500" y="90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122803</xdr:rowOff>
    </xdr:from>
    <xdr:ext cx="599010" cy="259045"/>
    <xdr:sp macro="" textlink="">
      <xdr:nvSpPr>
        <xdr:cNvPr id="142" name="テキスト ボックス 141"/>
        <xdr:cNvSpPr txBox="1"/>
      </xdr:nvSpPr>
      <xdr:spPr>
        <a:xfrm>
          <a:off x="3497795" y="886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46465</xdr:rowOff>
    </xdr:from>
    <xdr:to>
      <xdr:col>15</xdr:col>
      <xdr:colOff>101600</xdr:colOff>
      <xdr:row>55</xdr:row>
      <xdr:rowOff>148065</xdr:rowOff>
    </xdr:to>
    <xdr:sp macro="" textlink="">
      <xdr:nvSpPr>
        <xdr:cNvPr id="143" name="楕円 142"/>
        <xdr:cNvSpPr/>
      </xdr:nvSpPr>
      <xdr:spPr>
        <a:xfrm>
          <a:off x="2857500" y="94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164592</xdr:rowOff>
    </xdr:from>
    <xdr:ext cx="534377" cy="259045"/>
    <xdr:sp macro="" textlink="">
      <xdr:nvSpPr>
        <xdr:cNvPr id="144" name="テキスト ボックス 143"/>
        <xdr:cNvSpPr txBox="1"/>
      </xdr:nvSpPr>
      <xdr:spPr>
        <a:xfrm>
          <a:off x="2641111" y="92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52491</xdr:rowOff>
    </xdr:from>
    <xdr:to>
      <xdr:col>10</xdr:col>
      <xdr:colOff>165100</xdr:colOff>
      <xdr:row>56</xdr:row>
      <xdr:rowOff>154091</xdr:rowOff>
    </xdr:to>
    <xdr:sp macro="" textlink="">
      <xdr:nvSpPr>
        <xdr:cNvPr id="145" name="楕円 144"/>
        <xdr:cNvSpPr/>
      </xdr:nvSpPr>
      <xdr:spPr>
        <a:xfrm>
          <a:off x="1968500" y="96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145218</xdr:rowOff>
    </xdr:from>
    <xdr:ext cx="534377" cy="259045"/>
    <xdr:sp macro="" textlink="">
      <xdr:nvSpPr>
        <xdr:cNvPr id="146" name="テキスト ボックス 145"/>
        <xdr:cNvSpPr txBox="1"/>
      </xdr:nvSpPr>
      <xdr:spPr>
        <a:xfrm>
          <a:off x="1752111" y="97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40292</xdr:rowOff>
    </xdr:from>
    <xdr:to>
      <xdr:col>6</xdr:col>
      <xdr:colOff>38100</xdr:colOff>
      <xdr:row>56</xdr:row>
      <xdr:rowOff>141892</xdr:rowOff>
    </xdr:to>
    <xdr:sp macro="" textlink="">
      <xdr:nvSpPr>
        <xdr:cNvPr id="147" name="楕円 146"/>
        <xdr:cNvSpPr/>
      </xdr:nvSpPr>
      <xdr:spPr>
        <a:xfrm>
          <a:off x="1079500" y="96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133019</xdr:rowOff>
    </xdr:from>
    <xdr:ext cx="534377" cy="259045"/>
    <xdr:sp macro="" textlink="">
      <xdr:nvSpPr>
        <xdr:cNvPr id="148" name="テキスト ボックス 147"/>
        <xdr:cNvSpPr txBox="1"/>
      </xdr:nvSpPr>
      <xdr:spPr>
        <a:xfrm>
          <a:off x="863111" y="973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166174</xdr:rowOff>
    </xdr:from>
    <xdr:to>
      <xdr:col>24</xdr:col>
      <xdr:colOff>63500</xdr:colOff>
      <xdr:row>77</xdr:row>
      <xdr:rowOff>73667</xdr:rowOff>
    </xdr:to>
    <xdr:cxnSp macro="">
      <xdr:nvCxnSpPr>
        <xdr:cNvPr id="180" name="直線コネクタ 179"/>
        <xdr:cNvCxnSpPr/>
      </xdr:nvCxnSpPr>
      <xdr:spPr>
        <a:xfrm>
          <a:off x="3797300" y="13196374"/>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166174</xdr:rowOff>
    </xdr:from>
    <xdr:to>
      <xdr:col>19</xdr:col>
      <xdr:colOff>177800</xdr:colOff>
      <xdr:row>78</xdr:row>
      <xdr:rowOff>37973</xdr:rowOff>
    </xdr:to>
    <xdr:cxnSp macro="">
      <xdr:nvCxnSpPr>
        <xdr:cNvPr id="183" name="直線コネクタ 182"/>
        <xdr:cNvCxnSpPr/>
      </xdr:nvCxnSpPr>
      <xdr:spPr>
        <a:xfrm flipV="1">
          <a:off x="2908300" y="13196374"/>
          <a:ext cx="889000" cy="2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37973</xdr:rowOff>
    </xdr:from>
    <xdr:to>
      <xdr:col>15</xdr:col>
      <xdr:colOff>50800</xdr:colOff>
      <xdr:row>78</xdr:row>
      <xdr:rowOff>45092</xdr:rowOff>
    </xdr:to>
    <xdr:cxnSp macro="">
      <xdr:nvCxnSpPr>
        <xdr:cNvPr id="186" name="直線コネクタ 185"/>
        <xdr:cNvCxnSpPr/>
      </xdr:nvCxnSpPr>
      <xdr:spPr>
        <a:xfrm flipV="1">
          <a:off x="2019300" y="13411073"/>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45092</xdr:rowOff>
    </xdr:from>
    <xdr:to>
      <xdr:col>10</xdr:col>
      <xdr:colOff>114300</xdr:colOff>
      <xdr:row>78</xdr:row>
      <xdr:rowOff>156474</xdr:rowOff>
    </xdr:to>
    <xdr:cxnSp macro="">
      <xdr:nvCxnSpPr>
        <xdr:cNvPr id="189" name="直線コネクタ 188"/>
        <xdr:cNvCxnSpPr/>
      </xdr:nvCxnSpPr>
      <xdr:spPr>
        <a:xfrm flipV="1">
          <a:off x="1130300" y="13418192"/>
          <a:ext cx="889000" cy="1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22867</xdr:rowOff>
    </xdr:from>
    <xdr:to>
      <xdr:col>24</xdr:col>
      <xdr:colOff>114300</xdr:colOff>
      <xdr:row>77</xdr:row>
      <xdr:rowOff>124467</xdr:rowOff>
    </xdr:to>
    <xdr:sp macro="" textlink="">
      <xdr:nvSpPr>
        <xdr:cNvPr id="199" name="楕円 198"/>
        <xdr:cNvSpPr/>
      </xdr:nvSpPr>
      <xdr:spPr>
        <a:xfrm>
          <a:off x="45847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1294</xdr:rowOff>
    </xdr:from>
    <xdr:ext cx="599010" cy="259045"/>
    <xdr:sp macro="" textlink="">
      <xdr:nvSpPr>
        <xdr:cNvPr id="200" name="民生費該当値テキスト"/>
        <xdr:cNvSpPr txBox="1"/>
      </xdr:nvSpPr>
      <xdr:spPr>
        <a:xfrm>
          <a:off x="4686300" y="1320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115374</xdr:rowOff>
    </xdr:from>
    <xdr:to>
      <xdr:col>20</xdr:col>
      <xdr:colOff>38100</xdr:colOff>
      <xdr:row>77</xdr:row>
      <xdr:rowOff>45524</xdr:rowOff>
    </xdr:to>
    <xdr:sp macro="" textlink="">
      <xdr:nvSpPr>
        <xdr:cNvPr id="201" name="楕円 200"/>
        <xdr:cNvSpPr/>
      </xdr:nvSpPr>
      <xdr:spPr>
        <a:xfrm>
          <a:off x="3746500" y="131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36651</xdr:rowOff>
    </xdr:from>
    <xdr:ext cx="599010" cy="259045"/>
    <xdr:sp macro="" textlink="">
      <xdr:nvSpPr>
        <xdr:cNvPr id="202" name="テキスト ボックス 201"/>
        <xdr:cNvSpPr txBox="1"/>
      </xdr:nvSpPr>
      <xdr:spPr>
        <a:xfrm>
          <a:off x="3497795" y="1323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158623</xdr:rowOff>
    </xdr:from>
    <xdr:to>
      <xdr:col>15</xdr:col>
      <xdr:colOff>101600</xdr:colOff>
      <xdr:row>78</xdr:row>
      <xdr:rowOff>88773</xdr:rowOff>
    </xdr:to>
    <xdr:sp macro="" textlink="">
      <xdr:nvSpPr>
        <xdr:cNvPr id="203" name="楕円 202"/>
        <xdr:cNvSpPr/>
      </xdr:nvSpPr>
      <xdr:spPr>
        <a:xfrm>
          <a:off x="2857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79900</xdr:rowOff>
    </xdr:from>
    <xdr:ext cx="599010" cy="259045"/>
    <xdr:sp macro="" textlink="">
      <xdr:nvSpPr>
        <xdr:cNvPr id="204" name="テキスト ボックス 203"/>
        <xdr:cNvSpPr txBox="1"/>
      </xdr:nvSpPr>
      <xdr:spPr>
        <a:xfrm>
          <a:off x="2608795" y="1345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165742</xdr:rowOff>
    </xdr:from>
    <xdr:to>
      <xdr:col>10</xdr:col>
      <xdr:colOff>165100</xdr:colOff>
      <xdr:row>78</xdr:row>
      <xdr:rowOff>95892</xdr:rowOff>
    </xdr:to>
    <xdr:sp macro="" textlink="">
      <xdr:nvSpPr>
        <xdr:cNvPr id="205" name="楕円 204"/>
        <xdr:cNvSpPr/>
      </xdr:nvSpPr>
      <xdr:spPr>
        <a:xfrm>
          <a:off x="1968500" y="133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87019</xdr:rowOff>
    </xdr:from>
    <xdr:ext cx="599010" cy="259045"/>
    <xdr:sp macro="" textlink="">
      <xdr:nvSpPr>
        <xdr:cNvPr id="206" name="テキスト ボックス 205"/>
        <xdr:cNvSpPr txBox="1"/>
      </xdr:nvSpPr>
      <xdr:spPr>
        <a:xfrm>
          <a:off x="1719795" y="1346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105674</xdr:rowOff>
    </xdr:from>
    <xdr:to>
      <xdr:col>6</xdr:col>
      <xdr:colOff>38100</xdr:colOff>
      <xdr:row>79</xdr:row>
      <xdr:rowOff>35824</xdr:rowOff>
    </xdr:to>
    <xdr:sp macro="" textlink="">
      <xdr:nvSpPr>
        <xdr:cNvPr id="207" name="楕円 206"/>
        <xdr:cNvSpPr/>
      </xdr:nvSpPr>
      <xdr:spPr>
        <a:xfrm>
          <a:off x="1079500" y="134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26951</xdr:rowOff>
    </xdr:from>
    <xdr:ext cx="599010" cy="259045"/>
    <xdr:sp macro="" textlink="">
      <xdr:nvSpPr>
        <xdr:cNvPr id="208" name="テキスト ボックス 207"/>
        <xdr:cNvSpPr txBox="1"/>
      </xdr:nvSpPr>
      <xdr:spPr>
        <a:xfrm>
          <a:off x="830795" y="1357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126755</xdr:rowOff>
    </xdr:from>
    <xdr:to>
      <xdr:col>24</xdr:col>
      <xdr:colOff>63500</xdr:colOff>
      <xdr:row>96</xdr:row>
      <xdr:rowOff>142957</xdr:rowOff>
    </xdr:to>
    <xdr:cxnSp macro="">
      <xdr:nvCxnSpPr>
        <xdr:cNvPr id="233" name="直線コネクタ 232"/>
        <xdr:cNvCxnSpPr/>
      </xdr:nvCxnSpPr>
      <xdr:spPr>
        <a:xfrm>
          <a:off x="3797300" y="16585955"/>
          <a:ext cx="8382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126755</xdr:rowOff>
    </xdr:from>
    <xdr:to>
      <xdr:col>19</xdr:col>
      <xdr:colOff>177800</xdr:colOff>
      <xdr:row>96</xdr:row>
      <xdr:rowOff>153507</xdr:rowOff>
    </xdr:to>
    <xdr:cxnSp macro="">
      <xdr:nvCxnSpPr>
        <xdr:cNvPr id="236" name="直線コネクタ 235"/>
        <xdr:cNvCxnSpPr/>
      </xdr:nvCxnSpPr>
      <xdr:spPr>
        <a:xfrm flipV="1">
          <a:off x="2908300" y="16585955"/>
          <a:ext cx="889000" cy="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153507</xdr:rowOff>
    </xdr:from>
    <xdr:to>
      <xdr:col>15</xdr:col>
      <xdr:colOff>50800</xdr:colOff>
      <xdr:row>96</xdr:row>
      <xdr:rowOff>155553</xdr:rowOff>
    </xdr:to>
    <xdr:cxnSp macro="">
      <xdr:nvCxnSpPr>
        <xdr:cNvPr id="239" name="直線コネクタ 238"/>
        <xdr:cNvCxnSpPr/>
      </xdr:nvCxnSpPr>
      <xdr:spPr>
        <a:xfrm flipV="1">
          <a:off x="2019300" y="16612707"/>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152753</xdr:rowOff>
    </xdr:from>
    <xdr:to>
      <xdr:col>10</xdr:col>
      <xdr:colOff>114300</xdr:colOff>
      <xdr:row>96</xdr:row>
      <xdr:rowOff>155553</xdr:rowOff>
    </xdr:to>
    <xdr:cxnSp macro="">
      <xdr:nvCxnSpPr>
        <xdr:cNvPr id="242" name="直線コネクタ 241"/>
        <xdr:cNvCxnSpPr/>
      </xdr:nvCxnSpPr>
      <xdr:spPr>
        <a:xfrm>
          <a:off x="1130300" y="16611953"/>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92157</xdr:rowOff>
    </xdr:from>
    <xdr:to>
      <xdr:col>24</xdr:col>
      <xdr:colOff>114300</xdr:colOff>
      <xdr:row>97</xdr:row>
      <xdr:rowOff>22307</xdr:rowOff>
    </xdr:to>
    <xdr:sp macro="" textlink="">
      <xdr:nvSpPr>
        <xdr:cNvPr id="252" name="楕円 251"/>
        <xdr:cNvSpPr/>
      </xdr:nvSpPr>
      <xdr:spPr>
        <a:xfrm>
          <a:off x="4584700" y="165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22441</xdr:rowOff>
    </xdr:from>
    <xdr:ext cx="534377" cy="259045"/>
    <xdr:sp macro="" textlink="">
      <xdr:nvSpPr>
        <xdr:cNvPr id="253" name="衛生費該当値テキスト"/>
        <xdr:cNvSpPr txBox="1"/>
      </xdr:nvSpPr>
      <xdr:spPr>
        <a:xfrm>
          <a:off x="4686300" y="164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75955</xdr:rowOff>
    </xdr:from>
    <xdr:to>
      <xdr:col>20</xdr:col>
      <xdr:colOff>38100</xdr:colOff>
      <xdr:row>97</xdr:row>
      <xdr:rowOff>6105</xdr:rowOff>
    </xdr:to>
    <xdr:sp macro="" textlink="">
      <xdr:nvSpPr>
        <xdr:cNvPr id="254" name="楕円 253"/>
        <xdr:cNvSpPr/>
      </xdr:nvSpPr>
      <xdr:spPr>
        <a:xfrm>
          <a:off x="3746500" y="165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168682</xdr:rowOff>
    </xdr:from>
    <xdr:ext cx="534377" cy="259045"/>
    <xdr:sp macro="" textlink="">
      <xdr:nvSpPr>
        <xdr:cNvPr id="255" name="テキスト ボックス 254"/>
        <xdr:cNvSpPr txBox="1"/>
      </xdr:nvSpPr>
      <xdr:spPr>
        <a:xfrm>
          <a:off x="3530111" y="166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102707</xdr:rowOff>
    </xdr:from>
    <xdr:to>
      <xdr:col>15</xdr:col>
      <xdr:colOff>101600</xdr:colOff>
      <xdr:row>97</xdr:row>
      <xdr:rowOff>32857</xdr:rowOff>
    </xdr:to>
    <xdr:sp macro="" textlink="">
      <xdr:nvSpPr>
        <xdr:cNvPr id="256" name="楕円 255"/>
        <xdr:cNvSpPr/>
      </xdr:nvSpPr>
      <xdr:spPr>
        <a:xfrm>
          <a:off x="2857500" y="165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23984</xdr:rowOff>
    </xdr:from>
    <xdr:ext cx="534377" cy="259045"/>
    <xdr:sp macro="" textlink="">
      <xdr:nvSpPr>
        <xdr:cNvPr id="257" name="テキスト ボックス 256"/>
        <xdr:cNvSpPr txBox="1"/>
      </xdr:nvSpPr>
      <xdr:spPr>
        <a:xfrm>
          <a:off x="2641111" y="166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104753</xdr:rowOff>
    </xdr:from>
    <xdr:to>
      <xdr:col>10</xdr:col>
      <xdr:colOff>165100</xdr:colOff>
      <xdr:row>97</xdr:row>
      <xdr:rowOff>34903</xdr:rowOff>
    </xdr:to>
    <xdr:sp macro="" textlink="">
      <xdr:nvSpPr>
        <xdr:cNvPr id="258" name="楕円 257"/>
        <xdr:cNvSpPr/>
      </xdr:nvSpPr>
      <xdr:spPr>
        <a:xfrm>
          <a:off x="1968500" y="1656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26030</xdr:rowOff>
    </xdr:from>
    <xdr:ext cx="534377" cy="259045"/>
    <xdr:sp macro="" textlink="">
      <xdr:nvSpPr>
        <xdr:cNvPr id="259" name="テキスト ボックス 258"/>
        <xdr:cNvSpPr txBox="1"/>
      </xdr:nvSpPr>
      <xdr:spPr>
        <a:xfrm>
          <a:off x="1752111" y="1665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101953</xdr:rowOff>
    </xdr:from>
    <xdr:to>
      <xdr:col>6</xdr:col>
      <xdr:colOff>38100</xdr:colOff>
      <xdr:row>97</xdr:row>
      <xdr:rowOff>32103</xdr:rowOff>
    </xdr:to>
    <xdr:sp macro="" textlink="">
      <xdr:nvSpPr>
        <xdr:cNvPr id="260" name="楕円 259"/>
        <xdr:cNvSpPr/>
      </xdr:nvSpPr>
      <xdr:spPr>
        <a:xfrm>
          <a:off x="1079500" y="1656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23230</xdr:rowOff>
    </xdr:from>
    <xdr:ext cx="534377" cy="259045"/>
    <xdr:sp macro="" textlink="">
      <xdr:nvSpPr>
        <xdr:cNvPr id="261" name="テキスト ボックス 260"/>
        <xdr:cNvSpPr txBox="1"/>
      </xdr:nvSpPr>
      <xdr:spPr>
        <a:xfrm>
          <a:off x="863111" y="1665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160927</xdr:rowOff>
    </xdr:from>
    <xdr:to>
      <xdr:col>41</xdr:col>
      <xdr:colOff>50800</xdr:colOff>
      <xdr:row>39</xdr:row>
      <xdr:rowOff>98878</xdr:rowOff>
    </xdr:to>
    <xdr:cxnSp macro="">
      <xdr:nvCxnSpPr>
        <xdr:cNvPr id="301" name="直線コネクタ 300"/>
        <xdr:cNvCxnSpPr/>
      </xdr:nvCxnSpPr>
      <xdr:spPr>
        <a:xfrm>
          <a:off x="6972300" y="667602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110127</xdr:rowOff>
    </xdr:from>
    <xdr:to>
      <xdr:col>36</xdr:col>
      <xdr:colOff>165100</xdr:colOff>
      <xdr:row>39</xdr:row>
      <xdr:rowOff>40277</xdr:rowOff>
    </xdr:to>
    <xdr:sp macro="" textlink="">
      <xdr:nvSpPr>
        <xdr:cNvPr id="319" name="楕円 318"/>
        <xdr:cNvSpPr/>
      </xdr:nvSpPr>
      <xdr:spPr>
        <a:xfrm>
          <a:off x="6921500" y="66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31404</xdr:rowOff>
    </xdr:from>
    <xdr:ext cx="378565" cy="259045"/>
    <xdr:sp macro="" textlink="">
      <xdr:nvSpPr>
        <xdr:cNvPr id="320" name="テキスト ボックス 319"/>
        <xdr:cNvSpPr txBox="1"/>
      </xdr:nvSpPr>
      <xdr:spPr>
        <a:xfrm>
          <a:off x="6783017" y="671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59442</xdr:rowOff>
    </xdr:from>
    <xdr:to>
      <xdr:col>55</xdr:col>
      <xdr:colOff>0</xdr:colOff>
      <xdr:row>57</xdr:row>
      <xdr:rowOff>41269</xdr:rowOff>
    </xdr:to>
    <xdr:cxnSp macro="">
      <xdr:nvCxnSpPr>
        <xdr:cNvPr id="349" name="直線コネクタ 348"/>
        <xdr:cNvCxnSpPr/>
      </xdr:nvCxnSpPr>
      <xdr:spPr>
        <a:xfrm flipV="1">
          <a:off x="9639300" y="9660642"/>
          <a:ext cx="838200" cy="1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46393</xdr:rowOff>
    </xdr:from>
    <xdr:to>
      <xdr:col>50</xdr:col>
      <xdr:colOff>114300</xdr:colOff>
      <xdr:row>57</xdr:row>
      <xdr:rowOff>41269</xdr:rowOff>
    </xdr:to>
    <xdr:cxnSp macro="">
      <xdr:nvCxnSpPr>
        <xdr:cNvPr id="352" name="直線コネクタ 351"/>
        <xdr:cNvCxnSpPr/>
      </xdr:nvCxnSpPr>
      <xdr:spPr>
        <a:xfrm>
          <a:off x="8750300" y="9647593"/>
          <a:ext cx="889000" cy="1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46393</xdr:rowOff>
    </xdr:from>
    <xdr:to>
      <xdr:col>45</xdr:col>
      <xdr:colOff>177800</xdr:colOff>
      <xdr:row>57</xdr:row>
      <xdr:rowOff>3893</xdr:rowOff>
    </xdr:to>
    <xdr:cxnSp macro="">
      <xdr:nvCxnSpPr>
        <xdr:cNvPr id="355" name="直線コネクタ 354"/>
        <xdr:cNvCxnSpPr/>
      </xdr:nvCxnSpPr>
      <xdr:spPr>
        <a:xfrm flipV="1">
          <a:off x="7861300" y="9647593"/>
          <a:ext cx="889000" cy="1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3893</xdr:rowOff>
    </xdr:from>
    <xdr:to>
      <xdr:col>41</xdr:col>
      <xdr:colOff>50800</xdr:colOff>
      <xdr:row>57</xdr:row>
      <xdr:rowOff>57880</xdr:rowOff>
    </xdr:to>
    <xdr:cxnSp macro="">
      <xdr:nvCxnSpPr>
        <xdr:cNvPr id="358" name="直線コネクタ 357"/>
        <xdr:cNvCxnSpPr/>
      </xdr:nvCxnSpPr>
      <xdr:spPr>
        <a:xfrm flipV="1">
          <a:off x="6972300" y="9776543"/>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8642</xdr:rowOff>
    </xdr:from>
    <xdr:to>
      <xdr:col>55</xdr:col>
      <xdr:colOff>50800</xdr:colOff>
      <xdr:row>56</xdr:row>
      <xdr:rowOff>110242</xdr:rowOff>
    </xdr:to>
    <xdr:sp macro="" textlink="">
      <xdr:nvSpPr>
        <xdr:cNvPr id="368" name="楕円 367"/>
        <xdr:cNvSpPr/>
      </xdr:nvSpPr>
      <xdr:spPr>
        <a:xfrm>
          <a:off x="10426700" y="9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31519</xdr:rowOff>
    </xdr:from>
    <xdr:ext cx="534377" cy="259045"/>
    <xdr:sp macro="" textlink="">
      <xdr:nvSpPr>
        <xdr:cNvPr id="369" name="農林水産業費該当値テキスト"/>
        <xdr:cNvSpPr txBox="1"/>
      </xdr:nvSpPr>
      <xdr:spPr>
        <a:xfrm>
          <a:off x="10528300" y="9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161919</xdr:rowOff>
    </xdr:from>
    <xdr:to>
      <xdr:col>50</xdr:col>
      <xdr:colOff>165100</xdr:colOff>
      <xdr:row>57</xdr:row>
      <xdr:rowOff>92069</xdr:rowOff>
    </xdr:to>
    <xdr:sp macro="" textlink="">
      <xdr:nvSpPr>
        <xdr:cNvPr id="370" name="楕円 369"/>
        <xdr:cNvSpPr/>
      </xdr:nvSpPr>
      <xdr:spPr>
        <a:xfrm>
          <a:off x="9588500" y="97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83196</xdr:rowOff>
    </xdr:from>
    <xdr:ext cx="534377" cy="259045"/>
    <xdr:sp macro="" textlink="">
      <xdr:nvSpPr>
        <xdr:cNvPr id="371" name="テキスト ボックス 370"/>
        <xdr:cNvSpPr txBox="1"/>
      </xdr:nvSpPr>
      <xdr:spPr>
        <a:xfrm>
          <a:off x="9372111" y="98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167043</xdr:rowOff>
    </xdr:from>
    <xdr:to>
      <xdr:col>46</xdr:col>
      <xdr:colOff>38100</xdr:colOff>
      <xdr:row>56</xdr:row>
      <xdr:rowOff>97193</xdr:rowOff>
    </xdr:to>
    <xdr:sp macro="" textlink="">
      <xdr:nvSpPr>
        <xdr:cNvPr id="372" name="楕円 371"/>
        <xdr:cNvSpPr/>
      </xdr:nvSpPr>
      <xdr:spPr>
        <a:xfrm>
          <a:off x="8699500" y="95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113720</xdr:rowOff>
    </xdr:from>
    <xdr:ext cx="534377" cy="259045"/>
    <xdr:sp macro="" textlink="">
      <xdr:nvSpPr>
        <xdr:cNvPr id="373" name="テキスト ボックス 372"/>
        <xdr:cNvSpPr txBox="1"/>
      </xdr:nvSpPr>
      <xdr:spPr>
        <a:xfrm>
          <a:off x="8483111" y="93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124543</xdr:rowOff>
    </xdr:from>
    <xdr:to>
      <xdr:col>41</xdr:col>
      <xdr:colOff>101600</xdr:colOff>
      <xdr:row>57</xdr:row>
      <xdr:rowOff>54693</xdr:rowOff>
    </xdr:to>
    <xdr:sp macro="" textlink="">
      <xdr:nvSpPr>
        <xdr:cNvPr id="374" name="楕円 373"/>
        <xdr:cNvSpPr/>
      </xdr:nvSpPr>
      <xdr:spPr>
        <a:xfrm>
          <a:off x="7810500" y="97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45820</xdr:rowOff>
    </xdr:from>
    <xdr:ext cx="534377" cy="259045"/>
    <xdr:sp macro="" textlink="">
      <xdr:nvSpPr>
        <xdr:cNvPr id="375" name="テキスト ボックス 374"/>
        <xdr:cNvSpPr txBox="1"/>
      </xdr:nvSpPr>
      <xdr:spPr>
        <a:xfrm>
          <a:off x="7594111" y="98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7080</xdr:rowOff>
    </xdr:from>
    <xdr:to>
      <xdr:col>36</xdr:col>
      <xdr:colOff>165100</xdr:colOff>
      <xdr:row>57</xdr:row>
      <xdr:rowOff>108680</xdr:rowOff>
    </xdr:to>
    <xdr:sp macro="" textlink="">
      <xdr:nvSpPr>
        <xdr:cNvPr id="376" name="楕円 375"/>
        <xdr:cNvSpPr/>
      </xdr:nvSpPr>
      <xdr:spPr>
        <a:xfrm>
          <a:off x="6921500" y="97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99807</xdr:rowOff>
    </xdr:from>
    <xdr:ext cx="534377" cy="259045"/>
    <xdr:sp macro="" textlink="">
      <xdr:nvSpPr>
        <xdr:cNvPr id="377" name="テキスト ボックス 376"/>
        <xdr:cNvSpPr txBox="1"/>
      </xdr:nvSpPr>
      <xdr:spPr>
        <a:xfrm>
          <a:off x="6705111" y="98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69520</xdr:rowOff>
    </xdr:from>
    <xdr:to>
      <xdr:col>55</xdr:col>
      <xdr:colOff>0</xdr:colOff>
      <xdr:row>78</xdr:row>
      <xdr:rowOff>98552</xdr:rowOff>
    </xdr:to>
    <xdr:cxnSp macro="">
      <xdr:nvCxnSpPr>
        <xdr:cNvPr id="406" name="直線コネクタ 405"/>
        <xdr:cNvCxnSpPr/>
      </xdr:nvCxnSpPr>
      <xdr:spPr>
        <a:xfrm flipV="1">
          <a:off x="9639300" y="13442620"/>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64376</xdr:rowOff>
    </xdr:from>
    <xdr:to>
      <xdr:col>50</xdr:col>
      <xdr:colOff>114300</xdr:colOff>
      <xdr:row>78</xdr:row>
      <xdr:rowOff>98552</xdr:rowOff>
    </xdr:to>
    <xdr:cxnSp macro="">
      <xdr:nvCxnSpPr>
        <xdr:cNvPr id="409" name="直線コネクタ 408"/>
        <xdr:cNvCxnSpPr/>
      </xdr:nvCxnSpPr>
      <xdr:spPr>
        <a:xfrm>
          <a:off x="8750300" y="13437476"/>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64376</xdr:rowOff>
    </xdr:from>
    <xdr:to>
      <xdr:col>45</xdr:col>
      <xdr:colOff>177800</xdr:colOff>
      <xdr:row>78</xdr:row>
      <xdr:rowOff>93332</xdr:rowOff>
    </xdr:to>
    <xdr:cxnSp macro="">
      <xdr:nvCxnSpPr>
        <xdr:cNvPr id="412" name="直線コネクタ 411"/>
        <xdr:cNvCxnSpPr/>
      </xdr:nvCxnSpPr>
      <xdr:spPr>
        <a:xfrm flipV="1">
          <a:off x="7861300" y="13437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93332</xdr:rowOff>
    </xdr:from>
    <xdr:to>
      <xdr:col>41</xdr:col>
      <xdr:colOff>50800</xdr:colOff>
      <xdr:row>78</xdr:row>
      <xdr:rowOff>99085</xdr:rowOff>
    </xdr:to>
    <xdr:cxnSp macro="">
      <xdr:nvCxnSpPr>
        <xdr:cNvPr id="415" name="直線コネクタ 414"/>
        <xdr:cNvCxnSpPr/>
      </xdr:nvCxnSpPr>
      <xdr:spPr>
        <a:xfrm flipV="1">
          <a:off x="6972300" y="1346643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18720</xdr:rowOff>
    </xdr:from>
    <xdr:to>
      <xdr:col>55</xdr:col>
      <xdr:colOff>50800</xdr:colOff>
      <xdr:row>78</xdr:row>
      <xdr:rowOff>120320</xdr:rowOff>
    </xdr:to>
    <xdr:sp macro="" textlink="">
      <xdr:nvSpPr>
        <xdr:cNvPr id="425" name="楕円 424"/>
        <xdr:cNvSpPr/>
      </xdr:nvSpPr>
      <xdr:spPr>
        <a:xfrm>
          <a:off x="104267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168597</xdr:rowOff>
    </xdr:from>
    <xdr:ext cx="469744" cy="259045"/>
    <xdr:sp macro="" textlink="">
      <xdr:nvSpPr>
        <xdr:cNvPr id="426" name="商工費該当値テキスト"/>
        <xdr:cNvSpPr txBox="1"/>
      </xdr:nvSpPr>
      <xdr:spPr>
        <a:xfrm>
          <a:off x="10528300"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47752</xdr:rowOff>
    </xdr:from>
    <xdr:to>
      <xdr:col>50</xdr:col>
      <xdr:colOff>165100</xdr:colOff>
      <xdr:row>78</xdr:row>
      <xdr:rowOff>149352</xdr:rowOff>
    </xdr:to>
    <xdr:sp macro="" textlink="">
      <xdr:nvSpPr>
        <xdr:cNvPr id="427" name="楕円 426"/>
        <xdr:cNvSpPr/>
      </xdr:nvSpPr>
      <xdr:spPr>
        <a:xfrm>
          <a:off x="9588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140479</xdr:rowOff>
    </xdr:from>
    <xdr:ext cx="469744" cy="259045"/>
    <xdr:sp macro="" textlink="">
      <xdr:nvSpPr>
        <xdr:cNvPr id="428" name="テキスト ボックス 427"/>
        <xdr:cNvSpPr txBox="1"/>
      </xdr:nvSpPr>
      <xdr:spPr>
        <a:xfrm>
          <a:off x="9404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13576</xdr:rowOff>
    </xdr:from>
    <xdr:to>
      <xdr:col>46</xdr:col>
      <xdr:colOff>38100</xdr:colOff>
      <xdr:row>78</xdr:row>
      <xdr:rowOff>115176</xdr:rowOff>
    </xdr:to>
    <xdr:sp macro="" textlink="">
      <xdr:nvSpPr>
        <xdr:cNvPr id="429" name="楕円 428"/>
        <xdr:cNvSpPr/>
      </xdr:nvSpPr>
      <xdr:spPr>
        <a:xfrm>
          <a:off x="8699500" y="133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106303</xdr:rowOff>
    </xdr:from>
    <xdr:ext cx="469744" cy="259045"/>
    <xdr:sp macro="" textlink="">
      <xdr:nvSpPr>
        <xdr:cNvPr id="430" name="テキスト ボックス 429"/>
        <xdr:cNvSpPr txBox="1"/>
      </xdr:nvSpPr>
      <xdr:spPr>
        <a:xfrm>
          <a:off x="8515428" y="134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42532</xdr:rowOff>
    </xdr:from>
    <xdr:to>
      <xdr:col>41</xdr:col>
      <xdr:colOff>101600</xdr:colOff>
      <xdr:row>78</xdr:row>
      <xdr:rowOff>144132</xdr:rowOff>
    </xdr:to>
    <xdr:sp macro="" textlink="">
      <xdr:nvSpPr>
        <xdr:cNvPr id="431" name="楕円 430"/>
        <xdr:cNvSpPr/>
      </xdr:nvSpPr>
      <xdr:spPr>
        <a:xfrm>
          <a:off x="7810500" y="134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135259</xdr:rowOff>
    </xdr:from>
    <xdr:ext cx="469744" cy="259045"/>
    <xdr:sp macro="" textlink="">
      <xdr:nvSpPr>
        <xdr:cNvPr id="432" name="テキスト ボックス 431"/>
        <xdr:cNvSpPr txBox="1"/>
      </xdr:nvSpPr>
      <xdr:spPr>
        <a:xfrm>
          <a:off x="7626428" y="135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48285</xdr:rowOff>
    </xdr:from>
    <xdr:to>
      <xdr:col>36</xdr:col>
      <xdr:colOff>165100</xdr:colOff>
      <xdr:row>78</xdr:row>
      <xdr:rowOff>149885</xdr:rowOff>
    </xdr:to>
    <xdr:sp macro="" textlink="">
      <xdr:nvSpPr>
        <xdr:cNvPr id="433" name="楕円 432"/>
        <xdr:cNvSpPr/>
      </xdr:nvSpPr>
      <xdr:spPr>
        <a:xfrm>
          <a:off x="6921500" y="134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141012</xdr:rowOff>
    </xdr:from>
    <xdr:ext cx="469744" cy="259045"/>
    <xdr:sp macro="" textlink="">
      <xdr:nvSpPr>
        <xdr:cNvPr id="434" name="テキスト ボックス 433"/>
        <xdr:cNvSpPr txBox="1"/>
      </xdr:nvSpPr>
      <xdr:spPr>
        <a:xfrm>
          <a:off x="6737428" y="1351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52930</xdr:rowOff>
    </xdr:from>
    <xdr:to>
      <xdr:col>55</xdr:col>
      <xdr:colOff>0</xdr:colOff>
      <xdr:row>96</xdr:row>
      <xdr:rowOff>34587</xdr:rowOff>
    </xdr:to>
    <xdr:cxnSp macro="">
      <xdr:nvCxnSpPr>
        <xdr:cNvPr id="465" name="直線コネクタ 464"/>
        <xdr:cNvCxnSpPr/>
      </xdr:nvCxnSpPr>
      <xdr:spPr>
        <a:xfrm flipV="1">
          <a:off x="9639300" y="16169230"/>
          <a:ext cx="838200" cy="3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34587</xdr:rowOff>
    </xdr:from>
    <xdr:to>
      <xdr:col>50</xdr:col>
      <xdr:colOff>114300</xdr:colOff>
      <xdr:row>97</xdr:row>
      <xdr:rowOff>45549</xdr:rowOff>
    </xdr:to>
    <xdr:cxnSp macro="">
      <xdr:nvCxnSpPr>
        <xdr:cNvPr id="468" name="直線コネクタ 467"/>
        <xdr:cNvCxnSpPr/>
      </xdr:nvCxnSpPr>
      <xdr:spPr>
        <a:xfrm flipV="1">
          <a:off x="8750300" y="16493787"/>
          <a:ext cx="889000" cy="18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129315</xdr:rowOff>
    </xdr:from>
    <xdr:to>
      <xdr:col>45</xdr:col>
      <xdr:colOff>177800</xdr:colOff>
      <xdr:row>97</xdr:row>
      <xdr:rowOff>45549</xdr:rowOff>
    </xdr:to>
    <xdr:cxnSp macro="">
      <xdr:nvCxnSpPr>
        <xdr:cNvPr id="471" name="直線コネクタ 470"/>
        <xdr:cNvCxnSpPr/>
      </xdr:nvCxnSpPr>
      <xdr:spPr>
        <a:xfrm>
          <a:off x="7861300" y="16588515"/>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48543</xdr:rowOff>
    </xdr:from>
    <xdr:to>
      <xdr:col>41</xdr:col>
      <xdr:colOff>50800</xdr:colOff>
      <xdr:row>96</xdr:row>
      <xdr:rowOff>129315</xdr:rowOff>
    </xdr:to>
    <xdr:cxnSp macro="">
      <xdr:nvCxnSpPr>
        <xdr:cNvPr id="474" name="直線コネクタ 473"/>
        <xdr:cNvCxnSpPr/>
      </xdr:nvCxnSpPr>
      <xdr:spPr>
        <a:xfrm>
          <a:off x="6972300" y="16507743"/>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2130</xdr:rowOff>
    </xdr:from>
    <xdr:to>
      <xdr:col>55</xdr:col>
      <xdr:colOff>50800</xdr:colOff>
      <xdr:row>94</xdr:row>
      <xdr:rowOff>103730</xdr:rowOff>
    </xdr:to>
    <xdr:sp macro="" textlink="">
      <xdr:nvSpPr>
        <xdr:cNvPr id="484" name="楕円 483"/>
        <xdr:cNvSpPr/>
      </xdr:nvSpPr>
      <xdr:spPr>
        <a:xfrm>
          <a:off x="10426700" y="161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25007</xdr:rowOff>
    </xdr:from>
    <xdr:ext cx="534377" cy="259045"/>
    <xdr:sp macro="" textlink="">
      <xdr:nvSpPr>
        <xdr:cNvPr id="485" name="土木費該当値テキスト"/>
        <xdr:cNvSpPr txBox="1"/>
      </xdr:nvSpPr>
      <xdr:spPr>
        <a:xfrm>
          <a:off x="10528300" y="1596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155237</xdr:rowOff>
    </xdr:from>
    <xdr:to>
      <xdr:col>50</xdr:col>
      <xdr:colOff>165100</xdr:colOff>
      <xdr:row>96</xdr:row>
      <xdr:rowOff>85387</xdr:rowOff>
    </xdr:to>
    <xdr:sp macro="" textlink="">
      <xdr:nvSpPr>
        <xdr:cNvPr id="486" name="楕円 485"/>
        <xdr:cNvSpPr/>
      </xdr:nvSpPr>
      <xdr:spPr>
        <a:xfrm>
          <a:off x="9588500" y="164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76514</xdr:rowOff>
    </xdr:from>
    <xdr:ext cx="534377" cy="259045"/>
    <xdr:sp macro="" textlink="">
      <xdr:nvSpPr>
        <xdr:cNvPr id="487" name="テキスト ボックス 486"/>
        <xdr:cNvSpPr txBox="1"/>
      </xdr:nvSpPr>
      <xdr:spPr>
        <a:xfrm>
          <a:off x="9372111" y="165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166199</xdr:rowOff>
    </xdr:from>
    <xdr:to>
      <xdr:col>46</xdr:col>
      <xdr:colOff>38100</xdr:colOff>
      <xdr:row>97</xdr:row>
      <xdr:rowOff>96349</xdr:rowOff>
    </xdr:to>
    <xdr:sp macro="" textlink="">
      <xdr:nvSpPr>
        <xdr:cNvPr id="488" name="楕円 487"/>
        <xdr:cNvSpPr/>
      </xdr:nvSpPr>
      <xdr:spPr>
        <a:xfrm>
          <a:off x="8699500" y="166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87476</xdr:rowOff>
    </xdr:from>
    <xdr:ext cx="534377" cy="259045"/>
    <xdr:sp macro="" textlink="">
      <xdr:nvSpPr>
        <xdr:cNvPr id="489" name="テキスト ボックス 488"/>
        <xdr:cNvSpPr txBox="1"/>
      </xdr:nvSpPr>
      <xdr:spPr>
        <a:xfrm>
          <a:off x="8483111" y="167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78515</xdr:rowOff>
    </xdr:from>
    <xdr:to>
      <xdr:col>41</xdr:col>
      <xdr:colOff>101600</xdr:colOff>
      <xdr:row>97</xdr:row>
      <xdr:rowOff>8665</xdr:rowOff>
    </xdr:to>
    <xdr:sp macro="" textlink="">
      <xdr:nvSpPr>
        <xdr:cNvPr id="490" name="楕円 489"/>
        <xdr:cNvSpPr/>
      </xdr:nvSpPr>
      <xdr:spPr>
        <a:xfrm>
          <a:off x="7810500" y="1653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171242</xdr:rowOff>
    </xdr:from>
    <xdr:ext cx="534377" cy="259045"/>
    <xdr:sp macro="" textlink="">
      <xdr:nvSpPr>
        <xdr:cNvPr id="491" name="テキスト ボックス 490"/>
        <xdr:cNvSpPr txBox="1"/>
      </xdr:nvSpPr>
      <xdr:spPr>
        <a:xfrm>
          <a:off x="7594111" y="166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169193</xdr:rowOff>
    </xdr:from>
    <xdr:to>
      <xdr:col>36</xdr:col>
      <xdr:colOff>165100</xdr:colOff>
      <xdr:row>96</xdr:row>
      <xdr:rowOff>99343</xdr:rowOff>
    </xdr:to>
    <xdr:sp macro="" textlink="">
      <xdr:nvSpPr>
        <xdr:cNvPr id="492" name="楕円 491"/>
        <xdr:cNvSpPr/>
      </xdr:nvSpPr>
      <xdr:spPr>
        <a:xfrm>
          <a:off x="6921500" y="164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90470</xdr:rowOff>
    </xdr:from>
    <xdr:ext cx="534377" cy="259045"/>
    <xdr:sp macro="" textlink="">
      <xdr:nvSpPr>
        <xdr:cNvPr id="493" name="テキスト ボックス 492"/>
        <xdr:cNvSpPr txBox="1"/>
      </xdr:nvSpPr>
      <xdr:spPr>
        <a:xfrm>
          <a:off x="6705111" y="165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167646</xdr:rowOff>
    </xdr:from>
    <xdr:to>
      <xdr:col>85</xdr:col>
      <xdr:colOff>127000</xdr:colOff>
      <xdr:row>36</xdr:row>
      <xdr:rowOff>41592</xdr:rowOff>
    </xdr:to>
    <xdr:cxnSp macro="">
      <xdr:nvCxnSpPr>
        <xdr:cNvPr id="522" name="直線コネクタ 521"/>
        <xdr:cNvCxnSpPr/>
      </xdr:nvCxnSpPr>
      <xdr:spPr>
        <a:xfrm flipV="1">
          <a:off x="15481300" y="5996946"/>
          <a:ext cx="838200" cy="2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41592</xdr:rowOff>
    </xdr:from>
    <xdr:to>
      <xdr:col>81</xdr:col>
      <xdr:colOff>50800</xdr:colOff>
      <xdr:row>37</xdr:row>
      <xdr:rowOff>12046</xdr:rowOff>
    </xdr:to>
    <xdr:cxnSp macro="">
      <xdr:nvCxnSpPr>
        <xdr:cNvPr id="525" name="直線コネクタ 524"/>
        <xdr:cNvCxnSpPr/>
      </xdr:nvCxnSpPr>
      <xdr:spPr>
        <a:xfrm flipV="1">
          <a:off x="14592300" y="6213792"/>
          <a:ext cx="889000" cy="1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12046</xdr:rowOff>
    </xdr:from>
    <xdr:to>
      <xdr:col>76</xdr:col>
      <xdr:colOff>114300</xdr:colOff>
      <xdr:row>37</xdr:row>
      <xdr:rowOff>28467</xdr:rowOff>
    </xdr:to>
    <xdr:cxnSp macro="">
      <xdr:nvCxnSpPr>
        <xdr:cNvPr id="528" name="直線コネクタ 527"/>
        <xdr:cNvCxnSpPr/>
      </xdr:nvCxnSpPr>
      <xdr:spPr>
        <a:xfrm flipV="1">
          <a:off x="13703300" y="6355696"/>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28467</xdr:rowOff>
    </xdr:from>
    <xdr:to>
      <xdr:col>71</xdr:col>
      <xdr:colOff>177800</xdr:colOff>
      <xdr:row>37</xdr:row>
      <xdr:rowOff>50794</xdr:rowOff>
    </xdr:to>
    <xdr:cxnSp macro="">
      <xdr:nvCxnSpPr>
        <xdr:cNvPr id="531" name="直線コネクタ 530"/>
        <xdr:cNvCxnSpPr/>
      </xdr:nvCxnSpPr>
      <xdr:spPr>
        <a:xfrm flipV="1">
          <a:off x="12814300" y="6372117"/>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116846</xdr:rowOff>
    </xdr:from>
    <xdr:to>
      <xdr:col>85</xdr:col>
      <xdr:colOff>177800</xdr:colOff>
      <xdr:row>35</xdr:row>
      <xdr:rowOff>46996</xdr:rowOff>
    </xdr:to>
    <xdr:sp macro="" textlink="">
      <xdr:nvSpPr>
        <xdr:cNvPr id="541" name="楕円 540"/>
        <xdr:cNvSpPr/>
      </xdr:nvSpPr>
      <xdr:spPr>
        <a:xfrm>
          <a:off x="16268700" y="59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139723</xdr:rowOff>
    </xdr:from>
    <xdr:ext cx="534377" cy="259045"/>
    <xdr:sp macro="" textlink="">
      <xdr:nvSpPr>
        <xdr:cNvPr id="542" name="消防費該当値テキスト"/>
        <xdr:cNvSpPr txBox="1"/>
      </xdr:nvSpPr>
      <xdr:spPr>
        <a:xfrm>
          <a:off x="16370300" y="57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162242</xdr:rowOff>
    </xdr:from>
    <xdr:to>
      <xdr:col>81</xdr:col>
      <xdr:colOff>101600</xdr:colOff>
      <xdr:row>36</xdr:row>
      <xdr:rowOff>92392</xdr:rowOff>
    </xdr:to>
    <xdr:sp macro="" textlink="">
      <xdr:nvSpPr>
        <xdr:cNvPr id="543" name="楕円 542"/>
        <xdr:cNvSpPr/>
      </xdr:nvSpPr>
      <xdr:spPr>
        <a:xfrm>
          <a:off x="15430500" y="6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108919</xdr:rowOff>
    </xdr:from>
    <xdr:ext cx="534377" cy="259045"/>
    <xdr:sp macro="" textlink="">
      <xdr:nvSpPr>
        <xdr:cNvPr id="544" name="テキスト ボックス 543"/>
        <xdr:cNvSpPr txBox="1"/>
      </xdr:nvSpPr>
      <xdr:spPr>
        <a:xfrm>
          <a:off x="15214111" y="59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132696</xdr:rowOff>
    </xdr:from>
    <xdr:to>
      <xdr:col>76</xdr:col>
      <xdr:colOff>165100</xdr:colOff>
      <xdr:row>37</xdr:row>
      <xdr:rowOff>62846</xdr:rowOff>
    </xdr:to>
    <xdr:sp macro="" textlink="">
      <xdr:nvSpPr>
        <xdr:cNvPr id="545" name="楕円 544"/>
        <xdr:cNvSpPr/>
      </xdr:nvSpPr>
      <xdr:spPr>
        <a:xfrm>
          <a:off x="145415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53973</xdr:rowOff>
    </xdr:from>
    <xdr:ext cx="534377" cy="259045"/>
    <xdr:sp macro="" textlink="">
      <xdr:nvSpPr>
        <xdr:cNvPr id="546" name="テキスト ボックス 545"/>
        <xdr:cNvSpPr txBox="1"/>
      </xdr:nvSpPr>
      <xdr:spPr>
        <a:xfrm>
          <a:off x="14325111" y="63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149117</xdr:rowOff>
    </xdr:from>
    <xdr:to>
      <xdr:col>72</xdr:col>
      <xdr:colOff>38100</xdr:colOff>
      <xdr:row>37</xdr:row>
      <xdr:rowOff>79267</xdr:rowOff>
    </xdr:to>
    <xdr:sp macro="" textlink="">
      <xdr:nvSpPr>
        <xdr:cNvPr id="547" name="楕円 546"/>
        <xdr:cNvSpPr/>
      </xdr:nvSpPr>
      <xdr:spPr>
        <a:xfrm>
          <a:off x="13652500" y="63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70394</xdr:rowOff>
    </xdr:from>
    <xdr:ext cx="534377" cy="259045"/>
    <xdr:sp macro="" textlink="">
      <xdr:nvSpPr>
        <xdr:cNvPr id="548" name="テキスト ボックス 547"/>
        <xdr:cNvSpPr txBox="1"/>
      </xdr:nvSpPr>
      <xdr:spPr>
        <a:xfrm>
          <a:off x="13436111" y="64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171444</xdr:rowOff>
    </xdr:from>
    <xdr:to>
      <xdr:col>67</xdr:col>
      <xdr:colOff>101600</xdr:colOff>
      <xdr:row>37</xdr:row>
      <xdr:rowOff>101594</xdr:rowOff>
    </xdr:to>
    <xdr:sp macro="" textlink="">
      <xdr:nvSpPr>
        <xdr:cNvPr id="549" name="楕円 548"/>
        <xdr:cNvSpPr/>
      </xdr:nvSpPr>
      <xdr:spPr>
        <a:xfrm>
          <a:off x="12763500" y="6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92721</xdr:rowOff>
    </xdr:from>
    <xdr:ext cx="534377" cy="259045"/>
    <xdr:sp macro="" textlink="">
      <xdr:nvSpPr>
        <xdr:cNvPr id="550" name="テキスト ボックス 549"/>
        <xdr:cNvSpPr txBox="1"/>
      </xdr:nvSpPr>
      <xdr:spPr>
        <a:xfrm>
          <a:off x="12547111" y="64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70271</xdr:rowOff>
    </xdr:from>
    <xdr:to>
      <xdr:col>85</xdr:col>
      <xdr:colOff>127000</xdr:colOff>
      <xdr:row>57</xdr:row>
      <xdr:rowOff>2311</xdr:rowOff>
    </xdr:to>
    <xdr:cxnSp macro="">
      <xdr:nvCxnSpPr>
        <xdr:cNvPr id="582" name="直線コネクタ 581"/>
        <xdr:cNvCxnSpPr/>
      </xdr:nvCxnSpPr>
      <xdr:spPr>
        <a:xfrm flipV="1">
          <a:off x="15481300" y="9671471"/>
          <a:ext cx="838200" cy="1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18085</xdr:rowOff>
    </xdr:from>
    <xdr:to>
      <xdr:col>81</xdr:col>
      <xdr:colOff>50800</xdr:colOff>
      <xdr:row>57</xdr:row>
      <xdr:rowOff>2311</xdr:rowOff>
    </xdr:to>
    <xdr:cxnSp macro="">
      <xdr:nvCxnSpPr>
        <xdr:cNvPr id="585" name="直線コネクタ 584"/>
        <xdr:cNvCxnSpPr/>
      </xdr:nvCxnSpPr>
      <xdr:spPr>
        <a:xfrm>
          <a:off x="14592300" y="9447835"/>
          <a:ext cx="889000" cy="32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18085</xdr:rowOff>
    </xdr:from>
    <xdr:to>
      <xdr:col>76</xdr:col>
      <xdr:colOff>114300</xdr:colOff>
      <xdr:row>57</xdr:row>
      <xdr:rowOff>15619</xdr:rowOff>
    </xdr:to>
    <xdr:cxnSp macro="">
      <xdr:nvCxnSpPr>
        <xdr:cNvPr id="588" name="直線コネクタ 587"/>
        <xdr:cNvCxnSpPr/>
      </xdr:nvCxnSpPr>
      <xdr:spPr>
        <a:xfrm flipV="1">
          <a:off x="13703300" y="9447835"/>
          <a:ext cx="889000" cy="3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15619</xdr:rowOff>
    </xdr:from>
    <xdr:to>
      <xdr:col>71</xdr:col>
      <xdr:colOff>177800</xdr:colOff>
      <xdr:row>57</xdr:row>
      <xdr:rowOff>61650</xdr:rowOff>
    </xdr:to>
    <xdr:cxnSp macro="">
      <xdr:nvCxnSpPr>
        <xdr:cNvPr id="591" name="直線コネクタ 590"/>
        <xdr:cNvCxnSpPr/>
      </xdr:nvCxnSpPr>
      <xdr:spPr>
        <a:xfrm flipV="1">
          <a:off x="12814300" y="9788269"/>
          <a:ext cx="8890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19471</xdr:rowOff>
    </xdr:from>
    <xdr:to>
      <xdr:col>85</xdr:col>
      <xdr:colOff>177800</xdr:colOff>
      <xdr:row>56</xdr:row>
      <xdr:rowOff>121071</xdr:rowOff>
    </xdr:to>
    <xdr:sp macro="" textlink="">
      <xdr:nvSpPr>
        <xdr:cNvPr id="601" name="楕円 600"/>
        <xdr:cNvSpPr/>
      </xdr:nvSpPr>
      <xdr:spPr>
        <a:xfrm>
          <a:off x="16268700" y="96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169348</xdr:rowOff>
    </xdr:from>
    <xdr:ext cx="534377" cy="259045"/>
    <xdr:sp macro="" textlink="">
      <xdr:nvSpPr>
        <xdr:cNvPr id="602" name="教育費該当値テキスト"/>
        <xdr:cNvSpPr txBox="1"/>
      </xdr:nvSpPr>
      <xdr:spPr>
        <a:xfrm>
          <a:off x="16370300" y="95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122961</xdr:rowOff>
    </xdr:from>
    <xdr:to>
      <xdr:col>81</xdr:col>
      <xdr:colOff>101600</xdr:colOff>
      <xdr:row>57</xdr:row>
      <xdr:rowOff>53111</xdr:rowOff>
    </xdr:to>
    <xdr:sp macro="" textlink="">
      <xdr:nvSpPr>
        <xdr:cNvPr id="603" name="楕円 602"/>
        <xdr:cNvSpPr/>
      </xdr:nvSpPr>
      <xdr:spPr>
        <a:xfrm>
          <a:off x="15430500" y="97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44238</xdr:rowOff>
    </xdr:from>
    <xdr:ext cx="534377" cy="259045"/>
    <xdr:sp macro="" textlink="">
      <xdr:nvSpPr>
        <xdr:cNvPr id="604" name="テキスト ボックス 603"/>
        <xdr:cNvSpPr txBox="1"/>
      </xdr:nvSpPr>
      <xdr:spPr>
        <a:xfrm>
          <a:off x="15214111" y="98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138735</xdr:rowOff>
    </xdr:from>
    <xdr:to>
      <xdr:col>76</xdr:col>
      <xdr:colOff>165100</xdr:colOff>
      <xdr:row>55</xdr:row>
      <xdr:rowOff>68885</xdr:rowOff>
    </xdr:to>
    <xdr:sp macro="" textlink="">
      <xdr:nvSpPr>
        <xdr:cNvPr id="605" name="楕円 604"/>
        <xdr:cNvSpPr/>
      </xdr:nvSpPr>
      <xdr:spPr>
        <a:xfrm>
          <a:off x="14541500" y="93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85412</xdr:rowOff>
    </xdr:from>
    <xdr:ext cx="534377" cy="259045"/>
    <xdr:sp macro="" textlink="">
      <xdr:nvSpPr>
        <xdr:cNvPr id="606" name="テキスト ボックス 605"/>
        <xdr:cNvSpPr txBox="1"/>
      </xdr:nvSpPr>
      <xdr:spPr>
        <a:xfrm>
          <a:off x="14325111" y="917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136269</xdr:rowOff>
    </xdr:from>
    <xdr:to>
      <xdr:col>72</xdr:col>
      <xdr:colOff>38100</xdr:colOff>
      <xdr:row>57</xdr:row>
      <xdr:rowOff>66419</xdr:rowOff>
    </xdr:to>
    <xdr:sp macro="" textlink="">
      <xdr:nvSpPr>
        <xdr:cNvPr id="607" name="楕円 606"/>
        <xdr:cNvSpPr/>
      </xdr:nvSpPr>
      <xdr:spPr>
        <a:xfrm>
          <a:off x="13652500" y="97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57546</xdr:rowOff>
    </xdr:from>
    <xdr:ext cx="534377" cy="259045"/>
    <xdr:sp macro="" textlink="">
      <xdr:nvSpPr>
        <xdr:cNvPr id="608" name="テキスト ボックス 607"/>
        <xdr:cNvSpPr txBox="1"/>
      </xdr:nvSpPr>
      <xdr:spPr>
        <a:xfrm>
          <a:off x="13436111" y="98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10850</xdr:rowOff>
    </xdr:from>
    <xdr:to>
      <xdr:col>67</xdr:col>
      <xdr:colOff>101600</xdr:colOff>
      <xdr:row>57</xdr:row>
      <xdr:rowOff>112450</xdr:rowOff>
    </xdr:to>
    <xdr:sp macro="" textlink="">
      <xdr:nvSpPr>
        <xdr:cNvPr id="609" name="楕円 608"/>
        <xdr:cNvSpPr/>
      </xdr:nvSpPr>
      <xdr:spPr>
        <a:xfrm>
          <a:off x="12763500" y="978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103577</xdr:rowOff>
    </xdr:from>
    <xdr:ext cx="534377" cy="259045"/>
    <xdr:sp macro="" textlink="">
      <xdr:nvSpPr>
        <xdr:cNvPr id="610" name="テキスト ボックス 609"/>
        <xdr:cNvSpPr txBox="1"/>
      </xdr:nvSpPr>
      <xdr:spPr>
        <a:xfrm>
          <a:off x="12547111" y="98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87863</xdr:rowOff>
    </xdr:from>
    <xdr:to>
      <xdr:col>85</xdr:col>
      <xdr:colOff>127000</xdr:colOff>
      <xdr:row>98</xdr:row>
      <xdr:rowOff>97720</xdr:rowOff>
    </xdr:to>
    <xdr:cxnSp macro="">
      <xdr:nvCxnSpPr>
        <xdr:cNvPr id="690" name="直線コネクタ 689"/>
        <xdr:cNvCxnSpPr/>
      </xdr:nvCxnSpPr>
      <xdr:spPr>
        <a:xfrm>
          <a:off x="15481300" y="16889963"/>
          <a:ext cx="8382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60111</xdr:rowOff>
    </xdr:from>
    <xdr:to>
      <xdr:col>81</xdr:col>
      <xdr:colOff>50800</xdr:colOff>
      <xdr:row>98</xdr:row>
      <xdr:rowOff>87863</xdr:rowOff>
    </xdr:to>
    <xdr:cxnSp macro="">
      <xdr:nvCxnSpPr>
        <xdr:cNvPr id="693" name="直線コネクタ 692"/>
        <xdr:cNvCxnSpPr/>
      </xdr:nvCxnSpPr>
      <xdr:spPr>
        <a:xfrm>
          <a:off x="14592300" y="16862211"/>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170095</xdr:rowOff>
    </xdr:from>
    <xdr:to>
      <xdr:col>76</xdr:col>
      <xdr:colOff>114300</xdr:colOff>
      <xdr:row>98</xdr:row>
      <xdr:rowOff>60111</xdr:rowOff>
    </xdr:to>
    <xdr:cxnSp macro="">
      <xdr:nvCxnSpPr>
        <xdr:cNvPr id="696" name="直線コネクタ 695"/>
        <xdr:cNvCxnSpPr/>
      </xdr:nvCxnSpPr>
      <xdr:spPr>
        <a:xfrm>
          <a:off x="13703300" y="16800745"/>
          <a:ext cx="889000" cy="6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124906</xdr:rowOff>
    </xdr:from>
    <xdr:to>
      <xdr:col>71</xdr:col>
      <xdr:colOff>177800</xdr:colOff>
      <xdr:row>97</xdr:row>
      <xdr:rowOff>170095</xdr:rowOff>
    </xdr:to>
    <xdr:cxnSp macro="">
      <xdr:nvCxnSpPr>
        <xdr:cNvPr id="699" name="直線コネクタ 698"/>
        <xdr:cNvCxnSpPr/>
      </xdr:nvCxnSpPr>
      <xdr:spPr>
        <a:xfrm>
          <a:off x="12814300" y="16755556"/>
          <a:ext cx="889000" cy="4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46920</xdr:rowOff>
    </xdr:from>
    <xdr:to>
      <xdr:col>85</xdr:col>
      <xdr:colOff>177800</xdr:colOff>
      <xdr:row>98</xdr:row>
      <xdr:rowOff>148520</xdr:rowOff>
    </xdr:to>
    <xdr:sp macro="" textlink="">
      <xdr:nvSpPr>
        <xdr:cNvPr id="709" name="楕円 708"/>
        <xdr:cNvSpPr/>
      </xdr:nvSpPr>
      <xdr:spPr>
        <a:xfrm>
          <a:off x="16268700" y="168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133297</xdr:rowOff>
    </xdr:from>
    <xdr:ext cx="469744" cy="259045"/>
    <xdr:sp macro="" textlink="">
      <xdr:nvSpPr>
        <xdr:cNvPr id="710" name="公債費該当値テキスト"/>
        <xdr:cNvSpPr txBox="1"/>
      </xdr:nvSpPr>
      <xdr:spPr>
        <a:xfrm>
          <a:off x="16370300" y="167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37063</xdr:rowOff>
    </xdr:from>
    <xdr:to>
      <xdr:col>81</xdr:col>
      <xdr:colOff>101600</xdr:colOff>
      <xdr:row>98</xdr:row>
      <xdr:rowOff>138663</xdr:rowOff>
    </xdr:to>
    <xdr:sp macro="" textlink="">
      <xdr:nvSpPr>
        <xdr:cNvPr id="711" name="楕円 710"/>
        <xdr:cNvSpPr/>
      </xdr:nvSpPr>
      <xdr:spPr>
        <a:xfrm>
          <a:off x="15430500" y="16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129790</xdr:rowOff>
    </xdr:from>
    <xdr:ext cx="469744" cy="259045"/>
    <xdr:sp macro="" textlink="">
      <xdr:nvSpPr>
        <xdr:cNvPr id="712" name="テキスト ボックス 711"/>
        <xdr:cNvSpPr txBox="1"/>
      </xdr:nvSpPr>
      <xdr:spPr>
        <a:xfrm>
          <a:off x="15246428" y="1693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9311</xdr:rowOff>
    </xdr:from>
    <xdr:to>
      <xdr:col>76</xdr:col>
      <xdr:colOff>165100</xdr:colOff>
      <xdr:row>98</xdr:row>
      <xdr:rowOff>110911</xdr:rowOff>
    </xdr:to>
    <xdr:sp macro="" textlink="">
      <xdr:nvSpPr>
        <xdr:cNvPr id="713" name="楕円 712"/>
        <xdr:cNvSpPr/>
      </xdr:nvSpPr>
      <xdr:spPr>
        <a:xfrm>
          <a:off x="14541500" y="16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102038</xdr:rowOff>
    </xdr:from>
    <xdr:ext cx="469744" cy="259045"/>
    <xdr:sp macro="" textlink="">
      <xdr:nvSpPr>
        <xdr:cNvPr id="714" name="テキスト ボックス 713"/>
        <xdr:cNvSpPr txBox="1"/>
      </xdr:nvSpPr>
      <xdr:spPr>
        <a:xfrm>
          <a:off x="14357428" y="169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119295</xdr:rowOff>
    </xdr:from>
    <xdr:to>
      <xdr:col>72</xdr:col>
      <xdr:colOff>38100</xdr:colOff>
      <xdr:row>98</xdr:row>
      <xdr:rowOff>49445</xdr:rowOff>
    </xdr:to>
    <xdr:sp macro="" textlink="">
      <xdr:nvSpPr>
        <xdr:cNvPr id="715" name="楕円 714"/>
        <xdr:cNvSpPr/>
      </xdr:nvSpPr>
      <xdr:spPr>
        <a:xfrm>
          <a:off x="13652500" y="167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40572</xdr:rowOff>
    </xdr:from>
    <xdr:ext cx="534377" cy="259045"/>
    <xdr:sp macro="" textlink="">
      <xdr:nvSpPr>
        <xdr:cNvPr id="716" name="テキスト ボックス 715"/>
        <xdr:cNvSpPr txBox="1"/>
      </xdr:nvSpPr>
      <xdr:spPr>
        <a:xfrm>
          <a:off x="13436111" y="168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74106</xdr:rowOff>
    </xdr:from>
    <xdr:to>
      <xdr:col>67</xdr:col>
      <xdr:colOff>101600</xdr:colOff>
      <xdr:row>98</xdr:row>
      <xdr:rowOff>4256</xdr:rowOff>
    </xdr:to>
    <xdr:sp macro="" textlink="">
      <xdr:nvSpPr>
        <xdr:cNvPr id="717" name="楕円 716"/>
        <xdr:cNvSpPr/>
      </xdr:nvSpPr>
      <xdr:spPr>
        <a:xfrm>
          <a:off x="12763500" y="167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166833</xdr:rowOff>
    </xdr:from>
    <xdr:ext cx="534377" cy="259045"/>
    <xdr:sp macro="" textlink="">
      <xdr:nvSpPr>
        <xdr:cNvPr id="718" name="テキスト ボックス 717"/>
        <xdr:cNvSpPr txBox="1"/>
      </xdr:nvSpPr>
      <xdr:spPr>
        <a:xfrm>
          <a:off x="12547111" y="167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された庁舎の更新事業が完了したことにより大きく減少している。なお、土木費および消防費の上昇が大きいが、土木費については生活環境の整備を目的とした基金への積み立てが前年度の３億円から約６億７千万円と大きく増加したためであり、消防費についても新設された災害対策を目的とする基金に３億円の積み立てを行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財源として取り崩す一方で、大規模災害対策基金の新設や、生活環境の整備を目的とした特目基金への積立額を増額したことで財政調整基金への積み立てが減少した。その結果基金残高が減少しており、これにより実質単年度収支が赤字に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全ての会計において黒字となっており、安定した状態にあると言える。</a:t>
          </a:r>
          <a:endParaRPr lang="ja-JP" altLang="ja-JP" sz="1400">
            <a:effectLst/>
          </a:endParaRPr>
        </a:p>
        <a:p>
          <a:pPr rtl="0"/>
          <a:r>
            <a:rPr lang="ja-JP" altLang="ja-JP" sz="1100" b="0" i="0" baseline="0">
              <a:solidFill>
                <a:schemeClr val="dk1"/>
              </a:solidFill>
              <a:effectLst/>
              <a:latin typeface="+mn-lt"/>
              <a:ea typeface="+mn-ea"/>
              <a:cs typeface="+mn-cs"/>
            </a:rPr>
            <a:t>今後は、一般会計からの繰出金の縮減に向けて、使用料の徴収の徹底と事業内容の精査を進め、より一層の財政健全化を図るよう努める。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zoomScaleNormal="100" workbookViewId="0">
      <selection activeCell="AH29" sqref="AH29:AL29"/>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6412166</v>
      </c>
      <c r="BO4" s="410"/>
      <c r="BP4" s="410"/>
      <c r="BQ4" s="410"/>
      <c r="BR4" s="410"/>
      <c r="BS4" s="410"/>
      <c r="BT4" s="410"/>
      <c r="BU4" s="411"/>
      <c r="BV4" s="409">
        <v>7235258</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6267925</v>
      </c>
      <c r="BO5" s="447"/>
      <c r="BP5" s="447"/>
      <c r="BQ5" s="447"/>
      <c r="BR5" s="447"/>
      <c r="BS5" s="447"/>
      <c r="BT5" s="447"/>
      <c r="BU5" s="448"/>
      <c r="BV5" s="446">
        <v>7155968</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77.8</v>
      </c>
      <c r="CU5" s="444"/>
      <c r="CV5" s="444"/>
      <c r="CW5" s="444"/>
      <c r="CX5" s="444"/>
      <c r="CY5" s="444"/>
      <c r="CZ5" s="444"/>
      <c r="DA5" s="445"/>
      <c r="DB5" s="443">
        <v>76.599999999999994</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144241</v>
      </c>
      <c r="BO6" s="447"/>
      <c r="BP6" s="447"/>
      <c r="BQ6" s="447"/>
      <c r="BR6" s="447"/>
      <c r="BS6" s="447"/>
      <c r="BT6" s="447"/>
      <c r="BU6" s="448"/>
      <c r="BV6" s="446">
        <v>79290</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77.8</v>
      </c>
      <c r="CU6" s="484"/>
      <c r="CV6" s="484"/>
      <c r="CW6" s="484"/>
      <c r="CX6" s="484"/>
      <c r="CY6" s="484"/>
      <c r="CZ6" s="484"/>
      <c r="DA6" s="485"/>
      <c r="DB6" s="483">
        <v>76.599999999999994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97</v>
      </c>
      <c r="AV7" s="479"/>
      <c r="AW7" s="479"/>
      <c r="AX7" s="479"/>
      <c r="AY7" s="480" t="s">
        <v>98</v>
      </c>
      <c r="AZ7" s="481"/>
      <c r="BA7" s="481"/>
      <c r="BB7" s="481"/>
      <c r="BC7" s="481"/>
      <c r="BD7" s="481"/>
      <c r="BE7" s="481"/>
      <c r="BF7" s="481"/>
      <c r="BG7" s="481"/>
      <c r="BH7" s="481"/>
      <c r="BI7" s="481"/>
      <c r="BJ7" s="481"/>
      <c r="BK7" s="481"/>
      <c r="BL7" s="481"/>
      <c r="BM7" s="482"/>
      <c r="BN7" s="446">
        <v>2737</v>
      </c>
      <c r="BO7" s="447"/>
      <c r="BP7" s="447"/>
      <c r="BQ7" s="447"/>
      <c r="BR7" s="447"/>
      <c r="BS7" s="447"/>
      <c r="BT7" s="447"/>
      <c r="BU7" s="448"/>
      <c r="BV7" s="446">
        <v>8133</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3570430</v>
      </c>
      <c r="CU7" s="447"/>
      <c r="CV7" s="447"/>
      <c r="CW7" s="447"/>
      <c r="CX7" s="447"/>
      <c r="CY7" s="447"/>
      <c r="CZ7" s="447"/>
      <c r="DA7" s="448"/>
      <c r="DB7" s="446">
        <v>3550840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86</v>
      </c>
      <c r="AV8" s="479"/>
      <c r="AW8" s="479"/>
      <c r="AX8" s="479"/>
      <c r="AY8" s="480" t="s">
        <v>101</v>
      </c>
      <c r="AZ8" s="481"/>
      <c r="BA8" s="481"/>
      <c r="BB8" s="481"/>
      <c r="BC8" s="481"/>
      <c r="BD8" s="481"/>
      <c r="BE8" s="481"/>
      <c r="BF8" s="481"/>
      <c r="BG8" s="481"/>
      <c r="BH8" s="481"/>
      <c r="BI8" s="481"/>
      <c r="BJ8" s="481"/>
      <c r="BK8" s="481"/>
      <c r="BL8" s="481"/>
      <c r="BM8" s="482"/>
      <c r="BN8" s="446">
        <v>141504</v>
      </c>
      <c r="BO8" s="447"/>
      <c r="BP8" s="447"/>
      <c r="BQ8" s="447"/>
      <c r="BR8" s="447"/>
      <c r="BS8" s="447"/>
      <c r="BT8" s="447"/>
      <c r="BU8" s="448"/>
      <c r="BV8" s="446">
        <v>71157</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0.9</v>
      </c>
      <c r="CU8" s="487"/>
      <c r="CV8" s="487"/>
      <c r="CW8" s="487"/>
      <c r="CX8" s="487"/>
      <c r="CY8" s="487"/>
      <c r="CZ8" s="487"/>
      <c r="DA8" s="488"/>
      <c r="DB8" s="486">
        <v>0.9</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15204</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86</v>
      </c>
      <c r="AV9" s="479"/>
      <c r="AW9" s="479"/>
      <c r="AX9" s="479"/>
      <c r="AY9" s="480" t="s">
        <v>107</v>
      </c>
      <c r="AZ9" s="481"/>
      <c r="BA9" s="481"/>
      <c r="BB9" s="481"/>
      <c r="BC9" s="481"/>
      <c r="BD9" s="481"/>
      <c r="BE9" s="481"/>
      <c r="BF9" s="481"/>
      <c r="BG9" s="481"/>
      <c r="BH9" s="481"/>
      <c r="BI9" s="481"/>
      <c r="BJ9" s="481"/>
      <c r="BK9" s="481"/>
      <c r="BL9" s="481"/>
      <c r="BM9" s="482"/>
      <c r="BN9" s="446">
        <v>70347</v>
      </c>
      <c r="BO9" s="447"/>
      <c r="BP9" s="447"/>
      <c r="BQ9" s="447"/>
      <c r="BR9" s="447"/>
      <c r="BS9" s="447"/>
      <c r="BT9" s="447"/>
      <c r="BU9" s="448"/>
      <c r="BV9" s="446">
        <v>-10721</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109</v>
      </c>
      <c r="M10" s="476"/>
      <c r="N10" s="476"/>
      <c r="O10" s="476"/>
      <c r="P10" s="476"/>
      <c r="Q10" s="477"/>
      <c r="R10" s="497">
        <v>15070</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86</v>
      </c>
      <c r="AV10" s="479"/>
      <c r="AW10" s="479"/>
      <c r="AX10" s="479"/>
      <c r="AY10" s="480" t="s">
        <v>111</v>
      </c>
      <c r="AZ10" s="481"/>
      <c r="BA10" s="481"/>
      <c r="BB10" s="481"/>
      <c r="BC10" s="481"/>
      <c r="BD10" s="481"/>
      <c r="BE10" s="481"/>
      <c r="BF10" s="481"/>
      <c r="BG10" s="481"/>
      <c r="BH10" s="481"/>
      <c r="BI10" s="481"/>
      <c r="BJ10" s="481"/>
      <c r="BK10" s="481"/>
      <c r="BL10" s="481"/>
      <c r="BM10" s="482"/>
      <c r="BN10" s="446">
        <v>17798</v>
      </c>
      <c r="BO10" s="447"/>
      <c r="BP10" s="447"/>
      <c r="BQ10" s="447"/>
      <c r="BR10" s="447"/>
      <c r="BS10" s="447"/>
      <c r="BT10" s="447"/>
      <c r="BU10" s="448"/>
      <c r="BV10" s="446">
        <v>400862</v>
      </c>
      <c r="BW10" s="447"/>
      <c r="BX10" s="447"/>
      <c r="BY10" s="447"/>
      <c r="BZ10" s="447"/>
      <c r="CA10" s="447"/>
      <c r="CB10" s="447"/>
      <c r="CC10" s="448"/>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86</v>
      </c>
      <c r="AV11" s="479"/>
      <c r="AW11" s="479"/>
      <c r="AX11" s="479"/>
      <c r="AY11" s="480" t="s">
        <v>116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117</v>
      </c>
      <c r="CE11" s="450"/>
      <c r="CF11" s="450"/>
      <c r="CG11" s="450"/>
      <c r="CH11" s="450"/>
      <c r="CI11" s="450"/>
      <c r="CJ11" s="450"/>
      <c r="CK11" s="450"/>
      <c r="CL11" s="450"/>
      <c r="CM11" s="450"/>
      <c r="CN11" s="450"/>
      <c r="CO11" s="450"/>
      <c r="CP11" s="450"/>
      <c r="CQ11" s="450"/>
      <c r="CR11" s="450"/>
      <c r="CS11" s="451"/>
      <c r="CT11" s="486" t="s">
        <v>118</v>
      </c>
      <c r="CU11" s="487"/>
      <c r="CV11" s="487"/>
      <c r="CW11" s="487"/>
      <c r="CX11" s="487"/>
      <c r="CY11" s="487"/>
      <c r="CZ11" s="487"/>
      <c r="DA11" s="488"/>
      <c r="DB11" s="486" t="s">
        <v>118</v>
      </c>
      <c r="DC11" s="487"/>
      <c r="DD11" s="487"/>
      <c r="DE11" s="487"/>
      <c r="DF11" s="487"/>
      <c r="DG11" s="487"/>
      <c r="DH11" s="487"/>
      <c r="DI11" s="488"/>
      <c r="DJ11" s="165"/>
      <c r="DK11" s="165"/>
      <c r="DL11" s="165"/>
      <c r="DM11" s="165"/>
      <c r="DN11" s="165"/>
      <c r="DO11" s="165"/>
    </row>
    <row r="12" spans="1:119" ht="18.75" customHeight="1">
      <c r="A12" s="166"/>
      <c r="B12" s="506" t="s">
        <v>119</v>
      </c>
      <c r="C12" s="507"/>
      <c r="D12" s="507"/>
      <c r="E12" s="507"/>
      <c r="F12" s="507"/>
      <c r="G12" s="507"/>
      <c r="H12" s="507"/>
      <c r="I12" s="507"/>
      <c r="J12" s="507"/>
      <c r="K12" s="508"/>
      <c r="L12" s="515" t="s">
        <v>120</v>
      </c>
      <c r="M12" s="516"/>
      <c r="N12" s="516"/>
      <c r="O12" s="516"/>
      <c r="P12" s="516"/>
      <c r="Q12" s="517"/>
      <c r="R12" s="518">
        <v>15184</v>
      </c>
      <c r="S12" s="519"/>
      <c r="T12" s="519"/>
      <c r="U12" s="519"/>
      <c r="V12" s="520"/>
      <c r="W12" s="521" t="s">
        <v>1</v>
      </c>
      <c r="X12" s="479"/>
      <c r="Y12" s="479"/>
      <c r="Z12" s="479"/>
      <c r="AA12" s="479"/>
      <c r="AB12" s="522"/>
      <c r="AC12" s="478" t="s">
        <v>121</v>
      </c>
      <c r="AD12" s="479"/>
      <c r="AE12" s="479"/>
      <c r="AF12" s="479"/>
      <c r="AG12" s="522"/>
      <c r="AH12" s="478" t="s">
        <v>122</v>
      </c>
      <c r="AI12" s="479"/>
      <c r="AJ12" s="479"/>
      <c r="AK12" s="479"/>
      <c r="AL12" s="523"/>
      <c r="AM12" s="475" t="s">
        <v>123</v>
      </c>
      <c r="AN12" s="476"/>
      <c r="AO12" s="476"/>
      <c r="AP12" s="476"/>
      <c r="AQ12" s="476"/>
      <c r="AR12" s="476"/>
      <c r="AS12" s="476"/>
      <c r="AT12" s="477"/>
      <c r="AU12" s="478" t="s">
        <v>86</v>
      </c>
      <c r="AV12" s="479"/>
      <c r="AW12" s="479"/>
      <c r="AX12" s="479"/>
      <c r="AY12" s="480" t="s">
        <v>124</v>
      </c>
      <c r="AZ12" s="481"/>
      <c r="BA12" s="481"/>
      <c r="BB12" s="481"/>
      <c r="BC12" s="481"/>
      <c r="BD12" s="481"/>
      <c r="BE12" s="481"/>
      <c r="BF12" s="481"/>
      <c r="BG12" s="481"/>
      <c r="BH12" s="481"/>
      <c r="BI12" s="481"/>
      <c r="BJ12" s="481"/>
      <c r="BK12" s="481"/>
      <c r="BL12" s="481"/>
      <c r="BM12" s="482"/>
      <c r="BN12" s="446">
        <v>186000</v>
      </c>
      <c r="BO12" s="447"/>
      <c r="BP12" s="447"/>
      <c r="BQ12" s="447"/>
      <c r="BR12" s="447"/>
      <c r="BS12" s="447"/>
      <c r="BT12" s="447"/>
      <c r="BU12" s="448"/>
      <c r="BV12" s="446">
        <v>330000</v>
      </c>
      <c r="BW12" s="447"/>
      <c r="BX12" s="447"/>
      <c r="BY12" s="447"/>
      <c r="BZ12" s="447"/>
      <c r="CA12" s="447"/>
      <c r="CB12" s="447"/>
      <c r="CC12" s="448"/>
      <c r="CD12" s="449" t="s">
        <v>125</v>
      </c>
      <c r="CE12" s="450"/>
      <c r="CF12" s="450"/>
      <c r="CG12" s="450"/>
      <c r="CH12" s="450"/>
      <c r="CI12" s="450"/>
      <c r="CJ12" s="450"/>
      <c r="CK12" s="450"/>
      <c r="CL12" s="450"/>
      <c r="CM12" s="450"/>
      <c r="CN12" s="450"/>
      <c r="CO12" s="450"/>
      <c r="CP12" s="450"/>
      <c r="CQ12" s="450"/>
      <c r="CR12" s="450"/>
      <c r="CS12" s="451"/>
      <c r="CT12" s="486" t="s">
        <v>118</v>
      </c>
      <c r="CU12" s="487"/>
      <c r="CV12" s="487"/>
      <c r="CW12" s="487"/>
      <c r="CX12" s="487"/>
      <c r="CY12" s="487"/>
      <c r="CZ12" s="487"/>
      <c r="DA12" s="488"/>
      <c r="DB12" s="486" t="s">
        <v>126</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127</v>
      </c>
      <c r="N13" s="535"/>
      <c r="O13" s="535"/>
      <c r="P13" s="535"/>
      <c r="Q13" s="536"/>
      <c r="R13" s="527">
        <v>15066</v>
      </c>
      <c r="S13" s="528"/>
      <c r="T13" s="528"/>
      <c r="U13" s="528"/>
      <c r="V13" s="529"/>
      <c r="W13" s="462" t="s">
        <v>128</v>
      </c>
      <c r="X13" s="463"/>
      <c r="Y13" s="463"/>
      <c r="Z13" s="463"/>
      <c r="AA13" s="463"/>
      <c r="AB13" s="453"/>
      <c r="AC13" s="497">
        <v>628</v>
      </c>
      <c r="AD13" s="498"/>
      <c r="AE13" s="498"/>
      <c r="AF13" s="498"/>
      <c r="AG13" s="537"/>
      <c r="AH13" s="497">
        <v>638</v>
      </c>
      <c r="AI13" s="498"/>
      <c r="AJ13" s="498"/>
      <c r="AK13" s="498"/>
      <c r="AL13" s="499"/>
      <c r="AM13" s="475" t="s">
        <v>129</v>
      </c>
      <c r="AN13" s="476"/>
      <c r="AO13" s="476"/>
      <c r="AP13" s="476"/>
      <c r="AQ13" s="476"/>
      <c r="AR13" s="476"/>
      <c r="AS13" s="476"/>
      <c r="AT13" s="477"/>
      <c r="AU13" s="478" t="s">
        <v>130</v>
      </c>
      <c r="AV13" s="479"/>
      <c r="AW13" s="479"/>
      <c r="AX13" s="479"/>
      <c r="AY13" s="480" t="s">
        <v>131</v>
      </c>
      <c r="AZ13" s="481"/>
      <c r="BA13" s="481"/>
      <c r="BB13" s="481"/>
      <c r="BC13" s="481"/>
      <c r="BD13" s="481"/>
      <c r="BE13" s="481"/>
      <c r="BF13" s="481"/>
      <c r="BG13" s="481"/>
      <c r="BH13" s="481"/>
      <c r="BI13" s="481"/>
      <c r="BJ13" s="481"/>
      <c r="BK13" s="481"/>
      <c r="BL13" s="481"/>
      <c r="BM13" s="482"/>
      <c r="BN13" s="446">
        <v>-97855</v>
      </c>
      <c r="BO13" s="447"/>
      <c r="BP13" s="447"/>
      <c r="BQ13" s="447"/>
      <c r="BR13" s="447"/>
      <c r="BS13" s="447"/>
      <c r="BT13" s="447"/>
      <c r="BU13" s="448"/>
      <c r="BV13" s="446">
        <v>60141</v>
      </c>
      <c r="BW13" s="447"/>
      <c r="BX13" s="447"/>
      <c r="BY13" s="447"/>
      <c r="BZ13" s="447"/>
      <c r="CA13" s="447"/>
      <c r="CB13" s="447"/>
      <c r="CC13" s="448"/>
      <c r="CD13" s="449" t="s">
        <v>132</v>
      </c>
      <c r="CE13" s="450"/>
      <c r="CF13" s="450"/>
      <c r="CG13" s="450"/>
      <c r="CH13" s="450"/>
      <c r="CI13" s="450"/>
      <c r="CJ13" s="450"/>
      <c r="CK13" s="450"/>
      <c r="CL13" s="450"/>
      <c r="CM13" s="450"/>
      <c r="CN13" s="450"/>
      <c r="CO13" s="450"/>
      <c r="CP13" s="450"/>
      <c r="CQ13" s="450"/>
      <c r="CR13" s="450"/>
      <c r="CS13" s="451"/>
      <c r="CT13" s="443">
        <v>-2.5</v>
      </c>
      <c r="CU13" s="444"/>
      <c r="CV13" s="444"/>
      <c r="CW13" s="444"/>
      <c r="CX13" s="444"/>
      <c r="CY13" s="444"/>
      <c r="CZ13" s="444"/>
      <c r="DA13" s="445"/>
      <c r="DB13" s="443">
        <v>-1.1000000000000001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133</v>
      </c>
      <c r="M14" s="525"/>
      <c r="N14" s="525"/>
      <c r="O14" s="525"/>
      <c r="P14" s="525"/>
      <c r="Q14" s="526"/>
      <c r="R14" s="527">
        <v>15349</v>
      </c>
      <c r="S14" s="528"/>
      <c r="T14" s="528"/>
      <c r="U14" s="528"/>
      <c r="V14" s="529"/>
      <c r="W14" s="436"/>
      <c r="X14" s="437"/>
      <c r="Y14" s="437"/>
      <c r="Z14" s="437"/>
      <c r="AA14" s="437"/>
      <c r="AB14" s="426"/>
      <c r="AC14" s="530">
        <v>8.6999999999999993</v>
      </c>
      <c r="AD14" s="531"/>
      <c r="AE14" s="531"/>
      <c r="AF14" s="531"/>
      <c r="AG14" s="532"/>
      <c r="AH14" s="530">
        <v>9.1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134</v>
      </c>
      <c r="CE14" s="539"/>
      <c r="CF14" s="539"/>
      <c r="CG14" s="539"/>
      <c r="CH14" s="539"/>
      <c r="CI14" s="539"/>
      <c r="CJ14" s="539"/>
      <c r="CK14" s="539"/>
      <c r="CL14" s="539"/>
      <c r="CM14" s="539"/>
      <c r="CN14" s="539"/>
      <c r="CO14" s="539"/>
      <c r="CP14" s="539"/>
      <c r="CQ14" s="539"/>
      <c r="CR14" s="539"/>
      <c r="CS14" s="540"/>
      <c r="CT14" s="541" t="s">
        <v>126</v>
      </c>
      <c r="CU14" s="542"/>
      <c r="CV14" s="542"/>
      <c r="CW14" s="542"/>
      <c r="CX14" s="542"/>
      <c r="CY14" s="542"/>
      <c r="CZ14" s="542"/>
      <c r="DA14" s="543"/>
      <c r="DB14" s="541" t="s">
        <v>126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135</v>
      </c>
      <c r="N15" s="535"/>
      <c r="O15" s="535"/>
      <c r="P15" s="535"/>
      <c r="Q15" s="536"/>
      <c r="R15" s="527">
        <v>15244</v>
      </c>
      <c r="S15" s="528"/>
      <c r="T15" s="528"/>
      <c r="U15" s="528"/>
      <c r="V15" s="529"/>
      <c r="W15" s="462" t="s">
        <v>136</v>
      </c>
      <c r="X15" s="463"/>
      <c r="Y15" s="463"/>
      <c r="Z15" s="463"/>
      <c r="AA15" s="463"/>
      <c r="AB15" s="453"/>
      <c r="AC15" s="497">
        <v>1956</v>
      </c>
      <c r="AD15" s="498"/>
      <c r="AE15" s="498"/>
      <c r="AF15" s="498"/>
      <c r="AG15" s="537"/>
      <c r="AH15" s="497">
        <v>1874</v>
      </c>
      <c r="AI15" s="498"/>
      <c r="AJ15" s="498"/>
      <c r="AK15" s="498"/>
      <c r="AL15" s="499"/>
      <c r="AM15" s="475"/>
      <c r="AN15" s="476"/>
      <c r="AO15" s="476"/>
      <c r="AP15" s="476"/>
      <c r="AQ15" s="476"/>
      <c r="AR15" s="476"/>
      <c r="AS15" s="476"/>
      <c r="AT15" s="477"/>
      <c r="AU15" s="478"/>
      <c r="AV15" s="479"/>
      <c r="AW15" s="479"/>
      <c r="AX15" s="479"/>
      <c r="AY15" s="406" t="s">
        <v>137</v>
      </c>
      <c r="AZ15" s="407"/>
      <c r="BA15" s="407"/>
      <c r="BB15" s="407"/>
      <c r="BC15" s="407"/>
      <c r="BD15" s="407"/>
      <c r="BE15" s="407"/>
      <c r="BF15" s="407"/>
      <c r="BG15" s="407"/>
      <c r="BH15" s="407"/>
      <c r="BI15" s="407"/>
      <c r="BJ15" s="407"/>
      <c r="BK15" s="407"/>
      <c r="BL15" s="407"/>
      <c r="BM15" s="408"/>
      <c r="BN15" s="409">
        <v>2391334</v>
      </c>
      <c r="BO15" s="410"/>
      <c r="BP15" s="410"/>
      <c r="BQ15" s="410"/>
      <c r="BR15" s="410"/>
      <c r="BS15" s="410"/>
      <c r="BT15" s="410"/>
      <c r="BU15" s="411"/>
      <c r="BV15" s="409">
        <v>2384663</v>
      </c>
      <c r="BW15" s="410"/>
      <c r="BX15" s="410"/>
      <c r="BY15" s="410"/>
      <c r="BZ15" s="410"/>
      <c r="CA15" s="410"/>
      <c r="CB15" s="410"/>
      <c r="CC15" s="411"/>
      <c r="CD15" s="544" t="s">
        <v>138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139</v>
      </c>
      <c r="M16" s="555"/>
      <c r="N16" s="555"/>
      <c r="O16" s="555"/>
      <c r="P16" s="555"/>
      <c r="Q16" s="556"/>
      <c r="R16" s="547" t="s">
        <v>140</v>
      </c>
      <c r="S16" s="548"/>
      <c r="T16" s="548"/>
      <c r="U16" s="548"/>
      <c r="V16" s="549"/>
      <c r="W16" s="436"/>
      <c r="X16" s="437"/>
      <c r="Y16" s="437"/>
      <c r="Z16" s="437"/>
      <c r="AA16" s="437"/>
      <c r="AB16" s="426"/>
      <c r="AC16" s="530">
        <v>27.2</v>
      </c>
      <c r="AD16" s="531"/>
      <c r="AE16" s="531"/>
      <c r="AF16" s="531"/>
      <c r="AG16" s="532"/>
      <c r="AH16" s="530">
        <v>26.6</v>
      </c>
      <c r="AI16" s="531"/>
      <c r="AJ16" s="531"/>
      <c r="AK16" s="531"/>
      <c r="AL16" s="533"/>
      <c r="AM16" s="475"/>
      <c r="AN16" s="476"/>
      <c r="AO16" s="476"/>
      <c r="AP16" s="476"/>
      <c r="AQ16" s="476"/>
      <c r="AR16" s="476"/>
      <c r="AS16" s="476"/>
      <c r="AT16" s="477"/>
      <c r="AU16" s="478"/>
      <c r="AV16" s="479"/>
      <c r="AW16" s="479"/>
      <c r="AX16" s="479"/>
      <c r="AY16" s="480" t="s">
        <v>141</v>
      </c>
      <c r="AZ16" s="481"/>
      <c r="BA16" s="481"/>
      <c r="BB16" s="481"/>
      <c r="BC16" s="481"/>
      <c r="BD16" s="481"/>
      <c r="BE16" s="481"/>
      <c r="BF16" s="481"/>
      <c r="BG16" s="481"/>
      <c r="BH16" s="481"/>
      <c r="BI16" s="481"/>
      <c r="BJ16" s="481"/>
      <c r="BK16" s="481"/>
      <c r="BL16" s="481"/>
      <c r="BM16" s="482"/>
      <c r="BN16" s="446">
        <v>2637155</v>
      </c>
      <c r="BO16" s="447"/>
      <c r="BP16" s="447"/>
      <c r="BQ16" s="447"/>
      <c r="BR16" s="447"/>
      <c r="BS16" s="447"/>
      <c r="BT16" s="447"/>
      <c r="BU16" s="448"/>
      <c r="BV16" s="446">
        <v>2639367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142</v>
      </c>
      <c r="N17" s="551"/>
      <c r="O17" s="551"/>
      <c r="P17" s="551"/>
      <c r="Q17" s="552"/>
      <c r="R17" s="547" t="s">
        <v>143</v>
      </c>
      <c r="S17" s="548"/>
      <c r="T17" s="548"/>
      <c r="U17" s="548"/>
      <c r="V17" s="549"/>
      <c r="W17" s="462" t="s">
        <v>144</v>
      </c>
      <c r="X17" s="463"/>
      <c r="Y17" s="463"/>
      <c r="Z17" s="463"/>
      <c r="AA17" s="463"/>
      <c r="AB17" s="453"/>
      <c r="AC17" s="497">
        <v>4605</v>
      </c>
      <c r="AD17" s="498"/>
      <c r="AE17" s="498"/>
      <c r="AF17" s="498"/>
      <c r="AG17" s="537"/>
      <c r="AH17" s="497">
        <v>4522</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3085515</v>
      </c>
      <c r="BO17" s="447"/>
      <c r="BP17" s="447"/>
      <c r="BQ17" s="447"/>
      <c r="BR17" s="447"/>
      <c r="BS17" s="447"/>
      <c r="BT17" s="447"/>
      <c r="BU17" s="448"/>
      <c r="BV17" s="446">
        <v>3074480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146</v>
      </c>
      <c r="C18" s="489"/>
      <c r="D18" s="489"/>
      <c r="E18" s="558"/>
      <c r="F18" s="558"/>
      <c r="G18" s="558"/>
      <c r="H18" s="558"/>
      <c r="I18" s="558"/>
      <c r="J18" s="558"/>
      <c r="K18" s="558"/>
      <c r="L18" s="559">
        <v>14.24</v>
      </c>
      <c r="M18" s="559"/>
      <c r="N18" s="559"/>
      <c r="O18" s="559"/>
      <c r="P18" s="559"/>
      <c r="Q18" s="559"/>
      <c r="R18" s="560"/>
      <c r="S18" s="560"/>
      <c r="T18" s="560"/>
      <c r="U18" s="560"/>
      <c r="V18" s="561"/>
      <c r="W18" s="464"/>
      <c r="X18" s="465"/>
      <c r="Y18" s="465"/>
      <c r="Z18" s="465"/>
      <c r="AA18" s="465"/>
      <c r="AB18" s="456"/>
      <c r="AC18" s="562">
        <v>64.099999999999994</v>
      </c>
      <c r="AD18" s="563"/>
      <c r="AE18" s="563"/>
      <c r="AF18" s="563"/>
      <c r="AG18" s="564"/>
      <c r="AH18" s="562">
        <v>64.3</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2783338</v>
      </c>
      <c r="BO18" s="447"/>
      <c r="BP18" s="447"/>
      <c r="BQ18" s="447"/>
      <c r="BR18" s="447"/>
      <c r="BS18" s="447"/>
      <c r="BT18" s="447"/>
      <c r="BU18" s="448"/>
      <c r="BV18" s="446">
        <v>2747482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148</v>
      </c>
      <c r="C19" s="489"/>
      <c r="D19" s="489"/>
      <c r="E19" s="558"/>
      <c r="F19" s="558"/>
      <c r="G19" s="558"/>
      <c r="H19" s="558"/>
      <c r="I19" s="558"/>
      <c r="J19" s="558"/>
      <c r="K19" s="558"/>
      <c r="L19" s="566">
        <v>1068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4482129</v>
      </c>
      <c r="BO19" s="447"/>
      <c r="BP19" s="447"/>
      <c r="BQ19" s="447"/>
      <c r="BR19" s="447"/>
      <c r="BS19" s="447"/>
      <c r="BT19" s="447"/>
      <c r="BU19" s="448"/>
      <c r="BV19" s="446">
        <v>4237413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150</v>
      </c>
      <c r="C20" s="489"/>
      <c r="D20" s="489"/>
      <c r="E20" s="558"/>
      <c r="F20" s="558"/>
      <c r="G20" s="558"/>
      <c r="H20" s="558"/>
      <c r="I20" s="558"/>
      <c r="J20" s="558"/>
      <c r="K20" s="558"/>
      <c r="L20" s="566">
        <v>5881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810825</v>
      </c>
      <c r="BO23" s="447"/>
      <c r="BP23" s="447"/>
      <c r="BQ23" s="447"/>
      <c r="BR23" s="447"/>
      <c r="BS23" s="447"/>
      <c r="BT23" s="447"/>
      <c r="BU23" s="448"/>
      <c r="BV23" s="446">
        <v>878075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159</v>
      </c>
      <c r="F24" s="476"/>
      <c r="G24" s="476"/>
      <c r="H24" s="476"/>
      <c r="I24" s="476"/>
      <c r="J24" s="476"/>
      <c r="K24" s="477"/>
      <c r="L24" s="497">
        <v>1</v>
      </c>
      <c r="M24" s="498"/>
      <c r="N24" s="498"/>
      <c r="O24" s="498"/>
      <c r="P24" s="537"/>
      <c r="Q24" s="497">
        <v>7660</v>
      </c>
      <c r="R24" s="498"/>
      <c r="S24" s="498"/>
      <c r="T24" s="498"/>
      <c r="U24" s="498"/>
      <c r="V24" s="537"/>
      <c r="W24" s="596"/>
      <c r="X24" s="584"/>
      <c r="Y24" s="585"/>
      <c r="Z24" s="496" t="s">
        <v>160</v>
      </c>
      <c r="AA24" s="476"/>
      <c r="AB24" s="476"/>
      <c r="AC24" s="476"/>
      <c r="AD24" s="476"/>
      <c r="AE24" s="476"/>
      <c r="AF24" s="476"/>
      <c r="AG24" s="477"/>
      <c r="AH24" s="497">
        <v>87</v>
      </c>
      <c r="AI24" s="498"/>
      <c r="AJ24" s="498"/>
      <c r="AK24" s="498"/>
      <c r="AL24" s="537"/>
      <c r="AM24" s="497">
        <v>263088</v>
      </c>
      <c r="AN24" s="498"/>
      <c r="AO24" s="498"/>
      <c r="AP24" s="498"/>
      <c r="AQ24" s="498"/>
      <c r="AR24" s="537"/>
      <c r="AS24" s="497">
        <v>3024</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73644</v>
      </c>
      <c r="BO24" s="447"/>
      <c r="BP24" s="447"/>
      <c r="BQ24" s="447"/>
      <c r="BR24" s="447"/>
      <c r="BS24" s="447"/>
      <c r="BT24" s="447"/>
      <c r="BU24" s="448"/>
      <c r="BV24" s="446">
        <v>124108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162</v>
      </c>
      <c r="F25" s="476"/>
      <c r="G25" s="476"/>
      <c r="H25" s="476"/>
      <c r="I25" s="476"/>
      <c r="J25" s="476"/>
      <c r="K25" s="477"/>
      <c r="L25" s="497">
        <v>1</v>
      </c>
      <c r="M25" s="498"/>
      <c r="N25" s="498"/>
      <c r="O25" s="498"/>
      <c r="P25" s="537"/>
      <c r="Q25" s="497">
        <v>6128</v>
      </c>
      <c r="R25" s="498"/>
      <c r="S25" s="498"/>
      <c r="T25" s="498"/>
      <c r="U25" s="498"/>
      <c r="V25" s="537"/>
      <c r="W25" s="596"/>
      <c r="X25" s="584"/>
      <c r="Y25" s="585"/>
      <c r="Z25" s="496" t="s">
        <v>163</v>
      </c>
      <c r="AA25" s="476"/>
      <c r="AB25" s="476"/>
      <c r="AC25" s="476"/>
      <c r="AD25" s="476"/>
      <c r="AE25" s="476"/>
      <c r="AF25" s="476"/>
      <c r="AG25" s="477"/>
      <c r="AH25" s="497" t="s">
        <v>126</v>
      </c>
      <c r="AI25" s="498"/>
      <c r="AJ25" s="498"/>
      <c r="AK25" s="498"/>
      <c r="AL25" s="537"/>
      <c r="AM25" s="497" t="s">
        <v>126</v>
      </c>
      <c r="AN25" s="498"/>
      <c r="AO25" s="498"/>
      <c r="AP25" s="498"/>
      <c r="AQ25" s="498"/>
      <c r="AR25" s="537"/>
      <c r="AS25" s="497" t="s">
        <v>126</v>
      </c>
      <c r="AT25" s="498"/>
      <c r="AU25" s="498"/>
      <c r="AV25" s="498"/>
      <c r="AW25" s="498"/>
      <c r="AX25" s="499"/>
      <c r="AY25" s="406" t="s">
        <v>164</v>
      </c>
      <c r="AZ25" s="407"/>
      <c r="BA25" s="407"/>
      <c r="BB25" s="407"/>
      <c r="BC25" s="407"/>
      <c r="BD25" s="407"/>
      <c r="BE25" s="407"/>
      <c r="BF25" s="407"/>
      <c r="BG25" s="407"/>
      <c r="BH25" s="407"/>
      <c r="BI25" s="407"/>
      <c r="BJ25" s="407"/>
      <c r="BK25" s="407"/>
      <c r="BL25" s="407"/>
      <c r="BM25" s="408"/>
      <c r="BN25" s="409">
        <v>637622</v>
      </c>
      <c r="BO25" s="410"/>
      <c r="BP25" s="410"/>
      <c r="BQ25" s="410"/>
      <c r="BR25" s="410"/>
      <c r="BS25" s="410"/>
      <c r="BT25" s="410"/>
      <c r="BU25" s="411"/>
      <c r="BV25" s="409">
        <v>566188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165</v>
      </c>
      <c r="F26" s="476"/>
      <c r="G26" s="476"/>
      <c r="H26" s="476"/>
      <c r="I26" s="476"/>
      <c r="J26" s="476"/>
      <c r="K26" s="477"/>
      <c r="L26" s="497">
        <v>1</v>
      </c>
      <c r="M26" s="498"/>
      <c r="N26" s="498"/>
      <c r="O26" s="498"/>
      <c r="P26" s="537"/>
      <c r="Q26" s="497">
        <v>5668</v>
      </c>
      <c r="R26" s="498"/>
      <c r="S26" s="498"/>
      <c r="T26" s="498"/>
      <c r="U26" s="498"/>
      <c r="V26" s="537"/>
      <c r="W26" s="596"/>
      <c r="X26" s="584"/>
      <c r="Y26" s="585"/>
      <c r="Z26" s="496" t="s">
        <v>166</v>
      </c>
      <c r="AA26" s="606"/>
      <c r="AB26" s="606"/>
      <c r="AC26" s="606"/>
      <c r="AD26" s="606"/>
      <c r="AE26" s="606"/>
      <c r="AF26" s="606"/>
      <c r="AG26" s="607"/>
      <c r="AH26" s="497">
        <v>9</v>
      </c>
      <c r="AI26" s="498"/>
      <c r="AJ26" s="498"/>
      <c r="AK26" s="498"/>
      <c r="AL26" s="537"/>
      <c r="AM26" s="497">
        <v>25443</v>
      </c>
      <c r="AN26" s="498"/>
      <c r="AO26" s="498"/>
      <c r="AP26" s="498"/>
      <c r="AQ26" s="498"/>
      <c r="AR26" s="537"/>
      <c r="AS26" s="497">
        <v>2827</v>
      </c>
      <c r="AT26" s="498"/>
      <c r="AU26" s="498"/>
      <c r="AV26" s="498"/>
      <c r="AW26" s="498"/>
      <c r="AX26" s="499"/>
      <c r="AY26" s="449" t="s">
        <v>167</v>
      </c>
      <c r="AZ26" s="450"/>
      <c r="BA26" s="450"/>
      <c r="BB26" s="450"/>
      <c r="BC26" s="450"/>
      <c r="BD26" s="450"/>
      <c r="BE26" s="450"/>
      <c r="BF26" s="450"/>
      <c r="BG26" s="450"/>
      <c r="BH26" s="450"/>
      <c r="BI26" s="450"/>
      <c r="BJ26" s="450"/>
      <c r="BK26" s="450"/>
      <c r="BL26" s="450"/>
      <c r="BM26" s="451"/>
      <c r="BN26" s="446">
        <v>1226</v>
      </c>
      <c r="BO26" s="447"/>
      <c r="BP26" s="447"/>
      <c r="BQ26" s="447"/>
      <c r="BR26" s="447"/>
      <c r="BS26" s="447"/>
      <c r="BT26" s="447"/>
      <c r="BU26" s="448"/>
      <c r="BV26" s="446">
        <v>1226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168</v>
      </c>
      <c r="F27" s="476"/>
      <c r="G27" s="476"/>
      <c r="H27" s="476"/>
      <c r="I27" s="476"/>
      <c r="J27" s="476"/>
      <c r="K27" s="477"/>
      <c r="L27" s="497">
        <v>1</v>
      </c>
      <c r="M27" s="498"/>
      <c r="N27" s="498"/>
      <c r="O27" s="498"/>
      <c r="P27" s="537"/>
      <c r="Q27" s="497">
        <v>3102</v>
      </c>
      <c r="R27" s="498"/>
      <c r="S27" s="498"/>
      <c r="T27" s="498"/>
      <c r="U27" s="498"/>
      <c r="V27" s="537"/>
      <c r="W27" s="596"/>
      <c r="X27" s="584"/>
      <c r="Y27" s="585"/>
      <c r="Z27" s="496" t="s">
        <v>169</v>
      </c>
      <c r="AA27" s="476"/>
      <c r="AB27" s="476"/>
      <c r="AC27" s="476"/>
      <c r="AD27" s="476"/>
      <c r="AE27" s="476"/>
      <c r="AF27" s="476"/>
      <c r="AG27" s="477"/>
      <c r="AH27" s="497">
        <v>14</v>
      </c>
      <c r="AI27" s="498"/>
      <c r="AJ27" s="498"/>
      <c r="AK27" s="498"/>
      <c r="AL27" s="537"/>
      <c r="AM27" s="497">
        <v>37786</v>
      </c>
      <c r="AN27" s="498"/>
      <c r="AO27" s="498"/>
      <c r="AP27" s="498"/>
      <c r="AQ27" s="498"/>
      <c r="AR27" s="537"/>
      <c r="AS27" s="497">
        <v>2699</v>
      </c>
      <c r="AT27" s="498"/>
      <c r="AU27" s="498"/>
      <c r="AV27" s="498"/>
      <c r="AW27" s="498"/>
      <c r="AX27" s="499"/>
      <c r="AY27" s="538" t="s">
        <v>170</v>
      </c>
      <c r="AZ27" s="539"/>
      <c r="BA27" s="539"/>
      <c r="BB27" s="539"/>
      <c r="BC27" s="539"/>
      <c r="BD27" s="539"/>
      <c r="BE27" s="539"/>
      <c r="BF27" s="539"/>
      <c r="BG27" s="539"/>
      <c r="BH27" s="539"/>
      <c r="BI27" s="539"/>
      <c r="BJ27" s="539"/>
      <c r="BK27" s="539"/>
      <c r="BL27" s="539"/>
      <c r="BM27" s="540"/>
      <c r="BN27" s="619">
        <v>63645</v>
      </c>
      <c r="BO27" s="620"/>
      <c r="BP27" s="620"/>
      <c r="BQ27" s="620"/>
      <c r="BR27" s="620"/>
      <c r="BS27" s="620"/>
      <c r="BT27" s="620"/>
      <c r="BU27" s="621"/>
      <c r="BV27" s="619">
        <v>63645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171</v>
      </c>
      <c r="F28" s="476"/>
      <c r="G28" s="476"/>
      <c r="H28" s="476"/>
      <c r="I28" s="476"/>
      <c r="J28" s="476"/>
      <c r="K28" s="477"/>
      <c r="L28" s="497">
        <v>1</v>
      </c>
      <c r="M28" s="498"/>
      <c r="N28" s="498"/>
      <c r="O28" s="498"/>
      <c r="P28" s="537"/>
      <c r="Q28" s="497">
        <v>2585</v>
      </c>
      <c r="R28" s="498"/>
      <c r="S28" s="498"/>
      <c r="T28" s="498"/>
      <c r="U28" s="498"/>
      <c r="V28" s="537"/>
      <c r="W28" s="596"/>
      <c r="X28" s="584"/>
      <c r="Y28" s="585"/>
      <c r="Z28" s="496" t="s">
        <v>172</v>
      </c>
      <c r="AA28" s="476"/>
      <c r="AB28" s="476"/>
      <c r="AC28" s="476"/>
      <c r="AD28" s="476"/>
      <c r="AE28" s="476"/>
      <c r="AF28" s="476"/>
      <c r="AG28" s="477"/>
      <c r="AH28" s="497" t="s">
        <v>126</v>
      </c>
      <c r="AI28" s="498"/>
      <c r="AJ28" s="498"/>
      <c r="AK28" s="498"/>
      <c r="AL28" s="537"/>
      <c r="AM28" s="497" t="s">
        <v>126</v>
      </c>
      <c r="AN28" s="498"/>
      <c r="AO28" s="498"/>
      <c r="AP28" s="498"/>
      <c r="AQ28" s="498"/>
      <c r="AR28" s="537"/>
      <c r="AS28" s="497" t="s">
        <v>118</v>
      </c>
      <c r="AT28" s="498"/>
      <c r="AU28" s="498"/>
      <c r="AV28" s="498"/>
      <c r="AW28" s="498"/>
      <c r="AX28" s="499"/>
      <c r="AY28" s="622" t="s">
        <v>173</v>
      </c>
      <c r="AZ28" s="623"/>
      <c r="BA28" s="623"/>
      <c r="BB28" s="624"/>
      <c r="BC28" s="406" t="s">
        <v>42</v>
      </c>
      <c r="BD28" s="407"/>
      <c r="BE28" s="407"/>
      <c r="BF28" s="407"/>
      <c r="BG28" s="407"/>
      <c r="BH28" s="407"/>
      <c r="BI28" s="407"/>
      <c r="BJ28" s="407"/>
      <c r="BK28" s="407"/>
      <c r="BL28" s="407"/>
      <c r="BM28" s="408"/>
      <c r="BN28" s="409">
        <v>2925700</v>
      </c>
      <c r="BO28" s="410"/>
      <c r="BP28" s="410"/>
      <c r="BQ28" s="410"/>
      <c r="BR28" s="410"/>
      <c r="BS28" s="410"/>
      <c r="BT28" s="410"/>
      <c r="BU28" s="411"/>
      <c r="BV28" s="409">
        <v>3093902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174</v>
      </c>
      <c r="F29" s="476"/>
      <c r="G29" s="476"/>
      <c r="H29" s="476"/>
      <c r="I29" s="476"/>
      <c r="J29" s="476"/>
      <c r="K29" s="477"/>
      <c r="L29" s="497">
        <v>10</v>
      </c>
      <c r="M29" s="498"/>
      <c r="N29" s="498"/>
      <c r="O29" s="498"/>
      <c r="P29" s="537"/>
      <c r="Q29" s="497">
        <v>2068</v>
      </c>
      <c r="R29" s="498"/>
      <c r="S29" s="498"/>
      <c r="T29" s="498"/>
      <c r="U29" s="498"/>
      <c r="V29" s="537"/>
      <c r="W29" s="597"/>
      <c r="X29" s="598"/>
      <c r="Y29" s="599"/>
      <c r="Z29" s="496" t="s">
        <v>175</v>
      </c>
      <c r="AA29" s="476"/>
      <c r="AB29" s="476"/>
      <c r="AC29" s="476"/>
      <c r="AD29" s="476"/>
      <c r="AE29" s="476"/>
      <c r="AF29" s="476"/>
      <c r="AG29" s="477"/>
      <c r="AH29" s="497">
        <v>101</v>
      </c>
      <c r="AI29" s="498"/>
      <c r="AJ29" s="498"/>
      <c r="AK29" s="498"/>
      <c r="AL29" s="537"/>
      <c r="AM29" s="497">
        <v>300874</v>
      </c>
      <c r="AN29" s="498"/>
      <c r="AO29" s="498"/>
      <c r="AP29" s="498"/>
      <c r="AQ29" s="498"/>
      <c r="AR29" s="537"/>
      <c r="AS29" s="497">
        <v>2979</v>
      </c>
      <c r="AT29" s="498"/>
      <c r="AU29" s="498"/>
      <c r="AV29" s="498"/>
      <c r="AW29" s="498"/>
      <c r="AX29" s="499"/>
      <c r="AY29" s="625"/>
      <c r="AZ29" s="626"/>
      <c r="BA29" s="626"/>
      <c r="BB29" s="627"/>
      <c r="BC29" s="480" t="s">
        <v>176</v>
      </c>
      <c r="BD29" s="481"/>
      <c r="BE29" s="481"/>
      <c r="BF29" s="481"/>
      <c r="BG29" s="481"/>
      <c r="BH29" s="481"/>
      <c r="BI29" s="481"/>
      <c r="BJ29" s="481"/>
      <c r="BK29" s="481"/>
      <c r="BL29" s="481"/>
      <c r="BM29" s="482"/>
      <c r="BN29" s="446">
        <v>109737</v>
      </c>
      <c r="BO29" s="447"/>
      <c r="BP29" s="447"/>
      <c r="BQ29" s="447"/>
      <c r="BR29" s="447"/>
      <c r="BS29" s="447"/>
      <c r="BT29" s="447"/>
      <c r="BU29" s="448"/>
      <c r="BV29" s="446">
        <v>109516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177</v>
      </c>
      <c r="X30" s="604"/>
      <c r="Y30" s="604"/>
      <c r="Z30" s="604"/>
      <c r="AA30" s="604"/>
      <c r="AB30" s="604"/>
      <c r="AC30" s="604"/>
      <c r="AD30" s="604"/>
      <c r="AE30" s="604"/>
      <c r="AF30" s="604"/>
      <c r="AG30" s="605"/>
      <c r="AH30" s="562">
        <v>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1674794</v>
      </c>
      <c r="BO30" s="620"/>
      <c r="BP30" s="620"/>
      <c r="BQ30" s="620"/>
      <c r="BR30" s="620"/>
      <c r="BS30" s="620"/>
      <c r="BT30" s="620"/>
      <c r="BU30" s="621"/>
      <c r="BV30" s="619">
        <v>1624412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178</v>
      </c>
      <c r="D32" s="193"/>
      <c r="E32" s="193"/>
      <c r="F32" s="190"/>
      <c r="G32" s="190"/>
      <c r="H32" s="190"/>
      <c r="I32" s="190"/>
      <c r="J32" s="190"/>
      <c r="K32" s="190"/>
      <c r="L32" s="190"/>
      <c r="M32" s="190"/>
      <c r="N32" s="190"/>
      <c r="O32" s="190"/>
      <c r="P32" s="190"/>
      <c r="Q32" s="190"/>
      <c r="R32" s="190"/>
      <c r="S32" s="190"/>
      <c r="T32" s="190"/>
      <c r="U32" s="190" t="s">
        <v>179</v>
      </c>
      <c r="V32" s="190"/>
      <c r="W32" s="190"/>
      <c r="X32" s="190"/>
      <c r="Y32" s="190"/>
      <c r="Z32" s="190"/>
      <c r="AA32" s="190"/>
      <c r="AB32" s="190"/>
      <c r="AC32" s="190"/>
      <c r="AD32" s="190"/>
      <c r="AE32" s="190"/>
      <c r="AF32" s="190"/>
      <c r="AG32" s="190"/>
      <c r="AH32" s="190"/>
      <c r="AI32" s="190"/>
      <c r="AJ32" s="190"/>
      <c r="AK32" s="190"/>
      <c r="AL32" s="190"/>
      <c r="AM32" s="194" t="s">
        <v>180</v>
      </c>
      <c r="AN32" s="190"/>
      <c r="AO32" s="190"/>
      <c r="AP32" s="190"/>
      <c r="AQ32" s="190"/>
      <c r="AR32" s="190"/>
      <c r="AS32" s="194"/>
      <c r="AT32" s="194"/>
      <c r="AU32" s="194"/>
      <c r="AV32" s="194"/>
      <c r="AW32" s="194"/>
      <c r="AX32" s="194"/>
      <c r="AY32" s="194"/>
      <c r="AZ32" s="194"/>
      <c r="BA32" s="194"/>
      <c r="BB32" s="190"/>
      <c r="BC32" s="194"/>
      <c r="BD32" s="190"/>
      <c r="BE32" s="194" t="s">
        <v>181</v>
      </c>
      <c r="BF32" s="190"/>
      <c r="BG32" s="190"/>
      <c r="BH32" s="190"/>
      <c r="BI32" s="190"/>
      <c r="BJ32" s="194"/>
      <c r="BK32" s="194"/>
      <c r="BL32" s="194"/>
      <c r="BM32" s="194"/>
      <c r="BN32" s="194"/>
      <c r="BO32" s="194"/>
      <c r="BP32" s="194"/>
      <c r="BQ32" s="194"/>
      <c r="BR32" s="190"/>
      <c r="BS32" s="190"/>
      <c r="BT32" s="190"/>
      <c r="BU32" s="190"/>
      <c r="BV32" s="190"/>
      <c r="BW32" s="190" t="s">
        <v>182</v>
      </c>
      <c r="BX32" s="190"/>
      <c r="BY32" s="190"/>
      <c r="BZ32" s="190"/>
      <c r="CA32" s="190"/>
      <c r="CB32" s="194"/>
      <c r="CC32" s="194"/>
      <c r="CD32" s="194"/>
      <c r="CE32" s="194"/>
      <c r="CF32" s="194"/>
      <c r="CG32" s="194"/>
      <c r="CH32" s="194"/>
      <c r="CI32" s="194"/>
      <c r="CJ32" s="194"/>
      <c r="CK32" s="194"/>
      <c r="CL32" s="194"/>
      <c r="CM32" s="194"/>
      <c r="CN32" s="194"/>
      <c r="CO32" s="194" t="s">
        <v>183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184</v>
      </c>
      <c r="D33" s="470"/>
      <c r="E33" s="435" t="s">
        <v>185</v>
      </c>
      <c r="F33" s="435"/>
      <c r="G33" s="435"/>
      <c r="H33" s="435"/>
      <c r="I33" s="435"/>
      <c r="J33" s="435"/>
      <c r="K33" s="435"/>
      <c r="L33" s="435"/>
      <c r="M33" s="435"/>
      <c r="N33" s="435"/>
      <c r="O33" s="435"/>
      <c r="P33" s="435"/>
      <c r="Q33" s="435"/>
      <c r="R33" s="435"/>
      <c r="S33" s="435"/>
      <c r="T33" s="195"/>
      <c r="U33" s="470" t="s">
        <v>186</v>
      </c>
      <c r="V33" s="470"/>
      <c r="W33" s="435" t="s">
        <v>187</v>
      </c>
      <c r="X33" s="435"/>
      <c r="Y33" s="435"/>
      <c r="Z33" s="435"/>
      <c r="AA33" s="435"/>
      <c r="AB33" s="435"/>
      <c r="AC33" s="435"/>
      <c r="AD33" s="435"/>
      <c r="AE33" s="435"/>
      <c r="AF33" s="435"/>
      <c r="AG33" s="435"/>
      <c r="AH33" s="435"/>
      <c r="AI33" s="435"/>
      <c r="AJ33" s="435"/>
      <c r="AK33" s="435"/>
      <c r="AL33" s="195"/>
      <c r="AM33" s="470" t="s">
        <v>184</v>
      </c>
      <c r="AN33" s="470"/>
      <c r="AO33" s="435" t="s">
        <v>187</v>
      </c>
      <c r="AP33" s="435"/>
      <c r="AQ33" s="435"/>
      <c r="AR33" s="435"/>
      <c r="AS33" s="435"/>
      <c r="AT33" s="435"/>
      <c r="AU33" s="435"/>
      <c r="AV33" s="435"/>
      <c r="AW33" s="435"/>
      <c r="AX33" s="435"/>
      <c r="AY33" s="435"/>
      <c r="AZ33" s="435"/>
      <c r="BA33" s="435"/>
      <c r="BB33" s="435"/>
      <c r="BC33" s="435"/>
      <c r="BD33" s="196"/>
      <c r="BE33" s="435" t="s">
        <v>188</v>
      </c>
      <c r="BF33" s="435"/>
      <c r="BG33" s="435" t="s">
        <v>189</v>
      </c>
      <c r="BH33" s="435"/>
      <c r="BI33" s="435"/>
      <c r="BJ33" s="435"/>
      <c r="BK33" s="435"/>
      <c r="BL33" s="435"/>
      <c r="BM33" s="435"/>
      <c r="BN33" s="435"/>
      <c r="BO33" s="435"/>
      <c r="BP33" s="435"/>
      <c r="BQ33" s="435"/>
      <c r="BR33" s="435"/>
      <c r="BS33" s="435"/>
      <c r="BT33" s="435"/>
      <c r="BU33" s="435"/>
      <c r="BV33" s="196"/>
      <c r="BW33" s="470" t="s">
        <v>188</v>
      </c>
      <c r="BX33" s="470"/>
      <c r="BY33" s="435" t="s">
        <v>190</v>
      </c>
      <c r="BZ33" s="435"/>
      <c r="CA33" s="435"/>
      <c r="CB33" s="435"/>
      <c r="CC33" s="435"/>
      <c r="CD33" s="435"/>
      <c r="CE33" s="435"/>
      <c r="CF33" s="435"/>
      <c r="CG33" s="435"/>
      <c r="CH33" s="435"/>
      <c r="CI33" s="435"/>
      <c r="CJ33" s="435"/>
      <c r="CK33" s="435"/>
      <c r="CL33" s="435"/>
      <c r="CM33" s="435"/>
      <c r="CN33" s="195"/>
      <c r="CO33" s="470" t="s">
        <v>184</v>
      </c>
      <c r="CP33" s="470"/>
      <c r="CQ33" s="435" t="s">
        <v>191</v>
      </c>
      <c r="CR33" s="435"/>
      <c r="CS33" s="435"/>
      <c r="CT33" s="435"/>
      <c r="CU33" s="435"/>
      <c r="CV33" s="435"/>
      <c r="CW33" s="435"/>
      <c r="CX33" s="435"/>
      <c r="CY33" s="435"/>
      <c r="CZ33" s="435"/>
      <c r="DA33" s="435"/>
      <c r="DB33" s="435"/>
      <c r="DC33" s="435"/>
      <c r="DD33" s="435"/>
      <c r="DE33" s="435"/>
      <c r="DF33" s="195"/>
      <c r="DG33" s="631" t="s">
        <v>192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水道特別会計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板野東部消防組合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松茂町土地開発公社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長原渡船運行特別会計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板野東部青少年育成センター組合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松茂町ほか二町競艇事業組合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徳島県市町村議会議員公務災害等補償組合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徳島県市町村総合事務組合(一般会計)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徳島県市町村総合事務組合(滞納整理機構特別会計)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徳島県後期高齢者医療広域連合(一般会計)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徳島県後期高齢者医療広域連合(後期高齢者医療事業特別会計)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aCw3FY/CkvmDaQxhzuR9xD6SRtO/GXncKmnTz3xhzrUFHPSbVHzcZQuBniSY+neowbVUsxn2hvCHjP4YHooFUQ==" saltValue="J1E6wvx0+d0cFsNPOY4X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550</v>
      </c>
      <c r="D34" s="1224"/>
      <c r="E34" s="1225"/>
      <c r="F34" s="32">
        <v>11.56</v>
      </c>
      <c r="G34" s="33">
        <v>13.85</v>
      </c>
      <c r="H34" s="33">
        <v>16.47</v>
      </c>
      <c r="I34" s="33">
        <v>18.829999999999998</v>
      </c>
      <c r="J34" s="34">
        <v>21.16</v>
      </c>
      <c r="K34" s="22"/>
      <c r="L34" s="22"/>
      <c r="M34" s="22"/>
      <c r="N34" s="22"/>
      <c r="O34" s="22"/>
      <c r="P34" s="22"/>
    </row>
    <row r="35" spans="1:16" ht="39" customHeight="1">
      <c r="A35" s="22"/>
      <c r="B35" s="35"/>
      <c r="C35" s="1218" t="s">
        <v>551</v>
      </c>
      <c r="D35" s="1219"/>
      <c r="E35" s="1220"/>
      <c r="F35" s="36">
        <v>2.5</v>
      </c>
      <c r="G35" s="37">
        <v>2.93</v>
      </c>
      <c r="H35" s="37">
        <v>2.8</v>
      </c>
      <c r="I35" s="37">
        <v>2.5499999999999998</v>
      </c>
      <c r="J35" s="38">
        <v>3.97</v>
      </c>
      <c r="K35" s="22"/>
      <c r="L35" s="22"/>
      <c r="M35" s="22"/>
      <c r="N35" s="22"/>
      <c r="O35" s="22"/>
      <c r="P35" s="22"/>
    </row>
    <row r="36" spans="1:16" ht="39" customHeight="1">
      <c r="A36" s="22"/>
      <c r="B36" s="35"/>
      <c r="C36" s="1218" t="s">
        <v>552</v>
      </c>
      <c r="D36" s="1219"/>
      <c r="E36" s="1220"/>
      <c r="F36" s="36">
        <v>1.69</v>
      </c>
      <c r="G36" s="37">
        <v>1.76</v>
      </c>
      <c r="H36" s="37">
        <v>2.1800000000000002</v>
      </c>
      <c r="I36" s="37">
        <v>1.91</v>
      </c>
      <c r="J36" s="38">
        <v>3.87</v>
      </c>
      <c r="K36" s="22"/>
      <c r="L36" s="22"/>
      <c r="M36" s="22"/>
      <c r="N36" s="22"/>
      <c r="O36" s="22"/>
      <c r="P36" s="22"/>
    </row>
    <row r="37" spans="1:16" ht="39" customHeight="1">
      <c r="A37" s="22"/>
      <c r="B37" s="35"/>
      <c r="C37" s="1218" t="s">
        <v>553</v>
      </c>
      <c r="D37" s="1219"/>
      <c r="E37" s="1220"/>
      <c r="F37" s="36">
        <v>0.57999999999999996</v>
      </c>
      <c r="G37" s="37">
        <v>0.97</v>
      </c>
      <c r="H37" s="37">
        <v>0.73</v>
      </c>
      <c r="I37" s="37">
        <v>0.78</v>
      </c>
      <c r="J37" s="38">
        <v>1.39</v>
      </c>
      <c r="K37" s="22"/>
      <c r="L37" s="22"/>
      <c r="M37" s="22"/>
      <c r="N37" s="22"/>
      <c r="O37" s="22"/>
      <c r="P37" s="22"/>
    </row>
    <row r="38" spans="1:16" ht="39" customHeight="1">
      <c r="A38" s="22"/>
      <c r="B38" s="35"/>
      <c r="C38" s="1218" t="s">
        <v>554</v>
      </c>
      <c r="D38" s="1219"/>
      <c r="E38" s="1220"/>
      <c r="F38" s="36">
        <v>0.16</v>
      </c>
      <c r="G38" s="37">
        <v>0.14000000000000001</v>
      </c>
      <c r="H38" s="37">
        <v>0.11</v>
      </c>
      <c r="I38" s="37">
        <v>7.0000000000000007E-2</v>
      </c>
      <c r="J38" s="38">
        <v>0.34</v>
      </c>
      <c r="K38" s="22"/>
      <c r="L38" s="22"/>
      <c r="M38" s="22"/>
      <c r="N38" s="22"/>
      <c r="O38" s="22"/>
      <c r="P38" s="22"/>
    </row>
    <row r="39" spans="1:16" ht="39" customHeight="1">
      <c r="A39" s="22"/>
      <c r="B39" s="35"/>
      <c r="C39" s="1218" t="s">
        <v>555</v>
      </c>
      <c r="D39" s="1219"/>
      <c r="E39" s="1220"/>
      <c r="F39" s="36">
        <v>0.08</v>
      </c>
      <c r="G39" s="37">
        <v>0.08</v>
      </c>
      <c r="H39" s="37">
        <v>0.08</v>
      </c>
      <c r="I39" s="37">
        <v>0.08</v>
      </c>
      <c r="J39" s="38">
        <v>0.08</v>
      </c>
      <c r="K39" s="22"/>
      <c r="L39" s="22"/>
      <c r="M39" s="22"/>
      <c r="N39" s="22"/>
      <c r="O39" s="22"/>
      <c r="P39" s="22"/>
    </row>
    <row r="40" spans="1:16" ht="39" customHeight="1">
      <c r="A40" s="22"/>
      <c r="B40" s="35"/>
      <c r="C40" s="1218" t="s">
        <v>556</v>
      </c>
      <c r="D40" s="1219"/>
      <c r="E40" s="1220"/>
      <c r="F40" s="36">
        <v>0</v>
      </c>
      <c r="G40" s="37">
        <v>0</v>
      </c>
      <c r="H40" s="37">
        <v>0</v>
      </c>
      <c r="I40" s="37">
        <v>0</v>
      </c>
      <c r="J40" s="38">
        <v>0.06</v>
      </c>
      <c r="K40" s="22"/>
      <c r="L40" s="22"/>
      <c r="M40" s="22"/>
      <c r="N40" s="22"/>
      <c r="O40" s="22"/>
      <c r="P40" s="22"/>
    </row>
    <row r="41" spans="1:16" ht="39" customHeight="1">
      <c r="A41" s="22"/>
      <c r="B41" s="35"/>
      <c r="C41" s="1218" t="s">
        <v>557</v>
      </c>
      <c r="D41" s="1219"/>
      <c r="E41" s="1220"/>
      <c r="F41" s="36">
        <v>0.01</v>
      </c>
      <c r="G41" s="37">
        <v>0.02</v>
      </c>
      <c r="H41" s="37">
        <v>0.01</v>
      </c>
      <c r="I41" s="37">
        <v>0</v>
      </c>
      <c r="J41" s="38">
        <v>0.01</v>
      </c>
      <c r="K41" s="22"/>
      <c r="L41" s="22"/>
      <c r="M41" s="22"/>
      <c r="N41" s="22"/>
      <c r="O41" s="22"/>
      <c r="P41" s="22"/>
    </row>
    <row r="42" spans="1:16" ht="39" customHeight="1">
      <c r="A42" s="22"/>
      <c r="B42" s="39"/>
      <c r="C42" s="1218" t="s">
        <v>558</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559</v>
      </c>
      <c r="D43" s="1222"/>
      <c r="E43" s="1223"/>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bxA89p3sv58QI7PtLAt7r1eNsUyySnTWT6ivykDAuc47EGT6NcPIQADNHp+fS8xKGMhrCw/+/7ko3ju4ESSzg==" saltValue="GP6RmO/ioPPHWCbBJHNA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0" zoomScale="85" zoomScaleNormal="85" zoomScaleSheetLayoutView="55" workbookViewId="0">
      <selection activeCell="U48" sqref="U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317</v>
      </c>
      <c r="L45" s="60">
        <v>239</v>
      </c>
      <c r="M45" s="60">
        <v>134</v>
      </c>
      <c r="N45" s="60">
        <v>87</v>
      </c>
      <c r="O45" s="61">
        <v>70</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177</v>
      </c>
      <c r="L48" s="64">
        <v>191</v>
      </c>
      <c r="M48" s="64">
        <v>196</v>
      </c>
      <c r="N48" s="64">
        <v>198</v>
      </c>
      <c r="O48" s="65">
        <v>202</v>
      </c>
      <c r="P48" s="48"/>
      <c r="Q48" s="48"/>
      <c r="R48" s="48"/>
      <c r="S48" s="48"/>
      <c r="T48" s="48"/>
      <c r="U48" s="48"/>
    </row>
    <row r="49" spans="1:21" ht="30.75" customHeight="1">
      <c r="A49" s="48"/>
      <c r="B49" s="1236"/>
      <c r="C49" s="1237"/>
      <c r="D49" s="62"/>
      <c r="E49" s="1228" t="s">
        <v>16</v>
      </c>
      <c r="F49" s="1228"/>
      <c r="G49" s="1228"/>
      <c r="H49" s="1228"/>
      <c r="I49" s="1228"/>
      <c r="J49" s="1229"/>
      <c r="K49" s="63">
        <v>24</v>
      </c>
      <c r="L49" s="64">
        <v>30</v>
      </c>
      <c r="M49" s="64">
        <v>30</v>
      </c>
      <c r="N49" s="64">
        <v>30</v>
      </c>
      <c r="O49" s="65">
        <v>30</v>
      </c>
      <c r="P49" s="48"/>
      <c r="Q49" s="48"/>
      <c r="R49" s="48"/>
      <c r="S49" s="48"/>
      <c r="T49" s="48"/>
      <c r="U49" s="48"/>
    </row>
    <row r="50" spans="1:21" ht="30.75" customHeight="1">
      <c r="A50" s="48"/>
      <c r="B50" s="1236"/>
      <c r="C50" s="1237"/>
      <c r="D50" s="62"/>
      <c r="E50" s="1228" t="s">
        <v>17</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c r="A52" s="48"/>
      <c r="B52" s="1226" t="s">
        <v>19</v>
      </c>
      <c r="C52" s="1227"/>
      <c r="D52" s="66"/>
      <c r="E52" s="1228" t="s">
        <v>20</v>
      </c>
      <c r="F52" s="1228"/>
      <c r="G52" s="1228"/>
      <c r="H52" s="1228"/>
      <c r="I52" s="1228"/>
      <c r="J52" s="1229"/>
      <c r="K52" s="63">
        <v>456</v>
      </c>
      <c r="L52" s="64">
        <v>449</v>
      </c>
      <c r="M52" s="64">
        <v>406</v>
      </c>
      <c r="N52" s="64">
        <v>397</v>
      </c>
      <c r="O52" s="65">
        <v>418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62</v>
      </c>
      <c r="L53" s="69">
        <v>11</v>
      </c>
      <c r="M53" s="69">
        <v>-46</v>
      </c>
      <c r="N53" s="69">
        <v>-82</v>
      </c>
      <c r="O53" s="70">
        <v>-116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IrSOxUxP4zyPci8gbtNIpToHBoHBzix3JCWkq0ygzs2P3iieF6BRsWRUNZ+myX8w57GrwhUBNBbyb2Kh4Be4A==" saltValue="1uah9ptT9i8bpzjrr+LD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2" zoomScale="115" zoomScaleNormal="115" zoomScaleSheetLayoutView="100" workbookViewId="0">
      <selection activeCell="K48" sqref="K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42" t="s">
        <v>24</v>
      </c>
      <c r="C41" s="1243"/>
      <c r="D41" s="81"/>
      <c r="E41" s="1248" t="s">
        <v>25</v>
      </c>
      <c r="F41" s="1248"/>
      <c r="G41" s="1248"/>
      <c r="H41" s="1249"/>
      <c r="I41" s="82">
        <v>617</v>
      </c>
      <c r="J41" s="83">
        <v>389</v>
      </c>
      <c r="K41" s="83">
        <v>261</v>
      </c>
      <c r="L41" s="83">
        <v>878</v>
      </c>
      <c r="M41" s="84">
        <v>811</v>
      </c>
    </row>
    <row r="42" spans="2:13" ht="27.75" customHeight="1">
      <c r="B42" s="1244"/>
      <c r="C42" s="1245"/>
      <c r="D42" s="85"/>
      <c r="E42" s="1250" t="s">
        <v>26</v>
      </c>
      <c r="F42" s="1250"/>
      <c r="G42" s="1250"/>
      <c r="H42" s="1251"/>
      <c r="I42" s="86" t="s">
        <v>501</v>
      </c>
      <c r="J42" s="87" t="s">
        <v>501</v>
      </c>
      <c r="K42" s="87" t="s">
        <v>501</v>
      </c>
      <c r="L42" s="87" t="s">
        <v>501</v>
      </c>
      <c r="M42" s="88" t="s">
        <v>501</v>
      </c>
    </row>
    <row r="43" spans="2:13" ht="27.75" customHeight="1">
      <c r="B43" s="1244"/>
      <c r="C43" s="1245"/>
      <c r="D43" s="85"/>
      <c r="E43" s="1250" t="s">
        <v>27</v>
      </c>
      <c r="F43" s="1250"/>
      <c r="G43" s="1250"/>
      <c r="H43" s="1251"/>
      <c r="I43" s="86">
        <v>3314</v>
      </c>
      <c r="J43" s="87">
        <v>3297</v>
      </c>
      <c r="K43" s="87">
        <v>3262</v>
      </c>
      <c r="L43" s="87">
        <v>3188</v>
      </c>
      <c r="M43" s="88">
        <v>3174</v>
      </c>
    </row>
    <row r="44" spans="2:13" ht="27.75" customHeight="1">
      <c r="B44" s="1244"/>
      <c r="C44" s="1245"/>
      <c r="D44" s="85"/>
      <c r="E44" s="1250" t="s">
        <v>28</v>
      </c>
      <c r="F44" s="1250"/>
      <c r="G44" s="1250"/>
      <c r="H44" s="1251"/>
      <c r="I44" s="86">
        <v>367</v>
      </c>
      <c r="J44" s="87">
        <v>366</v>
      </c>
      <c r="K44" s="87">
        <v>341</v>
      </c>
      <c r="L44" s="87">
        <v>317</v>
      </c>
      <c r="M44" s="88">
        <v>289</v>
      </c>
    </row>
    <row r="45" spans="2:13" ht="27.75" customHeight="1">
      <c r="B45" s="1244"/>
      <c r="C45" s="1245"/>
      <c r="D45" s="85"/>
      <c r="E45" s="1250" t="s">
        <v>29</v>
      </c>
      <c r="F45" s="1250"/>
      <c r="G45" s="1250"/>
      <c r="H45" s="1251"/>
      <c r="I45" s="86">
        <v>630</v>
      </c>
      <c r="J45" s="87">
        <v>341</v>
      </c>
      <c r="K45" s="87">
        <v>284</v>
      </c>
      <c r="L45" s="87">
        <v>303</v>
      </c>
      <c r="M45" s="88">
        <v>259</v>
      </c>
    </row>
    <row r="46" spans="2:13" ht="27.75" customHeight="1">
      <c r="B46" s="1244"/>
      <c r="C46" s="1245"/>
      <c r="D46" s="89"/>
      <c r="E46" s="1250" t="s">
        <v>30</v>
      </c>
      <c r="F46" s="1250"/>
      <c r="G46" s="1250"/>
      <c r="H46" s="1251"/>
      <c r="I46" s="86" t="s">
        <v>501</v>
      </c>
      <c r="J46" s="87" t="s">
        <v>501</v>
      </c>
      <c r="K46" s="87" t="s">
        <v>501</v>
      </c>
      <c r="L46" s="87" t="s">
        <v>501</v>
      </c>
      <c r="M46" s="88" t="s">
        <v>501</v>
      </c>
    </row>
    <row r="47" spans="2:13" ht="27.75" customHeight="1">
      <c r="B47" s="1244"/>
      <c r="C47" s="1245"/>
      <c r="D47" s="90"/>
      <c r="E47" s="1252" t="s">
        <v>31</v>
      </c>
      <c r="F47" s="1253"/>
      <c r="G47" s="1253"/>
      <c r="H47" s="1254"/>
      <c r="I47" s="86" t="s">
        <v>501</v>
      </c>
      <c r="J47" s="87" t="s">
        <v>501</v>
      </c>
      <c r="K47" s="87" t="s">
        <v>501</v>
      </c>
      <c r="L47" s="87" t="s">
        <v>501</v>
      </c>
      <c r="M47" s="88" t="s">
        <v>501</v>
      </c>
    </row>
    <row r="48" spans="2:13" ht="27.75" customHeight="1">
      <c r="B48" s="1244"/>
      <c r="C48" s="1245"/>
      <c r="D48" s="85"/>
      <c r="E48" s="1250" t="s">
        <v>32</v>
      </c>
      <c r="F48" s="1250"/>
      <c r="G48" s="1250"/>
      <c r="H48" s="1251"/>
      <c r="I48" s="86" t="s">
        <v>501</v>
      </c>
      <c r="J48" s="87" t="s">
        <v>501</v>
      </c>
      <c r="K48" s="87" t="s">
        <v>501</v>
      </c>
      <c r="L48" s="87" t="s">
        <v>501</v>
      </c>
      <c r="M48" s="88" t="s">
        <v>501</v>
      </c>
    </row>
    <row r="49" spans="2:13" ht="27.75" customHeight="1">
      <c r="B49" s="1246"/>
      <c r="C49" s="1247"/>
      <c r="D49" s="85"/>
      <c r="E49" s="1250" t="s">
        <v>33</v>
      </c>
      <c r="F49" s="1250"/>
      <c r="G49" s="1250"/>
      <c r="H49" s="1251"/>
      <c r="I49" s="86" t="s">
        <v>501</v>
      </c>
      <c r="J49" s="87" t="s">
        <v>501</v>
      </c>
      <c r="K49" s="87" t="s">
        <v>501</v>
      </c>
      <c r="L49" s="87" t="s">
        <v>501</v>
      </c>
      <c r="M49" s="88" t="s">
        <v>501</v>
      </c>
    </row>
    <row r="50" spans="2:13" ht="27.75" customHeight="1">
      <c r="B50" s="1255" t="s">
        <v>34</v>
      </c>
      <c r="C50" s="1256"/>
      <c r="D50" s="91"/>
      <c r="E50" s="1250" t="s">
        <v>35</v>
      </c>
      <c r="F50" s="1250"/>
      <c r="G50" s="1250"/>
      <c r="H50" s="1251"/>
      <c r="I50" s="86">
        <v>5779</v>
      </c>
      <c r="J50" s="87">
        <v>5628</v>
      </c>
      <c r="K50" s="87">
        <v>5204</v>
      </c>
      <c r="L50" s="87">
        <v>4876</v>
      </c>
      <c r="M50" s="88">
        <v>4761</v>
      </c>
    </row>
    <row r="51" spans="2:13" ht="27.75" customHeight="1">
      <c r="B51" s="1244"/>
      <c r="C51" s="1245"/>
      <c r="D51" s="85"/>
      <c r="E51" s="1250" t="s">
        <v>36</v>
      </c>
      <c r="F51" s="1250"/>
      <c r="G51" s="1250"/>
      <c r="H51" s="1251"/>
      <c r="I51" s="86">
        <v>109</v>
      </c>
      <c r="J51" s="87">
        <v>92</v>
      </c>
      <c r="K51" s="87">
        <v>60</v>
      </c>
      <c r="L51" s="87">
        <v>48</v>
      </c>
      <c r="M51" s="88">
        <v>35</v>
      </c>
    </row>
    <row r="52" spans="2:13" ht="27.75" customHeight="1">
      <c r="B52" s="1246"/>
      <c r="C52" s="1247"/>
      <c r="D52" s="85"/>
      <c r="E52" s="1250" t="s">
        <v>37</v>
      </c>
      <c r="F52" s="1250"/>
      <c r="G52" s="1250"/>
      <c r="H52" s="1251"/>
      <c r="I52" s="86">
        <v>4806</v>
      </c>
      <c r="J52" s="87">
        <v>4818</v>
      </c>
      <c r="K52" s="87">
        <v>4844</v>
      </c>
      <c r="L52" s="87">
        <v>4884</v>
      </c>
      <c r="M52" s="88">
        <v>4845</v>
      </c>
    </row>
    <row r="53" spans="2:13" ht="27.75" customHeight="1" thickBot="1">
      <c r="B53" s="1257" t="s">
        <v>38</v>
      </c>
      <c r="C53" s="1258"/>
      <c r="D53" s="92"/>
      <c r="E53" s="1259" t="s">
        <v>39</v>
      </c>
      <c r="F53" s="1259"/>
      <c r="G53" s="1259"/>
      <c r="H53" s="1260"/>
      <c r="I53" s="93">
        <v>-5766</v>
      </c>
      <c r="J53" s="94">
        <v>-6145</v>
      </c>
      <c r="K53" s="94">
        <v>-5960</v>
      </c>
      <c r="L53" s="94">
        <v>-5120</v>
      </c>
      <c r="M53" s="95">
        <v>-5108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1QESQCLKW+goJI9+a8NI4VyiN1hyl4kcA86EIa3tsR1ktTiOTHYWx+2yjE0aeXCxB2PBo5sCqXoE912YXhGrw==" saltValue="fSKLolXHBlNHSCAHaK1S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6" zoomScale="85" zoomScaleNormal="85"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3023</v>
      </c>
      <c r="G55" s="107">
        <v>3094</v>
      </c>
      <c r="H55" s="108">
        <v>2926</v>
      </c>
    </row>
    <row r="56" spans="2:8" ht="52.5" customHeight="1">
      <c r="B56" s="109"/>
      <c r="C56" s="1271" t="s">
        <v>43</v>
      </c>
      <c r="D56" s="1271"/>
      <c r="E56" s="1272"/>
      <c r="F56" s="110">
        <v>109</v>
      </c>
      <c r="G56" s="110">
        <v>110</v>
      </c>
      <c r="H56" s="111">
        <v>110</v>
      </c>
    </row>
    <row r="57" spans="2:8" ht="53.25" customHeight="1">
      <c r="B57" s="109"/>
      <c r="C57" s="1273" t="s">
        <v>44</v>
      </c>
      <c r="D57" s="1273"/>
      <c r="E57" s="1274"/>
      <c r="F57" s="112">
        <v>2007</v>
      </c>
      <c r="G57" s="112">
        <v>1624</v>
      </c>
      <c r="H57" s="113">
        <v>1675</v>
      </c>
    </row>
    <row r="58" spans="2:8" ht="45.75" customHeight="1">
      <c r="B58" s="114"/>
      <c r="C58" s="1261" t="s">
        <v>570</v>
      </c>
      <c r="D58" s="1262"/>
      <c r="E58" s="1263"/>
      <c r="F58" s="115">
        <v>841</v>
      </c>
      <c r="G58" s="115">
        <v>633</v>
      </c>
      <c r="H58" s="116">
        <v>1007</v>
      </c>
    </row>
    <row r="59" spans="2:8" ht="45.75" customHeight="1">
      <c r="B59" s="114"/>
      <c r="C59" s="1261" t="s">
        <v>571</v>
      </c>
      <c r="D59" s="1262"/>
      <c r="E59" s="1263"/>
      <c r="F59" s="115">
        <v>0</v>
      </c>
      <c r="G59" s="115">
        <v>0</v>
      </c>
      <c r="H59" s="116">
        <v>300</v>
      </c>
    </row>
    <row r="60" spans="2:8" ht="45.75" customHeight="1">
      <c r="B60" s="114"/>
      <c r="C60" s="1261" t="s">
        <v>572</v>
      </c>
      <c r="D60" s="1262"/>
      <c r="E60" s="1263"/>
      <c r="F60" s="115">
        <v>666</v>
      </c>
      <c r="G60" s="115">
        <v>474</v>
      </c>
      <c r="H60" s="116">
        <v>254</v>
      </c>
    </row>
    <row r="61" spans="2:8" ht="45.75" customHeight="1">
      <c r="B61" s="114"/>
      <c r="C61" s="1261" t="s">
        <v>573</v>
      </c>
      <c r="D61" s="1262"/>
      <c r="E61" s="1263"/>
      <c r="F61" s="115">
        <v>100</v>
      </c>
      <c r="G61" s="115">
        <v>100</v>
      </c>
      <c r="H61" s="116">
        <v>100</v>
      </c>
    </row>
    <row r="62" spans="2:8" ht="45.75" customHeight="1" thickBot="1">
      <c r="B62" s="117"/>
      <c r="C62" s="1264" t="s">
        <v>574</v>
      </c>
      <c r="D62" s="1265"/>
      <c r="E62" s="1266"/>
      <c r="F62" s="118">
        <v>0</v>
      </c>
      <c r="G62" s="118">
        <v>17</v>
      </c>
      <c r="H62" s="119">
        <v>14</v>
      </c>
    </row>
    <row r="63" spans="2:8" ht="52.5" customHeight="1" thickBot="1">
      <c r="B63" s="120"/>
      <c r="C63" s="1267" t="s">
        <v>45</v>
      </c>
      <c r="D63" s="1267"/>
      <c r="E63" s="1268"/>
      <c r="F63" s="121">
        <v>5139</v>
      </c>
      <c r="G63" s="121">
        <v>4828</v>
      </c>
      <c r="H63" s="122">
        <v>4710</v>
      </c>
    </row>
    <row r="64" spans="2:8" ht="15" customHeight="1"/>
    <row r="65" ht="0" hidden="1" customHeight="1"/>
    <row r="66" ht="0" hidden="1" customHeight="1"/>
  </sheetData>
  <sheetProtection algorithmName="SHA-512" hashValue="OhRmEqK63tQTbFKwW+ucA1DM+2nGiOFRjzwozsjp3cAcMUPdvDR0NrlzwhxlQQKmuT3k7Q0x4HekcBV8sUI8Dw==" saltValue="x714xcKT65h0VPGoVFse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U37" zoomScaleNormal="100" zoomScaleSheetLayoutView="55" workbookViewId="0">
      <selection activeCell="AN70" sqref="AN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544</v>
      </c>
      <c r="BQ50" s="1288"/>
      <c r="BR50" s="1288"/>
      <c r="BS50" s="1288"/>
      <c r="BT50" s="1288"/>
      <c r="BU50" s="1288"/>
      <c r="BV50" s="1288"/>
      <c r="BW50" s="1288"/>
      <c r="BX50" s="1288" t="s">
        <v>545</v>
      </c>
      <c r="BY50" s="1288"/>
      <c r="BZ50" s="1288"/>
      <c r="CA50" s="1288"/>
      <c r="CB50" s="1288"/>
      <c r="CC50" s="1288"/>
      <c r="CD50" s="1288"/>
      <c r="CE50" s="1288"/>
      <c r="CF50" s="1288" t="s">
        <v>546</v>
      </c>
      <c r="CG50" s="1288"/>
      <c r="CH50" s="1288"/>
      <c r="CI50" s="1288"/>
      <c r="CJ50" s="1288"/>
      <c r="CK50" s="1288"/>
      <c r="CL50" s="1288"/>
      <c r="CM50" s="1288"/>
      <c r="CN50" s="1288" t="s">
        <v>547</v>
      </c>
      <c r="CO50" s="1288"/>
      <c r="CP50" s="1288"/>
      <c r="CQ50" s="1288"/>
      <c r="CR50" s="1288"/>
      <c r="CS50" s="1288"/>
      <c r="CT50" s="1288"/>
      <c r="CU50" s="1288"/>
      <c r="CV50" s="1288" t="s">
        <v>548</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579</v>
      </c>
      <c r="AO51" s="1292"/>
      <c r="AP51" s="1292"/>
      <c r="AQ51" s="1292"/>
      <c r="AR51" s="1292"/>
      <c r="AS51" s="1292"/>
      <c r="AT51" s="1292"/>
      <c r="AU51" s="1292"/>
      <c r="AV51" s="1292"/>
      <c r="AW51" s="1292"/>
      <c r="AX51" s="1292"/>
      <c r="AY51" s="1292"/>
      <c r="AZ51" s="1292"/>
      <c r="BA51" s="1292"/>
      <c r="BB51" s="1292" t="s">
        <v>580</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581</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60.1</v>
      </c>
      <c r="CG53" s="1290"/>
      <c r="CH53" s="1290"/>
      <c r="CI53" s="1290"/>
      <c r="CJ53" s="1290"/>
      <c r="CK53" s="1290"/>
      <c r="CL53" s="1290"/>
      <c r="CM53" s="1290"/>
      <c r="CN53" s="1290">
        <v>55.2</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582</v>
      </c>
      <c r="AO55" s="1288"/>
      <c r="AP55" s="1288"/>
      <c r="AQ55" s="1288"/>
      <c r="AR55" s="1288"/>
      <c r="AS55" s="1288"/>
      <c r="AT55" s="1288"/>
      <c r="AU55" s="1288"/>
      <c r="AV55" s="1288"/>
      <c r="AW55" s="1288"/>
      <c r="AX55" s="1288"/>
      <c r="AY55" s="1288"/>
      <c r="AZ55" s="1288"/>
      <c r="BA55" s="1288"/>
      <c r="BB55" s="1292" t="s">
        <v>583</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36.5</v>
      </c>
      <c r="CG55" s="1290"/>
      <c r="CH55" s="1290"/>
      <c r="CI55" s="1290"/>
      <c r="CJ55" s="1290"/>
      <c r="CK55" s="1290"/>
      <c r="CL55" s="1290"/>
      <c r="CM55" s="1290"/>
      <c r="CN55" s="1290">
        <v>32.9</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581</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54.1</v>
      </c>
      <c r="CG57" s="1290"/>
      <c r="CH57" s="1290"/>
      <c r="CI57" s="1290"/>
      <c r="CJ57" s="1290"/>
      <c r="CK57" s="1290"/>
      <c r="CL57" s="1290"/>
      <c r="CM57" s="1290"/>
      <c r="CN57" s="1290">
        <v>57</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544</v>
      </c>
      <c r="BQ72" s="1288"/>
      <c r="BR72" s="1288"/>
      <c r="BS72" s="1288"/>
      <c r="BT72" s="1288"/>
      <c r="BU72" s="1288"/>
      <c r="BV72" s="1288"/>
      <c r="BW72" s="1288"/>
      <c r="BX72" s="1288" t="s">
        <v>545</v>
      </c>
      <c r="BY72" s="1288"/>
      <c r="BZ72" s="1288"/>
      <c r="CA72" s="1288"/>
      <c r="CB72" s="1288"/>
      <c r="CC72" s="1288"/>
      <c r="CD72" s="1288"/>
      <c r="CE72" s="1288"/>
      <c r="CF72" s="1288" t="s">
        <v>546</v>
      </c>
      <c r="CG72" s="1288"/>
      <c r="CH72" s="1288"/>
      <c r="CI72" s="1288"/>
      <c r="CJ72" s="1288"/>
      <c r="CK72" s="1288"/>
      <c r="CL72" s="1288"/>
      <c r="CM72" s="1288"/>
      <c r="CN72" s="1288" t="s">
        <v>547</v>
      </c>
      <c r="CO72" s="1288"/>
      <c r="CP72" s="1288"/>
      <c r="CQ72" s="1288"/>
      <c r="CR72" s="1288"/>
      <c r="CS72" s="1288"/>
      <c r="CT72" s="1288"/>
      <c r="CU72" s="1288"/>
      <c r="CV72" s="1288" t="s">
        <v>548</v>
      </c>
      <c r="CW72" s="1288"/>
      <c r="CX72" s="1288"/>
      <c r="CY72" s="1288"/>
      <c r="CZ72" s="1288"/>
      <c r="DA72" s="1288"/>
      <c r="DB72" s="1288"/>
      <c r="DC72" s="1288"/>
    </row>
    <row r="73" spans="2:107">
      <c r="B73" s="374"/>
      <c r="G73" s="1295"/>
      <c r="H73" s="1295"/>
      <c r="I73" s="1295"/>
      <c r="J73" s="1295"/>
      <c r="K73" s="1296"/>
      <c r="L73" s="1296"/>
      <c r="M73" s="1296"/>
      <c r="N73" s="1296"/>
      <c r="AM73" s="383"/>
      <c r="AN73" s="1292" t="s">
        <v>579</v>
      </c>
      <c r="AO73" s="1292"/>
      <c r="AP73" s="1292"/>
      <c r="AQ73" s="1292"/>
      <c r="AR73" s="1292"/>
      <c r="AS73" s="1292"/>
      <c r="AT73" s="1292"/>
      <c r="AU73" s="1292"/>
      <c r="AV73" s="1292"/>
      <c r="AW73" s="1292"/>
      <c r="AX73" s="1292"/>
      <c r="AY73" s="1292"/>
      <c r="AZ73" s="1292"/>
      <c r="BA73" s="1292"/>
      <c r="BB73" s="1292" t="s">
        <v>583</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585</v>
      </c>
      <c r="BC75" s="1292"/>
      <c r="BD75" s="1292"/>
      <c r="BE75" s="1292"/>
      <c r="BF75" s="1292"/>
      <c r="BG75" s="1292"/>
      <c r="BH75" s="1292"/>
      <c r="BI75" s="1292"/>
      <c r="BJ75" s="1292"/>
      <c r="BK75" s="1292"/>
      <c r="BL75" s="1292"/>
      <c r="BM75" s="1292"/>
      <c r="BN75" s="1292"/>
      <c r="BO75" s="1292"/>
      <c r="BP75" s="1290">
        <v>2.4</v>
      </c>
      <c r="BQ75" s="1290"/>
      <c r="BR75" s="1290"/>
      <c r="BS75" s="1290"/>
      <c r="BT75" s="1290"/>
      <c r="BU75" s="1290"/>
      <c r="BV75" s="1290"/>
      <c r="BW75" s="1290"/>
      <c r="BX75" s="1290">
        <v>1.5</v>
      </c>
      <c r="BY75" s="1290"/>
      <c r="BZ75" s="1290"/>
      <c r="CA75" s="1290"/>
      <c r="CB75" s="1290"/>
      <c r="CC75" s="1290"/>
      <c r="CD75" s="1290"/>
      <c r="CE75" s="1290"/>
      <c r="CF75" s="1290">
        <v>0.3</v>
      </c>
      <c r="CG75" s="1290"/>
      <c r="CH75" s="1290"/>
      <c r="CI75" s="1290"/>
      <c r="CJ75" s="1290"/>
      <c r="CK75" s="1290"/>
      <c r="CL75" s="1290"/>
      <c r="CM75" s="1290"/>
      <c r="CN75" s="1290">
        <v>-1.1000000000000001</v>
      </c>
      <c r="CO75" s="1290"/>
      <c r="CP75" s="1290"/>
      <c r="CQ75" s="1290"/>
      <c r="CR75" s="1290"/>
      <c r="CS75" s="1290"/>
      <c r="CT75" s="1290"/>
      <c r="CU75" s="1290"/>
      <c r="CV75" s="1290">
        <v>-2.5</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582</v>
      </c>
      <c r="AO77" s="1288"/>
      <c r="AP77" s="1288"/>
      <c r="AQ77" s="1288"/>
      <c r="AR77" s="1288"/>
      <c r="AS77" s="1288"/>
      <c r="AT77" s="1288"/>
      <c r="AU77" s="1288"/>
      <c r="AV77" s="1288"/>
      <c r="AW77" s="1288"/>
      <c r="AX77" s="1288"/>
      <c r="AY77" s="1288"/>
      <c r="AZ77" s="1288"/>
      <c r="BA77" s="1288"/>
      <c r="BB77" s="1292" t="s">
        <v>583</v>
      </c>
      <c r="BC77" s="1292"/>
      <c r="BD77" s="1292"/>
      <c r="BE77" s="1292"/>
      <c r="BF77" s="1292"/>
      <c r="BG77" s="1292"/>
      <c r="BH77" s="1292"/>
      <c r="BI77" s="1292"/>
      <c r="BJ77" s="1292"/>
      <c r="BK77" s="1292"/>
      <c r="BL77" s="1292"/>
      <c r="BM77" s="1292"/>
      <c r="BN77" s="1292"/>
      <c r="BO77" s="1292"/>
      <c r="BP77" s="1290">
        <v>54.6</v>
      </c>
      <c r="BQ77" s="1290"/>
      <c r="BR77" s="1290"/>
      <c r="BS77" s="1290"/>
      <c r="BT77" s="1290"/>
      <c r="BU77" s="1290"/>
      <c r="BV77" s="1290"/>
      <c r="BW77" s="1290"/>
      <c r="BX77" s="1290">
        <v>48.7</v>
      </c>
      <c r="BY77" s="1290"/>
      <c r="BZ77" s="1290"/>
      <c r="CA77" s="1290"/>
      <c r="CB77" s="1290"/>
      <c r="CC77" s="1290"/>
      <c r="CD77" s="1290"/>
      <c r="CE77" s="1290"/>
      <c r="CF77" s="1290">
        <v>36.5</v>
      </c>
      <c r="CG77" s="1290"/>
      <c r="CH77" s="1290"/>
      <c r="CI77" s="1290"/>
      <c r="CJ77" s="1290"/>
      <c r="CK77" s="1290"/>
      <c r="CL77" s="1290"/>
      <c r="CM77" s="1290"/>
      <c r="CN77" s="1290">
        <v>32.9</v>
      </c>
      <c r="CO77" s="1290"/>
      <c r="CP77" s="1290"/>
      <c r="CQ77" s="1290"/>
      <c r="CR77" s="1290"/>
      <c r="CS77" s="1290"/>
      <c r="CT77" s="1290"/>
      <c r="CU77" s="1290"/>
      <c r="CV77" s="1290">
        <v>28.5</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585</v>
      </c>
      <c r="BC79" s="1292"/>
      <c r="BD79" s="1292"/>
      <c r="BE79" s="1292"/>
      <c r="BF79" s="1292"/>
      <c r="BG79" s="1292"/>
      <c r="BH79" s="1292"/>
      <c r="BI79" s="1292"/>
      <c r="BJ79" s="1292"/>
      <c r="BK79" s="1292"/>
      <c r="BL79" s="1292"/>
      <c r="BM79" s="1292"/>
      <c r="BN79" s="1292"/>
      <c r="BO79" s="1292"/>
      <c r="BP79" s="1290">
        <v>11.2</v>
      </c>
      <c r="BQ79" s="1290"/>
      <c r="BR79" s="1290"/>
      <c r="BS79" s="1290"/>
      <c r="BT79" s="1290"/>
      <c r="BU79" s="1290"/>
      <c r="BV79" s="1290"/>
      <c r="BW79" s="1290"/>
      <c r="BX79" s="1290">
        <v>10.4</v>
      </c>
      <c r="BY79" s="1290"/>
      <c r="BZ79" s="1290"/>
      <c r="CA79" s="1290"/>
      <c r="CB79" s="1290"/>
      <c r="CC79" s="1290"/>
      <c r="CD79" s="1290"/>
      <c r="CE79" s="1290"/>
      <c r="CF79" s="1290">
        <v>9</v>
      </c>
      <c r="CG79" s="1290"/>
      <c r="CH79" s="1290"/>
      <c r="CI79" s="1290"/>
      <c r="CJ79" s="1290"/>
      <c r="CK79" s="1290"/>
      <c r="CL79" s="1290"/>
      <c r="CM79" s="1290"/>
      <c r="CN79" s="1290">
        <v>8.1999999999999993</v>
      </c>
      <c r="CO79" s="1290"/>
      <c r="CP79" s="1290"/>
      <c r="CQ79" s="1290"/>
      <c r="CR79" s="1290"/>
      <c r="CS79" s="1290"/>
      <c r="CT79" s="1290"/>
      <c r="CU79" s="1290"/>
      <c r="CV79" s="1290">
        <v>8</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MrGaB70LRFkAfQXJ+GiCuiNLrjI1k3k1gvHlsQPF+MZkrbtphYc553DKRp+keLqFGxLsvasifEpBS4NnvrlFA==" saltValue="EVJ9B5Vk46WPBsa+67Ys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3" zoomScaleNormal="100" zoomScaleSheetLayoutView="70" workbookViewId="0">
      <selection activeCell="BF6" sqref="BF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HIC9hvkXrShirKAXftC5gqu9xQhKM60g/0NLoG44raTDaX0TIowEXix7/uDP8RSJu7uyagwjcocKXtvqM1MCA==" saltValue="85CiXh//61N5ujCwshbS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Z46" zoomScaleNormal="100" zoomScaleSheetLayoutView="55" workbookViewId="0">
      <selection activeCell="DC22" sqref="DC2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axlpAgoce6vmGE6YE4sxK5BG3CsL1mRJEbVWHNH3flAOJHu1Okxt58L/O2RaxEmlCn4sflViySQzIAMZADU6A==" saltValue="Jrn+Q8JgmUJXFZUkoz42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43296</v>
      </c>
      <c r="E3" s="141"/>
      <c r="F3" s="142">
        <v>74444</v>
      </c>
      <c r="G3" s="143"/>
      <c r="H3" s="144"/>
    </row>
    <row r="4" spans="1:8">
      <c r="A4" s="145"/>
      <c r="B4" s="146"/>
      <c r="C4" s="147"/>
      <c r="D4" s="148">
        <v>28488</v>
      </c>
      <c r="E4" s="149"/>
      <c r="F4" s="150">
        <v>34175</v>
      </c>
      <c r="G4" s="151"/>
      <c r="H4" s="152"/>
    </row>
    <row r="5" spans="1:8">
      <c r="A5" s="133" t="s">
        <v>536</v>
      </c>
      <c r="B5" s="138"/>
      <c r="C5" s="139"/>
      <c r="D5" s="140">
        <v>42293</v>
      </c>
      <c r="E5" s="141"/>
      <c r="F5" s="142">
        <v>85205</v>
      </c>
      <c r="G5" s="143"/>
      <c r="H5" s="144"/>
    </row>
    <row r="6" spans="1:8">
      <c r="A6" s="145"/>
      <c r="B6" s="146"/>
      <c r="C6" s="147"/>
      <c r="D6" s="148">
        <v>28595</v>
      </c>
      <c r="E6" s="149"/>
      <c r="F6" s="150">
        <v>38847</v>
      </c>
      <c r="G6" s="151"/>
      <c r="H6" s="152"/>
    </row>
    <row r="7" spans="1:8">
      <c r="A7" s="133" t="s">
        <v>537</v>
      </c>
      <c r="B7" s="138"/>
      <c r="C7" s="139"/>
      <c r="D7" s="140">
        <v>68918</v>
      </c>
      <c r="E7" s="141"/>
      <c r="F7" s="142">
        <v>69469</v>
      </c>
      <c r="G7" s="143"/>
      <c r="H7" s="144"/>
    </row>
    <row r="8" spans="1:8">
      <c r="A8" s="145"/>
      <c r="B8" s="146"/>
      <c r="C8" s="147"/>
      <c r="D8" s="148">
        <v>51879</v>
      </c>
      <c r="E8" s="149"/>
      <c r="F8" s="150">
        <v>38215</v>
      </c>
      <c r="G8" s="151"/>
      <c r="H8" s="152"/>
    </row>
    <row r="9" spans="1:8">
      <c r="A9" s="133" t="s">
        <v>538</v>
      </c>
      <c r="B9" s="138"/>
      <c r="C9" s="139"/>
      <c r="D9" s="140">
        <v>122871</v>
      </c>
      <c r="E9" s="141"/>
      <c r="F9" s="142">
        <v>67293</v>
      </c>
      <c r="G9" s="143"/>
      <c r="H9" s="144"/>
    </row>
    <row r="10" spans="1:8">
      <c r="A10" s="145"/>
      <c r="B10" s="146"/>
      <c r="C10" s="147"/>
      <c r="D10" s="148">
        <v>92605</v>
      </c>
      <c r="E10" s="149"/>
      <c r="F10" s="150">
        <v>35076</v>
      </c>
      <c r="G10" s="151"/>
      <c r="H10" s="152"/>
    </row>
    <row r="11" spans="1:8">
      <c r="A11" s="133" t="s">
        <v>539</v>
      </c>
      <c r="B11" s="138"/>
      <c r="C11" s="139"/>
      <c r="D11" s="140">
        <v>42636</v>
      </c>
      <c r="E11" s="141"/>
      <c r="F11" s="142">
        <v>67343</v>
      </c>
      <c r="G11" s="143"/>
      <c r="H11" s="144"/>
    </row>
    <row r="12" spans="1:8">
      <c r="A12" s="145"/>
      <c r="B12" s="146"/>
      <c r="C12" s="153"/>
      <c r="D12" s="148">
        <v>29452</v>
      </c>
      <c r="E12" s="149"/>
      <c r="F12" s="150">
        <v>32865</v>
      </c>
      <c r="G12" s="151"/>
      <c r="H12" s="152"/>
    </row>
    <row r="13" spans="1:8">
      <c r="A13" s="133"/>
      <c r="B13" s="138"/>
      <c r="C13" s="154"/>
      <c r="D13" s="155">
        <v>64003</v>
      </c>
      <c r="E13" s="156"/>
      <c r="F13" s="157">
        <v>72751</v>
      </c>
      <c r="G13" s="158"/>
      <c r="H13" s="144"/>
    </row>
    <row r="14" spans="1:8">
      <c r="A14" s="145"/>
      <c r="B14" s="146"/>
      <c r="C14" s="147"/>
      <c r="D14" s="148">
        <v>46204</v>
      </c>
      <c r="E14" s="149"/>
      <c r="F14" s="150">
        <v>35836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1.78</v>
      </c>
      <c r="C19" s="159">
        <f>ROUND(VALUE(SUBSTITUTE(実質収支比率等に係る経年分析!G$48,"▲","-")),2)</f>
        <v>1.85</v>
      </c>
      <c r="D19" s="159">
        <f>ROUND(VALUE(SUBSTITUTE(実質収支比率等に係る経年分析!H$48,"▲","-")),2)</f>
        <v>2.27</v>
      </c>
      <c r="E19" s="159">
        <f>ROUND(VALUE(SUBSTITUTE(実質収支比率等に係る経年分析!I$48,"▲","-")),2)</f>
        <v>2</v>
      </c>
      <c r="F19" s="159">
        <f>ROUND(VALUE(SUBSTITUTE(実質収支比率等に係る経年分析!J$48,"▲","-")),2)</f>
        <v>3.96</v>
      </c>
    </row>
    <row r="20" spans="1:11">
      <c r="A20" s="159" t="s">
        <v>49</v>
      </c>
      <c r="B20" s="159">
        <f>ROUND(VALUE(SUBSTITUTE(実質収支比率等に係る経年分析!F$47,"▲","-")),2)</f>
        <v>68.36</v>
      </c>
      <c r="C20" s="159">
        <f>ROUND(VALUE(SUBSTITUTE(実質収支比率等に係る経年分析!G$47,"▲","-")),2)</f>
        <v>77.19</v>
      </c>
      <c r="D20" s="159">
        <f>ROUND(VALUE(SUBSTITUTE(実質収支比率等に係る経年分析!H$47,"▲","-")),2)</f>
        <v>83.8</v>
      </c>
      <c r="E20" s="159">
        <f>ROUND(VALUE(SUBSTITUTE(実質収支比率等に係る経年分析!I$47,"▲","-")),2)</f>
        <v>87.13</v>
      </c>
      <c r="F20" s="159">
        <f>ROUND(VALUE(SUBSTITUTE(実質収支比率等に係る経年分析!J$47,"▲","-")),2)</f>
        <v>81.94</v>
      </c>
    </row>
    <row r="21" spans="1:11">
      <c r="A21" s="159" t="s">
        <v>50</v>
      </c>
      <c r="B21" s="159">
        <f>IF(ISNUMBER(VALUE(SUBSTITUTE(実質収支比率等に係る経年分析!F$49,"▲","-"))),ROUND(VALUE(SUBSTITUTE(実質収支比率等に係る経年分析!F$49,"▲","-")),2),NA())</f>
        <v>8.16</v>
      </c>
      <c r="C21" s="159">
        <f>IF(ISNUMBER(VALUE(SUBSTITUTE(実質収支比率等に係る経年分析!G$49,"▲","-"))),ROUND(VALUE(SUBSTITUTE(実質収支比率等に係る経年分析!G$49,"▲","-")),2),NA())</f>
        <v>7.82</v>
      </c>
      <c r="D21" s="159">
        <f>IF(ISNUMBER(VALUE(SUBSTITUTE(実質収支比率等に係る経年分析!H$49,"▲","-"))),ROUND(VALUE(SUBSTITUTE(実質収支比率等に係る経年分析!H$49,"▲","-")),2),NA())</f>
        <v>7.47</v>
      </c>
      <c r="E21" s="159">
        <f>IF(ISNUMBER(VALUE(SUBSTITUTE(実質収支比率等に係る経年分析!I$49,"▲","-"))),ROUND(VALUE(SUBSTITUTE(実質収支比率等に係る経年分析!I$49,"▲","-")),2),NA())</f>
        <v>1.69</v>
      </c>
      <c r="F21" s="159">
        <f>IF(ISNUMBER(VALUE(SUBSTITUTE(実質収支比率等に係る経年分析!J$49,"▲","-"))),ROUND(VALUE(SUBSTITUTE(実質収支比率等に係る経年分析!J$49,"▲","-")),2),NA())</f>
        <v>-2.74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長原渡船運行特別会計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公共下水道特別会計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0.57999999999999996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2.1800000000000002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2.5499999999999998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3.97</v>
      </c>
    </row>
    <row r="36" spans="1:16">
      <c r="A36" s="160" t="str">
        <f>IF(連結実質赤字比率に係る赤字・黒字の構成分析!C$34="",NA(),連結実質赤字比率に係る赤字・黒字の構成分析!C$34)</f>
        <v>水道特別会計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18.829999999999998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21.16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456</v>
      </c>
      <c r="E42" s="161"/>
      <c r="F42" s="161"/>
      <c r="G42" s="161">
        <f>'実質公債費比率（分子）の構造'!L$52</f>
        <v>449</v>
      </c>
      <c r="H42" s="161"/>
      <c r="I42" s="161"/>
      <c r="J42" s="161">
        <f>'実質公債費比率（分子）の構造'!M$52</f>
        <v>406</v>
      </c>
      <c r="K42" s="161"/>
      <c r="L42" s="161"/>
      <c r="M42" s="161">
        <f>'実質公債費比率（分子）の構造'!N$52</f>
        <v>397</v>
      </c>
      <c r="N42" s="161"/>
      <c r="O42" s="161"/>
      <c r="P42" s="161">
        <f>'実質公債費比率（分子）の構造'!O$52</f>
        <v>418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24</v>
      </c>
      <c r="C45" s="161"/>
      <c r="D45" s="161"/>
      <c r="E45" s="161">
        <f>'実質公債費比率（分子）の構造'!L$49</f>
        <v>30</v>
      </c>
      <c r="F45" s="161"/>
      <c r="G45" s="161"/>
      <c r="H45" s="161">
        <f>'実質公債費比率（分子）の構造'!M$49</f>
        <v>30</v>
      </c>
      <c r="I45" s="161"/>
      <c r="J45" s="161"/>
      <c r="K45" s="161">
        <f>'実質公債費比率（分子）の構造'!N$49</f>
        <v>30</v>
      </c>
      <c r="L45" s="161"/>
      <c r="M45" s="161"/>
      <c r="N45" s="161">
        <f>'実質公債費比率（分子）の構造'!O$49</f>
        <v>30</v>
      </c>
      <c r="O45" s="161"/>
      <c r="P45" s="161"/>
    </row>
    <row r="46" spans="1:16">
      <c r="A46" s="161" t="s">
        <v>61</v>
      </c>
      <c r="B46" s="161">
        <f>'実質公債費比率（分子）の構造'!K$48</f>
        <v>177</v>
      </c>
      <c r="C46" s="161"/>
      <c r="D46" s="161"/>
      <c r="E46" s="161">
        <f>'実質公債費比率（分子）の構造'!L$48</f>
        <v>191</v>
      </c>
      <c r="F46" s="161"/>
      <c r="G46" s="161"/>
      <c r="H46" s="161">
        <f>'実質公債費比率（分子）の構造'!M$48</f>
        <v>196</v>
      </c>
      <c r="I46" s="161"/>
      <c r="J46" s="161"/>
      <c r="K46" s="161">
        <f>'実質公債費比率（分子）の構造'!N$48</f>
        <v>198</v>
      </c>
      <c r="L46" s="161"/>
      <c r="M46" s="161"/>
      <c r="N46" s="161">
        <f>'実質公債費比率（分子）の構造'!O$48</f>
        <v>202</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317</v>
      </c>
      <c r="C49" s="161"/>
      <c r="D49" s="161"/>
      <c r="E49" s="161">
        <f>'実質公債費比率（分子）の構造'!L$45</f>
        <v>239</v>
      </c>
      <c r="F49" s="161"/>
      <c r="G49" s="161"/>
      <c r="H49" s="161">
        <f>'実質公債費比率（分子）の構造'!M$45</f>
        <v>134</v>
      </c>
      <c r="I49" s="161"/>
      <c r="J49" s="161"/>
      <c r="K49" s="161">
        <f>'実質公債費比率（分子）の構造'!N$45</f>
        <v>87</v>
      </c>
      <c r="L49" s="161"/>
      <c r="M49" s="161"/>
      <c r="N49" s="161">
        <f>'実質公債費比率（分子）の構造'!O$45</f>
        <v>70</v>
      </c>
      <c r="O49" s="161"/>
      <c r="P49" s="161"/>
    </row>
    <row r="50" spans="1:16">
      <c r="A50" s="161" t="s">
        <v>63</v>
      </c>
      <c r="B50" s="161" t="e">
        <f>NA()</f>
        <v>#N/A</v>
      </c>
      <c r="C50" s="161">
        <f>IF(ISNUMBER('実質公債費比率（分子）の構造'!K$53),'実質公債費比率（分子）の構造'!K$53,NA())</f>
        <v>62</v>
      </c>
      <c r="D50" s="161" t="e">
        <f>NA()</f>
        <v>#N/A</v>
      </c>
      <c r="E50" s="161" t="e">
        <f>NA()</f>
        <v>#N/A</v>
      </c>
      <c r="F50" s="161">
        <f>IF(ISNUMBER('実質公債費比率（分子）の構造'!L$53),'実質公債費比率（分子）の構造'!L$53,NA())</f>
        <v>11</v>
      </c>
      <c r="G50" s="161" t="e">
        <f>NA()</f>
        <v>#N/A</v>
      </c>
      <c r="H50" s="161" t="e">
        <f>NA()</f>
        <v>#N/A</v>
      </c>
      <c r="I50" s="161">
        <f>IF(ISNUMBER('実質公債費比率（分子）の構造'!M$53),'実質公債費比率（分子）の構造'!M$53,NA())</f>
        <v>-46</v>
      </c>
      <c r="J50" s="161" t="e">
        <f>NA()</f>
        <v>#N/A</v>
      </c>
      <c r="K50" s="161" t="e">
        <f>NA()</f>
        <v>#N/A</v>
      </c>
      <c r="L50" s="161">
        <f>IF(ISNUMBER('実質公債費比率（分子）の構造'!N$53),'実質公債費比率（分子）の構造'!N$53,NA())</f>
        <v>-82</v>
      </c>
      <c r="M50" s="161" t="e">
        <f>NA()</f>
        <v>#N/A</v>
      </c>
      <c r="N50" s="161" t="e">
        <f>NA()</f>
        <v>#N/A</v>
      </c>
      <c r="O50" s="161">
        <f>IF(ISNUMBER('実質公債費比率（分子）の構造'!O$53),'実質公債費比率（分子）の構造'!O$53,NA())</f>
        <v>-116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4806</v>
      </c>
      <c r="E56" s="160"/>
      <c r="F56" s="160"/>
      <c r="G56" s="160">
        <f>'将来負担比率（分子）の構造'!J$52</f>
        <v>4818</v>
      </c>
      <c r="H56" s="160"/>
      <c r="I56" s="160"/>
      <c r="J56" s="160">
        <f>'将来負担比率（分子）の構造'!K$52</f>
        <v>4844</v>
      </c>
      <c r="K56" s="160"/>
      <c r="L56" s="160"/>
      <c r="M56" s="160">
        <f>'将来負担比率（分子）の構造'!L$52</f>
        <v>4884</v>
      </c>
      <c r="N56" s="160"/>
      <c r="O56" s="160"/>
      <c r="P56" s="160">
        <f>'将来負担比率（分子）の構造'!M$52</f>
        <v>4845</v>
      </c>
    </row>
    <row r="57" spans="1:16">
      <c r="A57" s="160" t="s">
        <v>36</v>
      </c>
      <c r="B57" s="160"/>
      <c r="C57" s="160"/>
      <c r="D57" s="160">
        <f>'将来負担比率（分子）の構造'!I$51</f>
        <v>109</v>
      </c>
      <c r="E57" s="160"/>
      <c r="F57" s="160"/>
      <c r="G57" s="160">
        <f>'将来負担比率（分子）の構造'!J$51</f>
        <v>92</v>
      </c>
      <c r="H57" s="160"/>
      <c r="I57" s="160"/>
      <c r="J57" s="160">
        <f>'将来負担比率（分子）の構造'!K$51</f>
        <v>60</v>
      </c>
      <c r="K57" s="160"/>
      <c r="L57" s="160"/>
      <c r="M57" s="160">
        <f>'将来負担比率（分子）の構造'!L$51</f>
        <v>48</v>
      </c>
      <c r="N57" s="160"/>
      <c r="O57" s="160"/>
      <c r="P57" s="160">
        <f>'将来負担比率（分子）の構造'!M$51</f>
        <v>35</v>
      </c>
    </row>
    <row r="58" spans="1:16">
      <c r="A58" s="160" t="s">
        <v>35</v>
      </c>
      <c r="B58" s="160"/>
      <c r="C58" s="160"/>
      <c r="D58" s="160">
        <f>'将来負担比率（分子）の構造'!I$50</f>
        <v>5779</v>
      </c>
      <c r="E58" s="160"/>
      <c r="F58" s="160"/>
      <c r="G58" s="160">
        <f>'将来負担比率（分子）の構造'!J$50</f>
        <v>5628</v>
      </c>
      <c r="H58" s="160"/>
      <c r="I58" s="160"/>
      <c r="J58" s="160">
        <f>'将来負担比率（分子）の構造'!K$50</f>
        <v>5204</v>
      </c>
      <c r="K58" s="160"/>
      <c r="L58" s="160"/>
      <c r="M58" s="160">
        <f>'将来負担比率（分子）の構造'!L$50</f>
        <v>4876</v>
      </c>
      <c r="N58" s="160"/>
      <c r="O58" s="160"/>
      <c r="P58" s="160">
        <f>'将来負担比率（分子）の構造'!M$50</f>
        <v>4761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630</v>
      </c>
      <c r="C62" s="160"/>
      <c r="D62" s="160"/>
      <c r="E62" s="160">
        <f>'将来負担比率（分子）の構造'!J$45</f>
        <v>341</v>
      </c>
      <c r="F62" s="160"/>
      <c r="G62" s="160"/>
      <c r="H62" s="160">
        <f>'将来負担比率（分子）の構造'!K$45</f>
        <v>284</v>
      </c>
      <c r="I62" s="160"/>
      <c r="J62" s="160"/>
      <c r="K62" s="160">
        <f>'将来負担比率（分子）の構造'!L$45</f>
        <v>303</v>
      </c>
      <c r="L62" s="160"/>
      <c r="M62" s="160"/>
      <c r="N62" s="160">
        <f>'将来負担比率（分子）の構造'!M$45</f>
        <v>259</v>
      </c>
      <c r="O62" s="160"/>
      <c r="P62" s="160"/>
    </row>
    <row r="63" spans="1:16">
      <c r="A63" s="160" t="s">
        <v>28</v>
      </c>
      <c r="B63" s="160">
        <f>'将来負担比率（分子）の構造'!I$44</f>
        <v>367</v>
      </c>
      <c r="C63" s="160"/>
      <c r="D63" s="160"/>
      <c r="E63" s="160">
        <f>'将来負担比率（分子）の構造'!J$44</f>
        <v>366</v>
      </c>
      <c r="F63" s="160"/>
      <c r="G63" s="160"/>
      <c r="H63" s="160">
        <f>'将来負担比率（分子）の構造'!K$44</f>
        <v>341</v>
      </c>
      <c r="I63" s="160"/>
      <c r="J63" s="160"/>
      <c r="K63" s="160">
        <f>'将来負担比率（分子）の構造'!L$44</f>
        <v>317</v>
      </c>
      <c r="L63" s="160"/>
      <c r="M63" s="160"/>
      <c r="N63" s="160">
        <f>'将来負担比率（分子）の構造'!M$44</f>
        <v>289</v>
      </c>
      <c r="O63" s="160"/>
      <c r="P63" s="160"/>
    </row>
    <row r="64" spans="1:16">
      <c r="A64" s="160" t="s">
        <v>27</v>
      </c>
      <c r="B64" s="160">
        <f>'将来負担比率（分子）の構造'!I$43</f>
        <v>3314</v>
      </c>
      <c r="C64" s="160"/>
      <c r="D64" s="160"/>
      <c r="E64" s="160">
        <f>'将来負担比率（分子）の構造'!J$43</f>
        <v>3297</v>
      </c>
      <c r="F64" s="160"/>
      <c r="G64" s="160"/>
      <c r="H64" s="160">
        <f>'将来負担比率（分子）の構造'!K$43</f>
        <v>3262</v>
      </c>
      <c r="I64" s="160"/>
      <c r="J64" s="160"/>
      <c r="K64" s="160">
        <f>'将来負担比率（分子）の構造'!L$43</f>
        <v>3188</v>
      </c>
      <c r="L64" s="160"/>
      <c r="M64" s="160"/>
      <c r="N64" s="160">
        <f>'将来負担比率（分子）の構造'!M$43</f>
        <v>3174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617</v>
      </c>
      <c r="C66" s="160"/>
      <c r="D66" s="160"/>
      <c r="E66" s="160">
        <f>'将来負担比率（分子）の構造'!J$41</f>
        <v>389</v>
      </c>
      <c r="F66" s="160"/>
      <c r="G66" s="160"/>
      <c r="H66" s="160">
        <f>'将来負担比率（分子）の構造'!K$41</f>
        <v>261</v>
      </c>
      <c r="I66" s="160"/>
      <c r="J66" s="160"/>
      <c r="K66" s="160">
        <f>'将来負担比率（分子）の構造'!L$41</f>
        <v>878</v>
      </c>
      <c r="L66" s="160"/>
      <c r="M66" s="160"/>
      <c r="N66" s="160">
        <f>'将来負担比率（分子）の構造'!M$41</f>
        <v>811</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3023</v>
      </c>
      <c r="C72" s="164">
        <f>基金残高に係る経年分析!G55</f>
        <v>3094</v>
      </c>
      <c r="D72" s="164">
        <f>基金残高に係る経年分析!H55</f>
        <v>2926</v>
      </c>
    </row>
    <row r="73" spans="1:16">
      <c r="A73" s="163" t="s">
        <v>70</v>
      </c>
      <c r="B73" s="164">
        <f>基金残高に係る経年分析!F56</f>
        <v>109</v>
      </c>
      <c r="C73" s="164">
        <f>基金残高に係る経年分析!G56</f>
        <v>110</v>
      </c>
      <c r="D73" s="164">
        <f>基金残高に係る経年分析!H56</f>
        <v>110</v>
      </c>
    </row>
    <row r="74" spans="1:16">
      <c r="A74" s="163" t="s">
        <v>71</v>
      </c>
      <c r="B74" s="164">
        <f>基金残高に係る経年分析!F57</f>
        <v>2007</v>
      </c>
      <c r="C74" s="164">
        <f>基金残高に係る経年分析!G57</f>
        <v>1624</v>
      </c>
      <c r="D74" s="164">
        <f>基金残高に係る経年分析!H57</f>
        <v>1675</v>
      </c>
    </row>
  </sheetData>
  <sheetProtection algorithmName="SHA-512" hashValue="Y2E4Fak5y5imM+FiReHtULqoaPfU50s/A+YaozZUWsGG3AjRyJXgZi3R1SOokcOZ6KucTjp2g9LQ281CaufBEw==" saltValue="1mJt+04Ys5Ax1TrdttF4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48576" workbookViewId="0">
      <selection activeCell="BG12" sqref="BG12:BN12"/>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202</v>
      </c>
      <c r="DI1" s="636"/>
      <c r="DJ1" s="636"/>
      <c r="DK1" s="636"/>
      <c r="DL1" s="636"/>
      <c r="DM1" s="636"/>
      <c r="DN1" s="637"/>
      <c r="DO1" s="205"/>
      <c r="DP1" s="635" t="s">
        <v>203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208</v>
      </c>
      <c r="S4" s="639"/>
      <c r="T4" s="639"/>
      <c r="U4" s="639"/>
      <c r="V4" s="639"/>
      <c r="W4" s="639"/>
      <c r="X4" s="639"/>
      <c r="Y4" s="640"/>
      <c r="Z4" s="638" t="s">
        <v>209</v>
      </c>
      <c r="AA4" s="639"/>
      <c r="AB4" s="639"/>
      <c r="AC4" s="640"/>
      <c r="AD4" s="638" t="s">
        <v>210</v>
      </c>
      <c r="AE4" s="639"/>
      <c r="AF4" s="639"/>
      <c r="AG4" s="639"/>
      <c r="AH4" s="639"/>
      <c r="AI4" s="639"/>
      <c r="AJ4" s="639"/>
      <c r="AK4" s="640"/>
      <c r="AL4" s="638" t="s">
        <v>209</v>
      </c>
      <c r="AM4" s="639"/>
      <c r="AN4" s="639"/>
      <c r="AO4" s="640"/>
      <c r="AP4" s="644" t="s">
        <v>211</v>
      </c>
      <c r="AQ4" s="644"/>
      <c r="AR4" s="644"/>
      <c r="AS4" s="644"/>
      <c r="AT4" s="644"/>
      <c r="AU4" s="644"/>
      <c r="AV4" s="644"/>
      <c r="AW4" s="644"/>
      <c r="AX4" s="644"/>
      <c r="AY4" s="644"/>
      <c r="AZ4" s="644"/>
      <c r="BA4" s="644"/>
      <c r="BB4" s="644"/>
      <c r="BC4" s="644"/>
      <c r="BD4" s="644"/>
      <c r="BE4" s="644"/>
      <c r="BF4" s="644"/>
      <c r="BG4" s="644" t="s">
        <v>212</v>
      </c>
      <c r="BH4" s="644"/>
      <c r="BI4" s="644"/>
      <c r="BJ4" s="644"/>
      <c r="BK4" s="644"/>
      <c r="BL4" s="644"/>
      <c r="BM4" s="644"/>
      <c r="BN4" s="644"/>
      <c r="BO4" s="644" t="s">
        <v>209</v>
      </c>
      <c r="BP4" s="644"/>
      <c r="BQ4" s="644"/>
      <c r="BR4" s="644"/>
      <c r="BS4" s="644" t="s">
        <v>213</v>
      </c>
      <c r="BT4" s="644"/>
      <c r="BU4" s="644"/>
      <c r="BV4" s="644"/>
      <c r="BW4" s="644"/>
      <c r="BX4" s="644"/>
      <c r="BY4" s="644"/>
      <c r="BZ4" s="644"/>
      <c r="CA4" s="644"/>
      <c r="CB4" s="644"/>
      <c r="CD4" s="641" t="s">
        <v>214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215</v>
      </c>
      <c r="C5" s="646"/>
      <c r="D5" s="646"/>
      <c r="E5" s="646"/>
      <c r="F5" s="646"/>
      <c r="G5" s="646"/>
      <c r="H5" s="646"/>
      <c r="I5" s="646"/>
      <c r="J5" s="646"/>
      <c r="K5" s="646"/>
      <c r="L5" s="646"/>
      <c r="M5" s="646"/>
      <c r="N5" s="646"/>
      <c r="O5" s="646"/>
      <c r="P5" s="646"/>
      <c r="Q5" s="647"/>
      <c r="R5" s="648">
        <v>2710836</v>
      </c>
      <c r="S5" s="649"/>
      <c r="T5" s="649"/>
      <c r="U5" s="649"/>
      <c r="V5" s="649"/>
      <c r="W5" s="649"/>
      <c r="X5" s="649"/>
      <c r="Y5" s="650"/>
      <c r="Z5" s="651">
        <v>42.3</v>
      </c>
      <c r="AA5" s="651"/>
      <c r="AB5" s="651"/>
      <c r="AC5" s="651"/>
      <c r="AD5" s="652">
        <v>2710836</v>
      </c>
      <c r="AE5" s="652"/>
      <c r="AF5" s="652"/>
      <c r="AG5" s="652"/>
      <c r="AH5" s="652"/>
      <c r="AI5" s="652"/>
      <c r="AJ5" s="652"/>
      <c r="AK5" s="652"/>
      <c r="AL5" s="653">
        <v>75.7</v>
      </c>
      <c r="AM5" s="654"/>
      <c r="AN5" s="654"/>
      <c r="AO5" s="655"/>
      <c r="AP5" s="645" t="s">
        <v>216</v>
      </c>
      <c r="AQ5" s="646"/>
      <c r="AR5" s="646"/>
      <c r="AS5" s="646"/>
      <c r="AT5" s="646"/>
      <c r="AU5" s="646"/>
      <c r="AV5" s="646"/>
      <c r="AW5" s="646"/>
      <c r="AX5" s="646"/>
      <c r="AY5" s="646"/>
      <c r="AZ5" s="646"/>
      <c r="BA5" s="646"/>
      <c r="BB5" s="646"/>
      <c r="BC5" s="646"/>
      <c r="BD5" s="646"/>
      <c r="BE5" s="646"/>
      <c r="BF5" s="647"/>
      <c r="BG5" s="659">
        <v>2710836</v>
      </c>
      <c r="BH5" s="660"/>
      <c r="BI5" s="660"/>
      <c r="BJ5" s="660"/>
      <c r="BK5" s="660"/>
      <c r="BL5" s="660"/>
      <c r="BM5" s="660"/>
      <c r="BN5" s="661"/>
      <c r="BO5" s="662">
        <v>100</v>
      </c>
      <c r="BP5" s="662"/>
      <c r="BQ5" s="662"/>
      <c r="BR5" s="662"/>
      <c r="BS5" s="663">
        <v>29556</v>
      </c>
      <c r="BT5" s="663"/>
      <c r="BU5" s="663"/>
      <c r="BV5" s="663"/>
      <c r="BW5" s="663"/>
      <c r="BX5" s="663"/>
      <c r="BY5" s="663"/>
      <c r="BZ5" s="663"/>
      <c r="CA5" s="663"/>
      <c r="CB5" s="667"/>
      <c r="CD5" s="641" t="s">
        <v>211</v>
      </c>
      <c r="CE5" s="642"/>
      <c r="CF5" s="642"/>
      <c r="CG5" s="642"/>
      <c r="CH5" s="642"/>
      <c r="CI5" s="642"/>
      <c r="CJ5" s="642"/>
      <c r="CK5" s="642"/>
      <c r="CL5" s="642"/>
      <c r="CM5" s="642"/>
      <c r="CN5" s="642"/>
      <c r="CO5" s="642"/>
      <c r="CP5" s="642"/>
      <c r="CQ5" s="643"/>
      <c r="CR5" s="641" t="s">
        <v>217</v>
      </c>
      <c r="CS5" s="642"/>
      <c r="CT5" s="642"/>
      <c r="CU5" s="642"/>
      <c r="CV5" s="642"/>
      <c r="CW5" s="642"/>
      <c r="CX5" s="642"/>
      <c r="CY5" s="643"/>
      <c r="CZ5" s="641" t="s">
        <v>209</v>
      </c>
      <c r="DA5" s="642"/>
      <c r="DB5" s="642"/>
      <c r="DC5" s="643"/>
      <c r="DD5" s="641" t="s">
        <v>218</v>
      </c>
      <c r="DE5" s="642"/>
      <c r="DF5" s="642"/>
      <c r="DG5" s="642"/>
      <c r="DH5" s="642"/>
      <c r="DI5" s="642"/>
      <c r="DJ5" s="642"/>
      <c r="DK5" s="642"/>
      <c r="DL5" s="642"/>
      <c r="DM5" s="642"/>
      <c r="DN5" s="642"/>
      <c r="DO5" s="642"/>
      <c r="DP5" s="643"/>
      <c r="DQ5" s="641" t="s">
        <v>219</v>
      </c>
      <c r="DR5" s="642"/>
      <c r="DS5" s="642"/>
      <c r="DT5" s="642"/>
      <c r="DU5" s="642"/>
      <c r="DV5" s="642"/>
      <c r="DW5" s="642"/>
      <c r="DX5" s="642"/>
      <c r="DY5" s="642"/>
      <c r="DZ5" s="642"/>
      <c r="EA5" s="642"/>
      <c r="EB5" s="642"/>
      <c r="EC5" s="643"/>
    </row>
    <row r="6" spans="2:143" ht="11.25" customHeight="1">
      <c r="B6" s="656" t="s">
        <v>220</v>
      </c>
      <c r="C6" s="657"/>
      <c r="D6" s="657"/>
      <c r="E6" s="657"/>
      <c r="F6" s="657"/>
      <c r="G6" s="657"/>
      <c r="H6" s="657"/>
      <c r="I6" s="657"/>
      <c r="J6" s="657"/>
      <c r="K6" s="657"/>
      <c r="L6" s="657"/>
      <c r="M6" s="657"/>
      <c r="N6" s="657"/>
      <c r="O6" s="657"/>
      <c r="P6" s="657"/>
      <c r="Q6" s="658"/>
      <c r="R6" s="659">
        <v>53839</v>
      </c>
      <c r="S6" s="660"/>
      <c r="T6" s="660"/>
      <c r="U6" s="660"/>
      <c r="V6" s="660"/>
      <c r="W6" s="660"/>
      <c r="X6" s="660"/>
      <c r="Y6" s="661"/>
      <c r="Z6" s="662">
        <v>0.8</v>
      </c>
      <c r="AA6" s="662"/>
      <c r="AB6" s="662"/>
      <c r="AC6" s="662"/>
      <c r="AD6" s="663">
        <v>53839</v>
      </c>
      <c r="AE6" s="663"/>
      <c r="AF6" s="663"/>
      <c r="AG6" s="663"/>
      <c r="AH6" s="663"/>
      <c r="AI6" s="663"/>
      <c r="AJ6" s="663"/>
      <c r="AK6" s="663"/>
      <c r="AL6" s="664">
        <v>1.5</v>
      </c>
      <c r="AM6" s="665"/>
      <c r="AN6" s="665"/>
      <c r="AO6" s="666"/>
      <c r="AP6" s="656" t="s">
        <v>221</v>
      </c>
      <c r="AQ6" s="657"/>
      <c r="AR6" s="657"/>
      <c r="AS6" s="657"/>
      <c r="AT6" s="657"/>
      <c r="AU6" s="657"/>
      <c r="AV6" s="657"/>
      <c r="AW6" s="657"/>
      <c r="AX6" s="657"/>
      <c r="AY6" s="657"/>
      <c r="AZ6" s="657"/>
      <c r="BA6" s="657"/>
      <c r="BB6" s="657"/>
      <c r="BC6" s="657"/>
      <c r="BD6" s="657"/>
      <c r="BE6" s="657"/>
      <c r="BF6" s="658"/>
      <c r="BG6" s="659">
        <v>2710836</v>
      </c>
      <c r="BH6" s="660"/>
      <c r="BI6" s="660"/>
      <c r="BJ6" s="660"/>
      <c r="BK6" s="660"/>
      <c r="BL6" s="660"/>
      <c r="BM6" s="660"/>
      <c r="BN6" s="661"/>
      <c r="BO6" s="662">
        <v>100</v>
      </c>
      <c r="BP6" s="662"/>
      <c r="BQ6" s="662"/>
      <c r="BR6" s="662"/>
      <c r="BS6" s="663">
        <v>29556</v>
      </c>
      <c r="BT6" s="663"/>
      <c r="BU6" s="663"/>
      <c r="BV6" s="663"/>
      <c r="BW6" s="663"/>
      <c r="BX6" s="663"/>
      <c r="BY6" s="663"/>
      <c r="BZ6" s="663"/>
      <c r="CA6" s="663"/>
      <c r="CB6" s="667"/>
      <c r="CD6" s="670" t="s">
        <v>222</v>
      </c>
      <c r="CE6" s="671"/>
      <c r="CF6" s="671"/>
      <c r="CG6" s="671"/>
      <c r="CH6" s="671"/>
      <c r="CI6" s="671"/>
      <c r="CJ6" s="671"/>
      <c r="CK6" s="671"/>
      <c r="CL6" s="671"/>
      <c r="CM6" s="671"/>
      <c r="CN6" s="671"/>
      <c r="CO6" s="671"/>
      <c r="CP6" s="671"/>
      <c r="CQ6" s="672"/>
      <c r="CR6" s="659">
        <v>77406</v>
      </c>
      <c r="CS6" s="660"/>
      <c r="CT6" s="660"/>
      <c r="CU6" s="660"/>
      <c r="CV6" s="660"/>
      <c r="CW6" s="660"/>
      <c r="CX6" s="660"/>
      <c r="CY6" s="661"/>
      <c r="CZ6" s="653">
        <v>1.2</v>
      </c>
      <c r="DA6" s="654"/>
      <c r="DB6" s="654"/>
      <c r="DC6" s="673"/>
      <c r="DD6" s="668" t="s">
        <v>118</v>
      </c>
      <c r="DE6" s="660"/>
      <c r="DF6" s="660"/>
      <c r="DG6" s="660"/>
      <c r="DH6" s="660"/>
      <c r="DI6" s="660"/>
      <c r="DJ6" s="660"/>
      <c r="DK6" s="660"/>
      <c r="DL6" s="660"/>
      <c r="DM6" s="660"/>
      <c r="DN6" s="660"/>
      <c r="DO6" s="660"/>
      <c r="DP6" s="661"/>
      <c r="DQ6" s="668">
        <v>77406</v>
      </c>
      <c r="DR6" s="660"/>
      <c r="DS6" s="660"/>
      <c r="DT6" s="660"/>
      <c r="DU6" s="660"/>
      <c r="DV6" s="660"/>
      <c r="DW6" s="660"/>
      <c r="DX6" s="660"/>
      <c r="DY6" s="660"/>
      <c r="DZ6" s="660"/>
      <c r="EA6" s="660"/>
      <c r="EB6" s="660"/>
      <c r="EC6" s="669"/>
    </row>
    <row r="7" spans="2:143" ht="11.25" customHeight="1">
      <c r="B7" s="656" t="s">
        <v>223</v>
      </c>
      <c r="C7" s="657"/>
      <c r="D7" s="657"/>
      <c r="E7" s="657"/>
      <c r="F7" s="657"/>
      <c r="G7" s="657"/>
      <c r="H7" s="657"/>
      <c r="I7" s="657"/>
      <c r="J7" s="657"/>
      <c r="K7" s="657"/>
      <c r="L7" s="657"/>
      <c r="M7" s="657"/>
      <c r="N7" s="657"/>
      <c r="O7" s="657"/>
      <c r="P7" s="657"/>
      <c r="Q7" s="658"/>
      <c r="R7" s="659">
        <v>5861</v>
      </c>
      <c r="S7" s="660"/>
      <c r="T7" s="660"/>
      <c r="U7" s="660"/>
      <c r="V7" s="660"/>
      <c r="W7" s="660"/>
      <c r="X7" s="660"/>
      <c r="Y7" s="661"/>
      <c r="Z7" s="662">
        <v>0.1</v>
      </c>
      <c r="AA7" s="662"/>
      <c r="AB7" s="662"/>
      <c r="AC7" s="662"/>
      <c r="AD7" s="663">
        <v>5861</v>
      </c>
      <c r="AE7" s="663"/>
      <c r="AF7" s="663"/>
      <c r="AG7" s="663"/>
      <c r="AH7" s="663"/>
      <c r="AI7" s="663"/>
      <c r="AJ7" s="663"/>
      <c r="AK7" s="663"/>
      <c r="AL7" s="664">
        <v>0.2</v>
      </c>
      <c r="AM7" s="665"/>
      <c r="AN7" s="665"/>
      <c r="AO7" s="666"/>
      <c r="AP7" s="656" t="s">
        <v>224</v>
      </c>
      <c r="AQ7" s="657"/>
      <c r="AR7" s="657"/>
      <c r="AS7" s="657"/>
      <c r="AT7" s="657"/>
      <c r="AU7" s="657"/>
      <c r="AV7" s="657"/>
      <c r="AW7" s="657"/>
      <c r="AX7" s="657"/>
      <c r="AY7" s="657"/>
      <c r="AZ7" s="657"/>
      <c r="BA7" s="657"/>
      <c r="BB7" s="657"/>
      <c r="BC7" s="657"/>
      <c r="BD7" s="657"/>
      <c r="BE7" s="657"/>
      <c r="BF7" s="658"/>
      <c r="BG7" s="659">
        <v>1021398</v>
      </c>
      <c r="BH7" s="660"/>
      <c r="BI7" s="660"/>
      <c r="BJ7" s="660"/>
      <c r="BK7" s="660"/>
      <c r="BL7" s="660"/>
      <c r="BM7" s="660"/>
      <c r="BN7" s="661"/>
      <c r="BO7" s="662">
        <v>37.700000000000003</v>
      </c>
      <c r="BP7" s="662"/>
      <c r="BQ7" s="662"/>
      <c r="BR7" s="662"/>
      <c r="BS7" s="663">
        <v>29556</v>
      </c>
      <c r="BT7" s="663"/>
      <c r="BU7" s="663"/>
      <c r="BV7" s="663"/>
      <c r="BW7" s="663"/>
      <c r="BX7" s="663"/>
      <c r="BY7" s="663"/>
      <c r="BZ7" s="663"/>
      <c r="CA7" s="663"/>
      <c r="CB7" s="667"/>
      <c r="CD7" s="674" t="s">
        <v>225</v>
      </c>
      <c r="CE7" s="675"/>
      <c r="CF7" s="675"/>
      <c r="CG7" s="675"/>
      <c r="CH7" s="675"/>
      <c r="CI7" s="675"/>
      <c r="CJ7" s="675"/>
      <c r="CK7" s="675"/>
      <c r="CL7" s="675"/>
      <c r="CM7" s="675"/>
      <c r="CN7" s="675"/>
      <c r="CO7" s="675"/>
      <c r="CP7" s="675"/>
      <c r="CQ7" s="676"/>
      <c r="CR7" s="659">
        <v>532232</v>
      </c>
      <c r="CS7" s="660"/>
      <c r="CT7" s="660"/>
      <c r="CU7" s="660"/>
      <c r="CV7" s="660"/>
      <c r="CW7" s="660"/>
      <c r="CX7" s="660"/>
      <c r="CY7" s="661"/>
      <c r="CZ7" s="662">
        <v>8.5</v>
      </c>
      <c r="DA7" s="662"/>
      <c r="DB7" s="662"/>
      <c r="DC7" s="662"/>
      <c r="DD7" s="668">
        <v>9722</v>
      </c>
      <c r="DE7" s="660"/>
      <c r="DF7" s="660"/>
      <c r="DG7" s="660"/>
      <c r="DH7" s="660"/>
      <c r="DI7" s="660"/>
      <c r="DJ7" s="660"/>
      <c r="DK7" s="660"/>
      <c r="DL7" s="660"/>
      <c r="DM7" s="660"/>
      <c r="DN7" s="660"/>
      <c r="DO7" s="660"/>
      <c r="DP7" s="661"/>
      <c r="DQ7" s="668">
        <v>482788</v>
      </c>
      <c r="DR7" s="660"/>
      <c r="DS7" s="660"/>
      <c r="DT7" s="660"/>
      <c r="DU7" s="660"/>
      <c r="DV7" s="660"/>
      <c r="DW7" s="660"/>
      <c r="DX7" s="660"/>
      <c r="DY7" s="660"/>
      <c r="DZ7" s="660"/>
      <c r="EA7" s="660"/>
      <c r="EB7" s="660"/>
      <c r="EC7" s="669"/>
    </row>
    <row r="8" spans="2:143" ht="11.25" customHeight="1">
      <c r="B8" s="656" t="s">
        <v>226</v>
      </c>
      <c r="C8" s="657"/>
      <c r="D8" s="657"/>
      <c r="E8" s="657"/>
      <c r="F8" s="657"/>
      <c r="G8" s="657"/>
      <c r="H8" s="657"/>
      <c r="I8" s="657"/>
      <c r="J8" s="657"/>
      <c r="K8" s="657"/>
      <c r="L8" s="657"/>
      <c r="M8" s="657"/>
      <c r="N8" s="657"/>
      <c r="O8" s="657"/>
      <c r="P8" s="657"/>
      <c r="Q8" s="658"/>
      <c r="R8" s="659">
        <v>18543</v>
      </c>
      <c r="S8" s="660"/>
      <c r="T8" s="660"/>
      <c r="U8" s="660"/>
      <c r="V8" s="660"/>
      <c r="W8" s="660"/>
      <c r="X8" s="660"/>
      <c r="Y8" s="661"/>
      <c r="Z8" s="662">
        <v>0.3</v>
      </c>
      <c r="AA8" s="662"/>
      <c r="AB8" s="662"/>
      <c r="AC8" s="662"/>
      <c r="AD8" s="663">
        <v>18543</v>
      </c>
      <c r="AE8" s="663"/>
      <c r="AF8" s="663"/>
      <c r="AG8" s="663"/>
      <c r="AH8" s="663"/>
      <c r="AI8" s="663"/>
      <c r="AJ8" s="663"/>
      <c r="AK8" s="663"/>
      <c r="AL8" s="664">
        <v>0.5</v>
      </c>
      <c r="AM8" s="665"/>
      <c r="AN8" s="665"/>
      <c r="AO8" s="666"/>
      <c r="AP8" s="656" t="s">
        <v>227</v>
      </c>
      <c r="AQ8" s="657"/>
      <c r="AR8" s="657"/>
      <c r="AS8" s="657"/>
      <c r="AT8" s="657"/>
      <c r="AU8" s="657"/>
      <c r="AV8" s="657"/>
      <c r="AW8" s="657"/>
      <c r="AX8" s="657"/>
      <c r="AY8" s="657"/>
      <c r="AZ8" s="657"/>
      <c r="BA8" s="657"/>
      <c r="BB8" s="657"/>
      <c r="BC8" s="657"/>
      <c r="BD8" s="657"/>
      <c r="BE8" s="657"/>
      <c r="BF8" s="658"/>
      <c r="BG8" s="659">
        <v>26616</v>
      </c>
      <c r="BH8" s="660"/>
      <c r="BI8" s="660"/>
      <c r="BJ8" s="660"/>
      <c r="BK8" s="660"/>
      <c r="BL8" s="660"/>
      <c r="BM8" s="660"/>
      <c r="BN8" s="661"/>
      <c r="BO8" s="662">
        <v>1</v>
      </c>
      <c r="BP8" s="662"/>
      <c r="BQ8" s="662"/>
      <c r="BR8" s="662"/>
      <c r="BS8" s="668" t="s">
        <v>228</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1880029</v>
      </c>
      <c r="CS8" s="660"/>
      <c r="CT8" s="660"/>
      <c r="CU8" s="660"/>
      <c r="CV8" s="660"/>
      <c r="CW8" s="660"/>
      <c r="CX8" s="660"/>
      <c r="CY8" s="661"/>
      <c r="CZ8" s="662">
        <v>30</v>
      </c>
      <c r="DA8" s="662"/>
      <c r="DB8" s="662"/>
      <c r="DC8" s="662"/>
      <c r="DD8" s="668">
        <v>13020</v>
      </c>
      <c r="DE8" s="660"/>
      <c r="DF8" s="660"/>
      <c r="DG8" s="660"/>
      <c r="DH8" s="660"/>
      <c r="DI8" s="660"/>
      <c r="DJ8" s="660"/>
      <c r="DK8" s="660"/>
      <c r="DL8" s="660"/>
      <c r="DM8" s="660"/>
      <c r="DN8" s="660"/>
      <c r="DO8" s="660"/>
      <c r="DP8" s="661"/>
      <c r="DQ8" s="668">
        <v>959251</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18261</v>
      </c>
      <c r="S9" s="660"/>
      <c r="T9" s="660"/>
      <c r="U9" s="660"/>
      <c r="V9" s="660"/>
      <c r="W9" s="660"/>
      <c r="X9" s="660"/>
      <c r="Y9" s="661"/>
      <c r="Z9" s="662">
        <v>0.3</v>
      </c>
      <c r="AA9" s="662"/>
      <c r="AB9" s="662"/>
      <c r="AC9" s="662"/>
      <c r="AD9" s="663">
        <v>18261</v>
      </c>
      <c r="AE9" s="663"/>
      <c r="AF9" s="663"/>
      <c r="AG9" s="663"/>
      <c r="AH9" s="663"/>
      <c r="AI9" s="663"/>
      <c r="AJ9" s="663"/>
      <c r="AK9" s="663"/>
      <c r="AL9" s="664">
        <v>0.5</v>
      </c>
      <c r="AM9" s="665"/>
      <c r="AN9" s="665"/>
      <c r="AO9" s="666"/>
      <c r="AP9" s="656" t="s">
        <v>231</v>
      </c>
      <c r="AQ9" s="657"/>
      <c r="AR9" s="657"/>
      <c r="AS9" s="657"/>
      <c r="AT9" s="657"/>
      <c r="AU9" s="657"/>
      <c r="AV9" s="657"/>
      <c r="AW9" s="657"/>
      <c r="AX9" s="657"/>
      <c r="AY9" s="657"/>
      <c r="AZ9" s="657"/>
      <c r="BA9" s="657"/>
      <c r="BB9" s="657"/>
      <c r="BC9" s="657"/>
      <c r="BD9" s="657"/>
      <c r="BE9" s="657"/>
      <c r="BF9" s="658"/>
      <c r="BG9" s="659">
        <v>743473</v>
      </c>
      <c r="BH9" s="660"/>
      <c r="BI9" s="660"/>
      <c r="BJ9" s="660"/>
      <c r="BK9" s="660"/>
      <c r="BL9" s="660"/>
      <c r="BM9" s="660"/>
      <c r="BN9" s="661"/>
      <c r="BO9" s="662">
        <v>27.4</v>
      </c>
      <c r="BP9" s="662"/>
      <c r="BQ9" s="662"/>
      <c r="BR9" s="662"/>
      <c r="BS9" s="668" t="s">
        <v>118</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598702</v>
      </c>
      <c r="CS9" s="660"/>
      <c r="CT9" s="660"/>
      <c r="CU9" s="660"/>
      <c r="CV9" s="660"/>
      <c r="CW9" s="660"/>
      <c r="CX9" s="660"/>
      <c r="CY9" s="661"/>
      <c r="CZ9" s="662">
        <v>9.6</v>
      </c>
      <c r="DA9" s="662"/>
      <c r="DB9" s="662"/>
      <c r="DC9" s="662"/>
      <c r="DD9" s="668">
        <v>105595</v>
      </c>
      <c r="DE9" s="660"/>
      <c r="DF9" s="660"/>
      <c r="DG9" s="660"/>
      <c r="DH9" s="660"/>
      <c r="DI9" s="660"/>
      <c r="DJ9" s="660"/>
      <c r="DK9" s="660"/>
      <c r="DL9" s="660"/>
      <c r="DM9" s="660"/>
      <c r="DN9" s="660"/>
      <c r="DO9" s="660"/>
      <c r="DP9" s="661"/>
      <c r="DQ9" s="668">
        <v>445422</v>
      </c>
      <c r="DR9" s="660"/>
      <c r="DS9" s="660"/>
      <c r="DT9" s="660"/>
      <c r="DU9" s="660"/>
      <c r="DV9" s="660"/>
      <c r="DW9" s="660"/>
      <c r="DX9" s="660"/>
      <c r="DY9" s="660"/>
      <c r="DZ9" s="660"/>
      <c r="EA9" s="660"/>
      <c r="EB9" s="660"/>
      <c r="EC9" s="669"/>
    </row>
    <row r="10" spans="2:143" ht="11.25" customHeight="1">
      <c r="B10" s="656" t="s">
        <v>233</v>
      </c>
      <c r="C10" s="657"/>
      <c r="D10" s="657"/>
      <c r="E10" s="657"/>
      <c r="F10" s="657"/>
      <c r="G10" s="657"/>
      <c r="H10" s="657"/>
      <c r="I10" s="657"/>
      <c r="J10" s="657"/>
      <c r="K10" s="657"/>
      <c r="L10" s="657"/>
      <c r="M10" s="657"/>
      <c r="N10" s="657"/>
      <c r="O10" s="657"/>
      <c r="P10" s="657"/>
      <c r="Q10" s="658"/>
      <c r="R10" s="659" t="s">
        <v>118</v>
      </c>
      <c r="S10" s="660"/>
      <c r="T10" s="660"/>
      <c r="U10" s="660"/>
      <c r="V10" s="660"/>
      <c r="W10" s="660"/>
      <c r="X10" s="660"/>
      <c r="Y10" s="661"/>
      <c r="Z10" s="662" t="s">
        <v>118</v>
      </c>
      <c r="AA10" s="662"/>
      <c r="AB10" s="662"/>
      <c r="AC10" s="662"/>
      <c r="AD10" s="663" t="s">
        <v>118</v>
      </c>
      <c r="AE10" s="663"/>
      <c r="AF10" s="663"/>
      <c r="AG10" s="663"/>
      <c r="AH10" s="663"/>
      <c r="AI10" s="663"/>
      <c r="AJ10" s="663"/>
      <c r="AK10" s="663"/>
      <c r="AL10" s="664" t="s">
        <v>118</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61443</v>
      </c>
      <c r="BH10" s="660"/>
      <c r="BI10" s="660"/>
      <c r="BJ10" s="660"/>
      <c r="BK10" s="660"/>
      <c r="BL10" s="660"/>
      <c r="BM10" s="660"/>
      <c r="BN10" s="661"/>
      <c r="BO10" s="662">
        <v>2.2999999999999998</v>
      </c>
      <c r="BP10" s="662"/>
      <c r="BQ10" s="662"/>
      <c r="BR10" s="662"/>
      <c r="BS10" s="668" t="s">
        <v>118</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t="s">
        <v>228</v>
      </c>
      <c r="CS10" s="660"/>
      <c r="CT10" s="660"/>
      <c r="CU10" s="660"/>
      <c r="CV10" s="660"/>
      <c r="CW10" s="660"/>
      <c r="CX10" s="660"/>
      <c r="CY10" s="661"/>
      <c r="CZ10" s="662" t="s">
        <v>118</v>
      </c>
      <c r="DA10" s="662"/>
      <c r="DB10" s="662"/>
      <c r="DC10" s="662"/>
      <c r="DD10" s="668" t="s">
        <v>118</v>
      </c>
      <c r="DE10" s="660"/>
      <c r="DF10" s="660"/>
      <c r="DG10" s="660"/>
      <c r="DH10" s="660"/>
      <c r="DI10" s="660"/>
      <c r="DJ10" s="660"/>
      <c r="DK10" s="660"/>
      <c r="DL10" s="660"/>
      <c r="DM10" s="660"/>
      <c r="DN10" s="660"/>
      <c r="DO10" s="660"/>
      <c r="DP10" s="661"/>
      <c r="DQ10" s="668" t="s">
        <v>118</v>
      </c>
      <c r="DR10" s="660"/>
      <c r="DS10" s="660"/>
      <c r="DT10" s="660"/>
      <c r="DU10" s="660"/>
      <c r="DV10" s="660"/>
      <c r="DW10" s="660"/>
      <c r="DX10" s="660"/>
      <c r="DY10" s="660"/>
      <c r="DZ10" s="660"/>
      <c r="EA10" s="660"/>
      <c r="EB10" s="660"/>
      <c r="EC10" s="669"/>
    </row>
    <row r="11" spans="2:143" ht="11.25" customHeight="1">
      <c r="B11" s="656" t="s">
        <v>236</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118</v>
      </c>
      <c r="AA11" s="662"/>
      <c r="AB11" s="662"/>
      <c r="AC11" s="662"/>
      <c r="AD11" s="663" t="s">
        <v>118</v>
      </c>
      <c r="AE11" s="663"/>
      <c r="AF11" s="663"/>
      <c r="AG11" s="663"/>
      <c r="AH11" s="663"/>
      <c r="AI11" s="663"/>
      <c r="AJ11" s="663"/>
      <c r="AK11" s="663"/>
      <c r="AL11" s="664" t="s">
        <v>118</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189866</v>
      </c>
      <c r="BH11" s="660"/>
      <c r="BI11" s="660"/>
      <c r="BJ11" s="660"/>
      <c r="BK11" s="660"/>
      <c r="BL11" s="660"/>
      <c r="BM11" s="660"/>
      <c r="BN11" s="661"/>
      <c r="BO11" s="662">
        <v>7</v>
      </c>
      <c r="BP11" s="662"/>
      <c r="BQ11" s="662"/>
      <c r="BR11" s="662"/>
      <c r="BS11" s="668">
        <v>29556</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398015</v>
      </c>
      <c r="CS11" s="660"/>
      <c r="CT11" s="660"/>
      <c r="CU11" s="660"/>
      <c r="CV11" s="660"/>
      <c r="CW11" s="660"/>
      <c r="CX11" s="660"/>
      <c r="CY11" s="661"/>
      <c r="CZ11" s="662">
        <v>6.4</v>
      </c>
      <c r="DA11" s="662"/>
      <c r="DB11" s="662"/>
      <c r="DC11" s="662"/>
      <c r="DD11" s="668">
        <v>259839</v>
      </c>
      <c r="DE11" s="660"/>
      <c r="DF11" s="660"/>
      <c r="DG11" s="660"/>
      <c r="DH11" s="660"/>
      <c r="DI11" s="660"/>
      <c r="DJ11" s="660"/>
      <c r="DK11" s="660"/>
      <c r="DL11" s="660"/>
      <c r="DM11" s="660"/>
      <c r="DN11" s="660"/>
      <c r="DO11" s="660"/>
      <c r="DP11" s="661"/>
      <c r="DQ11" s="668">
        <v>173591</v>
      </c>
      <c r="DR11" s="660"/>
      <c r="DS11" s="660"/>
      <c r="DT11" s="660"/>
      <c r="DU11" s="660"/>
      <c r="DV11" s="660"/>
      <c r="DW11" s="660"/>
      <c r="DX11" s="660"/>
      <c r="DY11" s="660"/>
      <c r="DZ11" s="660"/>
      <c r="EA11" s="660"/>
      <c r="EB11" s="660"/>
      <c r="EC11" s="669"/>
    </row>
    <row r="12" spans="2:143" ht="11.25" customHeight="1">
      <c r="B12" s="656" t="s">
        <v>239</v>
      </c>
      <c r="C12" s="657"/>
      <c r="D12" s="657"/>
      <c r="E12" s="657"/>
      <c r="F12" s="657"/>
      <c r="G12" s="657"/>
      <c r="H12" s="657"/>
      <c r="I12" s="657"/>
      <c r="J12" s="657"/>
      <c r="K12" s="657"/>
      <c r="L12" s="657"/>
      <c r="M12" s="657"/>
      <c r="N12" s="657"/>
      <c r="O12" s="657"/>
      <c r="P12" s="657"/>
      <c r="Q12" s="658"/>
      <c r="R12" s="659">
        <v>289665</v>
      </c>
      <c r="S12" s="660"/>
      <c r="T12" s="660"/>
      <c r="U12" s="660"/>
      <c r="V12" s="660"/>
      <c r="W12" s="660"/>
      <c r="X12" s="660"/>
      <c r="Y12" s="661"/>
      <c r="Z12" s="662">
        <v>4.5</v>
      </c>
      <c r="AA12" s="662"/>
      <c r="AB12" s="662"/>
      <c r="AC12" s="662"/>
      <c r="AD12" s="663">
        <v>289665</v>
      </c>
      <c r="AE12" s="663"/>
      <c r="AF12" s="663"/>
      <c r="AG12" s="663"/>
      <c r="AH12" s="663"/>
      <c r="AI12" s="663"/>
      <c r="AJ12" s="663"/>
      <c r="AK12" s="663"/>
      <c r="AL12" s="664">
        <v>8.1</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1511006</v>
      </c>
      <c r="BH12" s="660"/>
      <c r="BI12" s="660"/>
      <c r="BJ12" s="660"/>
      <c r="BK12" s="660"/>
      <c r="BL12" s="660"/>
      <c r="BM12" s="660"/>
      <c r="BN12" s="661"/>
      <c r="BO12" s="662">
        <v>55.7</v>
      </c>
      <c r="BP12" s="662"/>
      <c r="BQ12" s="662"/>
      <c r="BR12" s="662"/>
      <c r="BS12" s="668" t="s">
        <v>126</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58342</v>
      </c>
      <c r="CS12" s="660"/>
      <c r="CT12" s="660"/>
      <c r="CU12" s="660"/>
      <c r="CV12" s="660"/>
      <c r="CW12" s="660"/>
      <c r="CX12" s="660"/>
      <c r="CY12" s="661"/>
      <c r="CZ12" s="662">
        <v>0.9</v>
      </c>
      <c r="DA12" s="662"/>
      <c r="DB12" s="662"/>
      <c r="DC12" s="662"/>
      <c r="DD12" s="668">
        <v>2095</v>
      </c>
      <c r="DE12" s="660"/>
      <c r="DF12" s="660"/>
      <c r="DG12" s="660"/>
      <c r="DH12" s="660"/>
      <c r="DI12" s="660"/>
      <c r="DJ12" s="660"/>
      <c r="DK12" s="660"/>
      <c r="DL12" s="660"/>
      <c r="DM12" s="660"/>
      <c r="DN12" s="660"/>
      <c r="DO12" s="660"/>
      <c r="DP12" s="661"/>
      <c r="DQ12" s="668">
        <v>31014</v>
      </c>
      <c r="DR12" s="660"/>
      <c r="DS12" s="660"/>
      <c r="DT12" s="660"/>
      <c r="DU12" s="660"/>
      <c r="DV12" s="660"/>
      <c r="DW12" s="660"/>
      <c r="DX12" s="660"/>
      <c r="DY12" s="660"/>
      <c r="DZ12" s="660"/>
      <c r="EA12" s="660"/>
      <c r="EB12" s="660"/>
      <c r="EC12" s="669"/>
    </row>
    <row r="13" spans="2:143" ht="11.25" customHeight="1">
      <c r="B13" s="656" t="s">
        <v>242</v>
      </c>
      <c r="C13" s="657"/>
      <c r="D13" s="657"/>
      <c r="E13" s="657"/>
      <c r="F13" s="657"/>
      <c r="G13" s="657"/>
      <c r="H13" s="657"/>
      <c r="I13" s="657"/>
      <c r="J13" s="657"/>
      <c r="K13" s="657"/>
      <c r="L13" s="657"/>
      <c r="M13" s="657"/>
      <c r="N13" s="657"/>
      <c r="O13" s="657"/>
      <c r="P13" s="657"/>
      <c r="Q13" s="658"/>
      <c r="R13" s="659" t="s">
        <v>118</v>
      </c>
      <c r="S13" s="660"/>
      <c r="T13" s="660"/>
      <c r="U13" s="660"/>
      <c r="V13" s="660"/>
      <c r="W13" s="660"/>
      <c r="X13" s="660"/>
      <c r="Y13" s="661"/>
      <c r="Z13" s="662" t="s">
        <v>118</v>
      </c>
      <c r="AA13" s="662"/>
      <c r="AB13" s="662"/>
      <c r="AC13" s="662"/>
      <c r="AD13" s="663" t="s">
        <v>118</v>
      </c>
      <c r="AE13" s="663"/>
      <c r="AF13" s="663"/>
      <c r="AG13" s="663"/>
      <c r="AH13" s="663"/>
      <c r="AI13" s="663"/>
      <c r="AJ13" s="663"/>
      <c r="AK13" s="663"/>
      <c r="AL13" s="664" t="s">
        <v>118</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1422089</v>
      </c>
      <c r="BH13" s="660"/>
      <c r="BI13" s="660"/>
      <c r="BJ13" s="660"/>
      <c r="BK13" s="660"/>
      <c r="BL13" s="660"/>
      <c r="BM13" s="660"/>
      <c r="BN13" s="661"/>
      <c r="BO13" s="662">
        <v>52.5</v>
      </c>
      <c r="BP13" s="662"/>
      <c r="BQ13" s="662"/>
      <c r="BR13" s="662"/>
      <c r="BS13" s="668" t="s">
        <v>228</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1259829</v>
      </c>
      <c r="CS13" s="660"/>
      <c r="CT13" s="660"/>
      <c r="CU13" s="660"/>
      <c r="CV13" s="660"/>
      <c r="CW13" s="660"/>
      <c r="CX13" s="660"/>
      <c r="CY13" s="661"/>
      <c r="CZ13" s="662">
        <v>20.100000000000001</v>
      </c>
      <c r="DA13" s="662"/>
      <c r="DB13" s="662"/>
      <c r="DC13" s="662"/>
      <c r="DD13" s="668">
        <v>137488</v>
      </c>
      <c r="DE13" s="660"/>
      <c r="DF13" s="660"/>
      <c r="DG13" s="660"/>
      <c r="DH13" s="660"/>
      <c r="DI13" s="660"/>
      <c r="DJ13" s="660"/>
      <c r="DK13" s="660"/>
      <c r="DL13" s="660"/>
      <c r="DM13" s="660"/>
      <c r="DN13" s="660"/>
      <c r="DO13" s="660"/>
      <c r="DP13" s="661"/>
      <c r="DQ13" s="668">
        <v>976661</v>
      </c>
      <c r="DR13" s="660"/>
      <c r="DS13" s="660"/>
      <c r="DT13" s="660"/>
      <c r="DU13" s="660"/>
      <c r="DV13" s="660"/>
      <c r="DW13" s="660"/>
      <c r="DX13" s="660"/>
      <c r="DY13" s="660"/>
      <c r="DZ13" s="660"/>
      <c r="EA13" s="660"/>
      <c r="EB13" s="660"/>
      <c r="EC13" s="669"/>
    </row>
    <row r="14" spans="2:143" ht="11.25" customHeight="1">
      <c r="B14" s="656" t="s">
        <v>245</v>
      </c>
      <c r="C14" s="657"/>
      <c r="D14" s="657"/>
      <c r="E14" s="657"/>
      <c r="F14" s="657"/>
      <c r="G14" s="657"/>
      <c r="H14" s="657"/>
      <c r="I14" s="657"/>
      <c r="J14" s="657"/>
      <c r="K14" s="657"/>
      <c r="L14" s="657"/>
      <c r="M14" s="657"/>
      <c r="N14" s="657"/>
      <c r="O14" s="657"/>
      <c r="P14" s="657"/>
      <c r="Q14" s="658"/>
      <c r="R14" s="659" t="s">
        <v>118</v>
      </c>
      <c r="S14" s="660"/>
      <c r="T14" s="660"/>
      <c r="U14" s="660"/>
      <c r="V14" s="660"/>
      <c r="W14" s="660"/>
      <c r="X14" s="660"/>
      <c r="Y14" s="661"/>
      <c r="Z14" s="662" t="s">
        <v>118</v>
      </c>
      <c r="AA14" s="662"/>
      <c r="AB14" s="662"/>
      <c r="AC14" s="662"/>
      <c r="AD14" s="663" t="s">
        <v>118</v>
      </c>
      <c r="AE14" s="663"/>
      <c r="AF14" s="663"/>
      <c r="AG14" s="663"/>
      <c r="AH14" s="663"/>
      <c r="AI14" s="663"/>
      <c r="AJ14" s="663"/>
      <c r="AK14" s="663"/>
      <c r="AL14" s="664" t="s">
        <v>118</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45930</v>
      </c>
      <c r="BH14" s="660"/>
      <c r="BI14" s="660"/>
      <c r="BJ14" s="660"/>
      <c r="BK14" s="660"/>
      <c r="BL14" s="660"/>
      <c r="BM14" s="660"/>
      <c r="BN14" s="661"/>
      <c r="BO14" s="662">
        <v>1.7</v>
      </c>
      <c r="BP14" s="662"/>
      <c r="BQ14" s="662"/>
      <c r="BR14" s="662"/>
      <c r="BS14" s="668" t="s">
        <v>118</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585084</v>
      </c>
      <c r="CS14" s="660"/>
      <c r="CT14" s="660"/>
      <c r="CU14" s="660"/>
      <c r="CV14" s="660"/>
      <c r="CW14" s="660"/>
      <c r="CX14" s="660"/>
      <c r="CY14" s="661"/>
      <c r="CZ14" s="662">
        <v>9.3000000000000007</v>
      </c>
      <c r="DA14" s="662"/>
      <c r="DB14" s="662"/>
      <c r="DC14" s="662"/>
      <c r="DD14" s="668" t="s">
        <v>118</v>
      </c>
      <c r="DE14" s="660"/>
      <c r="DF14" s="660"/>
      <c r="DG14" s="660"/>
      <c r="DH14" s="660"/>
      <c r="DI14" s="660"/>
      <c r="DJ14" s="660"/>
      <c r="DK14" s="660"/>
      <c r="DL14" s="660"/>
      <c r="DM14" s="660"/>
      <c r="DN14" s="660"/>
      <c r="DO14" s="660"/>
      <c r="DP14" s="661"/>
      <c r="DQ14" s="668">
        <v>578143</v>
      </c>
      <c r="DR14" s="660"/>
      <c r="DS14" s="660"/>
      <c r="DT14" s="660"/>
      <c r="DU14" s="660"/>
      <c r="DV14" s="660"/>
      <c r="DW14" s="660"/>
      <c r="DX14" s="660"/>
      <c r="DY14" s="660"/>
      <c r="DZ14" s="660"/>
      <c r="EA14" s="660"/>
      <c r="EB14" s="660"/>
      <c r="EC14" s="669"/>
    </row>
    <row r="15" spans="2:143" ht="11.25" customHeight="1">
      <c r="B15" s="656" t="s">
        <v>248</v>
      </c>
      <c r="C15" s="657"/>
      <c r="D15" s="657"/>
      <c r="E15" s="657"/>
      <c r="F15" s="657"/>
      <c r="G15" s="657"/>
      <c r="H15" s="657"/>
      <c r="I15" s="657"/>
      <c r="J15" s="657"/>
      <c r="K15" s="657"/>
      <c r="L15" s="657"/>
      <c r="M15" s="657"/>
      <c r="N15" s="657"/>
      <c r="O15" s="657"/>
      <c r="P15" s="657"/>
      <c r="Q15" s="658"/>
      <c r="R15" s="659">
        <v>9460</v>
      </c>
      <c r="S15" s="660"/>
      <c r="T15" s="660"/>
      <c r="U15" s="660"/>
      <c r="V15" s="660"/>
      <c r="W15" s="660"/>
      <c r="X15" s="660"/>
      <c r="Y15" s="661"/>
      <c r="Z15" s="662">
        <v>0.1</v>
      </c>
      <c r="AA15" s="662"/>
      <c r="AB15" s="662"/>
      <c r="AC15" s="662"/>
      <c r="AD15" s="663">
        <v>9460</v>
      </c>
      <c r="AE15" s="663"/>
      <c r="AF15" s="663"/>
      <c r="AG15" s="663"/>
      <c r="AH15" s="663"/>
      <c r="AI15" s="663"/>
      <c r="AJ15" s="663"/>
      <c r="AK15" s="663"/>
      <c r="AL15" s="664">
        <v>0.3</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132502</v>
      </c>
      <c r="BH15" s="660"/>
      <c r="BI15" s="660"/>
      <c r="BJ15" s="660"/>
      <c r="BK15" s="660"/>
      <c r="BL15" s="660"/>
      <c r="BM15" s="660"/>
      <c r="BN15" s="661"/>
      <c r="BO15" s="662">
        <v>4.9000000000000004</v>
      </c>
      <c r="BP15" s="662"/>
      <c r="BQ15" s="662"/>
      <c r="BR15" s="662"/>
      <c r="BS15" s="668" t="s">
        <v>126</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808579</v>
      </c>
      <c r="CS15" s="660"/>
      <c r="CT15" s="660"/>
      <c r="CU15" s="660"/>
      <c r="CV15" s="660"/>
      <c r="CW15" s="660"/>
      <c r="CX15" s="660"/>
      <c r="CY15" s="661"/>
      <c r="CZ15" s="662">
        <v>12.9</v>
      </c>
      <c r="DA15" s="662"/>
      <c r="DB15" s="662"/>
      <c r="DC15" s="662"/>
      <c r="DD15" s="668">
        <v>119633</v>
      </c>
      <c r="DE15" s="660"/>
      <c r="DF15" s="660"/>
      <c r="DG15" s="660"/>
      <c r="DH15" s="660"/>
      <c r="DI15" s="660"/>
      <c r="DJ15" s="660"/>
      <c r="DK15" s="660"/>
      <c r="DL15" s="660"/>
      <c r="DM15" s="660"/>
      <c r="DN15" s="660"/>
      <c r="DO15" s="660"/>
      <c r="DP15" s="661"/>
      <c r="DQ15" s="668">
        <v>557113</v>
      </c>
      <c r="DR15" s="660"/>
      <c r="DS15" s="660"/>
      <c r="DT15" s="660"/>
      <c r="DU15" s="660"/>
      <c r="DV15" s="660"/>
      <c r="DW15" s="660"/>
      <c r="DX15" s="660"/>
      <c r="DY15" s="660"/>
      <c r="DZ15" s="660"/>
      <c r="EA15" s="660"/>
      <c r="EB15" s="660"/>
      <c r="EC15" s="669"/>
    </row>
    <row r="16" spans="2:143" ht="11.25" customHeight="1">
      <c r="B16" s="656" t="s">
        <v>251</v>
      </c>
      <c r="C16" s="657"/>
      <c r="D16" s="657"/>
      <c r="E16" s="657"/>
      <c r="F16" s="657"/>
      <c r="G16" s="657"/>
      <c r="H16" s="657"/>
      <c r="I16" s="657"/>
      <c r="J16" s="657"/>
      <c r="K16" s="657"/>
      <c r="L16" s="657"/>
      <c r="M16" s="657"/>
      <c r="N16" s="657"/>
      <c r="O16" s="657"/>
      <c r="P16" s="657"/>
      <c r="Q16" s="658"/>
      <c r="R16" s="659" t="s">
        <v>118</v>
      </c>
      <c r="S16" s="660"/>
      <c r="T16" s="660"/>
      <c r="U16" s="660"/>
      <c r="V16" s="660"/>
      <c r="W16" s="660"/>
      <c r="X16" s="660"/>
      <c r="Y16" s="661"/>
      <c r="Z16" s="662" t="s">
        <v>118</v>
      </c>
      <c r="AA16" s="662"/>
      <c r="AB16" s="662"/>
      <c r="AC16" s="662"/>
      <c r="AD16" s="663" t="s">
        <v>118</v>
      </c>
      <c r="AE16" s="663"/>
      <c r="AF16" s="663"/>
      <c r="AG16" s="663"/>
      <c r="AH16" s="663"/>
      <c r="AI16" s="663"/>
      <c r="AJ16" s="663"/>
      <c r="AK16" s="663"/>
      <c r="AL16" s="664" t="s">
        <v>118</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118</v>
      </c>
      <c r="BH16" s="660"/>
      <c r="BI16" s="660"/>
      <c r="BJ16" s="660"/>
      <c r="BK16" s="660"/>
      <c r="BL16" s="660"/>
      <c r="BM16" s="660"/>
      <c r="BN16" s="661"/>
      <c r="BO16" s="662" t="s">
        <v>118</v>
      </c>
      <c r="BP16" s="662"/>
      <c r="BQ16" s="662"/>
      <c r="BR16" s="662"/>
      <c r="BS16" s="668" t="s">
        <v>118</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t="s">
        <v>118</v>
      </c>
      <c r="CS16" s="660"/>
      <c r="CT16" s="660"/>
      <c r="CU16" s="660"/>
      <c r="CV16" s="660"/>
      <c r="CW16" s="660"/>
      <c r="CX16" s="660"/>
      <c r="CY16" s="661"/>
      <c r="CZ16" s="662" t="s">
        <v>118</v>
      </c>
      <c r="DA16" s="662"/>
      <c r="DB16" s="662"/>
      <c r="DC16" s="662"/>
      <c r="DD16" s="668" t="s">
        <v>126</v>
      </c>
      <c r="DE16" s="660"/>
      <c r="DF16" s="660"/>
      <c r="DG16" s="660"/>
      <c r="DH16" s="660"/>
      <c r="DI16" s="660"/>
      <c r="DJ16" s="660"/>
      <c r="DK16" s="660"/>
      <c r="DL16" s="660"/>
      <c r="DM16" s="660"/>
      <c r="DN16" s="660"/>
      <c r="DO16" s="660"/>
      <c r="DP16" s="661"/>
      <c r="DQ16" s="668" t="s">
        <v>118</v>
      </c>
      <c r="DR16" s="660"/>
      <c r="DS16" s="660"/>
      <c r="DT16" s="660"/>
      <c r="DU16" s="660"/>
      <c r="DV16" s="660"/>
      <c r="DW16" s="660"/>
      <c r="DX16" s="660"/>
      <c r="DY16" s="660"/>
      <c r="DZ16" s="660"/>
      <c r="EA16" s="660"/>
      <c r="EB16" s="660"/>
      <c r="EC16" s="669"/>
    </row>
    <row r="17" spans="2:133" ht="11.25" customHeight="1">
      <c r="B17" s="656" t="s">
        <v>254</v>
      </c>
      <c r="C17" s="657"/>
      <c r="D17" s="657"/>
      <c r="E17" s="657"/>
      <c r="F17" s="657"/>
      <c r="G17" s="657"/>
      <c r="H17" s="657"/>
      <c r="I17" s="657"/>
      <c r="J17" s="657"/>
      <c r="K17" s="657"/>
      <c r="L17" s="657"/>
      <c r="M17" s="657"/>
      <c r="N17" s="657"/>
      <c r="O17" s="657"/>
      <c r="P17" s="657"/>
      <c r="Q17" s="658"/>
      <c r="R17" s="659">
        <v>8958</v>
      </c>
      <c r="S17" s="660"/>
      <c r="T17" s="660"/>
      <c r="U17" s="660"/>
      <c r="V17" s="660"/>
      <c r="W17" s="660"/>
      <c r="X17" s="660"/>
      <c r="Y17" s="661"/>
      <c r="Z17" s="662">
        <v>0.1</v>
      </c>
      <c r="AA17" s="662"/>
      <c r="AB17" s="662"/>
      <c r="AC17" s="662"/>
      <c r="AD17" s="663">
        <v>8958</v>
      </c>
      <c r="AE17" s="663"/>
      <c r="AF17" s="663"/>
      <c r="AG17" s="663"/>
      <c r="AH17" s="663"/>
      <c r="AI17" s="663"/>
      <c r="AJ17" s="663"/>
      <c r="AK17" s="663"/>
      <c r="AL17" s="664">
        <v>0.3</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118</v>
      </c>
      <c r="BH17" s="660"/>
      <c r="BI17" s="660"/>
      <c r="BJ17" s="660"/>
      <c r="BK17" s="660"/>
      <c r="BL17" s="660"/>
      <c r="BM17" s="660"/>
      <c r="BN17" s="661"/>
      <c r="BO17" s="662" t="s">
        <v>118</v>
      </c>
      <c r="BP17" s="662"/>
      <c r="BQ17" s="662"/>
      <c r="BR17" s="662"/>
      <c r="BS17" s="668" t="s">
        <v>118</v>
      </c>
      <c r="BT17" s="660"/>
      <c r="BU17" s="660"/>
      <c r="BV17" s="660"/>
      <c r="BW17" s="660"/>
      <c r="BX17" s="660"/>
      <c r="BY17" s="660"/>
      <c r="BZ17" s="660"/>
      <c r="CA17" s="660"/>
      <c r="CB17" s="669"/>
      <c r="CD17" s="674" t="s">
        <v>256</v>
      </c>
      <c r="CE17" s="675"/>
      <c r="CF17" s="675"/>
      <c r="CG17" s="675"/>
      <c r="CH17" s="675"/>
      <c r="CI17" s="675"/>
      <c r="CJ17" s="675"/>
      <c r="CK17" s="675"/>
      <c r="CL17" s="675"/>
      <c r="CM17" s="675"/>
      <c r="CN17" s="675"/>
      <c r="CO17" s="675"/>
      <c r="CP17" s="675"/>
      <c r="CQ17" s="676"/>
      <c r="CR17" s="659">
        <v>69707</v>
      </c>
      <c r="CS17" s="660"/>
      <c r="CT17" s="660"/>
      <c r="CU17" s="660"/>
      <c r="CV17" s="660"/>
      <c r="CW17" s="660"/>
      <c r="CX17" s="660"/>
      <c r="CY17" s="661"/>
      <c r="CZ17" s="662">
        <v>1.1000000000000001</v>
      </c>
      <c r="DA17" s="662"/>
      <c r="DB17" s="662"/>
      <c r="DC17" s="662"/>
      <c r="DD17" s="668" t="s">
        <v>118</v>
      </c>
      <c r="DE17" s="660"/>
      <c r="DF17" s="660"/>
      <c r="DG17" s="660"/>
      <c r="DH17" s="660"/>
      <c r="DI17" s="660"/>
      <c r="DJ17" s="660"/>
      <c r="DK17" s="660"/>
      <c r="DL17" s="660"/>
      <c r="DM17" s="660"/>
      <c r="DN17" s="660"/>
      <c r="DO17" s="660"/>
      <c r="DP17" s="661"/>
      <c r="DQ17" s="668">
        <v>56499</v>
      </c>
      <c r="DR17" s="660"/>
      <c r="DS17" s="660"/>
      <c r="DT17" s="660"/>
      <c r="DU17" s="660"/>
      <c r="DV17" s="660"/>
      <c r="DW17" s="660"/>
      <c r="DX17" s="660"/>
      <c r="DY17" s="660"/>
      <c r="DZ17" s="660"/>
      <c r="EA17" s="660"/>
      <c r="EB17" s="660"/>
      <c r="EC17" s="669"/>
    </row>
    <row r="18" spans="2:133" ht="11.25" customHeight="1">
      <c r="B18" s="656" t="s">
        <v>257</v>
      </c>
      <c r="C18" s="657"/>
      <c r="D18" s="657"/>
      <c r="E18" s="657"/>
      <c r="F18" s="657"/>
      <c r="G18" s="657"/>
      <c r="H18" s="657"/>
      <c r="I18" s="657"/>
      <c r="J18" s="657"/>
      <c r="K18" s="657"/>
      <c r="L18" s="657"/>
      <c r="M18" s="657"/>
      <c r="N18" s="657"/>
      <c r="O18" s="657"/>
      <c r="P18" s="657"/>
      <c r="Q18" s="658"/>
      <c r="R18" s="659">
        <v>357643</v>
      </c>
      <c r="S18" s="660"/>
      <c r="T18" s="660"/>
      <c r="U18" s="660"/>
      <c r="V18" s="660"/>
      <c r="W18" s="660"/>
      <c r="X18" s="660"/>
      <c r="Y18" s="661"/>
      <c r="Z18" s="662">
        <v>5.6</v>
      </c>
      <c r="AA18" s="662"/>
      <c r="AB18" s="662"/>
      <c r="AC18" s="662"/>
      <c r="AD18" s="663">
        <v>243741</v>
      </c>
      <c r="AE18" s="663"/>
      <c r="AF18" s="663"/>
      <c r="AG18" s="663"/>
      <c r="AH18" s="663"/>
      <c r="AI18" s="663"/>
      <c r="AJ18" s="663"/>
      <c r="AK18" s="663"/>
      <c r="AL18" s="664">
        <v>6.8</v>
      </c>
      <c r="AM18" s="665"/>
      <c r="AN18" s="665"/>
      <c r="AO18" s="666"/>
      <c r="AP18" s="656" t="s">
        <v>258</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118</v>
      </c>
      <c r="BP18" s="662"/>
      <c r="BQ18" s="662"/>
      <c r="BR18" s="662"/>
      <c r="BS18" s="668" t="s">
        <v>118</v>
      </c>
      <c r="BT18" s="660"/>
      <c r="BU18" s="660"/>
      <c r="BV18" s="660"/>
      <c r="BW18" s="660"/>
      <c r="BX18" s="660"/>
      <c r="BY18" s="660"/>
      <c r="BZ18" s="660"/>
      <c r="CA18" s="660"/>
      <c r="CB18" s="669"/>
      <c r="CD18" s="674" t="s">
        <v>259</v>
      </c>
      <c r="CE18" s="675"/>
      <c r="CF18" s="675"/>
      <c r="CG18" s="675"/>
      <c r="CH18" s="675"/>
      <c r="CI18" s="675"/>
      <c r="CJ18" s="675"/>
      <c r="CK18" s="675"/>
      <c r="CL18" s="675"/>
      <c r="CM18" s="675"/>
      <c r="CN18" s="675"/>
      <c r="CO18" s="675"/>
      <c r="CP18" s="675"/>
      <c r="CQ18" s="676"/>
      <c r="CR18" s="659" t="s">
        <v>118</v>
      </c>
      <c r="CS18" s="660"/>
      <c r="CT18" s="660"/>
      <c r="CU18" s="660"/>
      <c r="CV18" s="660"/>
      <c r="CW18" s="660"/>
      <c r="CX18" s="660"/>
      <c r="CY18" s="661"/>
      <c r="CZ18" s="662" t="s">
        <v>118</v>
      </c>
      <c r="DA18" s="662"/>
      <c r="DB18" s="662"/>
      <c r="DC18" s="662"/>
      <c r="DD18" s="668" t="s">
        <v>118</v>
      </c>
      <c r="DE18" s="660"/>
      <c r="DF18" s="660"/>
      <c r="DG18" s="660"/>
      <c r="DH18" s="660"/>
      <c r="DI18" s="660"/>
      <c r="DJ18" s="660"/>
      <c r="DK18" s="660"/>
      <c r="DL18" s="660"/>
      <c r="DM18" s="660"/>
      <c r="DN18" s="660"/>
      <c r="DO18" s="660"/>
      <c r="DP18" s="661"/>
      <c r="DQ18" s="668" t="s">
        <v>118</v>
      </c>
      <c r="DR18" s="660"/>
      <c r="DS18" s="660"/>
      <c r="DT18" s="660"/>
      <c r="DU18" s="660"/>
      <c r="DV18" s="660"/>
      <c r="DW18" s="660"/>
      <c r="DX18" s="660"/>
      <c r="DY18" s="660"/>
      <c r="DZ18" s="660"/>
      <c r="EA18" s="660"/>
      <c r="EB18" s="660"/>
      <c r="EC18" s="669"/>
    </row>
    <row r="19" spans="2:133" ht="11.25" customHeight="1">
      <c r="B19" s="656" t="s">
        <v>260</v>
      </c>
      <c r="C19" s="657"/>
      <c r="D19" s="657"/>
      <c r="E19" s="657"/>
      <c r="F19" s="657"/>
      <c r="G19" s="657"/>
      <c r="H19" s="657"/>
      <c r="I19" s="657"/>
      <c r="J19" s="657"/>
      <c r="K19" s="657"/>
      <c r="L19" s="657"/>
      <c r="M19" s="657"/>
      <c r="N19" s="657"/>
      <c r="O19" s="657"/>
      <c r="P19" s="657"/>
      <c r="Q19" s="658"/>
      <c r="R19" s="659">
        <v>243741</v>
      </c>
      <c r="S19" s="660"/>
      <c r="T19" s="660"/>
      <c r="U19" s="660"/>
      <c r="V19" s="660"/>
      <c r="W19" s="660"/>
      <c r="X19" s="660"/>
      <c r="Y19" s="661"/>
      <c r="Z19" s="662">
        <v>3.8</v>
      </c>
      <c r="AA19" s="662"/>
      <c r="AB19" s="662"/>
      <c r="AC19" s="662"/>
      <c r="AD19" s="663">
        <v>243741</v>
      </c>
      <c r="AE19" s="663"/>
      <c r="AF19" s="663"/>
      <c r="AG19" s="663"/>
      <c r="AH19" s="663"/>
      <c r="AI19" s="663"/>
      <c r="AJ19" s="663"/>
      <c r="AK19" s="663"/>
      <c r="AL19" s="664">
        <v>6.8</v>
      </c>
      <c r="AM19" s="665"/>
      <c r="AN19" s="665"/>
      <c r="AO19" s="666"/>
      <c r="AP19" s="656" t="s">
        <v>261</v>
      </c>
      <c r="AQ19" s="657"/>
      <c r="AR19" s="657"/>
      <c r="AS19" s="657"/>
      <c r="AT19" s="657"/>
      <c r="AU19" s="657"/>
      <c r="AV19" s="657"/>
      <c r="AW19" s="657"/>
      <c r="AX19" s="657"/>
      <c r="AY19" s="657"/>
      <c r="AZ19" s="657"/>
      <c r="BA19" s="657"/>
      <c r="BB19" s="657"/>
      <c r="BC19" s="657"/>
      <c r="BD19" s="657"/>
      <c r="BE19" s="657"/>
      <c r="BF19" s="658"/>
      <c r="BG19" s="659" t="s">
        <v>228</v>
      </c>
      <c r="BH19" s="660"/>
      <c r="BI19" s="660"/>
      <c r="BJ19" s="660"/>
      <c r="BK19" s="660"/>
      <c r="BL19" s="660"/>
      <c r="BM19" s="660"/>
      <c r="BN19" s="661"/>
      <c r="BO19" s="662" t="s">
        <v>118</v>
      </c>
      <c r="BP19" s="662"/>
      <c r="BQ19" s="662"/>
      <c r="BR19" s="662"/>
      <c r="BS19" s="668" t="s">
        <v>118</v>
      </c>
      <c r="BT19" s="660"/>
      <c r="BU19" s="660"/>
      <c r="BV19" s="660"/>
      <c r="BW19" s="660"/>
      <c r="BX19" s="660"/>
      <c r="BY19" s="660"/>
      <c r="BZ19" s="660"/>
      <c r="CA19" s="660"/>
      <c r="CB19" s="669"/>
      <c r="CD19" s="674" t="s">
        <v>262</v>
      </c>
      <c r="CE19" s="675"/>
      <c r="CF19" s="675"/>
      <c r="CG19" s="675"/>
      <c r="CH19" s="675"/>
      <c r="CI19" s="675"/>
      <c r="CJ19" s="675"/>
      <c r="CK19" s="675"/>
      <c r="CL19" s="675"/>
      <c r="CM19" s="675"/>
      <c r="CN19" s="675"/>
      <c r="CO19" s="675"/>
      <c r="CP19" s="675"/>
      <c r="CQ19" s="676"/>
      <c r="CR19" s="659" t="s">
        <v>118</v>
      </c>
      <c r="CS19" s="660"/>
      <c r="CT19" s="660"/>
      <c r="CU19" s="660"/>
      <c r="CV19" s="660"/>
      <c r="CW19" s="660"/>
      <c r="CX19" s="660"/>
      <c r="CY19" s="661"/>
      <c r="CZ19" s="662" t="s">
        <v>118</v>
      </c>
      <c r="DA19" s="662"/>
      <c r="DB19" s="662"/>
      <c r="DC19" s="662"/>
      <c r="DD19" s="668" t="s">
        <v>118</v>
      </c>
      <c r="DE19" s="660"/>
      <c r="DF19" s="660"/>
      <c r="DG19" s="660"/>
      <c r="DH19" s="660"/>
      <c r="DI19" s="660"/>
      <c r="DJ19" s="660"/>
      <c r="DK19" s="660"/>
      <c r="DL19" s="660"/>
      <c r="DM19" s="660"/>
      <c r="DN19" s="660"/>
      <c r="DO19" s="660"/>
      <c r="DP19" s="661"/>
      <c r="DQ19" s="668" t="s">
        <v>118</v>
      </c>
      <c r="DR19" s="660"/>
      <c r="DS19" s="660"/>
      <c r="DT19" s="660"/>
      <c r="DU19" s="660"/>
      <c r="DV19" s="660"/>
      <c r="DW19" s="660"/>
      <c r="DX19" s="660"/>
      <c r="DY19" s="660"/>
      <c r="DZ19" s="660"/>
      <c r="EA19" s="660"/>
      <c r="EB19" s="660"/>
      <c r="EC19" s="669"/>
    </row>
    <row r="20" spans="2:133" ht="11.25" customHeight="1">
      <c r="B20" s="656" t="s">
        <v>263</v>
      </c>
      <c r="C20" s="657"/>
      <c r="D20" s="657"/>
      <c r="E20" s="657"/>
      <c r="F20" s="657"/>
      <c r="G20" s="657"/>
      <c r="H20" s="657"/>
      <c r="I20" s="657"/>
      <c r="J20" s="657"/>
      <c r="K20" s="657"/>
      <c r="L20" s="657"/>
      <c r="M20" s="657"/>
      <c r="N20" s="657"/>
      <c r="O20" s="657"/>
      <c r="P20" s="657"/>
      <c r="Q20" s="658"/>
      <c r="R20" s="659">
        <v>113902</v>
      </c>
      <c r="S20" s="660"/>
      <c r="T20" s="660"/>
      <c r="U20" s="660"/>
      <c r="V20" s="660"/>
      <c r="W20" s="660"/>
      <c r="X20" s="660"/>
      <c r="Y20" s="661"/>
      <c r="Z20" s="662">
        <v>1.8</v>
      </c>
      <c r="AA20" s="662"/>
      <c r="AB20" s="662"/>
      <c r="AC20" s="662"/>
      <c r="AD20" s="663" t="s">
        <v>118</v>
      </c>
      <c r="AE20" s="663"/>
      <c r="AF20" s="663"/>
      <c r="AG20" s="663"/>
      <c r="AH20" s="663"/>
      <c r="AI20" s="663"/>
      <c r="AJ20" s="663"/>
      <c r="AK20" s="663"/>
      <c r="AL20" s="664" t="s">
        <v>118</v>
      </c>
      <c r="AM20" s="665"/>
      <c r="AN20" s="665"/>
      <c r="AO20" s="666"/>
      <c r="AP20" s="656" t="s">
        <v>264</v>
      </c>
      <c r="AQ20" s="657"/>
      <c r="AR20" s="657"/>
      <c r="AS20" s="657"/>
      <c r="AT20" s="657"/>
      <c r="AU20" s="657"/>
      <c r="AV20" s="657"/>
      <c r="AW20" s="657"/>
      <c r="AX20" s="657"/>
      <c r="AY20" s="657"/>
      <c r="AZ20" s="657"/>
      <c r="BA20" s="657"/>
      <c r="BB20" s="657"/>
      <c r="BC20" s="657"/>
      <c r="BD20" s="657"/>
      <c r="BE20" s="657"/>
      <c r="BF20" s="658"/>
      <c r="BG20" s="659" t="s">
        <v>118</v>
      </c>
      <c r="BH20" s="660"/>
      <c r="BI20" s="660"/>
      <c r="BJ20" s="660"/>
      <c r="BK20" s="660"/>
      <c r="BL20" s="660"/>
      <c r="BM20" s="660"/>
      <c r="BN20" s="661"/>
      <c r="BO20" s="662" t="s">
        <v>118</v>
      </c>
      <c r="BP20" s="662"/>
      <c r="BQ20" s="662"/>
      <c r="BR20" s="662"/>
      <c r="BS20" s="668" t="s">
        <v>118</v>
      </c>
      <c r="BT20" s="660"/>
      <c r="BU20" s="660"/>
      <c r="BV20" s="660"/>
      <c r="BW20" s="660"/>
      <c r="BX20" s="660"/>
      <c r="BY20" s="660"/>
      <c r="BZ20" s="660"/>
      <c r="CA20" s="660"/>
      <c r="CB20" s="669"/>
      <c r="CD20" s="674" t="s">
        <v>265</v>
      </c>
      <c r="CE20" s="675"/>
      <c r="CF20" s="675"/>
      <c r="CG20" s="675"/>
      <c r="CH20" s="675"/>
      <c r="CI20" s="675"/>
      <c r="CJ20" s="675"/>
      <c r="CK20" s="675"/>
      <c r="CL20" s="675"/>
      <c r="CM20" s="675"/>
      <c r="CN20" s="675"/>
      <c r="CO20" s="675"/>
      <c r="CP20" s="675"/>
      <c r="CQ20" s="676"/>
      <c r="CR20" s="659">
        <v>6267925</v>
      </c>
      <c r="CS20" s="660"/>
      <c r="CT20" s="660"/>
      <c r="CU20" s="660"/>
      <c r="CV20" s="660"/>
      <c r="CW20" s="660"/>
      <c r="CX20" s="660"/>
      <c r="CY20" s="661"/>
      <c r="CZ20" s="662">
        <v>100</v>
      </c>
      <c r="DA20" s="662"/>
      <c r="DB20" s="662"/>
      <c r="DC20" s="662"/>
      <c r="DD20" s="668">
        <v>647392</v>
      </c>
      <c r="DE20" s="660"/>
      <c r="DF20" s="660"/>
      <c r="DG20" s="660"/>
      <c r="DH20" s="660"/>
      <c r="DI20" s="660"/>
      <c r="DJ20" s="660"/>
      <c r="DK20" s="660"/>
      <c r="DL20" s="660"/>
      <c r="DM20" s="660"/>
      <c r="DN20" s="660"/>
      <c r="DO20" s="660"/>
      <c r="DP20" s="661"/>
      <c r="DQ20" s="668">
        <v>4337888</v>
      </c>
      <c r="DR20" s="660"/>
      <c r="DS20" s="660"/>
      <c r="DT20" s="660"/>
      <c r="DU20" s="660"/>
      <c r="DV20" s="660"/>
      <c r="DW20" s="660"/>
      <c r="DX20" s="660"/>
      <c r="DY20" s="660"/>
      <c r="DZ20" s="660"/>
      <c r="EA20" s="660"/>
      <c r="EB20" s="660"/>
      <c r="EC20" s="669"/>
    </row>
    <row r="21" spans="2:133" ht="11.25" customHeight="1">
      <c r="B21" s="656" t="s">
        <v>266</v>
      </c>
      <c r="C21" s="657"/>
      <c r="D21" s="657"/>
      <c r="E21" s="657"/>
      <c r="F21" s="657"/>
      <c r="G21" s="657"/>
      <c r="H21" s="657"/>
      <c r="I21" s="657"/>
      <c r="J21" s="657"/>
      <c r="K21" s="657"/>
      <c r="L21" s="657"/>
      <c r="M21" s="657"/>
      <c r="N21" s="657"/>
      <c r="O21" s="657"/>
      <c r="P21" s="657"/>
      <c r="Q21" s="658"/>
      <c r="R21" s="659" t="s">
        <v>118</v>
      </c>
      <c r="S21" s="660"/>
      <c r="T21" s="660"/>
      <c r="U21" s="660"/>
      <c r="V21" s="660"/>
      <c r="W21" s="660"/>
      <c r="X21" s="660"/>
      <c r="Y21" s="661"/>
      <c r="Z21" s="662" t="s">
        <v>118</v>
      </c>
      <c r="AA21" s="662"/>
      <c r="AB21" s="662"/>
      <c r="AC21" s="662"/>
      <c r="AD21" s="663" t="s">
        <v>118</v>
      </c>
      <c r="AE21" s="663"/>
      <c r="AF21" s="663"/>
      <c r="AG21" s="663"/>
      <c r="AH21" s="663"/>
      <c r="AI21" s="663"/>
      <c r="AJ21" s="663"/>
      <c r="AK21" s="663"/>
      <c r="AL21" s="664" t="s">
        <v>126</v>
      </c>
      <c r="AM21" s="665"/>
      <c r="AN21" s="665"/>
      <c r="AO21" s="666"/>
      <c r="AP21" s="677" t="s">
        <v>267</v>
      </c>
      <c r="AQ21" s="678"/>
      <c r="AR21" s="678"/>
      <c r="AS21" s="678"/>
      <c r="AT21" s="678"/>
      <c r="AU21" s="678"/>
      <c r="AV21" s="678"/>
      <c r="AW21" s="678"/>
      <c r="AX21" s="678"/>
      <c r="AY21" s="678"/>
      <c r="AZ21" s="678"/>
      <c r="BA21" s="678"/>
      <c r="BB21" s="678"/>
      <c r="BC21" s="678"/>
      <c r="BD21" s="678"/>
      <c r="BE21" s="678"/>
      <c r="BF21" s="679"/>
      <c r="BG21" s="659" t="s">
        <v>118</v>
      </c>
      <c r="BH21" s="660"/>
      <c r="BI21" s="660"/>
      <c r="BJ21" s="660"/>
      <c r="BK21" s="660"/>
      <c r="BL21" s="660"/>
      <c r="BM21" s="660"/>
      <c r="BN21" s="661"/>
      <c r="BO21" s="662" t="s">
        <v>118</v>
      </c>
      <c r="BP21" s="662"/>
      <c r="BQ21" s="662"/>
      <c r="BR21" s="662"/>
      <c r="BS21" s="668" t="s">
        <v>118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268</v>
      </c>
      <c r="C22" s="657"/>
      <c r="D22" s="657"/>
      <c r="E22" s="657"/>
      <c r="F22" s="657"/>
      <c r="G22" s="657"/>
      <c r="H22" s="657"/>
      <c r="I22" s="657"/>
      <c r="J22" s="657"/>
      <c r="K22" s="657"/>
      <c r="L22" s="657"/>
      <c r="M22" s="657"/>
      <c r="N22" s="657"/>
      <c r="O22" s="657"/>
      <c r="P22" s="657"/>
      <c r="Q22" s="658"/>
      <c r="R22" s="659">
        <v>3473066</v>
      </c>
      <c r="S22" s="660"/>
      <c r="T22" s="660"/>
      <c r="U22" s="660"/>
      <c r="V22" s="660"/>
      <c r="W22" s="660"/>
      <c r="X22" s="660"/>
      <c r="Y22" s="661"/>
      <c r="Z22" s="662">
        <v>54.2</v>
      </c>
      <c r="AA22" s="662"/>
      <c r="AB22" s="662"/>
      <c r="AC22" s="662"/>
      <c r="AD22" s="663">
        <v>3359164</v>
      </c>
      <c r="AE22" s="663"/>
      <c r="AF22" s="663"/>
      <c r="AG22" s="663"/>
      <c r="AH22" s="663"/>
      <c r="AI22" s="663"/>
      <c r="AJ22" s="663"/>
      <c r="AK22" s="663"/>
      <c r="AL22" s="664">
        <v>93.8</v>
      </c>
      <c r="AM22" s="665"/>
      <c r="AN22" s="665"/>
      <c r="AO22" s="666"/>
      <c r="AP22" s="677" t="s">
        <v>269</v>
      </c>
      <c r="AQ22" s="678"/>
      <c r="AR22" s="678"/>
      <c r="AS22" s="678"/>
      <c r="AT22" s="678"/>
      <c r="AU22" s="678"/>
      <c r="AV22" s="678"/>
      <c r="AW22" s="678"/>
      <c r="AX22" s="678"/>
      <c r="AY22" s="678"/>
      <c r="AZ22" s="678"/>
      <c r="BA22" s="678"/>
      <c r="BB22" s="678"/>
      <c r="BC22" s="678"/>
      <c r="BD22" s="678"/>
      <c r="BE22" s="678"/>
      <c r="BF22" s="679"/>
      <c r="BG22" s="659" t="s">
        <v>118</v>
      </c>
      <c r="BH22" s="660"/>
      <c r="BI22" s="660"/>
      <c r="BJ22" s="660"/>
      <c r="BK22" s="660"/>
      <c r="BL22" s="660"/>
      <c r="BM22" s="660"/>
      <c r="BN22" s="661"/>
      <c r="BO22" s="662" t="s">
        <v>118</v>
      </c>
      <c r="BP22" s="662"/>
      <c r="BQ22" s="662"/>
      <c r="BR22" s="662"/>
      <c r="BS22" s="668" t="s">
        <v>118</v>
      </c>
      <c r="BT22" s="660"/>
      <c r="BU22" s="660"/>
      <c r="BV22" s="660"/>
      <c r="BW22" s="660"/>
      <c r="BX22" s="660"/>
      <c r="BY22" s="660"/>
      <c r="BZ22" s="660"/>
      <c r="CA22" s="660"/>
      <c r="CB22" s="669"/>
      <c r="CD22" s="641" t="s">
        <v>270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271</v>
      </c>
      <c r="C23" s="657"/>
      <c r="D23" s="657"/>
      <c r="E23" s="657"/>
      <c r="F23" s="657"/>
      <c r="G23" s="657"/>
      <c r="H23" s="657"/>
      <c r="I23" s="657"/>
      <c r="J23" s="657"/>
      <c r="K23" s="657"/>
      <c r="L23" s="657"/>
      <c r="M23" s="657"/>
      <c r="N23" s="657"/>
      <c r="O23" s="657"/>
      <c r="P23" s="657"/>
      <c r="Q23" s="658"/>
      <c r="R23" s="659">
        <v>1619</v>
      </c>
      <c r="S23" s="660"/>
      <c r="T23" s="660"/>
      <c r="U23" s="660"/>
      <c r="V23" s="660"/>
      <c r="W23" s="660"/>
      <c r="X23" s="660"/>
      <c r="Y23" s="661"/>
      <c r="Z23" s="662">
        <v>0</v>
      </c>
      <c r="AA23" s="662"/>
      <c r="AB23" s="662"/>
      <c r="AC23" s="662"/>
      <c r="AD23" s="663">
        <v>1619</v>
      </c>
      <c r="AE23" s="663"/>
      <c r="AF23" s="663"/>
      <c r="AG23" s="663"/>
      <c r="AH23" s="663"/>
      <c r="AI23" s="663"/>
      <c r="AJ23" s="663"/>
      <c r="AK23" s="663"/>
      <c r="AL23" s="664">
        <v>0</v>
      </c>
      <c r="AM23" s="665"/>
      <c r="AN23" s="665"/>
      <c r="AO23" s="666"/>
      <c r="AP23" s="677" t="s">
        <v>272</v>
      </c>
      <c r="AQ23" s="678"/>
      <c r="AR23" s="678"/>
      <c r="AS23" s="678"/>
      <c r="AT23" s="678"/>
      <c r="AU23" s="678"/>
      <c r="AV23" s="678"/>
      <c r="AW23" s="678"/>
      <c r="AX23" s="678"/>
      <c r="AY23" s="678"/>
      <c r="AZ23" s="678"/>
      <c r="BA23" s="678"/>
      <c r="BB23" s="678"/>
      <c r="BC23" s="678"/>
      <c r="BD23" s="678"/>
      <c r="BE23" s="678"/>
      <c r="BF23" s="679"/>
      <c r="BG23" s="659" t="s">
        <v>118</v>
      </c>
      <c r="BH23" s="660"/>
      <c r="BI23" s="660"/>
      <c r="BJ23" s="660"/>
      <c r="BK23" s="660"/>
      <c r="BL23" s="660"/>
      <c r="BM23" s="660"/>
      <c r="BN23" s="661"/>
      <c r="BO23" s="662" t="s">
        <v>126</v>
      </c>
      <c r="BP23" s="662"/>
      <c r="BQ23" s="662"/>
      <c r="BR23" s="662"/>
      <c r="BS23" s="668" t="s">
        <v>118</v>
      </c>
      <c r="BT23" s="660"/>
      <c r="BU23" s="660"/>
      <c r="BV23" s="660"/>
      <c r="BW23" s="660"/>
      <c r="BX23" s="660"/>
      <c r="BY23" s="660"/>
      <c r="BZ23" s="660"/>
      <c r="CA23" s="660"/>
      <c r="CB23" s="669"/>
      <c r="CD23" s="641" t="s">
        <v>211</v>
      </c>
      <c r="CE23" s="642"/>
      <c r="CF23" s="642"/>
      <c r="CG23" s="642"/>
      <c r="CH23" s="642"/>
      <c r="CI23" s="642"/>
      <c r="CJ23" s="642"/>
      <c r="CK23" s="642"/>
      <c r="CL23" s="642"/>
      <c r="CM23" s="642"/>
      <c r="CN23" s="642"/>
      <c r="CO23" s="642"/>
      <c r="CP23" s="642"/>
      <c r="CQ23" s="643"/>
      <c r="CR23" s="641" t="s">
        <v>273</v>
      </c>
      <c r="CS23" s="642"/>
      <c r="CT23" s="642"/>
      <c r="CU23" s="642"/>
      <c r="CV23" s="642"/>
      <c r="CW23" s="642"/>
      <c r="CX23" s="642"/>
      <c r="CY23" s="643"/>
      <c r="CZ23" s="641" t="s">
        <v>274</v>
      </c>
      <c r="DA23" s="642"/>
      <c r="DB23" s="642"/>
      <c r="DC23" s="643"/>
      <c r="DD23" s="641" t="s">
        <v>275</v>
      </c>
      <c r="DE23" s="642"/>
      <c r="DF23" s="642"/>
      <c r="DG23" s="642"/>
      <c r="DH23" s="642"/>
      <c r="DI23" s="642"/>
      <c r="DJ23" s="642"/>
      <c r="DK23" s="643"/>
      <c r="DL23" s="689" t="s">
        <v>276</v>
      </c>
      <c r="DM23" s="690"/>
      <c r="DN23" s="690"/>
      <c r="DO23" s="690"/>
      <c r="DP23" s="690"/>
      <c r="DQ23" s="690"/>
      <c r="DR23" s="690"/>
      <c r="DS23" s="690"/>
      <c r="DT23" s="690"/>
      <c r="DU23" s="690"/>
      <c r="DV23" s="691"/>
      <c r="DW23" s="641" t="s">
        <v>277</v>
      </c>
      <c r="DX23" s="642"/>
      <c r="DY23" s="642"/>
      <c r="DZ23" s="642"/>
      <c r="EA23" s="642"/>
      <c r="EB23" s="642"/>
      <c r="EC23" s="643"/>
    </row>
    <row r="24" spans="2:133" ht="11.25" customHeight="1">
      <c r="B24" s="656" t="s">
        <v>278</v>
      </c>
      <c r="C24" s="657"/>
      <c r="D24" s="657"/>
      <c r="E24" s="657"/>
      <c r="F24" s="657"/>
      <c r="G24" s="657"/>
      <c r="H24" s="657"/>
      <c r="I24" s="657"/>
      <c r="J24" s="657"/>
      <c r="K24" s="657"/>
      <c r="L24" s="657"/>
      <c r="M24" s="657"/>
      <c r="N24" s="657"/>
      <c r="O24" s="657"/>
      <c r="P24" s="657"/>
      <c r="Q24" s="658"/>
      <c r="R24" s="659">
        <v>90794</v>
      </c>
      <c r="S24" s="660"/>
      <c r="T24" s="660"/>
      <c r="U24" s="660"/>
      <c r="V24" s="660"/>
      <c r="W24" s="660"/>
      <c r="X24" s="660"/>
      <c r="Y24" s="661"/>
      <c r="Z24" s="662">
        <v>1.4</v>
      </c>
      <c r="AA24" s="662"/>
      <c r="AB24" s="662"/>
      <c r="AC24" s="662"/>
      <c r="AD24" s="663" t="s">
        <v>118</v>
      </c>
      <c r="AE24" s="663"/>
      <c r="AF24" s="663"/>
      <c r="AG24" s="663"/>
      <c r="AH24" s="663"/>
      <c r="AI24" s="663"/>
      <c r="AJ24" s="663"/>
      <c r="AK24" s="663"/>
      <c r="AL24" s="664" t="s">
        <v>118</v>
      </c>
      <c r="AM24" s="665"/>
      <c r="AN24" s="665"/>
      <c r="AO24" s="666"/>
      <c r="AP24" s="677" t="s">
        <v>279</v>
      </c>
      <c r="AQ24" s="678"/>
      <c r="AR24" s="678"/>
      <c r="AS24" s="678"/>
      <c r="AT24" s="678"/>
      <c r="AU24" s="678"/>
      <c r="AV24" s="678"/>
      <c r="AW24" s="678"/>
      <c r="AX24" s="678"/>
      <c r="AY24" s="678"/>
      <c r="AZ24" s="678"/>
      <c r="BA24" s="678"/>
      <c r="BB24" s="678"/>
      <c r="BC24" s="678"/>
      <c r="BD24" s="678"/>
      <c r="BE24" s="678"/>
      <c r="BF24" s="679"/>
      <c r="BG24" s="659" t="s">
        <v>126</v>
      </c>
      <c r="BH24" s="660"/>
      <c r="BI24" s="660"/>
      <c r="BJ24" s="660"/>
      <c r="BK24" s="660"/>
      <c r="BL24" s="660"/>
      <c r="BM24" s="660"/>
      <c r="BN24" s="661"/>
      <c r="BO24" s="662" t="s">
        <v>118</v>
      </c>
      <c r="BP24" s="662"/>
      <c r="BQ24" s="662"/>
      <c r="BR24" s="662"/>
      <c r="BS24" s="668" t="s">
        <v>118</v>
      </c>
      <c r="BT24" s="660"/>
      <c r="BU24" s="660"/>
      <c r="BV24" s="660"/>
      <c r="BW24" s="660"/>
      <c r="BX24" s="660"/>
      <c r="BY24" s="660"/>
      <c r="BZ24" s="660"/>
      <c r="CA24" s="660"/>
      <c r="CB24" s="669"/>
      <c r="CD24" s="670" t="s">
        <v>280</v>
      </c>
      <c r="CE24" s="671"/>
      <c r="CF24" s="671"/>
      <c r="CG24" s="671"/>
      <c r="CH24" s="671"/>
      <c r="CI24" s="671"/>
      <c r="CJ24" s="671"/>
      <c r="CK24" s="671"/>
      <c r="CL24" s="671"/>
      <c r="CM24" s="671"/>
      <c r="CN24" s="671"/>
      <c r="CO24" s="671"/>
      <c r="CP24" s="671"/>
      <c r="CQ24" s="672"/>
      <c r="CR24" s="648">
        <v>2063488</v>
      </c>
      <c r="CS24" s="649"/>
      <c r="CT24" s="649"/>
      <c r="CU24" s="649"/>
      <c r="CV24" s="649"/>
      <c r="CW24" s="649"/>
      <c r="CX24" s="649"/>
      <c r="CY24" s="650"/>
      <c r="CZ24" s="653">
        <v>32.9</v>
      </c>
      <c r="DA24" s="654"/>
      <c r="DB24" s="654"/>
      <c r="DC24" s="673"/>
      <c r="DD24" s="694">
        <v>1186451</v>
      </c>
      <c r="DE24" s="649"/>
      <c r="DF24" s="649"/>
      <c r="DG24" s="649"/>
      <c r="DH24" s="649"/>
      <c r="DI24" s="649"/>
      <c r="DJ24" s="649"/>
      <c r="DK24" s="650"/>
      <c r="DL24" s="694">
        <v>1179178</v>
      </c>
      <c r="DM24" s="649"/>
      <c r="DN24" s="649"/>
      <c r="DO24" s="649"/>
      <c r="DP24" s="649"/>
      <c r="DQ24" s="649"/>
      <c r="DR24" s="649"/>
      <c r="DS24" s="649"/>
      <c r="DT24" s="649"/>
      <c r="DU24" s="649"/>
      <c r="DV24" s="650"/>
      <c r="DW24" s="653">
        <v>32.9</v>
      </c>
      <c r="DX24" s="654"/>
      <c r="DY24" s="654"/>
      <c r="DZ24" s="654"/>
      <c r="EA24" s="654"/>
      <c r="EB24" s="654"/>
      <c r="EC24" s="655"/>
    </row>
    <row r="25" spans="2:133" ht="11.25" customHeight="1">
      <c r="B25" s="656" t="s">
        <v>281</v>
      </c>
      <c r="C25" s="657"/>
      <c r="D25" s="657"/>
      <c r="E25" s="657"/>
      <c r="F25" s="657"/>
      <c r="G25" s="657"/>
      <c r="H25" s="657"/>
      <c r="I25" s="657"/>
      <c r="J25" s="657"/>
      <c r="K25" s="657"/>
      <c r="L25" s="657"/>
      <c r="M25" s="657"/>
      <c r="N25" s="657"/>
      <c r="O25" s="657"/>
      <c r="P25" s="657"/>
      <c r="Q25" s="658"/>
      <c r="R25" s="659">
        <v>103111</v>
      </c>
      <c r="S25" s="660"/>
      <c r="T25" s="660"/>
      <c r="U25" s="660"/>
      <c r="V25" s="660"/>
      <c r="W25" s="660"/>
      <c r="X25" s="660"/>
      <c r="Y25" s="661"/>
      <c r="Z25" s="662">
        <v>1.6</v>
      </c>
      <c r="AA25" s="662"/>
      <c r="AB25" s="662"/>
      <c r="AC25" s="662"/>
      <c r="AD25" s="663" t="s">
        <v>118</v>
      </c>
      <c r="AE25" s="663"/>
      <c r="AF25" s="663"/>
      <c r="AG25" s="663"/>
      <c r="AH25" s="663"/>
      <c r="AI25" s="663"/>
      <c r="AJ25" s="663"/>
      <c r="AK25" s="663"/>
      <c r="AL25" s="664" t="s">
        <v>228</v>
      </c>
      <c r="AM25" s="665"/>
      <c r="AN25" s="665"/>
      <c r="AO25" s="666"/>
      <c r="AP25" s="677" t="s">
        <v>282</v>
      </c>
      <c r="AQ25" s="678"/>
      <c r="AR25" s="678"/>
      <c r="AS25" s="678"/>
      <c r="AT25" s="678"/>
      <c r="AU25" s="678"/>
      <c r="AV25" s="678"/>
      <c r="AW25" s="678"/>
      <c r="AX25" s="678"/>
      <c r="AY25" s="678"/>
      <c r="AZ25" s="678"/>
      <c r="BA25" s="678"/>
      <c r="BB25" s="678"/>
      <c r="BC25" s="678"/>
      <c r="BD25" s="678"/>
      <c r="BE25" s="678"/>
      <c r="BF25" s="679"/>
      <c r="BG25" s="659" t="s">
        <v>118</v>
      </c>
      <c r="BH25" s="660"/>
      <c r="BI25" s="660"/>
      <c r="BJ25" s="660"/>
      <c r="BK25" s="660"/>
      <c r="BL25" s="660"/>
      <c r="BM25" s="660"/>
      <c r="BN25" s="661"/>
      <c r="BO25" s="662" t="s">
        <v>118</v>
      </c>
      <c r="BP25" s="662"/>
      <c r="BQ25" s="662"/>
      <c r="BR25" s="662"/>
      <c r="BS25" s="668" t="s">
        <v>118</v>
      </c>
      <c r="BT25" s="660"/>
      <c r="BU25" s="660"/>
      <c r="BV25" s="660"/>
      <c r="BW25" s="660"/>
      <c r="BX25" s="660"/>
      <c r="BY25" s="660"/>
      <c r="BZ25" s="660"/>
      <c r="CA25" s="660"/>
      <c r="CB25" s="669"/>
      <c r="CD25" s="674" t="s">
        <v>283</v>
      </c>
      <c r="CE25" s="675"/>
      <c r="CF25" s="675"/>
      <c r="CG25" s="675"/>
      <c r="CH25" s="675"/>
      <c r="CI25" s="675"/>
      <c r="CJ25" s="675"/>
      <c r="CK25" s="675"/>
      <c r="CL25" s="675"/>
      <c r="CM25" s="675"/>
      <c r="CN25" s="675"/>
      <c r="CO25" s="675"/>
      <c r="CP25" s="675"/>
      <c r="CQ25" s="676"/>
      <c r="CR25" s="659">
        <v>839137</v>
      </c>
      <c r="CS25" s="695"/>
      <c r="CT25" s="695"/>
      <c r="CU25" s="695"/>
      <c r="CV25" s="695"/>
      <c r="CW25" s="695"/>
      <c r="CX25" s="695"/>
      <c r="CY25" s="696"/>
      <c r="CZ25" s="664">
        <v>13.4</v>
      </c>
      <c r="DA25" s="692"/>
      <c r="DB25" s="692"/>
      <c r="DC25" s="697"/>
      <c r="DD25" s="668">
        <v>794840</v>
      </c>
      <c r="DE25" s="695"/>
      <c r="DF25" s="695"/>
      <c r="DG25" s="695"/>
      <c r="DH25" s="695"/>
      <c r="DI25" s="695"/>
      <c r="DJ25" s="695"/>
      <c r="DK25" s="696"/>
      <c r="DL25" s="668">
        <v>787567</v>
      </c>
      <c r="DM25" s="695"/>
      <c r="DN25" s="695"/>
      <c r="DO25" s="695"/>
      <c r="DP25" s="695"/>
      <c r="DQ25" s="695"/>
      <c r="DR25" s="695"/>
      <c r="DS25" s="695"/>
      <c r="DT25" s="695"/>
      <c r="DU25" s="695"/>
      <c r="DV25" s="696"/>
      <c r="DW25" s="664">
        <v>22</v>
      </c>
      <c r="DX25" s="692"/>
      <c r="DY25" s="692"/>
      <c r="DZ25" s="692"/>
      <c r="EA25" s="692"/>
      <c r="EB25" s="692"/>
      <c r="EC25" s="693"/>
    </row>
    <row r="26" spans="2:133" ht="11.25" customHeight="1">
      <c r="B26" s="656" t="s">
        <v>284</v>
      </c>
      <c r="C26" s="657"/>
      <c r="D26" s="657"/>
      <c r="E26" s="657"/>
      <c r="F26" s="657"/>
      <c r="G26" s="657"/>
      <c r="H26" s="657"/>
      <c r="I26" s="657"/>
      <c r="J26" s="657"/>
      <c r="K26" s="657"/>
      <c r="L26" s="657"/>
      <c r="M26" s="657"/>
      <c r="N26" s="657"/>
      <c r="O26" s="657"/>
      <c r="P26" s="657"/>
      <c r="Q26" s="658"/>
      <c r="R26" s="659">
        <v>23346</v>
      </c>
      <c r="S26" s="660"/>
      <c r="T26" s="660"/>
      <c r="U26" s="660"/>
      <c r="V26" s="660"/>
      <c r="W26" s="660"/>
      <c r="X26" s="660"/>
      <c r="Y26" s="661"/>
      <c r="Z26" s="662">
        <v>0.4</v>
      </c>
      <c r="AA26" s="662"/>
      <c r="AB26" s="662"/>
      <c r="AC26" s="662"/>
      <c r="AD26" s="663" t="s">
        <v>118</v>
      </c>
      <c r="AE26" s="663"/>
      <c r="AF26" s="663"/>
      <c r="AG26" s="663"/>
      <c r="AH26" s="663"/>
      <c r="AI26" s="663"/>
      <c r="AJ26" s="663"/>
      <c r="AK26" s="663"/>
      <c r="AL26" s="664" t="s">
        <v>126</v>
      </c>
      <c r="AM26" s="665"/>
      <c r="AN26" s="665"/>
      <c r="AO26" s="666"/>
      <c r="AP26" s="677" t="s">
        <v>285</v>
      </c>
      <c r="AQ26" s="698"/>
      <c r="AR26" s="698"/>
      <c r="AS26" s="698"/>
      <c r="AT26" s="698"/>
      <c r="AU26" s="698"/>
      <c r="AV26" s="698"/>
      <c r="AW26" s="698"/>
      <c r="AX26" s="698"/>
      <c r="AY26" s="698"/>
      <c r="AZ26" s="698"/>
      <c r="BA26" s="698"/>
      <c r="BB26" s="698"/>
      <c r="BC26" s="698"/>
      <c r="BD26" s="698"/>
      <c r="BE26" s="698"/>
      <c r="BF26" s="679"/>
      <c r="BG26" s="659" t="s">
        <v>126</v>
      </c>
      <c r="BH26" s="660"/>
      <c r="BI26" s="660"/>
      <c r="BJ26" s="660"/>
      <c r="BK26" s="660"/>
      <c r="BL26" s="660"/>
      <c r="BM26" s="660"/>
      <c r="BN26" s="661"/>
      <c r="BO26" s="662" t="s">
        <v>118</v>
      </c>
      <c r="BP26" s="662"/>
      <c r="BQ26" s="662"/>
      <c r="BR26" s="662"/>
      <c r="BS26" s="668" t="s">
        <v>118</v>
      </c>
      <c r="BT26" s="660"/>
      <c r="BU26" s="660"/>
      <c r="BV26" s="660"/>
      <c r="BW26" s="660"/>
      <c r="BX26" s="660"/>
      <c r="BY26" s="660"/>
      <c r="BZ26" s="660"/>
      <c r="CA26" s="660"/>
      <c r="CB26" s="669"/>
      <c r="CD26" s="674" t="s">
        <v>286</v>
      </c>
      <c r="CE26" s="675"/>
      <c r="CF26" s="675"/>
      <c r="CG26" s="675"/>
      <c r="CH26" s="675"/>
      <c r="CI26" s="675"/>
      <c r="CJ26" s="675"/>
      <c r="CK26" s="675"/>
      <c r="CL26" s="675"/>
      <c r="CM26" s="675"/>
      <c r="CN26" s="675"/>
      <c r="CO26" s="675"/>
      <c r="CP26" s="675"/>
      <c r="CQ26" s="676"/>
      <c r="CR26" s="659">
        <v>548214</v>
      </c>
      <c r="CS26" s="660"/>
      <c r="CT26" s="660"/>
      <c r="CU26" s="660"/>
      <c r="CV26" s="660"/>
      <c r="CW26" s="660"/>
      <c r="CX26" s="660"/>
      <c r="CY26" s="661"/>
      <c r="CZ26" s="664">
        <v>8.6999999999999993</v>
      </c>
      <c r="DA26" s="692"/>
      <c r="DB26" s="692"/>
      <c r="DC26" s="697"/>
      <c r="DD26" s="668">
        <v>505879</v>
      </c>
      <c r="DE26" s="660"/>
      <c r="DF26" s="660"/>
      <c r="DG26" s="660"/>
      <c r="DH26" s="660"/>
      <c r="DI26" s="660"/>
      <c r="DJ26" s="660"/>
      <c r="DK26" s="661"/>
      <c r="DL26" s="668" t="s">
        <v>228</v>
      </c>
      <c r="DM26" s="660"/>
      <c r="DN26" s="660"/>
      <c r="DO26" s="660"/>
      <c r="DP26" s="660"/>
      <c r="DQ26" s="660"/>
      <c r="DR26" s="660"/>
      <c r="DS26" s="660"/>
      <c r="DT26" s="660"/>
      <c r="DU26" s="660"/>
      <c r="DV26" s="661"/>
      <c r="DW26" s="664" t="s">
        <v>118</v>
      </c>
      <c r="DX26" s="692"/>
      <c r="DY26" s="692"/>
      <c r="DZ26" s="692"/>
      <c r="EA26" s="692"/>
      <c r="EB26" s="692"/>
      <c r="EC26" s="693"/>
    </row>
    <row r="27" spans="2:133" ht="11.25" customHeight="1">
      <c r="B27" s="656" t="s">
        <v>287</v>
      </c>
      <c r="C27" s="657"/>
      <c r="D27" s="657"/>
      <c r="E27" s="657"/>
      <c r="F27" s="657"/>
      <c r="G27" s="657"/>
      <c r="H27" s="657"/>
      <c r="I27" s="657"/>
      <c r="J27" s="657"/>
      <c r="K27" s="657"/>
      <c r="L27" s="657"/>
      <c r="M27" s="657"/>
      <c r="N27" s="657"/>
      <c r="O27" s="657"/>
      <c r="P27" s="657"/>
      <c r="Q27" s="658"/>
      <c r="R27" s="659">
        <v>638901</v>
      </c>
      <c r="S27" s="660"/>
      <c r="T27" s="660"/>
      <c r="U27" s="660"/>
      <c r="V27" s="660"/>
      <c r="W27" s="660"/>
      <c r="X27" s="660"/>
      <c r="Y27" s="661"/>
      <c r="Z27" s="662">
        <v>10</v>
      </c>
      <c r="AA27" s="662"/>
      <c r="AB27" s="662"/>
      <c r="AC27" s="662"/>
      <c r="AD27" s="663" t="s">
        <v>126</v>
      </c>
      <c r="AE27" s="663"/>
      <c r="AF27" s="663"/>
      <c r="AG27" s="663"/>
      <c r="AH27" s="663"/>
      <c r="AI27" s="663"/>
      <c r="AJ27" s="663"/>
      <c r="AK27" s="663"/>
      <c r="AL27" s="664" t="s">
        <v>118</v>
      </c>
      <c r="AM27" s="665"/>
      <c r="AN27" s="665"/>
      <c r="AO27" s="666"/>
      <c r="AP27" s="656" t="s">
        <v>288</v>
      </c>
      <c r="AQ27" s="657"/>
      <c r="AR27" s="657"/>
      <c r="AS27" s="657"/>
      <c r="AT27" s="657"/>
      <c r="AU27" s="657"/>
      <c r="AV27" s="657"/>
      <c r="AW27" s="657"/>
      <c r="AX27" s="657"/>
      <c r="AY27" s="657"/>
      <c r="AZ27" s="657"/>
      <c r="BA27" s="657"/>
      <c r="BB27" s="657"/>
      <c r="BC27" s="657"/>
      <c r="BD27" s="657"/>
      <c r="BE27" s="657"/>
      <c r="BF27" s="658"/>
      <c r="BG27" s="659">
        <v>2710836</v>
      </c>
      <c r="BH27" s="660"/>
      <c r="BI27" s="660"/>
      <c r="BJ27" s="660"/>
      <c r="BK27" s="660"/>
      <c r="BL27" s="660"/>
      <c r="BM27" s="660"/>
      <c r="BN27" s="661"/>
      <c r="BO27" s="662">
        <v>100</v>
      </c>
      <c r="BP27" s="662"/>
      <c r="BQ27" s="662"/>
      <c r="BR27" s="662"/>
      <c r="BS27" s="668">
        <v>29556</v>
      </c>
      <c r="BT27" s="660"/>
      <c r="BU27" s="660"/>
      <c r="BV27" s="660"/>
      <c r="BW27" s="660"/>
      <c r="BX27" s="660"/>
      <c r="BY27" s="660"/>
      <c r="BZ27" s="660"/>
      <c r="CA27" s="660"/>
      <c r="CB27" s="669"/>
      <c r="CD27" s="674" t="s">
        <v>289</v>
      </c>
      <c r="CE27" s="675"/>
      <c r="CF27" s="675"/>
      <c r="CG27" s="675"/>
      <c r="CH27" s="675"/>
      <c r="CI27" s="675"/>
      <c r="CJ27" s="675"/>
      <c r="CK27" s="675"/>
      <c r="CL27" s="675"/>
      <c r="CM27" s="675"/>
      <c r="CN27" s="675"/>
      <c r="CO27" s="675"/>
      <c r="CP27" s="675"/>
      <c r="CQ27" s="676"/>
      <c r="CR27" s="659">
        <v>1154644</v>
      </c>
      <c r="CS27" s="695"/>
      <c r="CT27" s="695"/>
      <c r="CU27" s="695"/>
      <c r="CV27" s="695"/>
      <c r="CW27" s="695"/>
      <c r="CX27" s="695"/>
      <c r="CY27" s="696"/>
      <c r="CZ27" s="664">
        <v>18.399999999999999</v>
      </c>
      <c r="DA27" s="692"/>
      <c r="DB27" s="692"/>
      <c r="DC27" s="697"/>
      <c r="DD27" s="668">
        <v>335112</v>
      </c>
      <c r="DE27" s="695"/>
      <c r="DF27" s="695"/>
      <c r="DG27" s="695"/>
      <c r="DH27" s="695"/>
      <c r="DI27" s="695"/>
      <c r="DJ27" s="695"/>
      <c r="DK27" s="696"/>
      <c r="DL27" s="668">
        <v>335112</v>
      </c>
      <c r="DM27" s="695"/>
      <c r="DN27" s="695"/>
      <c r="DO27" s="695"/>
      <c r="DP27" s="695"/>
      <c r="DQ27" s="695"/>
      <c r="DR27" s="695"/>
      <c r="DS27" s="695"/>
      <c r="DT27" s="695"/>
      <c r="DU27" s="695"/>
      <c r="DV27" s="696"/>
      <c r="DW27" s="664">
        <v>9.4</v>
      </c>
      <c r="DX27" s="692"/>
      <c r="DY27" s="692"/>
      <c r="DZ27" s="692"/>
      <c r="EA27" s="692"/>
      <c r="EB27" s="692"/>
      <c r="EC27" s="693"/>
    </row>
    <row r="28" spans="2:133" ht="11.25" customHeight="1">
      <c r="B28" s="701" t="s">
        <v>290</v>
      </c>
      <c r="C28" s="702"/>
      <c r="D28" s="702"/>
      <c r="E28" s="702"/>
      <c r="F28" s="702"/>
      <c r="G28" s="702"/>
      <c r="H28" s="702"/>
      <c r="I28" s="702"/>
      <c r="J28" s="702"/>
      <c r="K28" s="702"/>
      <c r="L28" s="702"/>
      <c r="M28" s="702"/>
      <c r="N28" s="702"/>
      <c r="O28" s="702"/>
      <c r="P28" s="702"/>
      <c r="Q28" s="703"/>
      <c r="R28" s="659">
        <v>218497</v>
      </c>
      <c r="S28" s="660"/>
      <c r="T28" s="660"/>
      <c r="U28" s="660"/>
      <c r="V28" s="660"/>
      <c r="W28" s="660"/>
      <c r="X28" s="660"/>
      <c r="Y28" s="661"/>
      <c r="Z28" s="662">
        <v>3.4</v>
      </c>
      <c r="AA28" s="662"/>
      <c r="AB28" s="662"/>
      <c r="AC28" s="662"/>
      <c r="AD28" s="663">
        <v>218497</v>
      </c>
      <c r="AE28" s="663"/>
      <c r="AF28" s="663"/>
      <c r="AG28" s="663"/>
      <c r="AH28" s="663"/>
      <c r="AI28" s="663"/>
      <c r="AJ28" s="663"/>
      <c r="AK28" s="663"/>
      <c r="AL28" s="664">
        <v>6.1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291</v>
      </c>
      <c r="CE28" s="675"/>
      <c r="CF28" s="675"/>
      <c r="CG28" s="675"/>
      <c r="CH28" s="675"/>
      <c r="CI28" s="675"/>
      <c r="CJ28" s="675"/>
      <c r="CK28" s="675"/>
      <c r="CL28" s="675"/>
      <c r="CM28" s="675"/>
      <c r="CN28" s="675"/>
      <c r="CO28" s="675"/>
      <c r="CP28" s="675"/>
      <c r="CQ28" s="676"/>
      <c r="CR28" s="659">
        <v>69707</v>
      </c>
      <c r="CS28" s="660"/>
      <c r="CT28" s="660"/>
      <c r="CU28" s="660"/>
      <c r="CV28" s="660"/>
      <c r="CW28" s="660"/>
      <c r="CX28" s="660"/>
      <c r="CY28" s="661"/>
      <c r="CZ28" s="664">
        <v>1.1000000000000001</v>
      </c>
      <c r="DA28" s="692"/>
      <c r="DB28" s="692"/>
      <c r="DC28" s="697"/>
      <c r="DD28" s="668">
        <v>56499</v>
      </c>
      <c r="DE28" s="660"/>
      <c r="DF28" s="660"/>
      <c r="DG28" s="660"/>
      <c r="DH28" s="660"/>
      <c r="DI28" s="660"/>
      <c r="DJ28" s="660"/>
      <c r="DK28" s="661"/>
      <c r="DL28" s="668">
        <v>56499</v>
      </c>
      <c r="DM28" s="660"/>
      <c r="DN28" s="660"/>
      <c r="DO28" s="660"/>
      <c r="DP28" s="660"/>
      <c r="DQ28" s="660"/>
      <c r="DR28" s="660"/>
      <c r="DS28" s="660"/>
      <c r="DT28" s="660"/>
      <c r="DU28" s="660"/>
      <c r="DV28" s="661"/>
      <c r="DW28" s="664">
        <v>1.6</v>
      </c>
      <c r="DX28" s="692"/>
      <c r="DY28" s="692"/>
      <c r="DZ28" s="692"/>
      <c r="EA28" s="692"/>
      <c r="EB28" s="692"/>
      <c r="EC28" s="693"/>
    </row>
    <row r="29" spans="2:133" ht="11.25" customHeight="1">
      <c r="B29" s="656" t="s">
        <v>292</v>
      </c>
      <c r="C29" s="657"/>
      <c r="D29" s="657"/>
      <c r="E29" s="657"/>
      <c r="F29" s="657"/>
      <c r="G29" s="657"/>
      <c r="H29" s="657"/>
      <c r="I29" s="657"/>
      <c r="J29" s="657"/>
      <c r="K29" s="657"/>
      <c r="L29" s="657"/>
      <c r="M29" s="657"/>
      <c r="N29" s="657"/>
      <c r="O29" s="657"/>
      <c r="P29" s="657"/>
      <c r="Q29" s="658"/>
      <c r="R29" s="659">
        <v>523907</v>
      </c>
      <c r="S29" s="660"/>
      <c r="T29" s="660"/>
      <c r="U29" s="660"/>
      <c r="V29" s="660"/>
      <c r="W29" s="660"/>
      <c r="X29" s="660"/>
      <c r="Y29" s="661"/>
      <c r="Z29" s="662">
        <v>8.1999999999999993</v>
      </c>
      <c r="AA29" s="662"/>
      <c r="AB29" s="662"/>
      <c r="AC29" s="662"/>
      <c r="AD29" s="663" t="s">
        <v>118</v>
      </c>
      <c r="AE29" s="663"/>
      <c r="AF29" s="663"/>
      <c r="AG29" s="663"/>
      <c r="AH29" s="663"/>
      <c r="AI29" s="663"/>
      <c r="AJ29" s="663"/>
      <c r="AK29" s="663"/>
      <c r="AL29" s="664" t="s">
        <v>118</v>
      </c>
      <c r="AM29" s="665"/>
      <c r="AN29" s="665"/>
      <c r="AO29" s="666"/>
      <c r="AP29" s="638" t="s">
        <v>211</v>
      </c>
      <c r="AQ29" s="639"/>
      <c r="AR29" s="639"/>
      <c r="AS29" s="639"/>
      <c r="AT29" s="639"/>
      <c r="AU29" s="639"/>
      <c r="AV29" s="639"/>
      <c r="AW29" s="639"/>
      <c r="AX29" s="639"/>
      <c r="AY29" s="639"/>
      <c r="AZ29" s="639"/>
      <c r="BA29" s="639"/>
      <c r="BB29" s="639"/>
      <c r="BC29" s="639"/>
      <c r="BD29" s="639"/>
      <c r="BE29" s="639"/>
      <c r="BF29" s="640"/>
      <c r="BG29" s="638" t="s">
        <v>293</v>
      </c>
      <c r="BH29" s="699"/>
      <c r="BI29" s="699"/>
      <c r="BJ29" s="699"/>
      <c r="BK29" s="699"/>
      <c r="BL29" s="699"/>
      <c r="BM29" s="699"/>
      <c r="BN29" s="699"/>
      <c r="BO29" s="699"/>
      <c r="BP29" s="699"/>
      <c r="BQ29" s="700"/>
      <c r="BR29" s="638" t="s">
        <v>294</v>
      </c>
      <c r="BS29" s="699"/>
      <c r="BT29" s="699"/>
      <c r="BU29" s="699"/>
      <c r="BV29" s="699"/>
      <c r="BW29" s="699"/>
      <c r="BX29" s="699"/>
      <c r="BY29" s="699"/>
      <c r="BZ29" s="699"/>
      <c r="CA29" s="699"/>
      <c r="CB29" s="700"/>
      <c r="CD29" s="722" t="s">
        <v>295</v>
      </c>
      <c r="CE29" s="723"/>
      <c r="CF29" s="674" t="s">
        <v>62</v>
      </c>
      <c r="CG29" s="675"/>
      <c r="CH29" s="675"/>
      <c r="CI29" s="675"/>
      <c r="CJ29" s="675"/>
      <c r="CK29" s="675"/>
      <c r="CL29" s="675"/>
      <c r="CM29" s="675"/>
      <c r="CN29" s="675"/>
      <c r="CO29" s="675"/>
      <c r="CP29" s="675"/>
      <c r="CQ29" s="676"/>
      <c r="CR29" s="659">
        <v>69707</v>
      </c>
      <c r="CS29" s="695"/>
      <c r="CT29" s="695"/>
      <c r="CU29" s="695"/>
      <c r="CV29" s="695"/>
      <c r="CW29" s="695"/>
      <c r="CX29" s="695"/>
      <c r="CY29" s="696"/>
      <c r="CZ29" s="664">
        <v>1.1000000000000001</v>
      </c>
      <c r="DA29" s="692"/>
      <c r="DB29" s="692"/>
      <c r="DC29" s="697"/>
      <c r="DD29" s="668">
        <v>56499</v>
      </c>
      <c r="DE29" s="695"/>
      <c r="DF29" s="695"/>
      <c r="DG29" s="695"/>
      <c r="DH29" s="695"/>
      <c r="DI29" s="695"/>
      <c r="DJ29" s="695"/>
      <c r="DK29" s="696"/>
      <c r="DL29" s="668">
        <v>56499</v>
      </c>
      <c r="DM29" s="695"/>
      <c r="DN29" s="695"/>
      <c r="DO29" s="695"/>
      <c r="DP29" s="695"/>
      <c r="DQ29" s="695"/>
      <c r="DR29" s="695"/>
      <c r="DS29" s="695"/>
      <c r="DT29" s="695"/>
      <c r="DU29" s="695"/>
      <c r="DV29" s="696"/>
      <c r="DW29" s="664">
        <v>1.6</v>
      </c>
      <c r="DX29" s="692"/>
      <c r="DY29" s="692"/>
      <c r="DZ29" s="692"/>
      <c r="EA29" s="692"/>
      <c r="EB29" s="692"/>
      <c r="EC29" s="693"/>
    </row>
    <row r="30" spans="2:133" ht="11.25" customHeight="1">
      <c r="B30" s="656" t="s">
        <v>296</v>
      </c>
      <c r="C30" s="657"/>
      <c r="D30" s="657"/>
      <c r="E30" s="657"/>
      <c r="F30" s="657"/>
      <c r="G30" s="657"/>
      <c r="H30" s="657"/>
      <c r="I30" s="657"/>
      <c r="J30" s="657"/>
      <c r="K30" s="657"/>
      <c r="L30" s="657"/>
      <c r="M30" s="657"/>
      <c r="N30" s="657"/>
      <c r="O30" s="657"/>
      <c r="P30" s="657"/>
      <c r="Q30" s="658"/>
      <c r="R30" s="659">
        <v>2602</v>
      </c>
      <c r="S30" s="660"/>
      <c r="T30" s="660"/>
      <c r="U30" s="660"/>
      <c r="V30" s="660"/>
      <c r="W30" s="660"/>
      <c r="X30" s="660"/>
      <c r="Y30" s="661"/>
      <c r="Z30" s="662">
        <v>0</v>
      </c>
      <c r="AA30" s="662"/>
      <c r="AB30" s="662"/>
      <c r="AC30" s="662"/>
      <c r="AD30" s="663">
        <v>26</v>
      </c>
      <c r="AE30" s="663"/>
      <c r="AF30" s="663"/>
      <c r="AG30" s="663"/>
      <c r="AH30" s="663"/>
      <c r="AI30" s="663"/>
      <c r="AJ30" s="663"/>
      <c r="AK30" s="663"/>
      <c r="AL30" s="664">
        <v>0</v>
      </c>
      <c r="AM30" s="665"/>
      <c r="AN30" s="665"/>
      <c r="AO30" s="666"/>
      <c r="AP30" s="707" t="s">
        <v>297</v>
      </c>
      <c r="AQ30" s="708"/>
      <c r="AR30" s="708"/>
      <c r="AS30" s="708"/>
      <c r="AT30" s="713" t="s">
        <v>298</v>
      </c>
      <c r="AU30" s="210"/>
      <c r="AV30" s="210"/>
      <c r="AW30" s="210"/>
      <c r="AX30" s="645" t="s">
        <v>175</v>
      </c>
      <c r="AY30" s="646"/>
      <c r="AZ30" s="646"/>
      <c r="BA30" s="646"/>
      <c r="BB30" s="646"/>
      <c r="BC30" s="646"/>
      <c r="BD30" s="646"/>
      <c r="BE30" s="646"/>
      <c r="BF30" s="647"/>
      <c r="BG30" s="719">
        <v>99.4</v>
      </c>
      <c r="BH30" s="720"/>
      <c r="BI30" s="720"/>
      <c r="BJ30" s="720"/>
      <c r="BK30" s="720"/>
      <c r="BL30" s="720"/>
      <c r="BM30" s="654">
        <v>98.5</v>
      </c>
      <c r="BN30" s="720"/>
      <c r="BO30" s="720"/>
      <c r="BP30" s="720"/>
      <c r="BQ30" s="721"/>
      <c r="BR30" s="719">
        <v>99.4</v>
      </c>
      <c r="BS30" s="720"/>
      <c r="BT30" s="720"/>
      <c r="BU30" s="720"/>
      <c r="BV30" s="720"/>
      <c r="BW30" s="720"/>
      <c r="BX30" s="654">
        <v>98.2</v>
      </c>
      <c r="BY30" s="720"/>
      <c r="BZ30" s="720"/>
      <c r="CA30" s="720"/>
      <c r="CB30" s="721"/>
      <c r="CD30" s="724"/>
      <c r="CE30" s="725"/>
      <c r="CF30" s="674" t="s">
        <v>299</v>
      </c>
      <c r="CG30" s="675"/>
      <c r="CH30" s="675"/>
      <c r="CI30" s="675"/>
      <c r="CJ30" s="675"/>
      <c r="CK30" s="675"/>
      <c r="CL30" s="675"/>
      <c r="CM30" s="675"/>
      <c r="CN30" s="675"/>
      <c r="CO30" s="675"/>
      <c r="CP30" s="675"/>
      <c r="CQ30" s="676"/>
      <c r="CR30" s="659">
        <v>67250</v>
      </c>
      <c r="CS30" s="660"/>
      <c r="CT30" s="660"/>
      <c r="CU30" s="660"/>
      <c r="CV30" s="660"/>
      <c r="CW30" s="660"/>
      <c r="CX30" s="660"/>
      <c r="CY30" s="661"/>
      <c r="CZ30" s="664">
        <v>1.1000000000000001</v>
      </c>
      <c r="DA30" s="692"/>
      <c r="DB30" s="692"/>
      <c r="DC30" s="697"/>
      <c r="DD30" s="668">
        <v>54543</v>
      </c>
      <c r="DE30" s="660"/>
      <c r="DF30" s="660"/>
      <c r="DG30" s="660"/>
      <c r="DH30" s="660"/>
      <c r="DI30" s="660"/>
      <c r="DJ30" s="660"/>
      <c r="DK30" s="661"/>
      <c r="DL30" s="668">
        <v>54543</v>
      </c>
      <c r="DM30" s="660"/>
      <c r="DN30" s="660"/>
      <c r="DO30" s="660"/>
      <c r="DP30" s="660"/>
      <c r="DQ30" s="660"/>
      <c r="DR30" s="660"/>
      <c r="DS30" s="660"/>
      <c r="DT30" s="660"/>
      <c r="DU30" s="660"/>
      <c r="DV30" s="661"/>
      <c r="DW30" s="664">
        <v>1.5</v>
      </c>
      <c r="DX30" s="692"/>
      <c r="DY30" s="692"/>
      <c r="DZ30" s="692"/>
      <c r="EA30" s="692"/>
      <c r="EB30" s="692"/>
      <c r="EC30" s="693"/>
    </row>
    <row r="31" spans="2:133" ht="11.25" customHeight="1">
      <c r="B31" s="656" t="s">
        <v>300</v>
      </c>
      <c r="C31" s="657"/>
      <c r="D31" s="657"/>
      <c r="E31" s="657"/>
      <c r="F31" s="657"/>
      <c r="G31" s="657"/>
      <c r="H31" s="657"/>
      <c r="I31" s="657"/>
      <c r="J31" s="657"/>
      <c r="K31" s="657"/>
      <c r="L31" s="657"/>
      <c r="M31" s="657"/>
      <c r="N31" s="657"/>
      <c r="O31" s="657"/>
      <c r="P31" s="657"/>
      <c r="Q31" s="658"/>
      <c r="R31" s="659">
        <v>1430</v>
      </c>
      <c r="S31" s="660"/>
      <c r="T31" s="660"/>
      <c r="U31" s="660"/>
      <c r="V31" s="660"/>
      <c r="W31" s="660"/>
      <c r="X31" s="660"/>
      <c r="Y31" s="661"/>
      <c r="Z31" s="662">
        <v>0</v>
      </c>
      <c r="AA31" s="662"/>
      <c r="AB31" s="662"/>
      <c r="AC31" s="662"/>
      <c r="AD31" s="663" t="s">
        <v>118</v>
      </c>
      <c r="AE31" s="663"/>
      <c r="AF31" s="663"/>
      <c r="AG31" s="663"/>
      <c r="AH31" s="663"/>
      <c r="AI31" s="663"/>
      <c r="AJ31" s="663"/>
      <c r="AK31" s="663"/>
      <c r="AL31" s="664" t="s">
        <v>118</v>
      </c>
      <c r="AM31" s="665"/>
      <c r="AN31" s="665"/>
      <c r="AO31" s="666"/>
      <c r="AP31" s="709"/>
      <c r="AQ31" s="710"/>
      <c r="AR31" s="710"/>
      <c r="AS31" s="710"/>
      <c r="AT31" s="714"/>
      <c r="AU31" s="209" t="s">
        <v>301</v>
      </c>
      <c r="AV31" s="209"/>
      <c r="AW31" s="209"/>
      <c r="AX31" s="656" t="s">
        <v>302</v>
      </c>
      <c r="AY31" s="657"/>
      <c r="AZ31" s="657"/>
      <c r="BA31" s="657"/>
      <c r="BB31" s="657"/>
      <c r="BC31" s="657"/>
      <c r="BD31" s="657"/>
      <c r="BE31" s="657"/>
      <c r="BF31" s="658"/>
      <c r="BG31" s="716">
        <v>99.6</v>
      </c>
      <c r="BH31" s="695"/>
      <c r="BI31" s="695"/>
      <c r="BJ31" s="695"/>
      <c r="BK31" s="695"/>
      <c r="BL31" s="695"/>
      <c r="BM31" s="665">
        <v>98.8</v>
      </c>
      <c r="BN31" s="717"/>
      <c r="BO31" s="717"/>
      <c r="BP31" s="717"/>
      <c r="BQ31" s="718"/>
      <c r="BR31" s="716">
        <v>99.6</v>
      </c>
      <c r="BS31" s="695"/>
      <c r="BT31" s="695"/>
      <c r="BU31" s="695"/>
      <c r="BV31" s="695"/>
      <c r="BW31" s="695"/>
      <c r="BX31" s="665">
        <v>98.4</v>
      </c>
      <c r="BY31" s="717"/>
      <c r="BZ31" s="717"/>
      <c r="CA31" s="717"/>
      <c r="CB31" s="718"/>
      <c r="CD31" s="724"/>
      <c r="CE31" s="725"/>
      <c r="CF31" s="674" t="s">
        <v>303</v>
      </c>
      <c r="CG31" s="675"/>
      <c r="CH31" s="675"/>
      <c r="CI31" s="675"/>
      <c r="CJ31" s="675"/>
      <c r="CK31" s="675"/>
      <c r="CL31" s="675"/>
      <c r="CM31" s="675"/>
      <c r="CN31" s="675"/>
      <c r="CO31" s="675"/>
      <c r="CP31" s="675"/>
      <c r="CQ31" s="676"/>
      <c r="CR31" s="659">
        <v>2457</v>
      </c>
      <c r="CS31" s="695"/>
      <c r="CT31" s="695"/>
      <c r="CU31" s="695"/>
      <c r="CV31" s="695"/>
      <c r="CW31" s="695"/>
      <c r="CX31" s="695"/>
      <c r="CY31" s="696"/>
      <c r="CZ31" s="664">
        <v>0</v>
      </c>
      <c r="DA31" s="692"/>
      <c r="DB31" s="692"/>
      <c r="DC31" s="697"/>
      <c r="DD31" s="668">
        <v>1956</v>
      </c>
      <c r="DE31" s="695"/>
      <c r="DF31" s="695"/>
      <c r="DG31" s="695"/>
      <c r="DH31" s="695"/>
      <c r="DI31" s="695"/>
      <c r="DJ31" s="695"/>
      <c r="DK31" s="696"/>
      <c r="DL31" s="668">
        <v>1956</v>
      </c>
      <c r="DM31" s="695"/>
      <c r="DN31" s="695"/>
      <c r="DO31" s="695"/>
      <c r="DP31" s="695"/>
      <c r="DQ31" s="695"/>
      <c r="DR31" s="695"/>
      <c r="DS31" s="695"/>
      <c r="DT31" s="695"/>
      <c r="DU31" s="695"/>
      <c r="DV31" s="696"/>
      <c r="DW31" s="664">
        <v>0.1</v>
      </c>
      <c r="DX31" s="692"/>
      <c r="DY31" s="692"/>
      <c r="DZ31" s="692"/>
      <c r="EA31" s="692"/>
      <c r="EB31" s="692"/>
      <c r="EC31" s="693"/>
    </row>
    <row r="32" spans="2:133" ht="11.25" customHeight="1">
      <c r="B32" s="656" t="s">
        <v>304</v>
      </c>
      <c r="C32" s="657"/>
      <c r="D32" s="657"/>
      <c r="E32" s="657"/>
      <c r="F32" s="657"/>
      <c r="G32" s="657"/>
      <c r="H32" s="657"/>
      <c r="I32" s="657"/>
      <c r="J32" s="657"/>
      <c r="K32" s="657"/>
      <c r="L32" s="657"/>
      <c r="M32" s="657"/>
      <c r="N32" s="657"/>
      <c r="O32" s="657"/>
      <c r="P32" s="657"/>
      <c r="Q32" s="658"/>
      <c r="R32" s="659">
        <v>1126275</v>
      </c>
      <c r="S32" s="660"/>
      <c r="T32" s="660"/>
      <c r="U32" s="660"/>
      <c r="V32" s="660"/>
      <c r="W32" s="660"/>
      <c r="X32" s="660"/>
      <c r="Y32" s="661"/>
      <c r="Z32" s="662">
        <v>17.600000000000001</v>
      </c>
      <c r="AA32" s="662"/>
      <c r="AB32" s="662"/>
      <c r="AC32" s="662"/>
      <c r="AD32" s="663" t="s">
        <v>126</v>
      </c>
      <c r="AE32" s="663"/>
      <c r="AF32" s="663"/>
      <c r="AG32" s="663"/>
      <c r="AH32" s="663"/>
      <c r="AI32" s="663"/>
      <c r="AJ32" s="663"/>
      <c r="AK32" s="663"/>
      <c r="AL32" s="664" t="s">
        <v>118</v>
      </c>
      <c r="AM32" s="665"/>
      <c r="AN32" s="665"/>
      <c r="AO32" s="666"/>
      <c r="AP32" s="711"/>
      <c r="AQ32" s="712"/>
      <c r="AR32" s="712"/>
      <c r="AS32" s="712"/>
      <c r="AT32" s="715"/>
      <c r="AU32" s="211"/>
      <c r="AV32" s="211"/>
      <c r="AW32" s="211"/>
      <c r="AX32" s="704" t="s">
        <v>305</v>
      </c>
      <c r="AY32" s="705"/>
      <c r="AZ32" s="705"/>
      <c r="BA32" s="705"/>
      <c r="BB32" s="705"/>
      <c r="BC32" s="705"/>
      <c r="BD32" s="705"/>
      <c r="BE32" s="705"/>
      <c r="BF32" s="706"/>
      <c r="BG32" s="728">
        <v>99.2</v>
      </c>
      <c r="BH32" s="729"/>
      <c r="BI32" s="729"/>
      <c r="BJ32" s="729"/>
      <c r="BK32" s="729"/>
      <c r="BL32" s="729"/>
      <c r="BM32" s="730">
        <v>98.2</v>
      </c>
      <c r="BN32" s="729"/>
      <c r="BO32" s="729"/>
      <c r="BP32" s="729"/>
      <c r="BQ32" s="731"/>
      <c r="BR32" s="728">
        <v>99.3</v>
      </c>
      <c r="BS32" s="729"/>
      <c r="BT32" s="729"/>
      <c r="BU32" s="729"/>
      <c r="BV32" s="729"/>
      <c r="BW32" s="729"/>
      <c r="BX32" s="730">
        <v>98</v>
      </c>
      <c r="BY32" s="729"/>
      <c r="BZ32" s="729"/>
      <c r="CA32" s="729"/>
      <c r="CB32" s="731"/>
      <c r="CD32" s="726"/>
      <c r="CE32" s="727"/>
      <c r="CF32" s="674" t="s">
        <v>306</v>
      </c>
      <c r="CG32" s="675"/>
      <c r="CH32" s="675"/>
      <c r="CI32" s="675"/>
      <c r="CJ32" s="675"/>
      <c r="CK32" s="675"/>
      <c r="CL32" s="675"/>
      <c r="CM32" s="675"/>
      <c r="CN32" s="675"/>
      <c r="CO32" s="675"/>
      <c r="CP32" s="675"/>
      <c r="CQ32" s="676"/>
      <c r="CR32" s="659" t="s">
        <v>118</v>
      </c>
      <c r="CS32" s="660"/>
      <c r="CT32" s="660"/>
      <c r="CU32" s="660"/>
      <c r="CV32" s="660"/>
      <c r="CW32" s="660"/>
      <c r="CX32" s="660"/>
      <c r="CY32" s="661"/>
      <c r="CZ32" s="664" t="s">
        <v>118</v>
      </c>
      <c r="DA32" s="692"/>
      <c r="DB32" s="692"/>
      <c r="DC32" s="697"/>
      <c r="DD32" s="668" t="s">
        <v>118</v>
      </c>
      <c r="DE32" s="660"/>
      <c r="DF32" s="660"/>
      <c r="DG32" s="660"/>
      <c r="DH32" s="660"/>
      <c r="DI32" s="660"/>
      <c r="DJ32" s="660"/>
      <c r="DK32" s="661"/>
      <c r="DL32" s="668" t="s">
        <v>118</v>
      </c>
      <c r="DM32" s="660"/>
      <c r="DN32" s="660"/>
      <c r="DO32" s="660"/>
      <c r="DP32" s="660"/>
      <c r="DQ32" s="660"/>
      <c r="DR32" s="660"/>
      <c r="DS32" s="660"/>
      <c r="DT32" s="660"/>
      <c r="DU32" s="660"/>
      <c r="DV32" s="661"/>
      <c r="DW32" s="664" t="s">
        <v>118</v>
      </c>
      <c r="DX32" s="692"/>
      <c r="DY32" s="692"/>
      <c r="DZ32" s="692"/>
      <c r="EA32" s="692"/>
      <c r="EB32" s="692"/>
      <c r="EC32" s="693"/>
    </row>
    <row r="33" spans="2:133" ht="11.25" customHeight="1">
      <c r="B33" s="656" t="s">
        <v>307</v>
      </c>
      <c r="C33" s="657"/>
      <c r="D33" s="657"/>
      <c r="E33" s="657"/>
      <c r="F33" s="657"/>
      <c r="G33" s="657"/>
      <c r="H33" s="657"/>
      <c r="I33" s="657"/>
      <c r="J33" s="657"/>
      <c r="K33" s="657"/>
      <c r="L33" s="657"/>
      <c r="M33" s="657"/>
      <c r="N33" s="657"/>
      <c r="O33" s="657"/>
      <c r="P33" s="657"/>
      <c r="Q33" s="658"/>
      <c r="R33" s="659">
        <v>79290</v>
      </c>
      <c r="S33" s="660"/>
      <c r="T33" s="660"/>
      <c r="U33" s="660"/>
      <c r="V33" s="660"/>
      <c r="W33" s="660"/>
      <c r="X33" s="660"/>
      <c r="Y33" s="661"/>
      <c r="Z33" s="662">
        <v>1.2</v>
      </c>
      <c r="AA33" s="662"/>
      <c r="AB33" s="662"/>
      <c r="AC33" s="662"/>
      <c r="AD33" s="663" t="s">
        <v>126</v>
      </c>
      <c r="AE33" s="663"/>
      <c r="AF33" s="663"/>
      <c r="AG33" s="663"/>
      <c r="AH33" s="663"/>
      <c r="AI33" s="663"/>
      <c r="AJ33" s="663"/>
      <c r="AK33" s="663"/>
      <c r="AL33" s="664" t="s">
        <v>118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308</v>
      </c>
      <c r="CE33" s="675"/>
      <c r="CF33" s="675"/>
      <c r="CG33" s="675"/>
      <c r="CH33" s="675"/>
      <c r="CI33" s="675"/>
      <c r="CJ33" s="675"/>
      <c r="CK33" s="675"/>
      <c r="CL33" s="675"/>
      <c r="CM33" s="675"/>
      <c r="CN33" s="675"/>
      <c r="CO33" s="675"/>
      <c r="CP33" s="675"/>
      <c r="CQ33" s="676"/>
      <c r="CR33" s="659">
        <v>3557045</v>
      </c>
      <c r="CS33" s="695"/>
      <c r="CT33" s="695"/>
      <c r="CU33" s="695"/>
      <c r="CV33" s="695"/>
      <c r="CW33" s="695"/>
      <c r="CX33" s="695"/>
      <c r="CY33" s="696"/>
      <c r="CZ33" s="664">
        <v>56.7</v>
      </c>
      <c r="DA33" s="692"/>
      <c r="DB33" s="692"/>
      <c r="DC33" s="697"/>
      <c r="DD33" s="668">
        <v>3002971</v>
      </c>
      <c r="DE33" s="695"/>
      <c r="DF33" s="695"/>
      <c r="DG33" s="695"/>
      <c r="DH33" s="695"/>
      <c r="DI33" s="695"/>
      <c r="DJ33" s="695"/>
      <c r="DK33" s="696"/>
      <c r="DL33" s="668">
        <v>1604160</v>
      </c>
      <c r="DM33" s="695"/>
      <c r="DN33" s="695"/>
      <c r="DO33" s="695"/>
      <c r="DP33" s="695"/>
      <c r="DQ33" s="695"/>
      <c r="DR33" s="695"/>
      <c r="DS33" s="695"/>
      <c r="DT33" s="695"/>
      <c r="DU33" s="695"/>
      <c r="DV33" s="696"/>
      <c r="DW33" s="664">
        <v>44.8</v>
      </c>
      <c r="DX33" s="692"/>
      <c r="DY33" s="692"/>
      <c r="DZ33" s="692"/>
      <c r="EA33" s="692"/>
      <c r="EB33" s="692"/>
      <c r="EC33" s="693"/>
    </row>
    <row r="34" spans="2:133" ht="11.25" customHeight="1">
      <c r="B34" s="656" t="s">
        <v>309</v>
      </c>
      <c r="C34" s="657"/>
      <c r="D34" s="657"/>
      <c r="E34" s="657"/>
      <c r="F34" s="657"/>
      <c r="G34" s="657"/>
      <c r="H34" s="657"/>
      <c r="I34" s="657"/>
      <c r="J34" s="657"/>
      <c r="K34" s="657"/>
      <c r="L34" s="657"/>
      <c r="M34" s="657"/>
      <c r="N34" s="657"/>
      <c r="O34" s="657"/>
      <c r="P34" s="657"/>
      <c r="Q34" s="658"/>
      <c r="R34" s="659">
        <v>129328</v>
      </c>
      <c r="S34" s="660"/>
      <c r="T34" s="660"/>
      <c r="U34" s="660"/>
      <c r="V34" s="660"/>
      <c r="W34" s="660"/>
      <c r="X34" s="660"/>
      <c r="Y34" s="661"/>
      <c r="Z34" s="662">
        <v>2</v>
      </c>
      <c r="AA34" s="662"/>
      <c r="AB34" s="662"/>
      <c r="AC34" s="662"/>
      <c r="AD34" s="663">
        <v>356</v>
      </c>
      <c r="AE34" s="663"/>
      <c r="AF34" s="663"/>
      <c r="AG34" s="663"/>
      <c r="AH34" s="663"/>
      <c r="AI34" s="663"/>
      <c r="AJ34" s="663"/>
      <c r="AK34" s="663"/>
      <c r="AL34" s="664">
        <v>0</v>
      </c>
      <c r="AM34" s="665"/>
      <c r="AN34" s="665"/>
      <c r="AO34" s="666"/>
      <c r="AP34" s="214"/>
      <c r="AQ34" s="638" t="s">
        <v>310</v>
      </c>
      <c r="AR34" s="639"/>
      <c r="AS34" s="639"/>
      <c r="AT34" s="639"/>
      <c r="AU34" s="639"/>
      <c r="AV34" s="639"/>
      <c r="AW34" s="639"/>
      <c r="AX34" s="639"/>
      <c r="AY34" s="639"/>
      <c r="AZ34" s="639"/>
      <c r="BA34" s="639"/>
      <c r="BB34" s="639"/>
      <c r="BC34" s="639"/>
      <c r="BD34" s="639"/>
      <c r="BE34" s="639"/>
      <c r="BF34" s="640"/>
      <c r="BG34" s="638" t="s">
        <v>311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312</v>
      </c>
      <c r="CE34" s="675"/>
      <c r="CF34" s="675"/>
      <c r="CG34" s="675"/>
      <c r="CH34" s="675"/>
      <c r="CI34" s="675"/>
      <c r="CJ34" s="675"/>
      <c r="CK34" s="675"/>
      <c r="CL34" s="675"/>
      <c r="CM34" s="675"/>
      <c r="CN34" s="675"/>
      <c r="CO34" s="675"/>
      <c r="CP34" s="675"/>
      <c r="CQ34" s="676"/>
      <c r="CR34" s="659">
        <v>1205074</v>
      </c>
      <c r="CS34" s="660"/>
      <c r="CT34" s="660"/>
      <c r="CU34" s="660"/>
      <c r="CV34" s="660"/>
      <c r="CW34" s="660"/>
      <c r="CX34" s="660"/>
      <c r="CY34" s="661"/>
      <c r="CZ34" s="664">
        <v>19.2</v>
      </c>
      <c r="DA34" s="692"/>
      <c r="DB34" s="692"/>
      <c r="DC34" s="697"/>
      <c r="DD34" s="668">
        <v>929076</v>
      </c>
      <c r="DE34" s="660"/>
      <c r="DF34" s="660"/>
      <c r="DG34" s="660"/>
      <c r="DH34" s="660"/>
      <c r="DI34" s="660"/>
      <c r="DJ34" s="660"/>
      <c r="DK34" s="661"/>
      <c r="DL34" s="668">
        <v>675848</v>
      </c>
      <c r="DM34" s="660"/>
      <c r="DN34" s="660"/>
      <c r="DO34" s="660"/>
      <c r="DP34" s="660"/>
      <c r="DQ34" s="660"/>
      <c r="DR34" s="660"/>
      <c r="DS34" s="660"/>
      <c r="DT34" s="660"/>
      <c r="DU34" s="660"/>
      <c r="DV34" s="661"/>
      <c r="DW34" s="664">
        <v>18.899999999999999</v>
      </c>
      <c r="DX34" s="692"/>
      <c r="DY34" s="692"/>
      <c r="DZ34" s="692"/>
      <c r="EA34" s="692"/>
      <c r="EB34" s="692"/>
      <c r="EC34" s="693"/>
    </row>
    <row r="35" spans="2:133" ht="11.25" customHeight="1">
      <c r="B35" s="656" t="s">
        <v>313</v>
      </c>
      <c r="C35" s="657"/>
      <c r="D35" s="657"/>
      <c r="E35" s="657"/>
      <c r="F35" s="657"/>
      <c r="G35" s="657"/>
      <c r="H35" s="657"/>
      <c r="I35" s="657"/>
      <c r="J35" s="657"/>
      <c r="K35" s="657"/>
      <c r="L35" s="657"/>
      <c r="M35" s="657"/>
      <c r="N35" s="657"/>
      <c r="O35" s="657"/>
      <c r="P35" s="657"/>
      <c r="Q35" s="658"/>
      <c r="R35" s="659" t="s">
        <v>118</v>
      </c>
      <c r="S35" s="660"/>
      <c r="T35" s="660"/>
      <c r="U35" s="660"/>
      <c r="V35" s="660"/>
      <c r="W35" s="660"/>
      <c r="X35" s="660"/>
      <c r="Y35" s="661"/>
      <c r="Z35" s="662" t="s">
        <v>118</v>
      </c>
      <c r="AA35" s="662"/>
      <c r="AB35" s="662"/>
      <c r="AC35" s="662"/>
      <c r="AD35" s="663" t="s">
        <v>228</v>
      </c>
      <c r="AE35" s="663"/>
      <c r="AF35" s="663"/>
      <c r="AG35" s="663"/>
      <c r="AH35" s="663"/>
      <c r="AI35" s="663"/>
      <c r="AJ35" s="663"/>
      <c r="AK35" s="663"/>
      <c r="AL35" s="664" t="s">
        <v>126</v>
      </c>
      <c r="AM35" s="665"/>
      <c r="AN35" s="665"/>
      <c r="AO35" s="666"/>
      <c r="AP35" s="214"/>
      <c r="AQ35" s="732" t="s">
        <v>314</v>
      </c>
      <c r="AR35" s="733"/>
      <c r="AS35" s="733"/>
      <c r="AT35" s="733"/>
      <c r="AU35" s="733"/>
      <c r="AV35" s="733"/>
      <c r="AW35" s="733"/>
      <c r="AX35" s="733"/>
      <c r="AY35" s="734"/>
      <c r="AZ35" s="648">
        <v>905838</v>
      </c>
      <c r="BA35" s="649"/>
      <c r="BB35" s="649"/>
      <c r="BC35" s="649"/>
      <c r="BD35" s="649"/>
      <c r="BE35" s="649"/>
      <c r="BF35" s="735"/>
      <c r="BG35" s="670" t="s">
        <v>315</v>
      </c>
      <c r="BH35" s="671"/>
      <c r="BI35" s="671"/>
      <c r="BJ35" s="671"/>
      <c r="BK35" s="671"/>
      <c r="BL35" s="671"/>
      <c r="BM35" s="671"/>
      <c r="BN35" s="671"/>
      <c r="BO35" s="671"/>
      <c r="BP35" s="671"/>
      <c r="BQ35" s="671"/>
      <c r="BR35" s="671"/>
      <c r="BS35" s="671"/>
      <c r="BT35" s="671"/>
      <c r="BU35" s="672"/>
      <c r="BV35" s="648">
        <v>141973</v>
      </c>
      <c r="BW35" s="649"/>
      <c r="BX35" s="649"/>
      <c r="BY35" s="649"/>
      <c r="BZ35" s="649"/>
      <c r="CA35" s="649"/>
      <c r="CB35" s="735"/>
      <c r="CD35" s="674" t="s">
        <v>316</v>
      </c>
      <c r="CE35" s="675"/>
      <c r="CF35" s="675"/>
      <c r="CG35" s="675"/>
      <c r="CH35" s="675"/>
      <c r="CI35" s="675"/>
      <c r="CJ35" s="675"/>
      <c r="CK35" s="675"/>
      <c r="CL35" s="675"/>
      <c r="CM35" s="675"/>
      <c r="CN35" s="675"/>
      <c r="CO35" s="675"/>
      <c r="CP35" s="675"/>
      <c r="CQ35" s="676"/>
      <c r="CR35" s="659">
        <v>48981</v>
      </c>
      <c r="CS35" s="695"/>
      <c r="CT35" s="695"/>
      <c r="CU35" s="695"/>
      <c r="CV35" s="695"/>
      <c r="CW35" s="695"/>
      <c r="CX35" s="695"/>
      <c r="CY35" s="696"/>
      <c r="CZ35" s="664">
        <v>0.8</v>
      </c>
      <c r="DA35" s="692"/>
      <c r="DB35" s="692"/>
      <c r="DC35" s="697"/>
      <c r="DD35" s="668">
        <v>30714</v>
      </c>
      <c r="DE35" s="695"/>
      <c r="DF35" s="695"/>
      <c r="DG35" s="695"/>
      <c r="DH35" s="695"/>
      <c r="DI35" s="695"/>
      <c r="DJ35" s="695"/>
      <c r="DK35" s="696"/>
      <c r="DL35" s="668">
        <v>30714</v>
      </c>
      <c r="DM35" s="695"/>
      <c r="DN35" s="695"/>
      <c r="DO35" s="695"/>
      <c r="DP35" s="695"/>
      <c r="DQ35" s="695"/>
      <c r="DR35" s="695"/>
      <c r="DS35" s="695"/>
      <c r="DT35" s="695"/>
      <c r="DU35" s="695"/>
      <c r="DV35" s="696"/>
      <c r="DW35" s="664">
        <v>0.9</v>
      </c>
      <c r="DX35" s="692"/>
      <c r="DY35" s="692"/>
      <c r="DZ35" s="692"/>
      <c r="EA35" s="692"/>
      <c r="EB35" s="692"/>
      <c r="EC35" s="693"/>
    </row>
    <row r="36" spans="2:133" ht="11.25" customHeight="1">
      <c r="B36" s="656" t="s">
        <v>317</v>
      </c>
      <c r="C36" s="657"/>
      <c r="D36" s="657"/>
      <c r="E36" s="657"/>
      <c r="F36" s="657"/>
      <c r="G36" s="657"/>
      <c r="H36" s="657"/>
      <c r="I36" s="657"/>
      <c r="J36" s="657"/>
      <c r="K36" s="657"/>
      <c r="L36" s="657"/>
      <c r="M36" s="657"/>
      <c r="N36" s="657"/>
      <c r="O36" s="657"/>
      <c r="P36" s="657"/>
      <c r="Q36" s="658"/>
      <c r="R36" s="659" t="s">
        <v>118</v>
      </c>
      <c r="S36" s="660"/>
      <c r="T36" s="660"/>
      <c r="U36" s="660"/>
      <c r="V36" s="660"/>
      <c r="W36" s="660"/>
      <c r="X36" s="660"/>
      <c r="Y36" s="661"/>
      <c r="Z36" s="662" t="s">
        <v>118</v>
      </c>
      <c r="AA36" s="662"/>
      <c r="AB36" s="662"/>
      <c r="AC36" s="662"/>
      <c r="AD36" s="663" t="s">
        <v>118</v>
      </c>
      <c r="AE36" s="663"/>
      <c r="AF36" s="663"/>
      <c r="AG36" s="663"/>
      <c r="AH36" s="663"/>
      <c r="AI36" s="663"/>
      <c r="AJ36" s="663"/>
      <c r="AK36" s="663"/>
      <c r="AL36" s="664" t="s">
        <v>126</v>
      </c>
      <c r="AM36" s="665"/>
      <c r="AN36" s="665"/>
      <c r="AO36" s="666"/>
      <c r="AQ36" s="736" t="s">
        <v>318</v>
      </c>
      <c r="AR36" s="737"/>
      <c r="AS36" s="737"/>
      <c r="AT36" s="737"/>
      <c r="AU36" s="737"/>
      <c r="AV36" s="737"/>
      <c r="AW36" s="737"/>
      <c r="AX36" s="737"/>
      <c r="AY36" s="738"/>
      <c r="AZ36" s="659">
        <v>371918</v>
      </c>
      <c r="BA36" s="660"/>
      <c r="BB36" s="660"/>
      <c r="BC36" s="660"/>
      <c r="BD36" s="695"/>
      <c r="BE36" s="695"/>
      <c r="BF36" s="718"/>
      <c r="BG36" s="674" t="s">
        <v>319</v>
      </c>
      <c r="BH36" s="675"/>
      <c r="BI36" s="675"/>
      <c r="BJ36" s="675"/>
      <c r="BK36" s="675"/>
      <c r="BL36" s="675"/>
      <c r="BM36" s="675"/>
      <c r="BN36" s="675"/>
      <c r="BO36" s="675"/>
      <c r="BP36" s="675"/>
      <c r="BQ36" s="675"/>
      <c r="BR36" s="675"/>
      <c r="BS36" s="675"/>
      <c r="BT36" s="675"/>
      <c r="BU36" s="676"/>
      <c r="BV36" s="659">
        <v>106973</v>
      </c>
      <c r="BW36" s="660"/>
      <c r="BX36" s="660"/>
      <c r="BY36" s="660"/>
      <c r="BZ36" s="660"/>
      <c r="CA36" s="660"/>
      <c r="CB36" s="669"/>
      <c r="CD36" s="674" t="s">
        <v>320</v>
      </c>
      <c r="CE36" s="675"/>
      <c r="CF36" s="675"/>
      <c r="CG36" s="675"/>
      <c r="CH36" s="675"/>
      <c r="CI36" s="675"/>
      <c r="CJ36" s="675"/>
      <c r="CK36" s="675"/>
      <c r="CL36" s="675"/>
      <c r="CM36" s="675"/>
      <c r="CN36" s="675"/>
      <c r="CO36" s="675"/>
      <c r="CP36" s="675"/>
      <c r="CQ36" s="676"/>
      <c r="CR36" s="659">
        <v>407159</v>
      </c>
      <c r="CS36" s="660"/>
      <c r="CT36" s="660"/>
      <c r="CU36" s="660"/>
      <c r="CV36" s="660"/>
      <c r="CW36" s="660"/>
      <c r="CX36" s="660"/>
      <c r="CY36" s="661"/>
      <c r="CZ36" s="664">
        <v>6.5</v>
      </c>
      <c r="DA36" s="692"/>
      <c r="DB36" s="692"/>
      <c r="DC36" s="697"/>
      <c r="DD36" s="668">
        <v>395749</v>
      </c>
      <c r="DE36" s="660"/>
      <c r="DF36" s="660"/>
      <c r="DG36" s="660"/>
      <c r="DH36" s="660"/>
      <c r="DI36" s="660"/>
      <c r="DJ36" s="660"/>
      <c r="DK36" s="661"/>
      <c r="DL36" s="668">
        <v>369674</v>
      </c>
      <c r="DM36" s="660"/>
      <c r="DN36" s="660"/>
      <c r="DO36" s="660"/>
      <c r="DP36" s="660"/>
      <c r="DQ36" s="660"/>
      <c r="DR36" s="660"/>
      <c r="DS36" s="660"/>
      <c r="DT36" s="660"/>
      <c r="DU36" s="660"/>
      <c r="DV36" s="661"/>
      <c r="DW36" s="664">
        <v>10.3</v>
      </c>
      <c r="DX36" s="692"/>
      <c r="DY36" s="692"/>
      <c r="DZ36" s="692"/>
      <c r="EA36" s="692"/>
      <c r="EB36" s="692"/>
      <c r="EC36" s="693"/>
    </row>
    <row r="37" spans="2:133" ht="11.25" customHeight="1">
      <c r="B37" s="656" t="s">
        <v>321</v>
      </c>
      <c r="C37" s="657"/>
      <c r="D37" s="657"/>
      <c r="E37" s="657"/>
      <c r="F37" s="657"/>
      <c r="G37" s="657"/>
      <c r="H37" s="657"/>
      <c r="I37" s="657"/>
      <c r="J37" s="657"/>
      <c r="K37" s="657"/>
      <c r="L37" s="657"/>
      <c r="M37" s="657"/>
      <c r="N37" s="657"/>
      <c r="O37" s="657"/>
      <c r="P37" s="657"/>
      <c r="Q37" s="658"/>
      <c r="R37" s="659" t="s">
        <v>228</v>
      </c>
      <c r="S37" s="660"/>
      <c r="T37" s="660"/>
      <c r="U37" s="660"/>
      <c r="V37" s="660"/>
      <c r="W37" s="660"/>
      <c r="X37" s="660"/>
      <c r="Y37" s="661"/>
      <c r="Z37" s="662" t="s">
        <v>118</v>
      </c>
      <c r="AA37" s="662"/>
      <c r="AB37" s="662"/>
      <c r="AC37" s="662"/>
      <c r="AD37" s="663" t="s">
        <v>118</v>
      </c>
      <c r="AE37" s="663"/>
      <c r="AF37" s="663"/>
      <c r="AG37" s="663"/>
      <c r="AH37" s="663"/>
      <c r="AI37" s="663"/>
      <c r="AJ37" s="663"/>
      <c r="AK37" s="663"/>
      <c r="AL37" s="664" t="s">
        <v>118</v>
      </c>
      <c r="AM37" s="665"/>
      <c r="AN37" s="665"/>
      <c r="AO37" s="666"/>
      <c r="AQ37" s="736" t="s">
        <v>322</v>
      </c>
      <c r="AR37" s="737"/>
      <c r="AS37" s="737"/>
      <c r="AT37" s="737"/>
      <c r="AU37" s="737"/>
      <c r="AV37" s="737"/>
      <c r="AW37" s="737"/>
      <c r="AX37" s="737"/>
      <c r="AY37" s="738"/>
      <c r="AZ37" s="659">
        <v>1898</v>
      </c>
      <c r="BA37" s="660"/>
      <c r="BB37" s="660"/>
      <c r="BC37" s="660"/>
      <c r="BD37" s="695"/>
      <c r="BE37" s="695"/>
      <c r="BF37" s="718"/>
      <c r="BG37" s="674" t="s">
        <v>323</v>
      </c>
      <c r="BH37" s="675"/>
      <c r="BI37" s="675"/>
      <c r="BJ37" s="675"/>
      <c r="BK37" s="675"/>
      <c r="BL37" s="675"/>
      <c r="BM37" s="675"/>
      <c r="BN37" s="675"/>
      <c r="BO37" s="675"/>
      <c r="BP37" s="675"/>
      <c r="BQ37" s="675"/>
      <c r="BR37" s="675"/>
      <c r="BS37" s="675"/>
      <c r="BT37" s="675"/>
      <c r="BU37" s="676"/>
      <c r="BV37" s="659">
        <v>1904</v>
      </c>
      <c r="BW37" s="660"/>
      <c r="BX37" s="660"/>
      <c r="BY37" s="660"/>
      <c r="BZ37" s="660"/>
      <c r="CA37" s="660"/>
      <c r="CB37" s="669"/>
      <c r="CD37" s="674" t="s">
        <v>324</v>
      </c>
      <c r="CE37" s="675"/>
      <c r="CF37" s="675"/>
      <c r="CG37" s="675"/>
      <c r="CH37" s="675"/>
      <c r="CI37" s="675"/>
      <c r="CJ37" s="675"/>
      <c r="CK37" s="675"/>
      <c r="CL37" s="675"/>
      <c r="CM37" s="675"/>
      <c r="CN37" s="675"/>
      <c r="CO37" s="675"/>
      <c r="CP37" s="675"/>
      <c r="CQ37" s="676"/>
      <c r="CR37" s="659">
        <v>247397</v>
      </c>
      <c r="CS37" s="695"/>
      <c r="CT37" s="695"/>
      <c r="CU37" s="695"/>
      <c r="CV37" s="695"/>
      <c r="CW37" s="695"/>
      <c r="CX37" s="695"/>
      <c r="CY37" s="696"/>
      <c r="CZ37" s="664">
        <v>3.9</v>
      </c>
      <c r="DA37" s="692"/>
      <c r="DB37" s="692"/>
      <c r="DC37" s="697"/>
      <c r="DD37" s="668">
        <v>247397</v>
      </c>
      <c r="DE37" s="695"/>
      <c r="DF37" s="695"/>
      <c r="DG37" s="695"/>
      <c r="DH37" s="695"/>
      <c r="DI37" s="695"/>
      <c r="DJ37" s="695"/>
      <c r="DK37" s="696"/>
      <c r="DL37" s="668">
        <v>247397</v>
      </c>
      <c r="DM37" s="695"/>
      <c r="DN37" s="695"/>
      <c r="DO37" s="695"/>
      <c r="DP37" s="695"/>
      <c r="DQ37" s="695"/>
      <c r="DR37" s="695"/>
      <c r="DS37" s="695"/>
      <c r="DT37" s="695"/>
      <c r="DU37" s="695"/>
      <c r="DV37" s="696"/>
      <c r="DW37" s="664">
        <v>6.9</v>
      </c>
      <c r="DX37" s="692"/>
      <c r="DY37" s="692"/>
      <c r="DZ37" s="692"/>
      <c r="EA37" s="692"/>
      <c r="EB37" s="692"/>
      <c r="EC37" s="693"/>
    </row>
    <row r="38" spans="2:133" ht="11.25" customHeight="1">
      <c r="B38" s="704" t="s">
        <v>325</v>
      </c>
      <c r="C38" s="705"/>
      <c r="D38" s="705"/>
      <c r="E38" s="705"/>
      <c r="F38" s="705"/>
      <c r="G38" s="705"/>
      <c r="H38" s="705"/>
      <c r="I38" s="705"/>
      <c r="J38" s="705"/>
      <c r="K38" s="705"/>
      <c r="L38" s="705"/>
      <c r="M38" s="705"/>
      <c r="N38" s="705"/>
      <c r="O38" s="705"/>
      <c r="P38" s="705"/>
      <c r="Q38" s="706"/>
      <c r="R38" s="739">
        <v>6412166</v>
      </c>
      <c r="S38" s="740"/>
      <c r="T38" s="740"/>
      <c r="U38" s="740"/>
      <c r="V38" s="740"/>
      <c r="W38" s="740"/>
      <c r="X38" s="740"/>
      <c r="Y38" s="741"/>
      <c r="Z38" s="742">
        <v>100</v>
      </c>
      <c r="AA38" s="742"/>
      <c r="AB38" s="742"/>
      <c r="AC38" s="742"/>
      <c r="AD38" s="743">
        <v>3579662</v>
      </c>
      <c r="AE38" s="743"/>
      <c r="AF38" s="743"/>
      <c r="AG38" s="743"/>
      <c r="AH38" s="743"/>
      <c r="AI38" s="743"/>
      <c r="AJ38" s="743"/>
      <c r="AK38" s="743"/>
      <c r="AL38" s="744">
        <v>100</v>
      </c>
      <c r="AM38" s="730"/>
      <c r="AN38" s="730"/>
      <c r="AO38" s="745"/>
      <c r="AQ38" s="736" t="s">
        <v>326</v>
      </c>
      <c r="AR38" s="737"/>
      <c r="AS38" s="737"/>
      <c r="AT38" s="737"/>
      <c r="AU38" s="737"/>
      <c r="AV38" s="737"/>
      <c r="AW38" s="737"/>
      <c r="AX38" s="737"/>
      <c r="AY38" s="738"/>
      <c r="AZ38" s="659" t="s">
        <v>118</v>
      </c>
      <c r="BA38" s="660"/>
      <c r="BB38" s="660"/>
      <c r="BC38" s="660"/>
      <c r="BD38" s="695"/>
      <c r="BE38" s="695"/>
      <c r="BF38" s="718"/>
      <c r="BG38" s="674" t="s">
        <v>327</v>
      </c>
      <c r="BH38" s="675"/>
      <c r="BI38" s="675"/>
      <c r="BJ38" s="675"/>
      <c r="BK38" s="675"/>
      <c r="BL38" s="675"/>
      <c r="BM38" s="675"/>
      <c r="BN38" s="675"/>
      <c r="BO38" s="675"/>
      <c r="BP38" s="675"/>
      <c r="BQ38" s="675"/>
      <c r="BR38" s="675"/>
      <c r="BS38" s="675"/>
      <c r="BT38" s="675"/>
      <c r="BU38" s="676"/>
      <c r="BV38" s="659">
        <v>3264</v>
      </c>
      <c r="BW38" s="660"/>
      <c r="BX38" s="660"/>
      <c r="BY38" s="660"/>
      <c r="BZ38" s="660"/>
      <c r="CA38" s="660"/>
      <c r="CB38" s="669"/>
      <c r="CD38" s="674" t="s">
        <v>328</v>
      </c>
      <c r="CE38" s="675"/>
      <c r="CF38" s="675"/>
      <c r="CG38" s="675"/>
      <c r="CH38" s="675"/>
      <c r="CI38" s="675"/>
      <c r="CJ38" s="675"/>
      <c r="CK38" s="675"/>
      <c r="CL38" s="675"/>
      <c r="CM38" s="675"/>
      <c r="CN38" s="675"/>
      <c r="CO38" s="675"/>
      <c r="CP38" s="675"/>
      <c r="CQ38" s="676"/>
      <c r="CR38" s="659">
        <v>903940</v>
      </c>
      <c r="CS38" s="660"/>
      <c r="CT38" s="660"/>
      <c r="CU38" s="660"/>
      <c r="CV38" s="660"/>
      <c r="CW38" s="660"/>
      <c r="CX38" s="660"/>
      <c r="CY38" s="661"/>
      <c r="CZ38" s="664">
        <v>14.4</v>
      </c>
      <c r="DA38" s="692"/>
      <c r="DB38" s="692"/>
      <c r="DC38" s="697"/>
      <c r="DD38" s="668">
        <v>656969</v>
      </c>
      <c r="DE38" s="660"/>
      <c r="DF38" s="660"/>
      <c r="DG38" s="660"/>
      <c r="DH38" s="660"/>
      <c r="DI38" s="660"/>
      <c r="DJ38" s="660"/>
      <c r="DK38" s="661"/>
      <c r="DL38" s="668">
        <v>527924</v>
      </c>
      <c r="DM38" s="660"/>
      <c r="DN38" s="660"/>
      <c r="DO38" s="660"/>
      <c r="DP38" s="660"/>
      <c r="DQ38" s="660"/>
      <c r="DR38" s="660"/>
      <c r="DS38" s="660"/>
      <c r="DT38" s="660"/>
      <c r="DU38" s="660"/>
      <c r="DV38" s="661"/>
      <c r="DW38" s="664">
        <v>14.7</v>
      </c>
      <c r="DX38" s="692"/>
      <c r="DY38" s="692"/>
      <c r="DZ38" s="692"/>
      <c r="EA38" s="692"/>
      <c r="EB38" s="692"/>
      <c r="EC38" s="693"/>
    </row>
    <row r="39" spans="2:133" ht="11.25" customHeight="1">
      <c r="AQ39" s="736" t="s">
        <v>329</v>
      </c>
      <c r="AR39" s="737"/>
      <c r="AS39" s="737"/>
      <c r="AT39" s="737"/>
      <c r="AU39" s="737"/>
      <c r="AV39" s="737"/>
      <c r="AW39" s="737"/>
      <c r="AX39" s="737"/>
      <c r="AY39" s="738"/>
      <c r="AZ39" s="659" t="s">
        <v>118</v>
      </c>
      <c r="BA39" s="660"/>
      <c r="BB39" s="660"/>
      <c r="BC39" s="660"/>
      <c r="BD39" s="695"/>
      <c r="BE39" s="695"/>
      <c r="BF39" s="718"/>
      <c r="BG39" s="750" t="s">
        <v>330</v>
      </c>
      <c r="BH39" s="751"/>
      <c r="BI39" s="751"/>
      <c r="BJ39" s="751"/>
      <c r="BK39" s="751"/>
      <c r="BL39" s="215"/>
      <c r="BM39" s="675" t="s">
        <v>331</v>
      </c>
      <c r="BN39" s="675"/>
      <c r="BO39" s="675"/>
      <c r="BP39" s="675"/>
      <c r="BQ39" s="675"/>
      <c r="BR39" s="675"/>
      <c r="BS39" s="675"/>
      <c r="BT39" s="675"/>
      <c r="BU39" s="676"/>
      <c r="BV39" s="659">
        <v>98</v>
      </c>
      <c r="BW39" s="660"/>
      <c r="BX39" s="660"/>
      <c r="BY39" s="660"/>
      <c r="BZ39" s="660"/>
      <c r="CA39" s="660"/>
      <c r="CB39" s="669"/>
      <c r="CD39" s="674" t="s">
        <v>332</v>
      </c>
      <c r="CE39" s="675"/>
      <c r="CF39" s="675"/>
      <c r="CG39" s="675"/>
      <c r="CH39" s="675"/>
      <c r="CI39" s="675"/>
      <c r="CJ39" s="675"/>
      <c r="CK39" s="675"/>
      <c r="CL39" s="675"/>
      <c r="CM39" s="675"/>
      <c r="CN39" s="675"/>
      <c r="CO39" s="675"/>
      <c r="CP39" s="675"/>
      <c r="CQ39" s="676"/>
      <c r="CR39" s="659">
        <v>991891</v>
      </c>
      <c r="CS39" s="695"/>
      <c r="CT39" s="695"/>
      <c r="CU39" s="695"/>
      <c r="CV39" s="695"/>
      <c r="CW39" s="695"/>
      <c r="CX39" s="695"/>
      <c r="CY39" s="696"/>
      <c r="CZ39" s="664">
        <v>15.8</v>
      </c>
      <c r="DA39" s="692"/>
      <c r="DB39" s="692"/>
      <c r="DC39" s="697"/>
      <c r="DD39" s="668">
        <v>990463</v>
      </c>
      <c r="DE39" s="695"/>
      <c r="DF39" s="695"/>
      <c r="DG39" s="695"/>
      <c r="DH39" s="695"/>
      <c r="DI39" s="695"/>
      <c r="DJ39" s="695"/>
      <c r="DK39" s="696"/>
      <c r="DL39" s="668" t="s">
        <v>228</v>
      </c>
      <c r="DM39" s="695"/>
      <c r="DN39" s="695"/>
      <c r="DO39" s="695"/>
      <c r="DP39" s="695"/>
      <c r="DQ39" s="695"/>
      <c r="DR39" s="695"/>
      <c r="DS39" s="695"/>
      <c r="DT39" s="695"/>
      <c r="DU39" s="695"/>
      <c r="DV39" s="696"/>
      <c r="DW39" s="664" t="s">
        <v>118</v>
      </c>
      <c r="DX39" s="692"/>
      <c r="DY39" s="692"/>
      <c r="DZ39" s="692"/>
      <c r="EA39" s="692"/>
      <c r="EB39" s="692"/>
      <c r="EC39" s="693"/>
    </row>
    <row r="40" spans="2:133" ht="11.25" customHeight="1">
      <c r="AQ40" s="736" t="s">
        <v>333</v>
      </c>
      <c r="AR40" s="737"/>
      <c r="AS40" s="737"/>
      <c r="AT40" s="737"/>
      <c r="AU40" s="737"/>
      <c r="AV40" s="737"/>
      <c r="AW40" s="737"/>
      <c r="AX40" s="737"/>
      <c r="AY40" s="738"/>
      <c r="AZ40" s="659">
        <v>144804</v>
      </c>
      <c r="BA40" s="660"/>
      <c r="BB40" s="660"/>
      <c r="BC40" s="660"/>
      <c r="BD40" s="695"/>
      <c r="BE40" s="695"/>
      <c r="BF40" s="718"/>
      <c r="BG40" s="750"/>
      <c r="BH40" s="751"/>
      <c r="BI40" s="751"/>
      <c r="BJ40" s="751"/>
      <c r="BK40" s="751"/>
      <c r="BL40" s="215"/>
      <c r="BM40" s="675" t="s">
        <v>334</v>
      </c>
      <c r="BN40" s="675"/>
      <c r="BO40" s="675"/>
      <c r="BP40" s="675"/>
      <c r="BQ40" s="675"/>
      <c r="BR40" s="675"/>
      <c r="BS40" s="675"/>
      <c r="BT40" s="675"/>
      <c r="BU40" s="676"/>
      <c r="BV40" s="659">
        <v>130</v>
      </c>
      <c r="BW40" s="660"/>
      <c r="BX40" s="660"/>
      <c r="BY40" s="660"/>
      <c r="BZ40" s="660"/>
      <c r="CA40" s="660"/>
      <c r="CB40" s="669"/>
      <c r="CD40" s="674" t="s">
        <v>335</v>
      </c>
      <c r="CE40" s="675"/>
      <c r="CF40" s="675"/>
      <c r="CG40" s="675"/>
      <c r="CH40" s="675"/>
      <c r="CI40" s="675"/>
      <c r="CJ40" s="675"/>
      <c r="CK40" s="675"/>
      <c r="CL40" s="675"/>
      <c r="CM40" s="675"/>
      <c r="CN40" s="675"/>
      <c r="CO40" s="675"/>
      <c r="CP40" s="675"/>
      <c r="CQ40" s="676"/>
      <c r="CR40" s="659" t="s">
        <v>118</v>
      </c>
      <c r="CS40" s="660"/>
      <c r="CT40" s="660"/>
      <c r="CU40" s="660"/>
      <c r="CV40" s="660"/>
      <c r="CW40" s="660"/>
      <c r="CX40" s="660"/>
      <c r="CY40" s="661"/>
      <c r="CZ40" s="664" t="s">
        <v>118</v>
      </c>
      <c r="DA40" s="692"/>
      <c r="DB40" s="692"/>
      <c r="DC40" s="697"/>
      <c r="DD40" s="668" t="s">
        <v>118</v>
      </c>
      <c r="DE40" s="660"/>
      <c r="DF40" s="660"/>
      <c r="DG40" s="660"/>
      <c r="DH40" s="660"/>
      <c r="DI40" s="660"/>
      <c r="DJ40" s="660"/>
      <c r="DK40" s="661"/>
      <c r="DL40" s="668" t="s">
        <v>118</v>
      </c>
      <c r="DM40" s="660"/>
      <c r="DN40" s="660"/>
      <c r="DO40" s="660"/>
      <c r="DP40" s="660"/>
      <c r="DQ40" s="660"/>
      <c r="DR40" s="660"/>
      <c r="DS40" s="660"/>
      <c r="DT40" s="660"/>
      <c r="DU40" s="660"/>
      <c r="DV40" s="661"/>
      <c r="DW40" s="664" t="s">
        <v>228</v>
      </c>
      <c r="DX40" s="692"/>
      <c r="DY40" s="692"/>
      <c r="DZ40" s="692"/>
      <c r="EA40" s="692"/>
      <c r="EB40" s="692"/>
      <c r="EC40" s="693"/>
    </row>
    <row r="41" spans="2:133" ht="11.25" customHeight="1">
      <c r="AQ41" s="746" t="s">
        <v>336</v>
      </c>
      <c r="AR41" s="747"/>
      <c r="AS41" s="747"/>
      <c r="AT41" s="747"/>
      <c r="AU41" s="747"/>
      <c r="AV41" s="747"/>
      <c r="AW41" s="747"/>
      <c r="AX41" s="747"/>
      <c r="AY41" s="748"/>
      <c r="AZ41" s="739">
        <v>387218</v>
      </c>
      <c r="BA41" s="740"/>
      <c r="BB41" s="740"/>
      <c r="BC41" s="740"/>
      <c r="BD41" s="729"/>
      <c r="BE41" s="729"/>
      <c r="BF41" s="731"/>
      <c r="BG41" s="752"/>
      <c r="BH41" s="753"/>
      <c r="BI41" s="753"/>
      <c r="BJ41" s="753"/>
      <c r="BK41" s="753"/>
      <c r="BL41" s="216"/>
      <c r="BM41" s="684" t="s">
        <v>337</v>
      </c>
      <c r="BN41" s="684"/>
      <c r="BO41" s="684"/>
      <c r="BP41" s="684"/>
      <c r="BQ41" s="684"/>
      <c r="BR41" s="684"/>
      <c r="BS41" s="684"/>
      <c r="BT41" s="684"/>
      <c r="BU41" s="685"/>
      <c r="BV41" s="739">
        <v>312</v>
      </c>
      <c r="BW41" s="740"/>
      <c r="BX41" s="740"/>
      <c r="BY41" s="740"/>
      <c r="BZ41" s="740"/>
      <c r="CA41" s="740"/>
      <c r="CB41" s="749"/>
      <c r="CD41" s="674" t="s">
        <v>338</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118</v>
      </c>
      <c r="DA41" s="692"/>
      <c r="DB41" s="692"/>
      <c r="DC41" s="697"/>
      <c r="DD41" s="668" t="s">
        <v>118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340</v>
      </c>
      <c r="CE42" s="657"/>
      <c r="CF42" s="657"/>
      <c r="CG42" s="657"/>
      <c r="CH42" s="657"/>
      <c r="CI42" s="657"/>
      <c r="CJ42" s="657"/>
      <c r="CK42" s="657"/>
      <c r="CL42" s="657"/>
      <c r="CM42" s="657"/>
      <c r="CN42" s="657"/>
      <c r="CO42" s="657"/>
      <c r="CP42" s="657"/>
      <c r="CQ42" s="658"/>
      <c r="CR42" s="659">
        <v>647392</v>
      </c>
      <c r="CS42" s="660"/>
      <c r="CT42" s="660"/>
      <c r="CU42" s="660"/>
      <c r="CV42" s="660"/>
      <c r="CW42" s="660"/>
      <c r="CX42" s="660"/>
      <c r="CY42" s="661"/>
      <c r="CZ42" s="664">
        <v>10.3</v>
      </c>
      <c r="DA42" s="665"/>
      <c r="DB42" s="665"/>
      <c r="DC42" s="760"/>
      <c r="DD42" s="668">
        <v>148466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342</v>
      </c>
      <c r="CE43" s="657"/>
      <c r="CF43" s="657"/>
      <c r="CG43" s="657"/>
      <c r="CH43" s="657"/>
      <c r="CI43" s="657"/>
      <c r="CJ43" s="657"/>
      <c r="CK43" s="657"/>
      <c r="CL43" s="657"/>
      <c r="CM43" s="657"/>
      <c r="CN43" s="657"/>
      <c r="CO43" s="657"/>
      <c r="CP43" s="657"/>
      <c r="CQ43" s="658"/>
      <c r="CR43" s="659">
        <v>6500</v>
      </c>
      <c r="CS43" s="695"/>
      <c r="CT43" s="695"/>
      <c r="CU43" s="695"/>
      <c r="CV43" s="695"/>
      <c r="CW43" s="695"/>
      <c r="CX43" s="695"/>
      <c r="CY43" s="696"/>
      <c r="CZ43" s="664">
        <v>0.1</v>
      </c>
      <c r="DA43" s="692"/>
      <c r="DB43" s="692"/>
      <c r="DC43" s="697"/>
      <c r="DD43" s="668">
        <v>6500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343</v>
      </c>
      <c r="CD44" s="771" t="s">
        <v>295</v>
      </c>
      <c r="CE44" s="772"/>
      <c r="CF44" s="656" t="s">
        <v>344</v>
      </c>
      <c r="CG44" s="657"/>
      <c r="CH44" s="657"/>
      <c r="CI44" s="657"/>
      <c r="CJ44" s="657"/>
      <c r="CK44" s="657"/>
      <c r="CL44" s="657"/>
      <c r="CM44" s="657"/>
      <c r="CN44" s="657"/>
      <c r="CO44" s="657"/>
      <c r="CP44" s="657"/>
      <c r="CQ44" s="658"/>
      <c r="CR44" s="659">
        <v>647392</v>
      </c>
      <c r="CS44" s="660"/>
      <c r="CT44" s="660"/>
      <c r="CU44" s="660"/>
      <c r="CV44" s="660"/>
      <c r="CW44" s="660"/>
      <c r="CX44" s="660"/>
      <c r="CY44" s="661"/>
      <c r="CZ44" s="664">
        <v>10.3</v>
      </c>
      <c r="DA44" s="665"/>
      <c r="DB44" s="665"/>
      <c r="DC44" s="760"/>
      <c r="DD44" s="668">
        <v>148466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345</v>
      </c>
      <c r="CG45" s="657"/>
      <c r="CH45" s="657"/>
      <c r="CI45" s="657"/>
      <c r="CJ45" s="657"/>
      <c r="CK45" s="657"/>
      <c r="CL45" s="657"/>
      <c r="CM45" s="657"/>
      <c r="CN45" s="657"/>
      <c r="CO45" s="657"/>
      <c r="CP45" s="657"/>
      <c r="CQ45" s="658"/>
      <c r="CR45" s="659">
        <v>176033</v>
      </c>
      <c r="CS45" s="695"/>
      <c r="CT45" s="695"/>
      <c r="CU45" s="695"/>
      <c r="CV45" s="695"/>
      <c r="CW45" s="695"/>
      <c r="CX45" s="695"/>
      <c r="CY45" s="696"/>
      <c r="CZ45" s="664">
        <v>2.8</v>
      </c>
      <c r="DA45" s="692"/>
      <c r="DB45" s="692"/>
      <c r="DC45" s="697"/>
      <c r="DD45" s="668">
        <v>20481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346</v>
      </c>
      <c r="CG46" s="657"/>
      <c r="CH46" s="657"/>
      <c r="CI46" s="657"/>
      <c r="CJ46" s="657"/>
      <c r="CK46" s="657"/>
      <c r="CL46" s="657"/>
      <c r="CM46" s="657"/>
      <c r="CN46" s="657"/>
      <c r="CO46" s="657"/>
      <c r="CP46" s="657"/>
      <c r="CQ46" s="658"/>
      <c r="CR46" s="659">
        <v>447193</v>
      </c>
      <c r="CS46" s="660"/>
      <c r="CT46" s="660"/>
      <c r="CU46" s="660"/>
      <c r="CV46" s="660"/>
      <c r="CW46" s="660"/>
      <c r="CX46" s="660"/>
      <c r="CY46" s="661"/>
      <c r="CZ46" s="664">
        <v>7.1</v>
      </c>
      <c r="DA46" s="665"/>
      <c r="DB46" s="665"/>
      <c r="DC46" s="760"/>
      <c r="DD46" s="668">
        <v>123819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347</v>
      </c>
      <c r="CG47" s="657"/>
      <c r="CH47" s="657"/>
      <c r="CI47" s="657"/>
      <c r="CJ47" s="657"/>
      <c r="CK47" s="657"/>
      <c r="CL47" s="657"/>
      <c r="CM47" s="657"/>
      <c r="CN47" s="657"/>
      <c r="CO47" s="657"/>
      <c r="CP47" s="657"/>
      <c r="CQ47" s="658"/>
      <c r="CR47" s="659" t="s">
        <v>228</v>
      </c>
      <c r="CS47" s="695"/>
      <c r="CT47" s="695"/>
      <c r="CU47" s="695"/>
      <c r="CV47" s="695"/>
      <c r="CW47" s="695"/>
      <c r="CX47" s="695"/>
      <c r="CY47" s="696"/>
      <c r="CZ47" s="664" t="s">
        <v>118</v>
      </c>
      <c r="DA47" s="692"/>
      <c r="DB47" s="692"/>
      <c r="DC47" s="697"/>
      <c r="DD47" s="668" t="s">
        <v>118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348</v>
      </c>
      <c r="CG48" s="657"/>
      <c r="CH48" s="657"/>
      <c r="CI48" s="657"/>
      <c r="CJ48" s="657"/>
      <c r="CK48" s="657"/>
      <c r="CL48" s="657"/>
      <c r="CM48" s="657"/>
      <c r="CN48" s="657"/>
      <c r="CO48" s="657"/>
      <c r="CP48" s="657"/>
      <c r="CQ48" s="658"/>
      <c r="CR48" s="659" t="s">
        <v>118</v>
      </c>
      <c r="CS48" s="660"/>
      <c r="CT48" s="660"/>
      <c r="CU48" s="660"/>
      <c r="CV48" s="660"/>
      <c r="CW48" s="660"/>
      <c r="CX48" s="660"/>
      <c r="CY48" s="661"/>
      <c r="CZ48" s="664" t="s">
        <v>118</v>
      </c>
      <c r="DA48" s="665"/>
      <c r="DB48" s="665"/>
      <c r="DC48" s="760"/>
      <c r="DD48" s="668" t="s">
        <v>118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349</v>
      </c>
      <c r="CE49" s="705"/>
      <c r="CF49" s="705"/>
      <c r="CG49" s="705"/>
      <c r="CH49" s="705"/>
      <c r="CI49" s="705"/>
      <c r="CJ49" s="705"/>
      <c r="CK49" s="705"/>
      <c r="CL49" s="705"/>
      <c r="CM49" s="705"/>
      <c r="CN49" s="705"/>
      <c r="CO49" s="705"/>
      <c r="CP49" s="705"/>
      <c r="CQ49" s="706"/>
      <c r="CR49" s="739">
        <v>6267925</v>
      </c>
      <c r="CS49" s="729"/>
      <c r="CT49" s="729"/>
      <c r="CU49" s="729"/>
      <c r="CV49" s="729"/>
      <c r="CW49" s="729"/>
      <c r="CX49" s="729"/>
      <c r="CY49" s="761"/>
      <c r="CZ49" s="744">
        <v>100</v>
      </c>
      <c r="DA49" s="762"/>
      <c r="DB49" s="762"/>
      <c r="DC49" s="763"/>
      <c r="DD49" s="764">
        <v>4337888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hIN0pRXjIV2yUjNyWbQJy2UvUOVawbj0bngDJiexyAJmcFI9Ks2e56l+Ywsp+foPDXMyBeja9y3wu5jFPLUzA==" saltValue="MRNxKAujlWE2DWbRWb54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0" sqref="AP70:AT7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351</v>
      </c>
      <c r="DK2" s="807"/>
      <c r="DL2" s="807"/>
      <c r="DM2" s="807"/>
      <c r="DN2" s="807"/>
      <c r="DO2" s="808"/>
      <c r="DP2" s="229"/>
      <c r="DQ2" s="806" t="s">
        <v>352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355</v>
      </c>
      <c r="B5" s="801"/>
      <c r="C5" s="801"/>
      <c r="D5" s="801"/>
      <c r="E5" s="801"/>
      <c r="F5" s="801"/>
      <c r="G5" s="801"/>
      <c r="H5" s="801"/>
      <c r="I5" s="801"/>
      <c r="J5" s="801"/>
      <c r="K5" s="801"/>
      <c r="L5" s="801"/>
      <c r="M5" s="801"/>
      <c r="N5" s="801"/>
      <c r="O5" s="801"/>
      <c r="P5" s="802"/>
      <c r="Q5" s="777" t="s">
        <v>356</v>
      </c>
      <c r="R5" s="778"/>
      <c r="S5" s="778"/>
      <c r="T5" s="778"/>
      <c r="U5" s="779"/>
      <c r="V5" s="777" t="s">
        <v>357</v>
      </c>
      <c r="W5" s="778"/>
      <c r="X5" s="778"/>
      <c r="Y5" s="778"/>
      <c r="Z5" s="779"/>
      <c r="AA5" s="777" t="s">
        <v>358</v>
      </c>
      <c r="AB5" s="778"/>
      <c r="AC5" s="778"/>
      <c r="AD5" s="778"/>
      <c r="AE5" s="778"/>
      <c r="AF5" s="810" t="s">
        <v>359</v>
      </c>
      <c r="AG5" s="778"/>
      <c r="AH5" s="778"/>
      <c r="AI5" s="778"/>
      <c r="AJ5" s="789"/>
      <c r="AK5" s="778" t="s">
        <v>360</v>
      </c>
      <c r="AL5" s="778"/>
      <c r="AM5" s="778"/>
      <c r="AN5" s="778"/>
      <c r="AO5" s="779"/>
      <c r="AP5" s="777" t="s">
        <v>361</v>
      </c>
      <c r="AQ5" s="778"/>
      <c r="AR5" s="778"/>
      <c r="AS5" s="778"/>
      <c r="AT5" s="779"/>
      <c r="AU5" s="777" t="s">
        <v>362</v>
      </c>
      <c r="AV5" s="778"/>
      <c r="AW5" s="778"/>
      <c r="AX5" s="778"/>
      <c r="AY5" s="789"/>
      <c r="AZ5" s="236"/>
      <c r="BA5" s="236"/>
      <c r="BB5" s="236"/>
      <c r="BC5" s="236"/>
      <c r="BD5" s="236"/>
      <c r="BE5" s="237"/>
      <c r="BF5" s="237"/>
      <c r="BG5" s="237"/>
      <c r="BH5" s="237"/>
      <c r="BI5" s="237"/>
      <c r="BJ5" s="237"/>
      <c r="BK5" s="237"/>
      <c r="BL5" s="237"/>
      <c r="BM5" s="237"/>
      <c r="BN5" s="237"/>
      <c r="BO5" s="237"/>
      <c r="BP5" s="237"/>
      <c r="BQ5" s="800" t="s">
        <v>363</v>
      </c>
      <c r="BR5" s="801"/>
      <c r="BS5" s="801"/>
      <c r="BT5" s="801"/>
      <c r="BU5" s="801"/>
      <c r="BV5" s="801"/>
      <c r="BW5" s="801"/>
      <c r="BX5" s="801"/>
      <c r="BY5" s="801"/>
      <c r="BZ5" s="801"/>
      <c r="CA5" s="801"/>
      <c r="CB5" s="801"/>
      <c r="CC5" s="801"/>
      <c r="CD5" s="801"/>
      <c r="CE5" s="801"/>
      <c r="CF5" s="801"/>
      <c r="CG5" s="802"/>
      <c r="CH5" s="777" t="s">
        <v>364</v>
      </c>
      <c r="CI5" s="778"/>
      <c r="CJ5" s="778"/>
      <c r="CK5" s="778"/>
      <c r="CL5" s="779"/>
      <c r="CM5" s="777" t="s">
        <v>365</v>
      </c>
      <c r="CN5" s="778"/>
      <c r="CO5" s="778"/>
      <c r="CP5" s="778"/>
      <c r="CQ5" s="779"/>
      <c r="CR5" s="777" t="s">
        <v>366</v>
      </c>
      <c r="CS5" s="778"/>
      <c r="CT5" s="778"/>
      <c r="CU5" s="778"/>
      <c r="CV5" s="779"/>
      <c r="CW5" s="777" t="s">
        <v>367</v>
      </c>
      <c r="CX5" s="778"/>
      <c r="CY5" s="778"/>
      <c r="CZ5" s="778"/>
      <c r="DA5" s="779"/>
      <c r="DB5" s="777" t="s">
        <v>368</v>
      </c>
      <c r="DC5" s="778"/>
      <c r="DD5" s="778"/>
      <c r="DE5" s="778"/>
      <c r="DF5" s="779"/>
      <c r="DG5" s="783" t="s">
        <v>369</v>
      </c>
      <c r="DH5" s="784"/>
      <c r="DI5" s="784"/>
      <c r="DJ5" s="784"/>
      <c r="DK5" s="785"/>
      <c r="DL5" s="783" t="s">
        <v>370</v>
      </c>
      <c r="DM5" s="784"/>
      <c r="DN5" s="784"/>
      <c r="DO5" s="784"/>
      <c r="DP5" s="785"/>
      <c r="DQ5" s="777" t="s">
        <v>371</v>
      </c>
      <c r="DR5" s="778"/>
      <c r="DS5" s="778"/>
      <c r="DT5" s="778"/>
      <c r="DU5" s="779"/>
      <c r="DV5" s="777" t="s">
        <v>362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372</v>
      </c>
      <c r="C7" s="792"/>
      <c r="D7" s="792"/>
      <c r="E7" s="792"/>
      <c r="F7" s="792"/>
      <c r="G7" s="792"/>
      <c r="H7" s="792"/>
      <c r="I7" s="792"/>
      <c r="J7" s="792"/>
      <c r="K7" s="792"/>
      <c r="L7" s="792"/>
      <c r="M7" s="792"/>
      <c r="N7" s="792"/>
      <c r="O7" s="792"/>
      <c r="P7" s="793"/>
      <c r="Q7" s="794">
        <v>6403</v>
      </c>
      <c r="R7" s="795"/>
      <c r="S7" s="795"/>
      <c r="T7" s="795"/>
      <c r="U7" s="795"/>
      <c r="V7" s="795">
        <v>6262</v>
      </c>
      <c r="W7" s="795"/>
      <c r="X7" s="795"/>
      <c r="Y7" s="795"/>
      <c r="Z7" s="795"/>
      <c r="AA7" s="795">
        <v>141</v>
      </c>
      <c r="AB7" s="795"/>
      <c r="AC7" s="795"/>
      <c r="AD7" s="795"/>
      <c r="AE7" s="796"/>
      <c r="AF7" s="797">
        <v>138</v>
      </c>
      <c r="AG7" s="798"/>
      <c r="AH7" s="798"/>
      <c r="AI7" s="798"/>
      <c r="AJ7" s="799"/>
      <c r="AK7" s="834">
        <v>1126</v>
      </c>
      <c r="AL7" s="835"/>
      <c r="AM7" s="835"/>
      <c r="AN7" s="835"/>
      <c r="AO7" s="835"/>
      <c r="AP7" s="835">
        <v>811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0</v>
      </c>
      <c r="CI7" s="832"/>
      <c r="CJ7" s="832"/>
      <c r="CK7" s="832"/>
      <c r="CL7" s="833"/>
      <c r="CM7" s="831">
        <v>29</v>
      </c>
      <c r="CN7" s="832"/>
      <c r="CO7" s="832"/>
      <c r="CP7" s="832"/>
      <c r="CQ7" s="833"/>
      <c r="CR7" s="831">
        <v>3</v>
      </c>
      <c r="CS7" s="832"/>
      <c r="CT7" s="832"/>
      <c r="CU7" s="832"/>
      <c r="CV7" s="833"/>
      <c r="CW7" s="831" t="s">
        <v>569</v>
      </c>
      <c r="CX7" s="832"/>
      <c r="CY7" s="832"/>
      <c r="CZ7" s="832"/>
      <c r="DA7" s="833"/>
      <c r="DB7" s="831">
        <v>12</v>
      </c>
      <c r="DC7" s="832"/>
      <c r="DD7" s="832"/>
      <c r="DE7" s="832"/>
      <c r="DF7" s="833"/>
      <c r="DG7" s="831" t="s">
        <v>569</v>
      </c>
      <c r="DH7" s="832"/>
      <c r="DI7" s="832"/>
      <c r="DJ7" s="832"/>
      <c r="DK7" s="833"/>
      <c r="DL7" s="831" t="s">
        <v>569</v>
      </c>
      <c r="DM7" s="832"/>
      <c r="DN7" s="832"/>
      <c r="DO7" s="832"/>
      <c r="DP7" s="833"/>
      <c r="DQ7" s="831" t="s">
        <v>569</v>
      </c>
      <c r="DR7" s="832"/>
      <c r="DS7" s="832"/>
      <c r="DT7" s="832"/>
      <c r="DU7" s="833"/>
      <c r="DV7" s="812"/>
      <c r="DW7" s="813"/>
      <c r="DX7" s="813"/>
      <c r="DY7" s="813"/>
      <c r="DZ7" s="814"/>
      <c r="EA7" s="234"/>
    </row>
    <row r="8" spans="1:131" s="235" customFormat="1" ht="26.25" customHeight="1">
      <c r="A8" s="241">
        <v>2</v>
      </c>
      <c r="B8" s="815" t="s">
        <v>373</v>
      </c>
      <c r="C8" s="816"/>
      <c r="D8" s="816"/>
      <c r="E8" s="816"/>
      <c r="F8" s="816"/>
      <c r="G8" s="816"/>
      <c r="H8" s="816"/>
      <c r="I8" s="816"/>
      <c r="J8" s="816"/>
      <c r="K8" s="816"/>
      <c r="L8" s="816"/>
      <c r="M8" s="816"/>
      <c r="N8" s="816"/>
      <c r="O8" s="816"/>
      <c r="P8" s="817"/>
      <c r="Q8" s="818">
        <v>15</v>
      </c>
      <c r="R8" s="819"/>
      <c r="S8" s="819"/>
      <c r="T8" s="819"/>
      <c r="U8" s="819"/>
      <c r="V8" s="819">
        <v>12</v>
      </c>
      <c r="W8" s="819"/>
      <c r="X8" s="819"/>
      <c r="Y8" s="819"/>
      <c r="Z8" s="819"/>
      <c r="AA8" s="819">
        <v>3</v>
      </c>
      <c r="AB8" s="819"/>
      <c r="AC8" s="819"/>
      <c r="AD8" s="819"/>
      <c r="AE8" s="820"/>
      <c r="AF8" s="821">
        <v>3</v>
      </c>
      <c r="AG8" s="822"/>
      <c r="AH8" s="822"/>
      <c r="AI8" s="822"/>
      <c r="AJ8" s="823"/>
      <c r="AK8" s="824" t="s">
        <v>569</v>
      </c>
      <c r="AL8" s="825"/>
      <c r="AM8" s="825"/>
      <c r="AN8" s="825"/>
      <c r="AO8" s="825"/>
      <c r="AP8" s="825" t="s">
        <v>569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375</v>
      </c>
      <c r="B23" s="850" t="s">
        <v>376</v>
      </c>
      <c r="C23" s="851"/>
      <c r="D23" s="851"/>
      <c r="E23" s="851"/>
      <c r="F23" s="851"/>
      <c r="G23" s="851"/>
      <c r="H23" s="851"/>
      <c r="I23" s="851"/>
      <c r="J23" s="851"/>
      <c r="K23" s="851"/>
      <c r="L23" s="851"/>
      <c r="M23" s="851"/>
      <c r="N23" s="851"/>
      <c r="O23" s="851"/>
      <c r="P23" s="852"/>
      <c r="Q23" s="853">
        <v>6418</v>
      </c>
      <c r="R23" s="854"/>
      <c r="S23" s="854"/>
      <c r="T23" s="854"/>
      <c r="U23" s="854"/>
      <c r="V23" s="854">
        <v>6274</v>
      </c>
      <c r="W23" s="854"/>
      <c r="X23" s="854"/>
      <c r="Y23" s="854"/>
      <c r="Z23" s="854"/>
      <c r="AA23" s="854">
        <v>144</v>
      </c>
      <c r="AB23" s="854"/>
      <c r="AC23" s="854"/>
      <c r="AD23" s="854"/>
      <c r="AE23" s="855"/>
      <c r="AF23" s="856">
        <v>141</v>
      </c>
      <c r="AG23" s="854"/>
      <c r="AH23" s="854"/>
      <c r="AI23" s="854"/>
      <c r="AJ23" s="857"/>
      <c r="AK23" s="858"/>
      <c r="AL23" s="859"/>
      <c r="AM23" s="859"/>
      <c r="AN23" s="859"/>
      <c r="AO23" s="859"/>
      <c r="AP23" s="854">
        <v>811</v>
      </c>
      <c r="AQ23" s="854"/>
      <c r="AR23" s="854"/>
      <c r="AS23" s="854"/>
      <c r="AT23" s="854"/>
      <c r="AU23" s="860"/>
      <c r="AV23" s="860"/>
      <c r="AW23" s="860"/>
      <c r="AX23" s="860"/>
      <c r="AY23" s="861"/>
      <c r="AZ23" s="869" t="s">
        <v>377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379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355</v>
      </c>
      <c r="B26" s="801"/>
      <c r="C26" s="801"/>
      <c r="D26" s="801"/>
      <c r="E26" s="801"/>
      <c r="F26" s="801"/>
      <c r="G26" s="801"/>
      <c r="H26" s="801"/>
      <c r="I26" s="801"/>
      <c r="J26" s="801"/>
      <c r="K26" s="801"/>
      <c r="L26" s="801"/>
      <c r="M26" s="801"/>
      <c r="N26" s="801"/>
      <c r="O26" s="801"/>
      <c r="P26" s="802"/>
      <c r="Q26" s="777" t="s">
        <v>380</v>
      </c>
      <c r="R26" s="778"/>
      <c r="S26" s="778"/>
      <c r="T26" s="778"/>
      <c r="U26" s="779"/>
      <c r="V26" s="777" t="s">
        <v>381</v>
      </c>
      <c r="W26" s="778"/>
      <c r="X26" s="778"/>
      <c r="Y26" s="778"/>
      <c r="Z26" s="779"/>
      <c r="AA26" s="777" t="s">
        <v>382</v>
      </c>
      <c r="AB26" s="778"/>
      <c r="AC26" s="778"/>
      <c r="AD26" s="778"/>
      <c r="AE26" s="778"/>
      <c r="AF26" s="872" t="s">
        <v>383</v>
      </c>
      <c r="AG26" s="873"/>
      <c r="AH26" s="873"/>
      <c r="AI26" s="873"/>
      <c r="AJ26" s="874"/>
      <c r="AK26" s="778" t="s">
        <v>384</v>
      </c>
      <c r="AL26" s="778"/>
      <c r="AM26" s="778"/>
      <c r="AN26" s="778"/>
      <c r="AO26" s="779"/>
      <c r="AP26" s="777" t="s">
        <v>385</v>
      </c>
      <c r="AQ26" s="778"/>
      <c r="AR26" s="778"/>
      <c r="AS26" s="778"/>
      <c r="AT26" s="779"/>
      <c r="AU26" s="777" t="s">
        <v>386</v>
      </c>
      <c r="AV26" s="778"/>
      <c r="AW26" s="778"/>
      <c r="AX26" s="778"/>
      <c r="AY26" s="779"/>
      <c r="AZ26" s="777" t="s">
        <v>387</v>
      </c>
      <c r="BA26" s="778"/>
      <c r="BB26" s="778"/>
      <c r="BC26" s="778"/>
      <c r="BD26" s="779"/>
      <c r="BE26" s="777" t="s">
        <v>362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388</v>
      </c>
      <c r="C28" s="792"/>
      <c r="D28" s="792"/>
      <c r="E28" s="792"/>
      <c r="F28" s="792"/>
      <c r="G28" s="792"/>
      <c r="H28" s="792"/>
      <c r="I28" s="792"/>
      <c r="J28" s="792"/>
      <c r="K28" s="792"/>
      <c r="L28" s="792"/>
      <c r="M28" s="792"/>
      <c r="N28" s="792"/>
      <c r="O28" s="792"/>
      <c r="P28" s="793"/>
      <c r="Q28" s="882">
        <v>1915</v>
      </c>
      <c r="R28" s="883"/>
      <c r="S28" s="883"/>
      <c r="T28" s="883"/>
      <c r="U28" s="883"/>
      <c r="V28" s="883">
        <v>1773</v>
      </c>
      <c r="W28" s="883"/>
      <c r="X28" s="883"/>
      <c r="Y28" s="883"/>
      <c r="Z28" s="883"/>
      <c r="AA28" s="883">
        <v>142</v>
      </c>
      <c r="AB28" s="883"/>
      <c r="AC28" s="883"/>
      <c r="AD28" s="883"/>
      <c r="AE28" s="884"/>
      <c r="AF28" s="885">
        <v>142</v>
      </c>
      <c r="AG28" s="883"/>
      <c r="AH28" s="883"/>
      <c r="AI28" s="883"/>
      <c r="AJ28" s="886"/>
      <c r="AK28" s="887">
        <v>145</v>
      </c>
      <c r="AL28" s="878"/>
      <c r="AM28" s="878"/>
      <c r="AN28" s="878"/>
      <c r="AO28" s="878"/>
      <c r="AP28" s="878" t="s">
        <v>569</v>
      </c>
      <c r="AQ28" s="878"/>
      <c r="AR28" s="878"/>
      <c r="AS28" s="878"/>
      <c r="AT28" s="878"/>
      <c r="AU28" s="878" t="s">
        <v>569</v>
      </c>
      <c r="AV28" s="878"/>
      <c r="AW28" s="878"/>
      <c r="AX28" s="878"/>
      <c r="AY28" s="878"/>
      <c r="AZ28" s="879" t="s">
        <v>126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389</v>
      </c>
      <c r="C29" s="816"/>
      <c r="D29" s="816"/>
      <c r="E29" s="816"/>
      <c r="F29" s="816"/>
      <c r="G29" s="816"/>
      <c r="H29" s="816"/>
      <c r="I29" s="816"/>
      <c r="J29" s="816"/>
      <c r="K29" s="816"/>
      <c r="L29" s="816"/>
      <c r="M29" s="816"/>
      <c r="N29" s="816"/>
      <c r="O29" s="816"/>
      <c r="P29" s="817"/>
      <c r="Q29" s="818">
        <v>1056</v>
      </c>
      <c r="R29" s="819"/>
      <c r="S29" s="819"/>
      <c r="T29" s="819"/>
      <c r="U29" s="819"/>
      <c r="V29" s="819">
        <v>1006</v>
      </c>
      <c r="W29" s="819"/>
      <c r="X29" s="819"/>
      <c r="Y29" s="819"/>
      <c r="Z29" s="819"/>
      <c r="AA29" s="819">
        <v>50</v>
      </c>
      <c r="AB29" s="819"/>
      <c r="AC29" s="819"/>
      <c r="AD29" s="819"/>
      <c r="AE29" s="820"/>
      <c r="AF29" s="821">
        <v>50</v>
      </c>
      <c r="AG29" s="822"/>
      <c r="AH29" s="822"/>
      <c r="AI29" s="822"/>
      <c r="AJ29" s="823"/>
      <c r="AK29" s="890">
        <v>192</v>
      </c>
      <c r="AL29" s="891"/>
      <c r="AM29" s="891"/>
      <c r="AN29" s="891"/>
      <c r="AO29" s="891"/>
      <c r="AP29" s="891" t="s">
        <v>569</v>
      </c>
      <c r="AQ29" s="891"/>
      <c r="AR29" s="891"/>
      <c r="AS29" s="891"/>
      <c r="AT29" s="891"/>
      <c r="AU29" s="891" t="s">
        <v>569</v>
      </c>
      <c r="AV29" s="891"/>
      <c r="AW29" s="891"/>
      <c r="AX29" s="891"/>
      <c r="AY29" s="891"/>
      <c r="AZ29" s="892" t="s">
        <v>126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390</v>
      </c>
      <c r="C30" s="816"/>
      <c r="D30" s="816"/>
      <c r="E30" s="816"/>
      <c r="F30" s="816"/>
      <c r="G30" s="816"/>
      <c r="H30" s="816"/>
      <c r="I30" s="816"/>
      <c r="J30" s="816"/>
      <c r="K30" s="816"/>
      <c r="L30" s="816"/>
      <c r="M30" s="816"/>
      <c r="N30" s="816"/>
      <c r="O30" s="816"/>
      <c r="P30" s="817"/>
      <c r="Q30" s="818">
        <v>165</v>
      </c>
      <c r="R30" s="819"/>
      <c r="S30" s="819"/>
      <c r="T30" s="819"/>
      <c r="U30" s="819"/>
      <c r="V30" s="819">
        <v>163</v>
      </c>
      <c r="W30" s="819"/>
      <c r="X30" s="819"/>
      <c r="Y30" s="819"/>
      <c r="Z30" s="819"/>
      <c r="AA30" s="819">
        <v>2</v>
      </c>
      <c r="AB30" s="819"/>
      <c r="AC30" s="819"/>
      <c r="AD30" s="819"/>
      <c r="AE30" s="820"/>
      <c r="AF30" s="821">
        <v>2</v>
      </c>
      <c r="AG30" s="822"/>
      <c r="AH30" s="822"/>
      <c r="AI30" s="822"/>
      <c r="AJ30" s="823"/>
      <c r="AK30" s="890">
        <v>44</v>
      </c>
      <c r="AL30" s="891"/>
      <c r="AM30" s="891"/>
      <c r="AN30" s="891"/>
      <c r="AO30" s="891"/>
      <c r="AP30" s="891" t="s">
        <v>569</v>
      </c>
      <c r="AQ30" s="891"/>
      <c r="AR30" s="891"/>
      <c r="AS30" s="891"/>
      <c r="AT30" s="891"/>
      <c r="AU30" s="891" t="s">
        <v>569</v>
      </c>
      <c r="AV30" s="891"/>
      <c r="AW30" s="891"/>
      <c r="AX30" s="891"/>
      <c r="AY30" s="891"/>
      <c r="AZ30" s="892" t="s">
        <v>126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391</v>
      </c>
      <c r="C31" s="816"/>
      <c r="D31" s="816"/>
      <c r="E31" s="816"/>
      <c r="F31" s="816"/>
      <c r="G31" s="816"/>
      <c r="H31" s="816"/>
      <c r="I31" s="816"/>
      <c r="J31" s="816"/>
      <c r="K31" s="816"/>
      <c r="L31" s="816"/>
      <c r="M31" s="816"/>
      <c r="N31" s="816"/>
      <c r="O31" s="816"/>
      <c r="P31" s="817"/>
      <c r="Q31" s="818">
        <v>384</v>
      </c>
      <c r="R31" s="819"/>
      <c r="S31" s="819"/>
      <c r="T31" s="819"/>
      <c r="U31" s="819"/>
      <c r="V31" s="819">
        <v>357</v>
      </c>
      <c r="W31" s="819"/>
      <c r="X31" s="819"/>
      <c r="Y31" s="819"/>
      <c r="Z31" s="819"/>
      <c r="AA31" s="819">
        <v>27</v>
      </c>
      <c r="AB31" s="819"/>
      <c r="AC31" s="819"/>
      <c r="AD31" s="819"/>
      <c r="AE31" s="820"/>
      <c r="AF31" s="821">
        <v>756</v>
      </c>
      <c r="AG31" s="822"/>
      <c r="AH31" s="822"/>
      <c r="AI31" s="822"/>
      <c r="AJ31" s="823"/>
      <c r="AK31" s="890">
        <v>0</v>
      </c>
      <c r="AL31" s="891"/>
      <c r="AM31" s="891"/>
      <c r="AN31" s="891"/>
      <c r="AO31" s="891"/>
      <c r="AP31" s="891">
        <v>1097</v>
      </c>
      <c r="AQ31" s="891"/>
      <c r="AR31" s="891"/>
      <c r="AS31" s="891"/>
      <c r="AT31" s="891"/>
      <c r="AU31" s="891">
        <v>0</v>
      </c>
      <c r="AV31" s="891"/>
      <c r="AW31" s="891"/>
      <c r="AX31" s="891"/>
      <c r="AY31" s="891"/>
      <c r="AZ31" s="892" t="s">
        <v>126</v>
      </c>
      <c r="BA31" s="892"/>
      <c r="BB31" s="892"/>
      <c r="BC31" s="892"/>
      <c r="BD31" s="892"/>
      <c r="BE31" s="888" t="s">
        <v>392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393</v>
      </c>
      <c r="C32" s="816"/>
      <c r="D32" s="816"/>
      <c r="E32" s="816"/>
      <c r="F32" s="816"/>
      <c r="G32" s="816"/>
      <c r="H32" s="816"/>
      <c r="I32" s="816"/>
      <c r="J32" s="816"/>
      <c r="K32" s="816"/>
      <c r="L32" s="816"/>
      <c r="M32" s="816"/>
      <c r="N32" s="816"/>
      <c r="O32" s="816"/>
      <c r="P32" s="817"/>
      <c r="Q32" s="818">
        <v>621</v>
      </c>
      <c r="R32" s="819"/>
      <c r="S32" s="819"/>
      <c r="T32" s="819"/>
      <c r="U32" s="819"/>
      <c r="V32" s="819">
        <v>608</v>
      </c>
      <c r="W32" s="819"/>
      <c r="X32" s="819"/>
      <c r="Y32" s="819"/>
      <c r="Z32" s="819"/>
      <c r="AA32" s="819">
        <v>12</v>
      </c>
      <c r="AB32" s="819"/>
      <c r="AC32" s="819"/>
      <c r="AD32" s="819"/>
      <c r="AE32" s="820"/>
      <c r="AF32" s="821">
        <v>12</v>
      </c>
      <c r="AG32" s="822"/>
      <c r="AH32" s="822"/>
      <c r="AI32" s="822"/>
      <c r="AJ32" s="823"/>
      <c r="AK32" s="890">
        <v>281</v>
      </c>
      <c r="AL32" s="891"/>
      <c r="AM32" s="891"/>
      <c r="AN32" s="891"/>
      <c r="AO32" s="891"/>
      <c r="AP32" s="891">
        <v>2475</v>
      </c>
      <c r="AQ32" s="891"/>
      <c r="AR32" s="891"/>
      <c r="AS32" s="891"/>
      <c r="AT32" s="891"/>
      <c r="AU32" s="891">
        <v>2475</v>
      </c>
      <c r="AV32" s="891"/>
      <c r="AW32" s="891"/>
      <c r="AX32" s="891"/>
      <c r="AY32" s="891"/>
      <c r="AZ32" s="892" t="s">
        <v>126</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395</v>
      </c>
      <c r="C33" s="816"/>
      <c r="D33" s="816"/>
      <c r="E33" s="816"/>
      <c r="F33" s="816"/>
      <c r="G33" s="816"/>
      <c r="H33" s="816"/>
      <c r="I33" s="816"/>
      <c r="J33" s="816"/>
      <c r="K33" s="816"/>
      <c r="L33" s="816"/>
      <c r="M33" s="816"/>
      <c r="N33" s="816"/>
      <c r="O33" s="816"/>
      <c r="P33" s="817"/>
      <c r="Q33" s="818">
        <v>108</v>
      </c>
      <c r="R33" s="819"/>
      <c r="S33" s="819"/>
      <c r="T33" s="819"/>
      <c r="U33" s="819"/>
      <c r="V33" s="819">
        <v>107</v>
      </c>
      <c r="W33" s="819"/>
      <c r="X33" s="819"/>
      <c r="Y33" s="819"/>
      <c r="Z33" s="819"/>
      <c r="AA33" s="819">
        <v>1</v>
      </c>
      <c r="AB33" s="819"/>
      <c r="AC33" s="819"/>
      <c r="AD33" s="819"/>
      <c r="AE33" s="820"/>
      <c r="AF33" s="821">
        <v>1</v>
      </c>
      <c r="AG33" s="822"/>
      <c r="AH33" s="822"/>
      <c r="AI33" s="822"/>
      <c r="AJ33" s="823"/>
      <c r="AK33" s="890">
        <v>91</v>
      </c>
      <c r="AL33" s="891"/>
      <c r="AM33" s="891"/>
      <c r="AN33" s="891"/>
      <c r="AO33" s="891"/>
      <c r="AP33" s="891">
        <v>699</v>
      </c>
      <c r="AQ33" s="891"/>
      <c r="AR33" s="891"/>
      <c r="AS33" s="891"/>
      <c r="AT33" s="891"/>
      <c r="AU33" s="891">
        <v>699</v>
      </c>
      <c r="AV33" s="891"/>
      <c r="AW33" s="891"/>
      <c r="AX33" s="891"/>
      <c r="AY33" s="891"/>
      <c r="AZ33" s="892" t="s">
        <v>126</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375</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963</v>
      </c>
      <c r="AG63" s="902"/>
      <c r="AH63" s="902"/>
      <c r="AI63" s="902"/>
      <c r="AJ63" s="903"/>
      <c r="AK63" s="904"/>
      <c r="AL63" s="899"/>
      <c r="AM63" s="899"/>
      <c r="AN63" s="899"/>
      <c r="AO63" s="899"/>
      <c r="AP63" s="902">
        <v>4271</v>
      </c>
      <c r="AQ63" s="902"/>
      <c r="AR63" s="902"/>
      <c r="AS63" s="902"/>
      <c r="AT63" s="902"/>
      <c r="AU63" s="902">
        <v>3174</v>
      </c>
      <c r="AV63" s="902"/>
      <c r="AW63" s="902"/>
      <c r="AX63" s="902"/>
      <c r="AY63" s="902"/>
      <c r="AZ63" s="906"/>
      <c r="BA63" s="906"/>
      <c r="BB63" s="906"/>
      <c r="BC63" s="906"/>
      <c r="BD63" s="906"/>
      <c r="BE63" s="907"/>
      <c r="BF63" s="907"/>
      <c r="BG63" s="907"/>
      <c r="BH63" s="907"/>
      <c r="BI63" s="908"/>
      <c r="BJ63" s="909" t="s">
        <v>118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402</v>
      </c>
      <c r="W66" s="778"/>
      <c r="X66" s="778"/>
      <c r="Y66" s="778"/>
      <c r="Z66" s="779"/>
      <c r="AA66" s="777" t="s">
        <v>403</v>
      </c>
      <c r="AB66" s="778"/>
      <c r="AC66" s="778"/>
      <c r="AD66" s="778"/>
      <c r="AE66" s="779"/>
      <c r="AF66" s="912" t="s">
        <v>404</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560</v>
      </c>
      <c r="C68" s="930"/>
      <c r="D68" s="930"/>
      <c r="E68" s="930"/>
      <c r="F68" s="930"/>
      <c r="G68" s="930"/>
      <c r="H68" s="930"/>
      <c r="I68" s="930"/>
      <c r="J68" s="930"/>
      <c r="K68" s="930"/>
      <c r="L68" s="930"/>
      <c r="M68" s="930"/>
      <c r="N68" s="930"/>
      <c r="O68" s="930"/>
      <c r="P68" s="931"/>
      <c r="Q68" s="932">
        <v>1098</v>
      </c>
      <c r="R68" s="926"/>
      <c r="S68" s="926"/>
      <c r="T68" s="926"/>
      <c r="U68" s="926"/>
      <c r="V68" s="926">
        <v>1072</v>
      </c>
      <c r="W68" s="926"/>
      <c r="X68" s="926"/>
      <c r="Y68" s="926"/>
      <c r="Z68" s="926"/>
      <c r="AA68" s="926">
        <v>26</v>
      </c>
      <c r="AB68" s="926"/>
      <c r="AC68" s="926"/>
      <c r="AD68" s="926"/>
      <c r="AE68" s="926"/>
      <c r="AF68" s="926">
        <v>26</v>
      </c>
      <c r="AG68" s="926"/>
      <c r="AH68" s="926"/>
      <c r="AI68" s="926"/>
      <c r="AJ68" s="926"/>
      <c r="AK68" s="926" t="s">
        <v>569</v>
      </c>
      <c r="AL68" s="926"/>
      <c r="AM68" s="926"/>
      <c r="AN68" s="926"/>
      <c r="AO68" s="926"/>
      <c r="AP68" s="926">
        <v>1239</v>
      </c>
      <c r="AQ68" s="926"/>
      <c r="AR68" s="926"/>
      <c r="AS68" s="926"/>
      <c r="AT68" s="926"/>
      <c r="AU68" s="926">
        <v>289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561</v>
      </c>
      <c r="C69" s="934"/>
      <c r="D69" s="934"/>
      <c r="E69" s="934"/>
      <c r="F69" s="934"/>
      <c r="G69" s="934"/>
      <c r="H69" s="934"/>
      <c r="I69" s="934"/>
      <c r="J69" s="934"/>
      <c r="K69" s="934"/>
      <c r="L69" s="934"/>
      <c r="M69" s="934"/>
      <c r="N69" s="934"/>
      <c r="O69" s="934"/>
      <c r="P69" s="935"/>
      <c r="Q69" s="936">
        <v>34</v>
      </c>
      <c r="R69" s="891"/>
      <c r="S69" s="891"/>
      <c r="T69" s="891"/>
      <c r="U69" s="891"/>
      <c r="V69" s="891">
        <v>32</v>
      </c>
      <c r="W69" s="891"/>
      <c r="X69" s="891"/>
      <c r="Y69" s="891"/>
      <c r="Z69" s="891"/>
      <c r="AA69" s="891">
        <v>2</v>
      </c>
      <c r="AB69" s="891"/>
      <c r="AC69" s="891"/>
      <c r="AD69" s="891"/>
      <c r="AE69" s="891"/>
      <c r="AF69" s="891">
        <v>2</v>
      </c>
      <c r="AG69" s="891"/>
      <c r="AH69" s="891"/>
      <c r="AI69" s="891"/>
      <c r="AJ69" s="891"/>
      <c r="AK69" s="891" t="s">
        <v>569</v>
      </c>
      <c r="AL69" s="891"/>
      <c r="AM69" s="891"/>
      <c r="AN69" s="891"/>
      <c r="AO69" s="891"/>
      <c r="AP69" s="891" t="s">
        <v>569</v>
      </c>
      <c r="AQ69" s="891"/>
      <c r="AR69" s="891"/>
      <c r="AS69" s="891"/>
      <c r="AT69" s="891"/>
      <c r="AU69" s="891" t="s">
        <v>569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3377</v>
      </c>
      <c r="R70" s="891"/>
      <c r="S70" s="891"/>
      <c r="T70" s="891"/>
      <c r="U70" s="891"/>
      <c r="V70" s="891">
        <v>3373</v>
      </c>
      <c r="W70" s="891"/>
      <c r="X70" s="891"/>
      <c r="Y70" s="891"/>
      <c r="Z70" s="891"/>
      <c r="AA70" s="891">
        <v>4</v>
      </c>
      <c r="AB70" s="891"/>
      <c r="AC70" s="891"/>
      <c r="AD70" s="891"/>
      <c r="AE70" s="891"/>
      <c r="AF70" s="891">
        <v>4</v>
      </c>
      <c r="AG70" s="891"/>
      <c r="AH70" s="891"/>
      <c r="AI70" s="891"/>
      <c r="AJ70" s="891"/>
      <c r="AK70" s="891" t="s">
        <v>569</v>
      </c>
      <c r="AL70" s="891"/>
      <c r="AM70" s="891"/>
      <c r="AN70" s="891"/>
      <c r="AO70" s="891"/>
      <c r="AP70" s="891" t="s">
        <v>569</v>
      </c>
      <c r="AQ70" s="891"/>
      <c r="AR70" s="891"/>
      <c r="AS70" s="891"/>
      <c r="AT70" s="891"/>
      <c r="AU70" s="891" t="s">
        <v>569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2</v>
      </c>
      <c r="R71" s="891"/>
      <c r="S71" s="891"/>
      <c r="T71" s="891"/>
      <c r="U71" s="891"/>
      <c r="V71" s="891">
        <v>1</v>
      </c>
      <c r="W71" s="891"/>
      <c r="X71" s="891"/>
      <c r="Y71" s="891"/>
      <c r="Z71" s="891"/>
      <c r="AA71" s="891">
        <v>1</v>
      </c>
      <c r="AB71" s="891"/>
      <c r="AC71" s="891"/>
      <c r="AD71" s="891"/>
      <c r="AE71" s="891"/>
      <c r="AF71" s="891">
        <v>1</v>
      </c>
      <c r="AG71" s="891"/>
      <c r="AH71" s="891"/>
      <c r="AI71" s="891"/>
      <c r="AJ71" s="891"/>
      <c r="AK71" s="891" t="s">
        <v>569</v>
      </c>
      <c r="AL71" s="891"/>
      <c r="AM71" s="891"/>
      <c r="AN71" s="891"/>
      <c r="AO71" s="891"/>
      <c r="AP71" s="891" t="s">
        <v>569</v>
      </c>
      <c r="AQ71" s="891"/>
      <c r="AR71" s="891"/>
      <c r="AS71" s="891"/>
      <c r="AT71" s="891"/>
      <c r="AU71" s="891" t="s">
        <v>569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5824</v>
      </c>
      <c r="R72" s="891"/>
      <c r="S72" s="891"/>
      <c r="T72" s="891"/>
      <c r="U72" s="891"/>
      <c r="V72" s="891">
        <v>5816</v>
      </c>
      <c r="W72" s="891"/>
      <c r="X72" s="891"/>
      <c r="Y72" s="891"/>
      <c r="Z72" s="891"/>
      <c r="AA72" s="891">
        <v>8</v>
      </c>
      <c r="AB72" s="891"/>
      <c r="AC72" s="891"/>
      <c r="AD72" s="891"/>
      <c r="AE72" s="891"/>
      <c r="AF72" s="891">
        <v>8</v>
      </c>
      <c r="AG72" s="891"/>
      <c r="AH72" s="891"/>
      <c r="AI72" s="891"/>
      <c r="AJ72" s="891"/>
      <c r="AK72" s="891">
        <v>82</v>
      </c>
      <c r="AL72" s="891"/>
      <c r="AM72" s="891"/>
      <c r="AN72" s="891"/>
      <c r="AO72" s="891"/>
      <c r="AP72" s="891" t="s">
        <v>569</v>
      </c>
      <c r="AQ72" s="891"/>
      <c r="AR72" s="891"/>
      <c r="AS72" s="891"/>
      <c r="AT72" s="891"/>
      <c r="AU72" s="891" t="s">
        <v>569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127</v>
      </c>
      <c r="R73" s="891"/>
      <c r="S73" s="891"/>
      <c r="T73" s="891"/>
      <c r="U73" s="891"/>
      <c r="V73" s="891">
        <v>61</v>
      </c>
      <c r="W73" s="891"/>
      <c r="X73" s="891"/>
      <c r="Y73" s="891"/>
      <c r="Z73" s="891"/>
      <c r="AA73" s="891">
        <v>66</v>
      </c>
      <c r="AB73" s="891"/>
      <c r="AC73" s="891"/>
      <c r="AD73" s="891"/>
      <c r="AE73" s="891"/>
      <c r="AF73" s="891">
        <v>66</v>
      </c>
      <c r="AG73" s="891"/>
      <c r="AH73" s="891"/>
      <c r="AI73" s="891"/>
      <c r="AJ73" s="891"/>
      <c r="AK73" s="891" t="s">
        <v>569</v>
      </c>
      <c r="AL73" s="891"/>
      <c r="AM73" s="891"/>
      <c r="AN73" s="891"/>
      <c r="AO73" s="891"/>
      <c r="AP73" s="891" t="s">
        <v>569</v>
      </c>
      <c r="AQ73" s="891"/>
      <c r="AR73" s="891"/>
      <c r="AS73" s="891"/>
      <c r="AT73" s="891"/>
      <c r="AU73" s="891" t="s">
        <v>569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844</v>
      </c>
      <c r="R74" s="891"/>
      <c r="S74" s="891"/>
      <c r="T74" s="891"/>
      <c r="U74" s="891"/>
      <c r="V74" s="891">
        <v>839</v>
      </c>
      <c r="W74" s="891"/>
      <c r="X74" s="891"/>
      <c r="Y74" s="891"/>
      <c r="Z74" s="891"/>
      <c r="AA74" s="891">
        <v>5</v>
      </c>
      <c r="AB74" s="891"/>
      <c r="AC74" s="891"/>
      <c r="AD74" s="891"/>
      <c r="AE74" s="891"/>
      <c r="AF74" s="891">
        <v>5</v>
      </c>
      <c r="AG74" s="891"/>
      <c r="AH74" s="891"/>
      <c r="AI74" s="891"/>
      <c r="AJ74" s="891"/>
      <c r="AK74" s="891">
        <v>7</v>
      </c>
      <c r="AL74" s="891"/>
      <c r="AM74" s="891"/>
      <c r="AN74" s="891"/>
      <c r="AO74" s="891"/>
      <c r="AP74" s="891" t="s">
        <v>569</v>
      </c>
      <c r="AQ74" s="891"/>
      <c r="AR74" s="891"/>
      <c r="AS74" s="891"/>
      <c r="AT74" s="891"/>
      <c r="AU74" s="891" t="s">
        <v>569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130938</v>
      </c>
      <c r="R75" s="940"/>
      <c r="S75" s="940"/>
      <c r="T75" s="940"/>
      <c r="U75" s="890"/>
      <c r="V75" s="941">
        <v>123520</v>
      </c>
      <c r="W75" s="940"/>
      <c r="X75" s="940"/>
      <c r="Y75" s="940"/>
      <c r="Z75" s="890"/>
      <c r="AA75" s="941">
        <v>7418</v>
      </c>
      <c r="AB75" s="940"/>
      <c r="AC75" s="940"/>
      <c r="AD75" s="940"/>
      <c r="AE75" s="890"/>
      <c r="AF75" s="941">
        <v>7418</v>
      </c>
      <c r="AG75" s="940"/>
      <c r="AH75" s="940"/>
      <c r="AI75" s="940"/>
      <c r="AJ75" s="890"/>
      <c r="AK75" s="941" t="s">
        <v>569</v>
      </c>
      <c r="AL75" s="940"/>
      <c r="AM75" s="940"/>
      <c r="AN75" s="940"/>
      <c r="AO75" s="890"/>
      <c r="AP75" s="941" t="s">
        <v>569</v>
      </c>
      <c r="AQ75" s="940"/>
      <c r="AR75" s="940"/>
      <c r="AS75" s="940"/>
      <c r="AT75" s="890"/>
      <c r="AU75" s="941" t="s">
        <v>569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375</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7530</v>
      </c>
      <c r="AG88" s="902"/>
      <c r="AH88" s="902"/>
      <c r="AI88" s="902"/>
      <c r="AJ88" s="902"/>
      <c r="AK88" s="899"/>
      <c r="AL88" s="899"/>
      <c r="AM88" s="899"/>
      <c r="AN88" s="899"/>
      <c r="AO88" s="899"/>
      <c r="AP88" s="902">
        <v>1239</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v>
      </c>
      <c r="CS102" s="910"/>
      <c r="CT102" s="910"/>
      <c r="CU102" s="910"/>
      <c r="CV102" s="953"/>
      <c r="CW102" s="952"/>
      <c r="CX102" s="910"/>
      <c r="CY102" s="910"/>
      <c r="CZ102" s="910"/>
      <c r="DA102" s="953"/>
      <c r="DB102" s="952">
        <v>12</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294</v>
      </c>
      <c r="AG109" s="955"/>
      <c r="AH109" s="955"/>
      <c r="AI109" s="955"/>
      <c r="AJ109" s="956"/>
      <c r="AK109" s="954" t="s">
        <v>293</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294</v>
      </c>
      <c r="BW109" s="955"/>
      <c r="BX109" s="955"/>
      <c r="BY109" s="955"/>
      <c r="BZ109" s="956"/>
      <c r="CA109" s="954" t="s">
        <v>293</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294</v>
      </c>
      <c r="DM109" s="955"/>
      <c r="DN109" s="955"/>
      <c r="DO109" s="955"/>
      <c r="DP109" s="956"/>
      <c r="DQ109" s="954" t="s">
        <v>293</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134267</v>
      </c>
      <c r="AB110" s="962"/>
      <c r="AC110" s="962"/>
      <c r="AD110" s="962"/>
      <c r="AE110" s="963"/>
      <c r="AF110" s="964">
        <v>87016</v>
      </c>
      <c r="AG110" s="962"/>
      <c r="AH110" s="962"/>
      <c r="AI110" s="962"/>
      <c r="AJ110" s="963"/>
      <c r="AK110" s="964">
        <v>69707</v>
      </c>
      <c r="AL110" s="962"/>
      <c r="AM110" s="962"/>
      <c r="AN110" s="962"/>
      <c r="AO110" s="963"/>
      <c r="AP110" s="965">
        <v>2.2000000000000002</v>
      </c>
      <c r="AQ110" s="966"/>
      <c r="AR110" s="966"/>
      <c r="AS110" s="966"/>
      <c r="AT110" s="967"/>
      <c r="AU110" s="968" t="s">
        <v>65</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261365</v>
      </c>
      <c r="BR110" s="997"/>
      <c r="BS110" s="997"/>
      <c r="BT110" s="997"/>
      <c r="BU110" s="997"/>
      <c r="BV110" s="997">
        <v>878074</v>
      </c>
      <c r="BW110" s="997"/>
      <c r="BX110" s="997"/>
      <c r="BY110" s="997"/>
      <c r="BZ110" s="997"/>
      <c r="CA110" s="997">
        <v>810825</v>
      </c>
      <c r="CB110" s="997"/>
      <c r="CC110" s="997"/>
      <c r="CD110" s="997"/>
      <c r="CE110" s="997"/>
      <c r="CF110" s="1011">
        <v>25.6</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377</v>
      </c>
      <c r="DH110" s="997"/>
      <c r="DI110" s="997"/>
      <c r="DJ110" s="997"/>
      <c r="DK110" s="997"/>
      <c r="DL110" s="997" t="s">
        <v>377</v>
      </c>
      <c r="DM110" s="997"/>
      <c r="DN110" s="997"/>
      <c r="DO110" s="997"/>
      <c r="DP110" s="997"/>
      <c r="DQ110" s="997" t="s">
        <v>377</v>
      </c>
      <c r="DR110" s="997"/>
      <c r="DS110" s="997"/>
      <c r="DT110" s="997"/>
      <c r="DU110" s="997"/>
      <c r="DV110" s="998" t="s">
        <v>424</v>
      </c>
      <c r="DW110" s="998"/>
      <c r="DX110" s="998"/>
      <c r="DY110" s="998"/>
      <c r="DZ110" s="999"/>
    </row>
    <row r="111" spans="1:131" s="226" customFormat="1" ht="26.25" customHeight="1">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424</v>
      </c>
      <c r="AB111" s="1004"/>
      <c r="AC111" s="1004"/>
      <c r="AD111" s="1004"/>
      <c r="AE111" s="1005"/>
      <c r="AF111" s="1006" t="s">
        <v>118</v>
      </c>
      <c r="AG111" s="1004"/>
      <c r="AH111" s="1004"/>
      <c r="AI111" s="1004"/>
      <c r="AJ111" s="1005"/>
      <c r="AK111" s="1006" t="s">
        <v>118</v>
      </c>
      <c r="AL111" s="1004"/>
      <c r="AM111" s="1004"/>
      <c r="AN111" s="1004"/>
      <c r="AO111" s="1005"/>
      <c r="AP111" s="1007" t="s">
        <v>377</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t="s">
        <v>427</v>
      </c>
      <c r="BR111" s="990"/>
      <c r="BS111" s="990"/>
      <c r="BT111" s="990"/>
      <c r="BU111" s="990"/>
      <c r="BV111" s="990" t="s">
        <v>424</v>
      </c>
      <c r="BW111" s="990"/>
      <c r="BX111" s="990"/>
      <c r="BY111" s="990"/>
      <c r="BZ111" s="990"/>
      <c r="CA111" s="990" t="s">
        <v>427</v>
      </c>
      <c r="CB111" s="990"/>
      <c r="CC111" s="990"/>
      <c r="CD111" s="990"/>
      <c r="CE111" s="990"/>
      <c r="CF111" s="984" t="s">
        <v>428</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424</v>
      </c>
      <c r="DH111" s="990"/>
      <c r="DI111" s="990"/>
      <c r="DJ111" s="990"/>
      <c r="DK111" s="990"/>
      <c r="DL111" s="990" t="s">
        <v>377</v>
      </c>
      <c r="DM111" s="990"/>
      <c r="DN111" s="990"/>
      <c r="DO111" s="990"/>
      <c r="DP111" s="990"/>
      <c r="DQ111" s="990" t="s">
        <v>424</v>
      </c>
      <c r="DR111" s="990"/>
      <c r="DS111" s="990"/>
      <c r="DT111" s="990"/>
      <c r="DU111" s="990"/>
      <c r="DV111" s="991" t="s">
        <v>428</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424</v>
      </c>
      <c r="AB112" s="1029"/>
      <c r="AC112" s="1029"/>
      <c r="AD112" s="1029"/>
      <c r="AE112" s="1030"/>
      <c r="AF112" s="1031" t="s">
        <v>424</v>
      </c>
      <c r="AG112" s="1029"/>
      <c r="AH112" s="1029"/>
      <c r="AI112" s="1029"/>
      <c r="AJ112" s="1030"/>
      <c r="AK112" s="1031" t="s">
        <v>428</v>
      </c>
      <c r="AL112" s="1029"/>
      <c r="AM112" s="1029"/>
      <c r="AN112" s="1029"/>
      <c r="AO112" s="1030"/>
      <c r="AP112" s="1032" t="s">
        <v>424</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3261510</v>
      </c>
      <c r="BR112" s="990"/>
      <c r="BS112" s="990"/>
      <c r="BT112" s="990"/>
      <c r="BU112" s="990"/>
      <c r="BV112" s="990">
        <v>3188333</v>
      </c>
      <c r="BW112" s="990"/>
      <c r="BX112" s="990"/>
      <c r="BY112" s="990"/>
      <c r="BZ112" s="990"/>
      <c r="CA112" s="990">
        <v>3174263</v>
      </c>
      <c r="CB112" s="990"/>
      <c r="CC112" s="990"/>
      <c r="CD112" s="990"/>
      <c r="CE112" s="990"/>
      <c r="CF112" s="984">
        <v>100.3</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424</v>
      </c>
      <c r="DM112" s="990"/>
      <c r="DN112" s="990"/>
      <c r="DO112" s="990"/>
      <c r="DP112" s="990"/>
      <c r="DQ112" s="990" t="s">
        <v>434</v>
      </c>
      <c r="DR112" s="990"/>
      <c r="DS112" s="990"/>
      <c r="DT112" s="990"/>
      <c r="DU112" s="990"/>
      <c r="DV112" s="991" t="s">
        <v>424</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196031</v>
      </c>
      <c r="AB113" s="1004"/>
      <c r="AC113" s="1004"/>
      <c r="AD113" s="1004"/>
      <c r="AE113" s="1005"/>
      <c r="AF113" s="1006">
        <v>197780</v>
      </c>
      <c r="AG113" s="1004"/>
      <c r="AH113" s="1004"/>
      <c r="AI113" s="1004"/>
      <c r="AJ113" s="1005"/>
      <c r="AK113" s="1006">
        <v>202373</v>
      </c>
      <c r="AL113" s="1004"/>
      <c r="AM113" s="1004"/>
      <c r="AN113" s="1004"/>
      <c r="AO113" s="1005"/>
      <c r="AP113" s="1007">
        <v>6.4</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341335</v>
      </c>
      <c r="BR113" s="990"/>
      <c r="BS113" s="990"/>
      <c r="BT113" s="990"/>
      <c r="BU113" s="990"/>
      <c r="BV113" s="990">
        <v>316855</v>
      </c>
      <c r="BW113" s="990"/>
      <c r="BX113" s="990"/>
      <c r="BY113" s="990"/>
      <c r="BZ113" s="990"/>
      <c r="CA113" s="990">
        <v>288998</v>
      </c>
      <c r="CB113" s="990"/>
      <c r="CC113" s="990"/>
      <c r="CD113" s="990"/>
      <c r="CE113" s="990"/>
      <c r="CF113" s="984">
        <v>9.1</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424</v>
      </c>
      <c r="DM113" s="1029"/>
      <c r="DN113" s="1029"/>
      <c r="DO113" s="1029"/>
      <c r="DP113" s="1030"/>
      <c r="DQ113" s="1031" t="s">
        <v>428</v>
      </c>
      <c r="DR113" s="1029"/>
      <c r="DS113" s="1029"/>
      <c r="DT113" s="1029"/>
      <c r="DU113" s="1030"/>
      <c r="DV113" s="1032" t="s">
        <v>428</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30430</v>
      </c>
      <c r="AB114" s="1029"/>
      <c r="AC114" s="1029"/>
      <c r="AD114" s="1029"/>
      <c r="AE114" s="1030"/>
      <c r="AF114" s="1031">
        <v>30432</v>
      </c>
      <c r="AG114" s="1029"/>
      <c r="AH114" s="1029"/>
      <c r="AI114" s="1029"/>
      <c r="AJ114" s="1030"/>
      <c r="AK114" s="1031">
        <v>29934</v>
      </c>
      <c r="AL114" s="1029"/>
      <c r="AM114" s="1029"/>
      <c r="AN114" s="1029"/>
      <c r="AO114" s="1030"/>
      <c r="AP114" s="1032">
        <v>0.9</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283911</v>
      </c>
      <c r="BR114" s="990"/>
      <c r="BS114" s="990"/>
      <c r="BT114" s="990"/>
      <c r="BU114" s="990"/>
      <c r="BV114" s="990">
        <v>302928</v>
      </c>
      <c r="BW114" s="990"/>
      <c r="BX114" s="990"/>
      <c r="BY114" s="990"/>
      <c r="BZ114" s="990"/>
      <c r="CA114" s="990">
        <v>258780</v>
      </c>
      <c r="CB114" s="990"/>
      <c r="CC114" s="990"/>
      <c r="CD114" s="990"/>
      <c r="CE114" s="990"/>
      <c r="CF114" s="984">
        <v>8.1999999999999993</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424</v>
      </c>
      <c r="DH114" s="1029"/>
      <c r="DI114" s="1029"/>
      <c r="DJ114" s="1029"/>
      <c r="DK114" s="1030"/>
      <c r="DL114" s="1031" t="s">
        <v>427</v>
      </c>
      <c r="DM114" s="1029"/>
      <c r="DN114" s="1029"/>
      <c r="DO114" s="1029"/>
      <c r="DP114" s="1030"/>
      <c r="DQ114" s="1031" t="s">
        <v>424</v>
      </c>
      <c r="DR114" s="1029"/>
      <c r="DS114" s="1029"/>
      <c r="DT114" s="1029"/>
      <c r="DU114" s="1030"/>
      <c r="DV114" s="1032" t="s">
        <v>428</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428</v>
      </c>
      <c r="AB115" s="1004"/>
      <c r="AC115" s="1004"/>
      <c r="AD115" s="1004"/>
      <c r="AE115" s="1005"/>
      <c r="AF115" s="1006" t="s">
        <v>428</v>
      </c>
      <c r="AG115" s="1004"/>
      <c r="AH115" s="1004"/>
      <c r="AI115" s="1004"/>
      <c r="AJ115" s="1005"/>
      <c r="AK115" s="1006" t="s">
        <v>428</v>
      </c>
      <c r="AL115" s="1004"/>
      <c r="AM115" s="1004"/>
      <c r="AN115" s="1004"/>
      <c r="AO115" s="1005"/>
      <c r="AP115" s="1007" t="s">
        <v>428</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424</v>
      </c>
      <c r="BR115" s="990"/>
      <c r="BS115" s="990"/>
      <c r="BT115" s="990"/>
      <c r="BU115" s="990"/>
      <c r="BV115" s="990" t="s">
        <v>424</v>
      </c>
      <c r="BW115" s="990"/>
      <c r="BX115" s="990"/>
      <c r="BY115" s="990"/>
      <c r="BZ115" s="990"/>
      <c r="CA115" s="990" t="s">
        <v>424</v>
      </c>
      <c r="CB115" s="990"/>
      <c r="CC115" s="990"/>
      <c r="CD115" s="990"/>
      <c r="CE115" s="990"/>
      <c r="CF115" s="984" t="s">
        <v>424</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424</v>
      </c>
      <c r="DH115" s="1029"/>
      <c r="DI115" s="1029"/>
      <c r="DJ115" s="1029"/>
      <c r="DK115" s="1030"/>
      <c r="DL115" s="1031" t="s">
        <v>428</v>
      </c>
      <c r="DM115" s="1029"/>
      <c r="DN115" s="1029"/>
      <c r="DO115" s="1029"/>
      <c r="DP115" s="1030"/>
      <c r="DQ115" s="1031" t="s">
        <v>424</v>
      </c>
      <c r="DR115" s="1029"/>
      <c r="DS115" s="1029"/>
      <c r="DT115" s="1029"/>
      <c r="DU115" s="1030"/>
      <c r="DV115" s="1032" t="s">
        <v>428</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428</v>
      </c>
      <c r="AB116" s="1029"/>
      <c r="AC116" s="1029"/>
      <c r="AD116" s="1029"/>
      <c r="AE116" s="1030"/>
      <c r="AF116" s="1031" t="s">
        <v>428</v>
      </c>
      <c r="AG116" s="1029"/>
      <c r="AH116" s="1029"/>
      <c r="AI116" s="1029"/>
      <c r="AJ116" s="1030"/>
      <c r="AK116" s="1031" t="s">
        <v>428</v>
      </c>
      <c r="AL116" s="1029"/>
      <c r="AM116" s="1029"/>
      <c r="AN116" s="1029"/>
      <c r="AO116" s="1030"/>
      <c r="AP116" s="1032" t="s">
        <v>427</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424</v>
      </c>
      <c r="BW116" s="990"/>
      <c r="BX116" s="990"/>
      <c r="BY116" s="990"/>
      <c r="BZ116" s="990"/>
      <c r="CA116" s="990" t="s">
        <v>428</v>
      </c>
      <c r="CB116" s="990"/>
      <c r="CC116" s="990"/>
      <c r="CD116" s="990"/>
      <c r="CE116" s="990"/>
      <c r="CF116" s="984" t="s">
        <v>427</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424</v>
      </c>
      <c r="DH116" s="1029"/>
      <c r="DI116" s="1029"/>
      <c r="DJ116" s="1029"/>
      <c r="DK116" s="1030"/>
      <c r="DL116" s="1031" t="s">
        <v>424</v>
      </c>
      <c r="DM116" s="1029"/>
      <c r="DN116" s="1029"/>
      <c r="DO116" s="1029"/>
      <c r="DP116" s="1030"/>
      <c r="DQ116" s="1031" t="s">
        <v>427</v>
      </c>
      <c r="DR116" s="1029"/>
      <c r="DS116" s="1029"/>
      <c r="DT116" s="1029"/>
      <c r="DU116" s="1030"/>
      <c r="DV116" s="1032" t="s">
        <v>428</v>
      </c>
      <c r="DW116" s="1033"/>
      <c r="DX116" s="1033"/>
      <c r="DY116" s="1033"/>
      <c r="DZ116" s="1034"/>
    </row>
    <row r="117" spans="1:130" s="226" customFormat="1" ht="26.25" customHeight="1">
      <c r="A117" s="974" t="s">
        <v>175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360728</v>
      </c>
      <c r="AB117" s="1047"/>
      <c r="AC117" s="1047"/>
      <c r="AD117" s="1047"/>
      <c r="AE117" s="1048"/>
      <c r="AF117" s="1049">
        <v>315228</v>
      </c>
      <c r="AG117" s="1047"/>
      <c r="AH117" s="1047"/>
      <c r="AI117" s="1047"/>
      <c r="AJ117" s="1048"/>
      <c r="AK117" s="1049">
        <v>302014</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118</v>
      </c>
      <c r="BR117" s="990"/>
      <c r="BS117" s="990"/>
      <c r="BT117" s="990"/>
      <c r="BU117" s="990"/>
      <c r="BV117" s="990" t="s">
        <v>118</v>
      </c>
      <c r="BW117" s="990"/>
      <c r="BX117" s="990"/>
      <c r="BY117" s="990"/>
      <c r="BZ117" s="990"/>
      <c r="CA117" s="990" t="s">
        <v>118</v>
      </c>
      <c r="CB117" s="990"/>
      <c r="CC117" s="990"/>
      <c r="CD117" s="990"/>
      <c r="CE117" s="990"/>
      <c r="CF117" s="984" t="s">
        <v>118</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118</v>
      </c>
      <c r="DH117" s="1029"/>
      <c r="DI117" s="1029"/>
      <c r="DJ117" s="1029"/>
      <c r="DK117" s="1030"/>
      <c r="DL117" s="1031" t="s">
        <v>450</v>
      </c>
      <c r="DM117" s="1029"/>
      <c r="DN117" s="1029"/>
      <c r="DO117" s="1029"/>
      <c r="DP117" s="1030"/>
      <c r="DQ117" s="1031" t="s">
        <v>118</v>
      </c>
      <c r="DR117" s="1029"/>
      <c r="DS117" s="1029"/>
      <c r="DT117" s="1029"/>
      <c r="DU117" s="1030"/>
      <c r="DV117" s="1032" t="s">
        <v>118</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294</v>
      </c>
      <c r="AG118" s="955"/>
      <c r="AH118" s="955"/>
      <c r="AI118" s="955"/>
      <c r="AJ118" s="956"/>
      <c r="AK118" s="954" t="s">
        <v>293</v>
      </c>
      <c r="AL118" s="955"/>
      <c r="AM118" s="955"/>
      <c r="AN118" s="955"/>
      <c r="AO118" s="956"/>
      <c r="AP118" s="1041" t="s">
        <v>418</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450</v>
      </c>
      <c r="BR118" s="1068"/>
      <c r="BS118" s="1068"/>
      <c r="BT118" s="1068"/>
      <c r="BU118" s="1068"/>
      <c r="BV118" s="1068" t="s">
        <v>450</v>
      </c>
      <c r="BW118" s="1068"/>
      <c r="BX118" s="1068"/>
      <c r="BY118" s="1068"/>
      <c r="BZ118" s="1068"/>
      <c r="CA118" s="1068" t="s">
        <v>118</v>
      </c>
      <c r="CB118" s="1068"/>
      <c r="CC118" s="1068"/>
      <c r="CD118" s="1068"/>
      <c r="CE118" s="1068"/>
      <c r="CF118" s="984" t="s">
        <v>118</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450</v>
      </c>
      <c r="DH118" s="1029"/>
      <c r="DI118" s="1029"/>
      <c r="DJ118" s="1029"/>
      <c r="DK118" s="1030"/>
      <c r="DL118" s="1031" t="s">
        <v>118</v>
      </c>
      <c r="DM118" s="1029"/>
      <c r="DN118" s="1029"/>
      <c r="DO118" s="1029"/>
      <c r="DP118" s="1030"/>
      <c r="DQ118" s="1031" t="s">
        <v>450</v>
      </c>
      <c r="DR118" s="1029"/>
      <c r="DS118" s="1029"/>
      <c r="DT118" s="1029"/>
      <c r="DU118" s="1030"/>
      <c r="DV118" s="1032" t="s">
        <v>118</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118</v>
      </c>
      <c r="AB119" s="962"/>
      <c r="AC119" s="962"/>
      <c r="AD119" s="962"/>
      <c r="AE119" s="963"/>
      <c r="AF119" s="964" t="s">
        <v>118</v>
      </c>
      <c r="AG119" s="962"/>
      <c r="AH119" s="962"/>
      <c r="AI119" s="962"/>
      <c r="AJ119" s="963"/>
      <c r="AK119" s="964" t="s">
        <v>118</v>
      </c>
      <c r="AL119" s="962"/>
      <c r="AM119" s="962"/>
      <c r="AN119" s="962"/>
      <c r="AO119" s="963"/>
      <c r="AP119" s="965" t="s">
        <v>118</v>
      </c>
      <c r="AQ119" s="966"/>
      <c r="AR119" s="966"/>
      <c r="AS119" s="966"/>
      <c r="AT119" s="967"/>
      <c r="AU119" s="972"/>
      <c r="AV119" s="973"/>
      <c r="AW119" s="973"/>
      <c r="AX119" s="973"/>
      <c r="AY119" s="973"/>
      <c r="AZ119" s="257" t="s">
        <v>175</v>
      </c>
      <c r="BA119" s="257"/>
      <c r="BB119" s="257"/>
      <c r="BC119" s="257"/>
      <c r="BD119" s="257"/>
      <c r="BE119" s="257"/>
      <c r="BF119" s="257"/>
      <c r="BG119" s="257"/>
      <c r="BH119" s="257"/>
      <c r="BI119" s="257"/>
      <c r="BJ119" s="257"/>
      <c r="BK119" s="257"/>
      <c r="BL119" s="257"/>
      <c r="BM119" s="257"/>
      <c r="BN119" s="257"/>
      <c r="BO119" s="1045" t="s">
        <v>453</v>
      </c>
      <c r="BP119" s="1076"/>
      <c r="BQ119" s="1067">
        <v>4148121</v>
      </c>
      <c r="BR119" s="1068"/>
      <c r="BS119" s="1068"/>
      <c r="BT119" s="1068"/>
      <c r="BU119" s="1068"/>
      <c r="BV119" s="1068">
        <v>4686190</v>
      </c>
      <c r="BW119" s="1068"/>
      <c r="BX119" s="1068"/>
      <c r="BY119" s="1068"/>
      <c r="BZ119" s="1068"/>
      <c r="CA119" s="1068">
        <v>4532866</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450</v>
      </c>
      <c r="DH119" s="1054"/>
      <c r="DI119" s="1054"/>
      <c r="DJ119" s="1054"/>
      <c r="DK119" s="1055"/>
      <c r="DL119" s="1053" t="s">
        <v>118</v>
      </c>
      <c r="DM119" s="1054"/>
      <c r="DN119" s="1054"/>
      <c r="DO119" s="1054"/>
      <c r="DP119" s="1055"/>
      <c r="DQ119" s="1053" t="s">
        <v>118</v>
      </c>
      <c r="DR119" s="1054"/>
      <c r="DS119" s="1054"/>
      <c r="DT119" s="1054"/>
      <c r="DU119" s="1055"/>
      <c r="DV119" s="1056" t="s">
        <v>118</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118</v>
      </c>
      <c r="AB120" s="1029"/>
      <c r="AC120" s="1029"/>
      <c r="AD120" s="1029"/>
      <c r="AE120" s="1030"/>
      <c r="AF120" s="1031" t="s">
        <v>450</v>
      </c>
      <c r="AG120" s="1029"/>
      <c r="AH120" s="1029"/>
      <c r="AI120" s="1029"/>
      <c r="AJ120" s="1030"/>
      <c r="AK120" s="1031" t="s">
        <v>118</v>
      </c>
      <c r="AL120" s="1029"/>
      <c r="AM120" s="1029"/>
      <c r="AN120" s="1029"/>
      <c r="AO120" s="1030"/>
      <c r="AP120" s="1032" t="s">
        <v>118</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5203821</v>
      </c>
      <c r="BR120" s="997"/>
      <c r="BS120" s="997"/>
      <c r="BT120" s="997"/>
      <c r="BU120" s="997"/>
      <c r="BV120" s="997">
        <v>4875549</v>
      </c>
      <c r="BW120" s="997"/>
      <c r="BX120" s="997"/>
      <c r="BY120" s="997"/>
      <c r="BZ120" s="997"/>
      <c r="CA120" s="997">
        <v>4761448</v>
      </c>
      <c r="CB120" s="997"/>
      <c r="CC120" s="997"/>
      <c r="CD120" s="997"/>
      <c r="CE120" s="997"/>
      <c r="CF120" s="1011">
        <v>150.4</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2437528</v>
      </c>
      <c r="DH120" s="997"/>
      <c r="DI120" s="997"/>
      <c r="DJ120" s="997"/>
      <c r="DK120" s="997"/>
      <c r="DL120" s="997">
        <v>2425997</v>
      </c>
      <c r="DM120" s="997"/>
      <c r="DN120" s="997"/>
      <c r="DO120" s="997"/>
      <c r="DP120" s="997"/>
      <c r="DQ120" s="997">
        <v>2475077</v>
      </c>
      <c r="DR120" s="997"/>
      <c r="DS120" s="997"/>
      <c r="DT120" s="997"/>
      <c r="DU120" s="997"/>
      <c r="DV120" s="998">
        <v>78.2</v>
      </c>
      <c r="DW120" s="998"/>
      <c r="DX120" s="998"/>
      <c r="DY120" s="998"/>
      <c r="DZ120" s="999"/>
    </row>
    <row r="121" spans="1:130" s="226" customFormat="1" ht="26.25" customHeight="1">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118</v>
      </c>
      <c r="AB121" s="1029"/>
      <c r="AC121" s="1029"/>
      <c r="AD121" s="1029"/>
      <c r="AE121" s="1030"/>
      <c r="AF121" s="1031" t="s">
        <v>118</v>
      </c>
      <c r="AG121" s="1029"/>
      <c r="AH121" s="1029"/>
      <c r="AI121" s="1029"/>
      <c r="AJ121" s="1030"/>
      <c r="AK121" s="1031" t="s">
        <v>118</v>
      </c>
      <c r="AL121" s="1029"/>
      <c r="AM121" s="1029"/>
      <c r="AN121" s="1029"/>
      <c r="AO121" s="1030"/>
      <c r="AP121" s="1032" t="s">
        <v>118</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59927</v>
      </c>
      <c r="BR121" s="990"/>
      <c r="BS121" s="990"/>
      <c r="BT121" s="990"/>
      <c r="BU121" s="990"/>
      <c r="BV121" s="990">
        <v>47525</v>
      </c>
      <c r="BW121" s="990"/>
      <c r="BX121" s="990"/>
      <c r="BY121" s="990"/>
      <c r="BZ121" s="990"/>
      <c r="CA121" s="990">
        <v>34819</v>
      </c>
      <c r="CB121" s="990"/>
      <c r="CC121" s="990"/>
      <c r="CD121" s="990"/>
      <c r="CE121" s="990"/>
      <c r="CF121" s="984">
        <v>1.1000000000000001</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823982</v>
      </c>
      <c r="DH121" s="990"/>
      <c r="DI121" s="990"/>
      <c r="DJ121" s="990"/>
      <c r="DK121" s="990"/>
      <c r="DL121" s="990">
        <v>762336</v>
      </c>
      <c r="DM121" s="990"/>
      <c r="DN121" s="990"/>
      <c r="DO121" s="990"/>
      <c r="DP121" s="990"/>
      <c r="DQ121" s="990">
        <v>699186</v>
      </c>
      <c r="DR121" s="990"/>
      <c r="DS121" s="990"/>
      <c r="DT121" s="990"/>
      <c r="DU121" s="990"/>
      <c r="DV121" s="991">
        <v>22.1</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450</v>
      </c>
      <c r="AB122" s="1029"/>
      <c r="AC122" s="1029"/>
      <c r="AD122" s="1029"/>
      <c r="AE122" s="1030"/>
      <c r="AF122" s="1031" t="s">
        <v>118</v>
      </c>
      <c r="AG122" s="1029"/>
      <c r="AH122" s="1029"/>
      <c r="AI122" s="1029"/>
      <c r="AJ122" s="1030"/>
      <c r="AK122" s="1031" t="s">
        <v>450</v>
      </c>
      <c r="AL122" s="1029"/>
      <c r="AM122" s="1029"/>
      <c r="AN122" s="1029"/>
      <c r="AO122" s="1030"/>
      <c r="AP122" s="1032" t="s">
        <v>450</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4843932</v>
      </c>
      <c r="BR122" s="1068"/>
      <c r="BS122" s="1068"/>
      <c r="BT122" s="1068"/>
      <c r="BU122" s="1068"/>
      <c r="BV122" s="1068">
        <v>4883510</v>
      </c>
      <c r="BW122" s="1068"/>
      <c r="BX122" s="1068"/>
      <c r="BY122" s="1068"/>
      <c r="BZ122" s="1068"/>
      <c r="CA122" s="1068">
        <v>4844881</v>
      </c>
      <c r="CB122" s="1068"/>
      <c r="CC122" s="1068"/>
      <c r="CD122" s="1068"/>
      <c r="CE122" s="1068"/>
      <c r="CF122" s="1088">
        <v>153</v>
      </c>
      <c r="CG122" s="1089"/>
      <c r="CH122" s="1089"/>
      <c r="CI122" s="1089"/>
      <c r="CJ122" s="1089"/>
      <c r="CK122" s="1080"/>
      <c r="CL122" s="1081"/>
      <c r="CM122" s="1081"/>
      <c r="CN122" s="1081"/>
      <c r="CO122" s="1082"/>
      <c r="CP122" s="1090" t="s">
        <v>389</v>
      </c>
      <c r="CQ122" s="1091"/>
      <c r="CR122" s="1091"/>
      <c r="CS122" s="1091"/>
      <c r="CT122" s="1091"/>
      <c r="CU122" s="1091"/>
      <c r="CV122" s="1091"/>
      <c r="CW122" s="1091"/>
      <c r="CX122" s="1091"/>
      <c r="CY122" s="1091"/>
      <c r="CZ122" s="1091"/>
      <c r="DA122" s="1091"/>
      <c r="DB122" s="1091"/>
      <c r="DC122" s="1091"/>
      <c r="DD122" s="1091"/>
      <c r="DE122" s="1091"/>
      <c r="DF122" s="1092"/>
      <c r="DG122" s="989" t="s">
        <v>450</v>
      </c>
      <c r="DH122" s="990"/>
      <c r="DI122" s="990"/>
      <c r="DJ122" s="990"/>
      <c r="DK122" s="990"/>
      <c r="DL122" s="990" t="s">
        <v>118</v>
      </c>
      <c r="DM122" s="990"/>
      <c r="DN122" s="990"/>
      <c r="DO122" s="990"/>
      <c r="DP122" s="990"/>
      <c r="DQ122" s="990" t="s">
        <v>118</v>
      </c>
      <c r="DR122" s="990"/>
      <c r="DS122" s="990"/>
      <c r="DT122" s="990"/>
      <c r="DU122" s="990"/>
      <c r="DV122" s="991" t="s">
        <v>450</v>
      </c>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450</v>
      </c>
      <c r="AB123" s="1029"/>
      <c r="AC123" s="1029"/>
      <c r="AD123" s="1029"/>
      <c r="AE123" s="1030"/>
      <c r="AF123" s="1031" t="s">
        <v>118</v>
      </c>
      <c r="AG123" s="1029"/>
      <c r="AH123" s="1029"/>
      <c r="AI123" s="1029"/>
      <c r="AJ123" s="1030"/>
      <c r="AK123" s="1031" t="s">
        <v>118</v>
      </c>
      <c r="AL123" s="1029"/>
      <c r="AM123" s="1029"/>
      <c r="AN123" s="1029"/>
      <c r="AO123" s="1030"/>
      <c r="AP123" s="1032" t="s">
        <v>118</v>
      </c>
      <c r="AQ123" s="1033"/>
      <c r="AR123" s="1033"/>
      <c r="AS123" s="1033"/>
      <c r="AT123" s="1034"/>
      <c r="AU123" s="1065"/>
      <c r="AV123" s="1066"/>
      <c r="AW123" s="1066"/>
      <c r="AX123" s="1066"/>
      <c r="AY123" s="1066"/>
      <c r="AZ123" s="257" t="s">
        <v>175</v>
      </c>
      <c r="BA123" s="257"/>
      <c r="BB123" s="257"/>
      <c r="BC123" s="257"/>
      <c r="BD123" s="257"/>
      <c r="BE123" s="257"/>
      <c r="BF123" s="257"/>
      <c r="BG123" s="257"/>
      <c r="BH123" s="257"/>
      <c r="BI123" s="257"/>
      <c r="BJ123" s="257"/>
      <c r="BK123" s="257"/>
      <c r="BL123" s="257"/>
      <c r="BM123" s="257"/>
      <c r="BN123" s="257"/>
      <c r="BO123" s="1045" t="s">
        <v>462</v>
      </c>
      <c r="BP123" s="1076"/>
      <c r="BQ123" s="1135">
        <v>10107680</v>
      </c>
      <c r="BR123" s="1136"/>
      <c r="BS123" s="1136"/>
      <c r="BT123" s="1136"/>
      <c r="BU123" s="1136"/>
      <c r="BV123" s="1136">
        <v>9806584</v>
      </c>
      <c r="BW123" s="1136"/>
      <c r="BX123" s="1136"/>
      <c r="BY123" s="1136"/>
      <c r="BZ123" s="1136"/>
      <c r="CA123" s="1136">
        <v>9641148</v>
      </c>
      <c r="CB123" s="1136"/>
      <c r="CC123" s="1136"/>
      <c r="CD123" s="1136"/>
      <c r="CE123" s="1136"/>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118</v>
      </c>
      <c r="DH123" s="1029"/>
      <c r="DI123" s="1029"/>
      <c r="DJ123" s="1029"/>
      <c r="DK123" s="1030"/>
      <c r="DL123" s="1031" t="s">
        <v>118</v>
      </c>
      <c r="DM123" s="1029"/>
      <c r="DN123" s="1029"/>
      <c r="DO123" s="1029"/>
      <c r="DP123" s="1030"/>
      <c r="DQ123" s="1031" t="s">
        <v>118</v>
      </c>
      <c r="DR123" s="1029"/>
      <c r="DS123" s="1029"/>
      <c r="DT123" s="1029"/>
      <c r="DU123" s="1030"/>
      <c r="DV123" s="1032" t="s">
        <v>450</v>
      </c>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118</v>
      </c>
      <c r="AB124" s="1029"/>
      <c r="AC124" s="1029"/>
      <c r="AD124" s="1029"/>
      <c r="AE124" s="1030"/>
      <c r="AF124" s="1031" t="s">
        <v>118</v>
      </c>
      <c r="AG124" s="1029"/>
      <c r="AH124" s="1029"/>
      <c r="AI124" s="1029"/>
      <c r="AJ124" s="1030"/>
      <c r="AK124" s="1031" t="s">
        <v>450</v>
      </c>
      <c r="AL124" s="1029"/>
      <c r="AM124" s="1029"/>
      <c r="AN124" s="1029"/>
      <c r="AO124" s="1030"/>
      <c r="AP124" s="1032" t="s">
        <v>450</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118</v>
      </c>
      <c r="BR124" s="1098"/>
      <c r="BS124" s="1098"/>
      <c r="BT124" s="1098"/>
      <c r="BU124" s="1098"/>
      <c r="BV124" s="1098" t="s">
        <v>118</v>
      </c>
      <c r="BW124" s="1098"/>
      <c r="BX124" s="1098"/>
      <c r="BY124" s="1098"/>
      <c r="BZ124" s="1098"/>
      <c r="CA124" s="1098" t="s">
        <v>450</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118</v>
      </c>
      <c r="DH124" s="1054"/>
      <c r="DI124" s="1054"/>
      <c r="DJ124" s="1054"/>
      <c r="DK124" s="1055"/>
      <c r="DL124" s="1053" t="s">
        <v>118</v>
      </c>
      <c r="DM124" s="1054"/>
      <c r="DN124" s="1054"/>
      <c r="DO124" s="1054"/>
      <c r="DP124" s="1055"/>
      <c r="DQ124" s="1053" t="s">
        <v>450</v>
      </c>
      <c r="DR124" s="1054"/>
      <c r="DS124" s="1054"/>
      <c r="DT124" s="1054"/>
      <c r="DU124" s="1055"/>
      <c r="DV124" s="1056" t="s">
        <v>118</v>
      </c>
      <c r="DW124" s="1057"/>
      <c r="DX124" s="1057"/>
      <c r="DY124" s="1057"/>
      <c r="DZ124" s="1058"/>
    </row>
    <row r="125" spans="1:130" s="226" customFormat="1" ht="26.25" customHeight="1">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118</v>
      </c>
      <c r="AB125" s="1029"/>
      <c r="AC125" s="1029"/>
      <c r="AD125" s="1029"/>
      <c r="AE125" s="1030"/>
      <c r="AF125" s="1031" t="s">
        <v>450</v>
      </c>
      <c r="AG125" s="1029"/>
      <c r="AH125" s="1029"/>
      <c r="AI125" s="1029"/>
      <c r="AJ125" s="1030"/>
      <c r="AK125" s="1031" t="s">
        <v>118</v>
      </c>
      <c r="AL125" s="1029"/>
      <c r="AM125" s="1029"/>
      <c r="AN125" s="1029"/>
      <c r="AO125" s="1030"/>
      <c r="AP125" s="1032" t="s">
        <v>450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450</v>
      </c>
      <c r="DH125" s="997"/>
      <c r="DI125" s="997"/>
      <c r="DJ125" s="997"/>
      <c r="DK125" s="997"/>
      <c r="DL125" s="997" t="s">
        <v>450</v>
      </c>
      <c r="DM125" s="997"/>
      <c r="DN125" s="997"/>
      <c r="DO125" s="997"/>
      <c r="DP125" s="997"/>
      <c r="DQ125" s="997" t="s">
        <v>450</v>
      </c>
      <c r="DR125" s="997"/>
      <c r="DS125" s="997"/>
      <c r="DT125" s="997"/>
      <c r="DU125" s="997"/>
      <c r="DV125" s="998" t="s">
        <v>450</v>
      </c>
      <c r="DW125" s="998"/>
      <c r="DX125" s="998"/>
      <c r="DY125" s="998"/>
      <c r="DZ125" s="999"/>
    </row>
    <row r="126" spans="1:130" s="226" customFormat="1" ht="26.25" customHeight="1" thickBot="1">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450</v>
      </c>
      <c r="AB126" s="1029"/>
      <c r="AC126" s="1029"/>
      <c r="AD126" s="1029"/>
      <c r="AE126" s="1030"/>
      <c r="AF126" s="1031" t="s">
        <v>450</v>
      </c>
      <c r="AG126" s="1029"/>
      <c r="AH126" s="1029"/>
      <c r="AI126" s="1029"/>
      <c r="AJ126" s="1030"/>
      <c r="AK126" s="1031" t="s">
        <v>118</v>
      </c>
      <c r="AL126" s="1029"/>
      <c r="AM126" s="1029"/>
      <c r="AN126" s="1029"/>
      <c r="AO126" s="1030"/>
      <c r="AP126" s="1032" t="s">
        <v>118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118</v>
      </c>
      <c r="DH126" s="990"/>
      <c r="DI126" s="990"/>
      <c r="DJ126" s="990"/>
      <c r="DK126" s="990"/>
      <c r="DL126" s="990" t="s">
        <v>118</v>
      </c>
      <c r="DM126" s="990"/>
      <c r="DN126" s="990"/>
      <c r="DO126" s="990"/>
      <c r="DP126" s="990"/>
      <c r="DQ126" s="990" t="s">
        <v>118</v>
      </c>
      <c r="DR126" s="990"/>
      <c r="DS126" s="990"/>
      <c r="DT126" s="990"/>
      <c r="DU126" s="990"/>
      <c r="DV126" s="991" t="s">
        <v>118</v>
      </c>
      <c r="DW126" s="991"/>
      <c r="DX126" s="991"/>
      <c r="DY126" s="991"/>
      <c r="DZ126" s="992"/>
    </row>
    <row r="127" spans="1:130" s="226" customFormat="1" ht="26.25" customHeight="1">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450</v>
      </c>
      <c r="AB127" s="1029"/>
      <c r="AC127" s="1029"/>
      <c r="AD127" s="1029"/>
      <c r="AE127" s="1030"/>
      <c r="AF127" s="1031" t="s">
        <v>450</v>
      </c>
      <c r="AG127" s="1029"/>
      <c r="AH127" s="1029"/>
      <c r="AI127" s="1029"/>
      <c r="AJ127" s="1030"/>
      <c r="AK127" s="1031" t="s">
        <v>450</v>
      </c>
      <c r="AL127" s="1029"/>
      <c r="AM127" s="1029"/>
      <c r="AN127" s="1029"/>
      <c r="AO127" s="1030"/>
      <c r="AP127" s="1032" t="s">
        <v>118</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450</v>
      </c>
      <c r="DH127" s="990"/>
      <c r="DI127" s="990"/>
      <c r="DJ127" s="990"/>
      <c r="DK127" s="990"/>
      <c r="DL127" s="990" t="s">
        <v>118</v>
      </c>
      <c r="DM127" s="990"/>
      <c r="DN127" s="990"/>
      <c r="DO127" s="990"/>
      <c r="DP127" s="990"/>
      <c r="DQ127" s="990" t="s">
        <v>118</v>
      </c>
      <c r="DR127" s="990"/>
      <c r="DS127" s="990"/>
      <c r="DT127" s="990"/>
      <c r="DU127" s="990"/>
      <c r="DV127" s="991" t="s">
        <v>118</v>
      </c>
      <c r="DW127" s="991"/>
      <c r="DX127" s="991"/>
      <c r="DY127" s="991"/>
      <c r="DZ127" s="992"/>
    </row>
    <row r="128" spans="1:130" s="226" customFormat="1" ht="26.25" customHeight="1" thickBot="1">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32947</v>
      </c>
      <c r="AB128" s="1118"/>
      <c r="AC128" s="1118"/>
      <c r="AD128" s="1118"/>
      <c r="AE128" s="1119"/>
      <c r="AF128" s="1120">
        <v>13115</v>
      </c>
      <c r="AG128" s="1118"/>
      <c r="AH128" s="1118"/>
      <c r="AI128" s="1118"/>
      <c r="AJ128" s="1119"/>
      <c r="AK128" s="1120">
        <v>13208</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450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118</v>
      </c>
      <c r="DH128" s="1110"/>
      <c r="DI128" s="1110"/>
      <c r="DJ128" s="1110"/>
      <c r="DK128" s="1110"/>
      <c r="DL128" s="1110" t="s">
        <v>450</v>
      </c>
      <c r="DM128" s="1110"/>
      <c r="DN128" s="1110"/>
      <c r="DO128" s="1110"/>
      <c r="DP128" s="1110"/>
      <c r="DQ128" s="1110" t="s">
        <v>118</v>
      </c>
      <c r="DR128" s="1110"/>
      <c r="DS128" s="1110"/>
      <c r="DT128" s="1110"/>
      <c r="DU128" s="1110"/>
      <c r="DV128" s="1111" t="s">
        <v>118</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3607593</v>
      </c>
      <c r="AB129" s="1029"/>
      <c r="AC129" s="1029"/>
      <c r="AD129" s="1029"/>
      <c r="AE129" s="1030"/>
      <c r="AF129" s="1031">
        <v>3550840</v>
      </c>
      <c r="AG129" s="1029"/>
      <c r="AH129" s="1029"/>
      <c r="AI129" s="1029"/>
      <c r="AJ129" s="1030"/>
      <c r="AK129" s="1031">
        <v>3570430</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118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372443</v>
      </c>
      <c r="AB130" s="1029"/>
      <c r="AC130" s="1029"/>
      <c r="AD130" s="1029"/>
      <c r="AE130" s="1030"/>
      <c r="AF130" s="1031">
        <v>383469</v>
      </c>
      <c r="AG130" s="1029"/>
      <c r="AH130" s="1029"/>
      <c r="AI130" s="1029"/>
      <c r="AJ130" s="1030"/>
      <c r="AK130" s="1031">
        <v>404871</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-2.5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3235150</v>
      </c>
      <c r="AB131" s="1054"/>
      <c r="AC131" s="1054"/>
      <c r="AD131" s="1054"/>
      <c r="AE131" s="1055"/>
      <c r="AF131" s="1053">
        <v>3167371</v>
      </c>
      <c r="AG131" s="1054"/>
      <c r="AH131" s="1054"/>
      <c r="AI131" s="1054"/>
      <c r="AJ131" s="1055"/>
      <c r="AK131" s="1053">
        <v>3165559</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t="s">
        <v>118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-1.3805233139999999</v>
      </c>
      <c r="AB132" s="1170"/>
      <c r="AC132" s="1170"/>
      <c r="AD132" s="1170"/>
      <c r="AE132" s="1171"/>
      <c r="AF132" s="1172">
        <v>-2.5685655390000002</v>
      </c>
      <c r="AG132" s="1170"/>
      <c r="AH132" s="1170"/>
      <c r="AI132" s="1170"/>
      <c r="AJ132" s="1171"/>
      <c r="AK132" s="1172">
        <v>-3.666493027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0.3</v>
      </c>
      <c r="AB133" s="1153"/>
      <c r="AC133" s="1153"/>
      <c r="AD133" s="1153"/>
      <c r="AE133" s="1154"/>
      <c r="AF133" s="1152">
        <v>-1.1000000000000001</v>
      </c>
      <c r="AG133" s="1153"/>
      <c r="AH133" s="1153"/>
      <c r="AI133" s="1153"/>
      <c r="AJ133" s="1154"/>
      <c r="AK133" s="1152">
        <v>-2.5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hV+ofNiC6qpjPzKBHfkmPfBO1GUWgTmaM2Hgrxv8ZATrmCcD8KH3155ZmWK6G3VfCbIUz2oc9kH/3FtQDHxtA==" saltValue="EhL+UTjcbNdiP/J4HQPR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32" zoomScale="85" zoomScaleNormal="85" zoomScaleSheetLayoutView="85" workbookViewId="0">
      <selection activeCell="BG33" sqref="BG3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AN8PCbvH29Yh4UnL+1igPFmRWhiCe8PxZJG7AWK2Bgif+zijMmlEjiW+Nbq/WOOedT20uok5hpvPu2HkeIoCA==" saltValue="K+BHuQcLkHsvlUEYEGPW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B52"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KXOYWj2VKqUv7RkcL3wCShNGiyeHHYKoxUUeeXj1uc+mDLj4r+L9VIwktIFZiEiO81bpKN/UU1mdWv+PBjhdA==" saltValue="uITYOivJTmjANwFnbFmp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839137</v>
      </c>
      <c r="AP9" s="292">
        <v>55265</v>
      </c>
      <c r="AQ9" s="293">
        <v>79889</v>
      </c>
      <c r="AR9" s="294">
        <v>-30.8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186059</v>
      </c>
      <c r="AP10" s="295">
        <v>12254</v>
      </c>
      <c r="AQ10" s="296">
        <v>8108</v>
      </c>
      <c r="AR10" s="297">
        <v>51.1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155422</v>
      </c>
      <c r="AP11" s="295">
        <v>10236</v>
      </c>
      <c r="AQ11" s="296">
        <v>12080</v>
      </c>
      <c r="AR11" s="297">
        <v>-15.3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646</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5</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89555</v>
      </c>
      <c r="AP14" s="295">
        <v>5898</v>
      </c>
      <c r="AQ14" s="296">
        <v>3864</v>
      </c>
      <c r="AR14" s="297">
        <v>52.6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6500</v>
      </c>
      <c r="AP15" s="295">
        <v>428</v>
      </c>
      <c r="AQ15" s="296">
        <v>1710</v>
      </c>
      <c r="AR15" s="297">
        <v>-75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-80244</v>
      </c>
      <c r="AP16" s="295">
        <v>-5285</v>
      </c>
      <c r="AQ16" s="296">
        <v>-7653</v>
      </c>
      <c r="AR16" s="297">
        <v>-30.9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175</v>
      </c>
      <c r="AL17" s="1196"/>
      <c r="AM17" s="1196"/>
      <c r="AN17" s="1197"/>
      <c r="AO17" s="295">
        <v>1196429</v>
      </c>
      <c r="AP17" s="295">
        <v>78795</v>
      </c>
      <c r="AQ17" s="296">
        <v>98649</v>
      </c>
      <c r="AR17" s="297">
        <v>-20.100000000000001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6.65</v>
      </c>
      <c r="AP21" s="308">
        <v>9.08</v>
      </c>
      <c r="AQ21" s="309">
        <v>-2.4300000000000002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93</v>
      </c>
      <c r="AP22" s="313">
        <v>97.3</v>
      </c>
      <c r="AQ22" s="314">
        <v>-4.3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69707</v>
      </c>
      <c r="AP32" s="322">
        <v>4591</v>
      </c>
      <c r="AQ32" s="323">
        <v>48423</v>
      </c>
      <c r="AR32" s="324">
        <v>-90.5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13</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202373</v>
      </c>
      <c r="AP35" s="322">
        <v>13328</v>
      </c>
      <c r="AQ35" s="323">
        <v>14651</v>
      </c>
      <c r="AR35" s="324">
        <v>-9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29934</v>
      </c>
      <c r="AP36" s="322">
        <v>1971</v>
      </c>
      <c r="AQ36" s="323">
        <v>3601</v>
      </c>
      <c r="AR36" s="324">
        <v>-45.3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501</v>
      </c>
      <c r="AP37" s="322" t="s">
        <v>501</v>
      </c>
      <c r="AQ37" s="323">
        <v>938</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501</v>
      </c>
      <c r="AP38" s="325" t="s">
        <v>501</v>
      </c>
      <c r="AQ38" s="326">
        <v>4</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-13208</v>
      </c>
      <c r="AP39" s="322">
        <v>-870</v>
      </c>
      <c r="AQ39" s="323">
        <v>-3765</v>
      </c>
      <c r="AR39" s="324">
        <v>-76.900000000000006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-404871</v>
      </c>
      <c r="AP40" s="322">
        <v>-26664</v>
      </c>
      <c r="AQ40" s="323">
        <v>-44033</v>
      </c>
      <c r="AR40" s="324">
        <v>-39.4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288</v>
      </c>
      <c r="AL41" s="1210"/>
      <c r="AM41" s="1210"/>
      <c r="AN41" s="1211"/>
      <c r="AO41" s="322">
        <v>-116065</v>
      </c>
      <c r="AP41" s="322">
        <v>-7644</v>
      </c>
      <c r="AQ41" s="323">
        <v>19832</v>
      </c>
      <c r="AR41" s="324">
        <v>-138.5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673948</v>
      </c>
      <c r="AN51" s="344">
        <v>43296</v>
      </c>
      <c r="AO51" s="345">
        <v>35.799999999999997</v>
      </c>
      <c r="AP51" s="346">
        <v>74444</v>
      </c>
      <c r="AQ51" s="347">
        <v>6.6</v>
      </c>
      <c r="AR51" s="348">
        <v>29.2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443438</v>
      </c>
      <c r="AN52" s="352">
        <v>28488</v>
      </c>
      <c r="AO52" s="353">
        <v>20.7</v>
      </c>
      <c r="AP52" s="354">
        <v>34175</v>
      </c>
      <c r="AQ52" s="355">
        <v>4.0999999999999996</v>
      </c>
      <c r="AR52" s="356">
        <v>16.600000000000001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655960</v>
      </c>
      <c r="AN53" s="344">
        <v>42293</v>
      </c>
      <c r="AO53" s="345">
        <v>-2.2999999999999998</v>
      </c>
      <c r="AP53" s="346">
        <v>85205</v>
      </c>
      <c r="AQ53" s="347">
        <v>14.5</v>
      </c>
      <c r="AR53" s="348">
        <v>-16.8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443515</v>
      </c>
      <c r="AN54" s="352">
        <v>28595</v>
      </c>
      <c r="AO54" s="353">
        <v>0.4</v>
      </c>
      <c r="AP54" s="354">
        <v>38847</v>
      </c>
      <c r="AQ54" s="355">
        <v>13.7</v>
      </c>
      <c r="AR54" s="356">
        <v>-13.3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1063127</v>
      </c>
      <c r="AN55" s="344">
        <v>68918</v>
      </c>
      <c r="AO55" s="345">
        <v>63</v>
      </c>
      <c r="AP55" s="346">
        <v>69469</v>
      </c>
      <c r="AQ55" s="347">
        <v>-18.5</v>
      </c>
      <c r="AR55" s="348">
        <v>81.5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800280</v>
      </c>
      <c r="AN56" s="352">
        <v>51879</v>
      </c>
      <c r="AO56" s="353">
        <v>81.400000000000006</v>
      </c>
      <c r="AP56" s="354">
        <v>38215</v>
      </c>
      <c r="AQ56" s="355">
        <v>-1.6</v>
      </c>
      <c r="AR56" s="356">
        <v>83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1885946</v>
      </c>
      <c r="AN57" s="344">
        <v>122871</v>
      </c>
      <c r="AO57" s="345">
        <v>78.3</v>
      </c>
      <c r="AP57" s="346">
        <v>67293</v>
      </c>
      <c r="AQ57" s="347">
        <v>-3.1</v>
      </c>
      <c r="AR57" s="348">
        <v>81.400000000000006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1421401</v>
      </c>
      <c r="AN58" s="352">
        <v>92605</v>
      </c>
      <c r="AO58" s="353">
        <v>78.5</v>
      </c>
      <c r="AP58" s="354">
        <v>35076</v>
      </c>
      <c r="AQ58" s="355">
        <v>-8.1999999999999993</v>
      </c>
      <c r="AR58" s="356">
        <v>86.7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647392</v>
      </c>
      <c r="AN59" s="344">
        <v>42636</v>
      </c>
      <c r="AO59" s="345">
        <v>-65.3</v>
      </c>
      <c r="AP59" s="346">
        <v>67343</v>
      </c>
      <c r="AQ59" s="347">
        <v>0.1</v>
      </c>
      <c r="AR59" s="348">
        <v>-65.400000000000006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447193</v>
      </c>
      <c r="AN60" s="352">
        <v>29452</v>
      </c>
      <c r="AO60" s="353">
        <v>-68.2</v>
      </c>
      <c r="AP60" s="354">
        <v>32865</v>
      </c>
      <c r="AQ60" s="355">
        <v>-6.3</v>
      </c>
      <c r="AR60" s="356">
        <v>-61.9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985275</v>
      </c>
      <c r="AN61" s="359">
        <v>64003</v>
      </c>
      <c r="AO61" s="360">
        <v>21.9</v>
      </c>
      <c r="AP61" s="361">
        <v>72751</v>
      </c>
      <c r="AQ61" s="362">
        <v>-0.1</v>
      </c>
      <c r="AR61" s="348">
        <v>22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711165</v>
      </c>
      <c r="AN62" s="352">
        <v>46204</v>
      </c>
      <c r="AO62" s="353">
        <v>22.6</v>
      </c>
      <c r="AP62" s="354">
        <v>35836</v>
      </c>
      <c r="AQ62" s="355">
        <v>0.3</v>
      </c>
      <c r="AR62" s="356">
        <v>22.3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Bjv1+acDWGQPHfMt/uvqLwFjMqH/9J8d2ujPRczcxwIjCHDJfJYs3SnBJHkAcfsT7vuKSvwplCAiZJBzPNPAQ==" saltValue="59Trh78pCsew/AGV2F9+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3"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mGcrOzZZJ3ZcXB6TNV1zzNeaqeylAjsOvsaPydEvvTB7X0X4UN+hSA70HBrMQMDOLnRHZaGC30fJbnAwWjQAw==" saltValue="kcF3iVvOheAoxCxBHtEp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p2y8BKU25aJ1lh/p7/vXubVsn4FI8A372LlKMOvN/08o4D9adoM7uHVIVQuMfLIlZvkhEaOlg6LRL86P50N0g==" saltValue="7mjS6OF2vk9gNo6zp2SY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0" zoomScale="55" zoomScaleNormal="55"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68.36</v>
      </c>
      <c r="G47" s="12">
        <v>77.19</v>
      </c>
      <c r="H47" s="12">
        <v>83.8</v>
      </c>
      <c r="I47" s="12">
        <v>87.13</v>
      </c>
      <c r="J47" s="13">
        <v>81.94</v>
      </c>
    </row>
    <row r="48" spans="2:10" ht="57.75" customHeight="1">
      <c r="B48" s="14"/>
      <c r="C48" s="1214" t="s">
        <v>4</v>
      </c>
      <c r="D48" s="1214"/>
      <c r="E48" s="1215"/>
      <c r="F48" s="15">
        <v>1.78</v>
      </c>
      <c r="G48" s="16">
        <v>1.85</v>
      </c>
      <c r="H48" s="16">
        <v>2.27</v>
      </c>
      <c r="I48" s="16">
        <v>2</v>
      </c>
      <c r="J48" s="17">
        <v>3.96</v>
      </c>
    </row>
    <row r="49" spans="2:10" ht="57.75" customHeight="1" thickBot="1">
      <c r="B49" s="18"/>
      <c r="C49" s="1216" t="s">
        <v>5</v>
      </c>
      <c r="D49" s="1216"/>
      <c r="E49" s="1217"/>
      <c r="F49" s="19">
        <v>8.16</v>
      </c>
      <c r="G49" s="20">
        <v>7.82</v>
      </c>
      <c r="H49" s="20">
        <v>7.47</v>
      </c>
      <c r="I49" s="20">
        <v>1.69</v>
      </c>
      <c r="J49" s="21" t="s">
        <v>549</v>
      </c>
    </row>
    <row r="50" spans="2:10" ht="13.5" customHeight="1"/>
    <row r="51" spans="2:10" ht="13.5" hidden="1" customHeight="1"/>
    <row r="52" spans="2:10" ht="13.5" hidden="1" customHeight="1"/>
    <row r="53" spans="2:10" ht="13.5" hidden="1" customHeight="1"/>
  </sheetData>
  <sheetProtection algorithmName="SHA-512" hashValue="v3C2oTCRFaQst6U9Iy8eXFSl8Qt6znRmDgEpzs7sFrkpgH3rCUzG1wisW8KPqmkJNwZVHAOlRq/68+Lf0YP8+A==" saltValue="0VKdGmoIoB56nxk3wcAf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2019-10-30T06:54:43Z</cp:lastPrinted>
  <dcterms:created xsi:type="dcterms:W3CDTF">2019-02-14T04:29:47Z</dcterms:created>
  <dcterms:modified xsi:type="dcterms:W3CDTF">2019-10-30T06:54:44Z</dcterms:modified>
  <cp:category/>
</cp:coreProperties>
</file>