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上板町\総務課\喜多\財政状況資料集\平成29年度\H29財政状況資料集(結合)31.10.29\"/>
    </mc:Choice>
  </mc:AlternateContent>
  <bookViews>
    <workbookView xWindow="0" yWindow="0" windowWidth="28800" windowHeight="130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<sst xmlns="http://schemas.openxmlformats.org/spreadsheetml/2006/main" count="1124" uniqueCount="602">
  <si>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</si>
  <si>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</si>
  <si>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</si>
  <si>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</si>
  <si>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</si>
  <si>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</si>
  <si>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</si>
  <si>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</si>
  <si>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</si>
  <si>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</si>
  <si>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</si>
  <si>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</si>
  <si>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</si>
  <si>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</si>
  <si>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</si>
  <si>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</si>
  <si>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</si>
  <si>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</si>
  <si>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</si>
  <si>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</si>
  <si>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</si>
  <si>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</si>
  <si>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</si>
  <si>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</si>
  <si>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</si>
  <si>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</si>
  <si>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</si>
  <si>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</si>
  <si>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</si>
  <si>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</si>
  <si>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</si>
  <si>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</si>
  <si>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</si>
  <si>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</si>
  <si>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</si>
  <si>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</si>
  <si>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</si>
  <si>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</si>
  <si>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</si>
  <si>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</si>
  <si>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</si>
  <si>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</si>
  <si>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</si>
  <si>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</si>
  <si>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</si>
  <si>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</si>
  <si>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</si>
  <si>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</si>
  <si>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</si>
  <si>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</si>
  <si>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</si>
  <si>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</si>
  <si>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</si>
  <si>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</si>
  <si>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</si>
  <si>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</si>
  <si>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</si>
  <si>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</si>
  <si>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</si>
  <si>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</si>
  <si>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</si>
  <si>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</si>
  <si>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</si>
  <si>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</si>
  <si>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</si>
  <si>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</si>
  <si>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</si>
  <si>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</si>
  <si>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</si>
  <si>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</si>
  <si>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</si>
  <si>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</si>
  <si>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</si>
  <si>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</si>
  <si>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</si>
  <si>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</si>
  <si>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</si>
  <si>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</si>
  <si>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</si>
  <si>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</si>
  <si>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</si>
  <si>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</si>
  <si>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</si>
  <si>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</si>
  <si>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</si>
  <si>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</si>
  <si>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</si>
  <si>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</si>
  <si>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</si>
  <si>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</si>
  <si>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</si>
  <si>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</si>
  <si>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</si>
  <si>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</si>
  <si>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</si>
  <si>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</si>
  <si>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</si>
  <si>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</si>
  <si>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</si>
  <si>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</si>
  <si>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</si>
  <si>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</si>
  <si>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</si>
  <si>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</si>
  <si>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</si>
  <si>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</si>
  <si>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</si>
  <si>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</si>
  <si>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</si>
  <si>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</si>
  <si>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</si>
  <si>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</si>
  <si>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</si>
  <si>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</si>
  <si>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</si>
  <si>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</si>
  <si>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</si>
  <si>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</si>
  <si>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</si>
  <si>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</si>
  <si>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</si>
  <si>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</si>
  <si>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</si>
  <si>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</si>
  <si>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</si>
  <si>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</si>
  <si>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</si>
  <si>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</si>
  <si>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</si>
  <si>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</si>
  <si>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</si>
  <si>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</si>
  <si>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</si>
  <si>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</si>
  <si>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</si>
  <si>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</si>
  <si>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</si>
  <si>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</si>
  <si>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</si>
  <si>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</si>
  <si>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</si>
  <si>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</si>
  <si>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</si>
  <si>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</si>
  <si>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</si>
  <si>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</si>
  <si>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</si>
  <si>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</si>
  <si>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</si>
  <si>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</si>
  <si>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</si>
  <si>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</si>
  <si>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</si>
  <si>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</si>
  <si>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</si>
  <si>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</si>
  <si>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</si>
  <si>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</si>
  <si>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</si>
  <si>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</si>
  <si>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</si>
  <si>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</si>
  <si>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</si>
  <si>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</si>
  <si>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</si>
  <si>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</si>
  <si>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</si>
  <si>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</si>
  <si>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</si>
  <si>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</si>
  <si>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</si>
  <si>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</si>
  <si>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</si>
  <si>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</si>
  <si>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</si>
  <si>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</si>
  <si>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</si>
  <si>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</si>
  <si>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</si>
  <si>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</si>
  <si>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</si>
  <si>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</si>
  <si>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</si>
  <si>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</si>
  <si>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</si>
  <si>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</si>
  <si>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</si>
  <si>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</si>
  <si>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</si>
  <si>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</si>
  <si>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</si>
  <si>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</si>
  <si>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</si>
  <si>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</si>
  <si>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</si>
  <si>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</si>
  <si>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</si>
  <si>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</si>
  <si>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</si>
  <si>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</si>
  <si>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</si>
  <si>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</si>
  <si>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</si>
  <si>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</si>
  <si>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</si>
  <si>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徳島県上板町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</si>
  <si>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</si>
  <si>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</si>
  <si>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</si>
  <si>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</si>
  <si>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</si>
  <si>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</si>
  <si>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</si>
  <si>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</si>
  <si>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</si>
  <si>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</si>
  <si>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</si>
  <si>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</si>
  <si>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</si>
  <si>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</si>
  <si>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</si>
  <si>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</si>
  <si>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</si>
  <si>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</si>
  <si>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</si>
  <si>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</si>
  <si>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</si>
  <si>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</si>
  <si>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</si>
  <si>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</si>
  <si>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</si>
  <si>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</si>
  <si>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</si>
  <si>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</si>
  <si>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</si>
  <si>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</si>
  <si>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</si>
  <si>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</si>
  <si>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</si>
  <si>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</si>
  <si>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</si>
  <si>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</si>
  <si>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</si>
  <si>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</si>
  <si>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</si>
  <si>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</si>
  <si>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</si>
  <si>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</si>
  <si>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</si>
  <si>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</si>
  <si>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</si>
  <si>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</si>
  <si>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</si>
  <si>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</si>
  <si>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</si>
  <si>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</si>
  <si>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</si>
  <si>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</si>
  <si>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</si>
  <si>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</si>
  <si>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</si>
  <si>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</si>
  <si>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</si>
  <si>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</si>
  <si>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</si>
  <si>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</si>
  <si>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</si>
  <si>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</si>
  <si>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</si>
  <si>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</si>
  <si>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</si>
  <si>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</si>
  <si>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</si>
  <si>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</si>
  <si>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</si>
  <si>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</si>
  <si>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</si>
  <si>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</si>
  <si>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</si>
  <si>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</si>
  <si>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</si>
  <si>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</si>
  <si>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</si>
  <si>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</si>
  <si>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</si>
  <si>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</si>
  <si>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</si>
  <si>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</si>
  <si>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</si>
  <si>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</si>
  <si>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</si>
  <si>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</si>
  <si>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</si>
  <si>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</si>
  <si>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</si>
  <si>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</si>
  <si>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</si>
  <si>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</si>
  <si>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</si>
  <si>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</si>
  <si>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</si>
  <si>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</si>
  <si>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</si>
  <si>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</si>
  <si>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</si>
  <si>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</si>
  <si>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</si>
  <si>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</si>
  <si>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</si>
  <si>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</si>
  <si>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</si>
  <si>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</si>
  <si>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</si>
  <si>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</si>
  <si>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</si>
  <si>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</si>
  <si>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</si>
  <si>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</si>
  <si>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</si>
  <si>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</si>
  <si>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</si>
  <si>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</si>
  <si>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</si>
  <si>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</si>
  <si>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</si>
  <si>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</si>
  <si>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</si>
  <si>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</si>
  <si>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</si>
  <si>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</si>
  <si>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</si>
  <si>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</si>
  <si>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</si>
  <si>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</si>
  <si>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</si>
  <si>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</si>
  <si>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</si>
  <si>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</si>
  <si>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</si>
  <si>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</si>
  <si>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</si>
  <si>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</si>
  <si>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</si>
  <si>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</si>
  <si>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</si>
  <si>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</si>
  <si>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</si>
  <si>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</si>
  <si>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</si>
  <si>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</si>
  <si>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</si>
  <si>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</si>
  <si>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</si>
  <si>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</si>
  <si>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</si>
  <si>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徳島県上板町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</si>
  <si>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</si>
  <si>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</si>
  <si>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</si>
  <si>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</si>
  <si>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</si>
  <si>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</si>
  <si>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</si>
  <si>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</si>
  <si>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</si>
  <si>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</si>
  <si>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</si>
  <si>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</si>
  <si>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</si>
  <si>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</si>
  <si>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</si>
  <si>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</si>
  <si>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</si>
  <si>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</si>
  <si>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</si>
  <si>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</si>
  <si>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上板町住宅新築資金等貸付事業特別会計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</si>
  <si>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</si>
  <si>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</si>
  <si>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</si>
  <si>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</si>
  <si>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</si>
  <si>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</si>
  <si>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</si>
  <si>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</si>
  <si>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</si>
  <si>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</si>
  <si>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</si>
  <si>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</si>
  <si>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</si>
  <si>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上板町国民健康保険特別会計</t>
    <phoneticPr fontId="5"/>
  </si>
  <si>
    <t>上板町介護保険特別会計</t>
    <phoneticPr fontId="5"/>
  </si>
  <si>
    <t>上板町後期高齢者医療特別会計</t>
    <phoneticPr fontId="5"/>
  </si>
  <si>
    <t>上板町水道事業会計</t>
    <phoneticPr fontId="5"/>
  </si>
  <si>
    <t>法適用企業</t>
    <phoneticPr fontId="5"/>
  </si>
  <si>
    <t>上板町農業集落排水事業特別会計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</si>
  <si>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</si>
  <si>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</si>
  <si>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</si>
  <si>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</si>
  <si>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</si>
  <si>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</si>
  <si>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</si>
  <si>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</si>
  <si>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</si>
  <si>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</si>
  <si>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</si>
  <si>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</si>
  <si>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</si>
  <si>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</si>
  <si>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</si>
  <si>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</si>
  <si>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</si>
  <si>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</si>
  <si>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</si>
  <si>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</si>
  <si>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</si>
  <si>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</si>
  <si>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</si>
  <si>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</si>
  <si>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</si>
  <si>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</si>
  <si>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</si>
  <si>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</si>
  <si>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</si>
  <si>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</si>
  <si>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</si>
  <si>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</si>
  <si>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</si>
  <si>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</si>
  <si>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</si>
  <si>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</si>
  <si>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</si>
  <si>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</si>
  <si>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</si>
  <si>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</si>
  <si>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</si>
  <si>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</si>
  <si>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</si>
  <si>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</si>
  <si>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</si>
  <si>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</si>
  <si>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</si>
  <si>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</si>
  <si>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</si>
  <si>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</si>
  <si>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</si>
  <si>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</si>
  <si>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</si>
  <si>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</si>
  <si>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</si>
  <si>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</si>
  <si>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</si>
  <si>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</si>
  <si>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</si>
  <si>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</si>
  <si>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</si>
  <si>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上板町農業集落排水事業特別会計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</si>
  <si>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</si>
  <si>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</si>
  <si>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上板町水道事業会計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</si>
  <si>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</si>
  <si>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上板町介護保険特別会計</t>
    <phoneticPr fontId="5"/>
  </si>
  <si>
    <t>(Ｆ)</t>
    <phoneticPr fontId="5"/>
  </si>
  <si>
    <t>上板町後期高齢者医療特別会計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</si>
  <si>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</si>
  <si>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</si>
  <si>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</si>
  <si>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</si>
  <si>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</si>
  <si>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</si>
  <si>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</si>
  <si>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</si>
  <si>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</si>
  <si>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</si>
  <si>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</si>
  <si>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</si>
  <si>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</si>
  <si>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</si>
  <si>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</si>
  <si>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</si>
  <si>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</si>
  <si>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</si>
  <si>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</si>
  <si>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</si>
  <si>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</si>
  <si>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</si>
  <si>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</si>
  <si>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</si>
  <si>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</si>
  <si>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</si>
  <si>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</si>
  <si>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</si>
  <si>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</si>
  <si>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</si>
  <si>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</si>
  <si>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</si>
  <si>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</si>
  <si>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</si>
  <si>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</si>
  <si>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</si>
  <si>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</si>
  <si>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</si>
  <si>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</si>
  <si>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</si>
  <si>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</si>
  <si>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</si>
  <si>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</si>
  <si>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</si>
  <si>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</si>
  <si>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</si>
  <si>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</si>
  <si>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</si>
  <si>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</si>
  <si>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</si>
  <si>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</si>
  <si>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</si>
  <si>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</si>
  <si>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</si>
  <si>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</si>
  <si>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</si>
  <si>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</si>
  <si>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</si>
  <si>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</si>
  <si>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</si>
  <si>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</si>
  <si>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</si>
  <si>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</si>
  <si>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</si>
  <si>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</si>
  <si>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</si>
  <si>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</si>
  <si>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</si>
  <si>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</si>
  <si>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</si>
  <si>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</si>
  <si>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</si>
  <si>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</si>
  <si>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</si>
  <si>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</si>
  <si>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</si>
  <si>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</si>
  <si>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</si>
  <si>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</si>
  <si>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</si>
  <si>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</si>
  <si>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</si>
  <si>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</si>
  <si>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</si>
  <si>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</si>
  <si>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</si>
  <si>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</si>
  <si>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0.31</t>
  </si>
  <si>
    <t>▲ 1.04</t>
  </si>
  <si>
    <t>▲ 0.97</t>
  </si>
  <si>
    <t>▲ 1.79</t>
  </si>
  <si>
    <t>上板町水道事業会計</t>
  </si>
  <si>
    <t>一般会計</t>
  </si>
  <si>
    <t>上板町国民健康保険特別会計</t>
  </si>
  <si>
    <t>上板町介護保険特別会計</t>
  </si>
  <si>
    <t>上板町住宅新築資金等貸付事業特別会計</t>
  </si>
  <si>
    <t>上板町後期高齢者医療特別会計</t>
  </si>
  <si>
    <t>上板町農業集落排水事業特別会計</t>
  </si>
  <si>
    <t>その他会計（赤字）</t>
  </si>
  <si>
    <t>その他会計（黒字）</t>
  </si>
  <si>
    <t>教育施設整備基金</t>
    <rPh sb="0" eb="2">
      <t>キョウイク</t>
    </rPh>
    <rPh sb="2" eb="4">
      <t>シセツ</t>
    </rPh>
    <rPh sb="4" eb="6">
      <t>セイビ</t>
    </rPh>
    <rPh sb="6" eb="8">
      <t>キキン</t>
    </rPh>
    <phoneticPr fontId="11"/>
  </si>
  <si>
    <t>公共施設整備基金</t>
    <rPh sb="0" eb="2">
      <t>コウキョウ</t>
    </rPh>
    <rPh sb="2" eb="4">
      <t>シセツ</t>
    </rPh>
    <rPh sb="4" eb="6">
      <t>セイビ</t>
    </rPh>
    <rPh sb="6" eb="8">
      <t>キキン</t>
    </rPh>
    <phoneticPr fontId="11"/>
  </si>
  <si>
    <t>消防施設整備基金</t>
    <rPh sb="0" eb="2">
      <t>ショウボウ</t>
    </rPh>
    <rPh sb="2" eb="4">
      <t>シセツ</t>
    </rPh>
    <rPh sb="4" eb="6">
      <t>セイビ</t>
    </rPh>
    <rPh sb="6" eb="8">
      <t>キキン</t>
    </rPh>
    <phoneticPr fontId="11"/>
  </si>
  <si>
    <t>ふるさと創生基金</t>
    <rPh sb="4" eb="6">
      <t>ソウセイ</t>
    </rPh>
    <rPh sb="6" eb="8">
      <t>キキン</t>
    </rPh>
    <phoneticPr fontId="11"/>
  </si>
  <si>
    <t>災害対策基金</t>
    <rPh sb="0" eb="2">
      <t>サイガイ</t>
    </rPh>
    <rPh sb="2" eb="4">
      <t>タイサク</t>
    </rPh>
    <rPh sb="4" eb="6">
      <t>キキン</t>
    </rPh>
    <phoneticPr fontId="11"/>
  </si>
  <si>
    <t>徳島県市町村議会議員公務災害補償等組合</t>
  </si>
  <si>
    <t>徳島県市町村総合事務組合（一般会計）</t>
  </si>
  <si>
    <t>徳島県市町村総合事務組合（徳島滞納整理機構特別会計）</t>
  </si>
  <si>
    <t>板野西部青少年補導センター組合</t>
  </si>
  <si>
    <t>阿北環境整備組合</t>
  </si>
  <si>
    <t>中央広域環境施設組合</t>
  </si>
  <si>
    <t>板野西部消防組合</t>
  </si>
  <si>
    <t>徳島県後期高齢者医療広域連合（一般会計）</t>
  </si>
  <si>
    <t>徳島県後期高齢者医療広域連合（後期高齢者医療事業会計）</t>
  </si>
  <si>
    <t>-</t>
    <phoneticPr fontId="2"/>
  </si>
  <si>
    <t>-</t>
    <phoneticPr fontId="2"/>
  </si>
  <si>
    <t>○</t>
  </si>
  <si>
    <t>上板町土地開発公社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</si>
  <si>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</si>
  <si>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</si>
  <si>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</si>
  <si>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</si>
  <si>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</si>
  <si>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一方で、有形固定資産減価償却率は類似団体よりも高い。主な要因としては、昭和３０年代半ばから昭和の終わり（１９６０年代から１９８０年代半ば）にかけて公共建築物が集中的に整備されたこと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</si>
  <si>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</si>
  <si>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</si>
  <si>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</si>
  <si>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</si>
  <si>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</si>
  <si>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</si>
  <si>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</si>
  <si>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過去には実質公債費比率は類似団体と比較して高くなっていたが、近年は類似団体を下回っている状況が続いている。将来負担比率は平成２４年度以降類似団体より低い水準で推移している。
実質公債費比率については、今後控えている事業計画の整理・縮小を図るなど事業実施を見直し、適量・適切な事業実施により起債に大きく頼ることのない財政運営に努めてきたためである。
将来負担比率については、地方債残高の減少や財政調整基金等の積立による充当可能基金の増額等が主な要因として挙げられる。今後も公債費等義務的経費の削減を中心とする行財政改革を進め、財政の健全化に努める。</t>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</si>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</sst>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27BF-4142-820E-0DC22F050D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34833</c:v>
                </c:pt>
                <c:pt idx="1">
                  <c:v>57332</c:v>
                </c:pt>
                <c:pt idx="2">
                  <c:v>74125</c:v>
                </c:pt>
                <c:pt idx="3">
                  <c:v>48210</c:v>
                </c:pt>
                <c:pt idx="4">
                  <c:v>80153</c:v>
                </c:pt>
              </c:numCache>
            </c:numRef>
          </c:val>
          <c:smooth val="0"/>
          <c:extLst xmlns:c16r2="http://schemas.microsoft.com/office/drawing/2015/06/chart">
            <c:ext xmlns:c16="http://schemas.microsoft.com/office/drawing/2014/chart" uri="{C3380CC4-5D6E-409C-BE32-E72D297353CC}">
              <c16:uniqueId val="{00000001-27BF-4142-820E-0DC22F050D1B}"/>
            </c:ext>
          </c:extLst>
        </c:ser>
        <c:dLbls>
          <c:showLegendKey val="0"/>
          <c:showVal val="0"/>
          <c:showCatName val="0"/>
          <c:showSerName val="0"/>
          <c:showPercent val="0"/>
          <c:showBubbleSize val="0"/>
        </c:dLbls>
        <c:marker val="1"/>
        <c:smooth val="0"/>
        <c:axId val="339706944"/>
        <c:axId val="339703416"/>
      </c:lineChart>
      <c:catAx>
        <c:axId val="339706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703416"/>
        <c:crosses val="autoZero"/>
        <c:auto val="1"/>
        <c:lblAlgn val="ctr"/>
        <c:lblOffset val="100"/>
        <c:tickLblSkip val="1"/>
        <c:tickMarkSkip val="1"/>
        <c:noMultiLvlLbl val="0"/>
      </c:catAx>
      <c:valAx>
        <c:axId val="3397034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70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6.88</c:v>
                </c:pt>
                <c:pt idx="1">
                  <c:v>4.1500000000000004</c:v>
                </c:pt>
                <c:pt idx="2">
                  <c:v>6.71</c:v>
                </c:pt>
                <c:pt idx="3">
                  <c:v>6.74</c:v>
                </c:pt>
                <c:pt idx="4">
                  <c:v>6.11</c:v>
                </c:pt>
              </c:numCache>
            </c:numRef>
          </c:val>
          <c:extLst xmlns:c16r2="http://schemas.microsoft.com/office/drawing/2015/06/chart">
            <c:ext xmlns:c16="http://schemas.microsoft.com/office/drawing/2014/chart" uri="{C3380CC4-5D6E-409C-BE32-E72D297353CC}">
              <c16:uniqueId val="{00000000-A293-4C49-AB30-784FC848E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41.49</c:v>
                </c:pt>
                <c:pt idx="1">
                  <c:v>43.46</c:v>
                </c:pt>
                <c:pt idx="2">
                  <c:v>47</c:v>
                </c:pt>
                <c:pt idx="3">
                  <c:v>47.18</c:v>
                </c:pt>
                <c:pt idx="4">
                  <c:v>45.98</c:v>
                </c:pt>
              </c:numCache>
            </c:numRef>
          </c:val>
          <c:extLst xmlns:c16r2="http://schemas.microsoft.com/office/drawing/2015/06/chart">
            <c:ext xmlns:c16="http://schemas.microsoft.com/office/drawing/2014/chart" uri="{C3380CC4-5D6E-409C-BE32-E72D297353CC}">
              <c16:uniqueId val="{00000001-A293-4C49-AB30-784FC848E8EE}"/>
            </c:ext>
          </c:extLst>
        </c:ser>
        <c:dLbls>
          <c:showLegendKey val="0"/>
          <c:showVal val="0"/>
          <c:showCatName val="0"/>
          <c:showSerName val="0"/>
          <c:showPercent val="0"/>
          <c:showBubbleSize val="0"/>
        </c:dLbls>
        <c:gapWidth val="250"/>
        <c:overlap val="100"/>
        <c:axId val="339707336"/>
        <c:axId val="33970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-0.31</c:v>
                </c:pt>
                <c:pt idx="1">
                  <c:v>-1.04</c:v>
                </c:pt>
                <c:pt idx="2">
                  <c:v>7.33</c:v>
                </c:pt>
                <c:pt idx="3">
                  <c:v>-0.97</c:v>
                </c:pt>
                <c:pt idx="4">
                  <c:v>-1.79</c:v>
                </c:pt>
              </c:numCache>
            </c:numRef>
          </c:val>
          <c:smooth val="0"/>
          <c:extLst xmlns:c16r2="http://schemas.microsoft.com/office/drawing/2015/06/chart">
            <c:ext xmlns:c16="http://schemas.microsoft.com/office/drawing/2014/chart" uri="{C3380CC4-5D6E-409C-BE32-E72D297353CC}">
              <c16:uniqueId val="{00000002-A293-4C49-AB30-784FC848E8EE}"/>
            </c:ext>
          </c:extLst>
        </c:ser>
        <c:dLbls>
          <c:showLegendKey val="0"/>
          <c:showVal val="0"/>
          <c:showCatName val="0"/>
          <c:showSerName val="0"/>
          <c:showPercent val="0"/>
          <c:showBubbleSize val="0"/>
        </c:dLbls>
        <c:marker val="1"/>
        <c:smooth val="0"/>
        <c:axId val="339707336"/>
        <c:axId val="339703808"/>
      </c:lineChart>
      <c:catAx>
        <c:axId val="33970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9703808"/>
        <c:crosses val="autoZero"/>
        <c:auto val="1"/>
        <c:lblAlgn val="ctr"/>
        <c:lblOffset val="100"/>
        <c:tickLblSkip val="1"/>
        <c:tickMarkSkip val="1"/>
        <c:noMultiLvlLbl val="0"/>
      </c:catAx>
      <c:valAx>
        <c:axId val="3397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0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172-4F0E-AEA2-D76F604EB3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72-4F0E-AEA2-D76F604EB3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172-4F0E-AEA2-D76F604EB34E}"/>
            </c:ext>
          </c:extLst>
        </c:ser>
        <c:ser>
          <c:idx val="3"/>
          <c:order val="3"/>
          <c:tx>
            <c:strRef>
              <c:f>データシート!$A$30</c:f>
              <c:strCache>
                <c:ptCount val="1"/>
                <c:pt idx="0">
                  <c:v>上板町農業集落排水事業特別会計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0.13</c:v>
                </c:pt>
                <c:pt idx="4">
                  <c:v>#N/A</c:v>
                </c:pt>
                <c:pt idx="5">
                  <c:v>7.0000000000000007E-2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3-1172-4F0E-AEA2-D76F604EB34E}"/>
            </c:ext>
          </c:extLst>
        </c:ser>
        <c:ser>
          <c:idx val="4"/>
          <c:order val="4"/>
          <c:tx>
            <c:strRef>
              <c:f>データシート!$A$31</c:f>
              <c:strCache>
                <c:ptCount val="1"/>
                <c:pt idx="0">
                  <c:v>上板町後期高齢者医療特別会計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c:v>
                </c:pt>
                <c:pt idx="4">
                  <c:v>#N/A</c:v>
                </c:pt>
                <c:pt idx="5">
                  <c:v>0.09</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1172-4F0E-AEA2-D76F604EB34E}"/>
            </c:ext>
          </c:extLst>
        </c:ser>
        <c:ser>
          <c:idx val="5"/>
          <c:order val="5"/>
          <c:tx>
            <c:strRef>
              <c:f>データシート!$A$32</c:f>
              <c:strCache>
                <c:ptCount val="1"/>
                <c:pt idx="0">
                  <c:v>上板町住宅新築資金等貸付事業特別会計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0.49</c:v>
                </c:pt>
                <c:pt idx="4">
                  <c:v>#N/A</c:v>
                </c:pt>
                <c:pt idx="5">
                  <c:v>0.32</c:v>
                </c:pt>
                <c:pt idx="6">
                  <c:v>#N/A</c:v>
                </c:pt>
                <c:pt idx="7">
                  <c:v>0.13</c:v>
                </c:pt>
                <c:pt idx="8">
                  <c:v>#N/A</c:v>
                </c:pt>
                <c:pt idx="9">
                  <c:v>0.28999999999999998</c:v>
                </c:pt>
              </c:numCache>
            </c:numRef>
          </c:val>
          <c:extLst xmlns:c16r2="http://schemas.microsoft.com/office/drawing/2015/06/chart">
            <c:ext xmlns:c16="http://schemas.microsoft.com/office/drawing/2014/chart" uri="{C3380CC4-5D6E-409C-BE32-E72D297353CC}">
              <c16:uniqueId val="{00000005-1172-4F0E-AEA2-D76F604EB34E}"/>
            </c:ext>
          </c:extLst>
        </c:ser>
        <c:ser>
          <c:idx val="6"/>
          <c:order val="6"/>
          <c:tx>
            <c:strRef>
              <c:f>データシート!$A$33</c:f>
              <c:strCache>
                <c:ptCount val="1"/>
                <c:pt idx="0">
                  <c:v>上板町介護保険特別会計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4.26</c:v>
                </c:pt>
                <c:pt idx="2">
                  <c:v>#N/A</c:v>
                </c:pt>
                <c:pt idx="3">
                  <c:v>3.39</c:v>
                </c:pt>
                <c:pt idx="4">
                  <c:v>#N/A</c:v>
                </c:pt>
                <c:pt idx="5">
                  <c:v>3.15</c:v>
                </c:pt>
                <c:pt idx="6">
                  <c:v>#N/A</c:v>
                </c:pt>
                <c:pt idx="7">
                  <c:v>2.52</c:v>
                </c:pt>
                <c:pt idx="8">
                  <c:v>#N/A</c:v>
                </c:pt>
                <c:pt idx="9">
                  <c:v>2.14</c:v>
                </c:pt>
              </c:numCache>
            </c:numRef>
          </c:val>
          <c:extLst xmlns:c16r2="http://schemas.microsoft.com/office/drawing/2015/06/chart">
            <c:ext xmlns:c16="http://schemas.microsoft.com/office/drawing/2014/chart" uri="{C3380CC4-5D6E-409C-BE32-E72D297353CC}">
              <c16:uniqueId val="{00000006-1172-4F0E-AEA2-D76F604EB34E}"/>
            </c:ext>
          </c:extLst>
        </c:ser>
        <c:ser>
          <c:idx val="7"/>
          <c:order val="7"/>
          <c:tx>
            <c:strRef>
              <c:f>データシート!$A$34</c:f>
              <c:strCache>
                <c:ptCount val="1"/>
                <c:pt idx="0">
                  <c:v>上板町国民健康保険特別会計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3.81</c:v>
                </c:pt>
                <c:pt idx="2">
                  <c:v>#N/A</c:v>
                </c:pt>
                <c:pt idx="3">
                  <c:v>2.87</c:v>
                </c:pt>
                <c:pt idx="4">
                  <c:v>#N/A</c:v>
                </c:pt>
                <c:pt idx="5">
                  <c:v>1.86</c:v>
                </c:pt>
                <c:pt idx="6">
                  <c:v>#N/A</c:v>
                </c:pt>
                <c:pt idx="7">
                  <c:v>4.97</c:v>
                </c:pt>
                <c:pt idx="8">
                  <c:v>#N/A</c:v>
                </c:pt>
                <c:pt idx="9">
                  <c:v>3.79</c:v>
                </c:pt>
              </c:numCache>
            </c:numRef>
          </c:val>
          <c:extLst xmlns:c16r2="http://schemas.microsoft.com/office/drawing/2015/06/chart">
            <c:ext xmlns:c16="http://schemas.microsoft.com/office/drawing/2014/chart" uri="{C3380CC4-5D6E-409C-BE32-E72D297353CC}">
              <c16:uniqueId val="{00000007-1172-4F0E-AEA2-D76F604EB3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6.38</c:v>
                </c:pt>
                <c:pt idx="2">
                  <c:v>#N/A</c:v>
                </c:pt>
                <c:pt idx="3">
                  <c:v>3.64</c:v>
                </c:pt>
                <c:pt idx="4">
                  <c:v>#N/A</c:v>
                </c:pt>
                <c:pt idx="5">
                  <c:v>6.38</c:v>
                </c:pt>
                <c:pt idx="6">
                  <c:v>#N/A</c:v>
                </c:pt>
                <c:pt idx="7">
                  <c:v>6.6</c:v>
                </c:pt>
                <c:pt idx="8">
                  <c:v>#N/A</c:v>
                </c:pt>
                <c:pt idx="9">
                  <c:v>5.81</c:v>
                </c:pt>
              </c:numCache>
            </c:numRef>
          </c:val>
          <c:extLst xmlns:c16r2="http://schemas.microsoft.com/office/drawing/2015/06/chart">
            <c:ext xmlns:c16="http://schemas.microsoft.com/office/drawing/2014/chart" uri="{C3380CC4-5D6E-409C-BE32-E72D297353CC}">
              <c16:uniqueId val="{00000008-1172-4F0E-AEA2-D76F604EB34E}"/>
            </c:ext>
          </c:extLst>
        </c:ser>
        <c:ser>
          <c:idx val="9"/>
          <c:order val="9"/>
          <c:tx>
            <c:strRef>
              <c:f>データシート!$A$36</c:f>
              <c:strCache>
                <c:ptCount val="1"/>
                <c:pt idx="0">
                  <c:v>上板町水道事業会計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8.39</c:v>
                </c:pt>
                <c:pt idx="2">
                  <c:v>#N/A</c:v>
                </c:pt>
                <c:pt idx="3">
                  <c:v>8.41</c:v>
                </c:pt>
                <c:pt idx="4">
                  <c:v>#N/A</c:v>
                </c:pt>
                <c:pt idx="5">
                  <c:v>8.49</c:v>
                </c:pt>
                <c:pt idx="6">
                  <c:v>#N/A</c:v>
                </c:pt>
                <c:pt idx="7">
                  <c:v>9.68</c:v>
                </c:pt>
                <c:pt idx="8">
                  <c:v>#N/A</c:v>
                </c:pt>
                <c:pt idx="9">
                  <c:v>10.06</c:v>
                </c:pt>
              </c:numCache>
            </c:numRef>
          </c:val>
          <c:extLst xmlns:c16r2="http://schemas.microsoft.com/office/drawing/2015/06/chart">
            <c:ext xmlns:c16="http://schemas.microsoft.com/office/drawing/2014/chart" uri="{C3380CC4-5D6E-409C-BE32-E72D297353CC}">
              <c16:uniqueId val="{00000009-1172-4F0E-AEA2-D76F604EB34E}"/>
            </c:ext>
          </c:extLst>
        </c:ser>
        <c:dLbls>
          <c:showLegendKey val="0"/>
          <c:showVal val="0"/>
          <c:showCatName val="0"/>
          <c:showSerName val="0"/>
          <c:showPercent val="0"/>
          <c:showBubbleSize val="0"/>
        </c:dLbls>
        <c:gapWidth val="150"/>
        <c:overlap val="100"/>
        <c:axId val="339704592"/>
        <c:axId val="339701456"/>
      </c:barChart>
      <c:catAx>
        <c:axId val="33970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701456"/>
        <c:crosses val="autoZero"/>
        <c:auto val="1"/>
        <c:lblAlgn val="ctr"/>
        <c:lblOffset val="100"/>
        <c:tickLblSkip val="1"/>
        <c:tickMarkSkip val="1"/>
        <c:noMultiLvlLbl val="0"/>
      </c:catAx>
      <c:valAx>
        <c:axId val="33970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04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339</c:v>
                </c:pt>
                <c:pt idx="5">
                  <c:v>355</c:v>
                </c:pt>
                <c:pt idx="8">
                  <c:v>340</c:v>
                </c:pt>
                <c:pt idx="11">
                  <c:v>341</c:v>
                </c:pt>
                <c:pt idx="14">
                  <c:v>331</c:v>
                </c:pt>
              </c:numCache>
            </c:numRef>
          </c:val>
          <c:extLst xmlns:c16r2="http://schemas.microsoft.com/office/drawing/2015/06/chart">
            <c:ext xmlns:c16="http://schemas.microsoft.com/office/drawing/2014/chart" uri="{C3380CC4-5D6E-409C-BE32-E72D297353CC}">
              <c16:uniqueId val="{00000000-A60F-4B98-9B5B-6473FC1A7D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0F-4B98-9B5B-6473FC1A7D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33</c:v>
                </c:pt>
                <c:pt idx="6">
                  <c:v>34</c:v>
                </c:pt>
                <c:pt idx="9">
                  <c:v>16</c:v>
                </c:pt>
                <c:pt idx="12">
                  <c:v>32</c:v>
                </c:pt>
              </c:numCache>
            </c:numRef>
          </c:val>
          <c:extLst xmlns:c16r2="http://schemas.microsoft.com/office/drawing/2015/06/chart">
            <c:ext xmlns:c16="http://schemas.microsoft.com/office/drawing/2014/chart" uri="{C3380CC4-5D6E-409C-BE32-E72D297353CC}">
              <c16:uniqueId val="{00000002-A60F-4B98-9B5B-6473FC1A7D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82</c:v>
                </c:pt>
                <c:pt idx="3">
                  <c:v>78</c:v>
                </c:pt>
                <c:pt idx="6">
                  <c:v>78</c:v>
                </c:pt>
                <c:pt idx="9">
                  <c:v>77</c:v>
                </c:pt>
                <c:pt idx="12">
                  <c:v>78</c:v>
                </c:pt>
              </c:numCache>
            </c:numRef>
          </c:val>
          <c:extLst xmlns:c16r2="http://schemas.microsoft.com/office/drawing/2015/06/chart">
            <c:ext xmlns:c16="http://schemas.microsoft.com/office/drawing/2014/chart" uri="{C3380CC4-5D6E-409C-BE32-E72D297353CC}">
              <c16:uniqueId val="{00000003-A60F-4B98-9B5B-6473FC1A7D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c:v>
                </c:pt>
                <c:pt idx="3">
                  <c:v>24</c:v>
                </c:pt>
                <c:pt idx="6">
                  <c:v>24</c:v>
                </c:pt>
                <c:pt idx="9">
                  <c:v>22</c:v>
                </c:pt>
                <c:pt idx="12">
                  <c:v>21</c:v>
                </c:pt>
              </c:numCache>
            </c:numRef>
          </c:val>
          <c:extLst xmlns:c16r2="http://schemas.microsoft.com/office/drawing/2015/06/chart">
            <c:ext xmlns:c16="http://schemas.microsoft.com/office/drawing/2014/chart" uri="{C3380CC4-5D6E-409C-BE32-E72D297353CC}">
              <c16:uniqueId val="{00000004-A60F-4B98-9B5B-6473FC1A7D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0F-4B98-9B5B-6473FC1A7D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0F-4B98-9B5B-6473FC1A7D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414</c:v>
                </c:pt>
                <c:pt idx="3">
                  <c:v>421</c:v>
                </c:pt>
                <c:pt idx="6">
                  <c:v>422</c:v>
                </c:pt>
                <c:pt idx="9">
                  <c:v>423</c:v>
                </c:pt>
                <c:pt idx="12">
                  <c:v>405</c:v>
                </c:pt>
              </c:numCache>
            </c:numRef>
          </c:val>
          <c:extLst xmlns:c16r2="http://schemas.microsoft.com/office/drawing/2015/06/chart">
            <c:ext xmlns:c16="http://schemas.microsoft.com/office/drawing/2014/chart" uri="{C3380CC4-5D6E-409C-BE32-E72D297353CC}">
              <c16:uniqueId val="{00000007-A60F-4B98-9B5B-6473FC1A7D39}"/>
            </c:ext>
          </c:extLst>
        </c:ser>
        <c:dLbls>
          <c:showLegendKey val="0"/>
          <c:showVal val="0"/>
          <c:showCatName val="0"/>
          <c:showSerName val="0"/>
          <c:showPercent val="0"/>
          <c:showBubbleSize val="0"/>
        </c:dLbls>
        <c:gapWidth val="100"/>
        <c:overlap val="100"/>
        <c:axId val="340057648"/>
        <c:axId val="340058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215</c:v>
                </c:pt>
                <c:pt idx="2">
                  <c:v>#N/A</c:v>
                </c:pt>
                <c:pt idx="3">
                  <c:v>#N/A</c:v>
                </c:pt>
                <c:pt idx="4">
                  <c:v>201</c:v>
                </c:pt>
                <c:pt idx="5">
                  <c:v>#N/A</c:v>
                </c:pt>
                <c:pt idx="6">
                  <c:v>#N/A</c:v>
                </c:pt>
                <c:pt idx="7">
                  <c:v>218</c:v>
                </c:pt>
                <c:pt idx="8">
                  <c:v>#N/A</c:v>
                </c:pt>
                <c:pt idx="9">
                  <c:v>#N/A</c:v>
                </c:pt>
                <c:pt idx="10">
                  <c:v>197</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A60F-4B98-9B5B-6473FC1A7D39}"/>
            </c:ext>
          </c:extLst>
        </c:ser>
        <c:dLbls>
          <c:showLegendKey val="0"/>
          <c:showVal val="0"/>
          <c:showCatName val="0"/>
          <c:showSerName val="0"/>
          <c:showPercent val="0"/>
          <c:showBubbleSize val="0"/>
        </c:dLbls>
        <c:marker val="1"/>
        <c:smooth val="0"/>
        <c:axId val="340057648"/>
        <c:axId val="340058040"/>
      </c:lineChart>
      <c:catAx>
        <c:axId val="34005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058040"/>
        <c:crosses val="autoZero"/>
        <c:auto val="1"/>
        <c:lblAlgn val="ctr"/>
        <c:lblOffset val="100"/>
        <c:tickLblSkip val="1"/>
        <c:tickMarkSkip val="1"/>
        <c:noMultiLvlLbl val="0"/>
      </c:catAx>
      <c:valAx>
        <c:axId val="340058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05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3306</c:v>
                </c:pt>
                <c:pt idx="5">
                  <c:v>3234</c:v>
                </c:pt>
                <c:pt idx="8">
                  <c:v>3194</c:v>
                </c:pt>
                <c:pt idx="11">
                  <c:v>3317</c:v>
                </c:pt>
                <c:pt idx="14">
                  <c:v>3227</c:v>
                </c:pt>
              </c:numCache>
            </c:numRef>
          </c:val>
          <c:extLst xmlns:c16r2="http://schemas.microsoft.com/office/drawing/2015/06/chart">
            <c:ext xmlns:c16="http://schemas.microsoft.com/office/drawing/2014/chart" uri="{C3380CC4-5D6E-409C-BE32-E72D297353CC}">
              <c16:uniqueId val="{00000000-A4C6-4FEA-A952-CC33BAE60F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c:v>
                </c:pt>
                <c:pt idx="5">
                  <c:v>37</c:v>
                </c:pt>
                <c:pt idx="8">
                  <c:v>36</c:v>
                </c:pt>
                <c:pt idx="11">
                  <c:v>26</c:v>
                </c:pt>
                <c:pt idx="14">
                  <c:v>3</c:v>
                </c:pt>
              </c:numCache>
            </c:numRef>
          </c:val>
          <c:extLst xmlns:c16r2="http://schemas.microsoft.com/office/drawing/2015/06/chart">
            <c:ext xmlns:c16="http://schemas.microsoft.com/office/drawing/2014/chart" uri="{C3380CC4-5D6E-409C-BE32-E72D297353CC}">
              <c16:uniqueId val="{00000001-A4C6-4FEA-A952-CC33BAE60F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2815</c:v>
                </c:pt>
                <c:pt idx="5">
                  <c:v>2815</c:v>
                </c:pt>
                <c:pt idx="8">
                  <c:v>2498</c:v>
                </c:pt>
                <c:pt idx="11">
                  <c:v>2440</c:v>
                </c:pt>
                <c:pt idx="14">
                  <c:v>2559</c:v>
                </c:pt>
              </c:numCache>
            </c:numRef>
          </c:val>
          <c:extLst xmlns:c16r2="http://schemas.microsoft.com/office/drawing/2015/06/chart">
            <c:ext xmlns:c16="http://schemas.microsoft.com/office/drawing/2014/chart" uri="{C3380CC4-5D6E-409C-BE32-E72D297353CC}">
              <c16:uniqueId val="{00000002-A4C6-4FEA-A952-CC33BAE60F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C6-4FEA-A952-CC33BAE60F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C6-4FEA-A952-CC33BAE60F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C6-4FEA-A952-CC33BAE60F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810</c:v>
                </c:pt>
                <c:pt idx="3">
                  <c:v>779</c:v>
                </c:pt>
                <c:pt idx="6">
                  <c:v>717</c:v>
                </c:pt>
                <c:pt idx="9">
                  <c:v>735</c:v>
                </c:pt>
                <c:pt idx="12">
                  <c:v>730</c:v>
                </c:pt>
              </c:numCache>
            </c:numRef>
          </c:val>
          <c:extLst xmlns:c16r2="http://schemas.microsoft.com/office/drawing/2015/06/chart">
            <c:ext xmlns:c16="http://schemas.microsoft.com/office/drawing/2014/chart" uri="{C3380CC4-5D6E-409C-BE32-E72D297353CC}">
              <c16:uniqueId val="{00000006-A4C6-4FEA-A952-CC33BAE60F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443</c:v>
                </c:pt>
                <c:pt idx="3">
                  <c:v>371</c:v>
                </c:pt>
                <c:pt idx="6">
                  <c:v>297</c:v>
                </c:pt>
                <c:pt idx="9">
                  <c:v>227</c:v>
                </c:pt>
                <c:pt idx="12">
                  <c:v>158</c:v>
                </c:pt>
              </c:numCache>
            </c:numRef>
          </c:val>
          <c:extLst xmlns:c16r2="http://schemas.microsoft.com/office/drawing/2015/06/chart">
            <c:ext xmlns:c16="http://schemas.microsoft.com/office/drawing/2014/chart" uri="{C3380CC4-5D6E-409C-BE32-E72D297353CC}">
              <c16:uniqueId val="{00000007-A4C6-4FEA-A952-CC33BAE60F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311</c:v>
                </c:pt>
                <c:pt idx="3">
                  <c:v>303</c:v>
                </c:pt>
                <c:pt idx="6">
                  <c:v>286</c:v>
                </c:pt>
                <c:pt idx="9">
                  <c:v>262</c:v>
                </c:pt>
                <c:pt idx="12">
                  <c:v>242</c:v>
                </c:pt>
              </c:numCache>
            </c:numRef>
          </c:val>
          <c:extLst xmlns:c16r2="http://schemas.microsoft.com/office/drawing/2015/06/chart">
            <c:ext xmlns:c16="http://schemas.microsoft.com/office/drawing/2014/chart" uri="{C3380CC4-5D6E-409C-BE32-E72D297353CC}">
              <c16:uniqueId val="{00000008-A4C6-4FEA-A952-CC33BAE60F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68</c:v>
                </c:pt>
                <c:pt idx="3">
                  <c:v>46</c:v>
                </c:pt>
                <c:pt idx="6">
                  <c:v>52</c:v>
                </c:pt>
                <c:pt idx="9">
                  <c:v>44</c:v>
                </c:pt>
                <c:pt idx="12">
                  <c:v>39</c:v>
                </c:pt>
              </c:numCache>
            </c:numRef>
          </c:val>
          <c:extLst xmlns:c16r2="http://schemas.microsoft.com/office/drawing/2015/06/chart">
            <c:ext xmlns:c16="http://schemas.microsoft.com/office/drawing/2014/chart" uri="{C3380CC4-5D6E-409C-BE32-E72D297353CC}">
              <c16:uniqueId val="{00000009-A4C6-4FEA-A952-CC33BAE60F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4035</c:v>
                </c:pt>
                <c:pt idx="3">
                  <c:v>3938</c:v>
                </c:pt>
                <c:pt idx="6">
                  <c:v>3830</c:v>
                </c:pt>
                <c:pt idx="9">
                  <c:v>3749</c:v>
                </c:pt>
                <c:pt idx="12">
                  <c:v>3939</c:v>
                </c:pt>
              </c:numCache>
            </c:numRef>
          </c:val>
          <c:extLst xmlns:c16r2="http://schemas.microsoft.com/office/drawing/2015/06/chart">
            <c:ext xmlns:c16="http://schemas.microsoft.com/office/drawing/2014/chart" uri="{C3380CC4-5D6E-409C-BE32-E72D297353CC}">
              <c16:uniqueId val="{0000000A-A4C6-4FEA-A952-CC33BAE60F9F}"/>
            </c:ext>
          </c:extLst>
        </c:ser>
        <c:dLbls>
          <c:showLegendKey val="0"/>
          <c:showVal val="0"/>
          <c:showCatName val="0"/>
          <c:showSerName val="0"/>
          <c:showPercent val="0"/>
          <c:showBubbleSize val="0"/>
        </c:dLbls>
        <c:gapWidth val="100"/>
        <c:overlap val="100"/>
        <c:axId val="340059216"/>
        <c:axId val="34005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4C6-4FEA-A952-CC33BAE60F9F}"/>
            </c:ext>
          </c:extLst>
        </c:ser>
        <c:dLbls>
          <c:showLegendKey val="0"/>
          <c:showVal val="0"/>
          <c:showCatName val="0"/>
          <c:showSerName val="0"/>
          <c:showPercent val="0"/>
          <c:showBubbleSize val="0"/>
        </c:dLbls>
        <c:marker val="1"/>
        <c:smooth val="0"/>
        <c:axId val="340059216"/>
        <c:axId val="340054512"/>
      </c:lineChart>
      <c:catAx>
        <c:axId val="34005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054512"/>
        <c:crosses val="autoZero"/>
        <c:auto val="1"/>
        <c:lblAlgn val="ctr"/>
        <c:lblOffset val="100"/>
        <c:tickLblSkip val="1"/>
        <c:tickMarkSkip val="1"/>
        <c:noMultiLvlLbl val="0"/>
      </c:catAx>
      <c:valAx>
        <c:axId val="34005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05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1550</c:v>
                </c:pt>
                <c:pt idx="1">
                  <c:v>1522</c:v>
                </c:pt>
                <c:pt idx="2">
                  <c:v>1485</c:v>
                </c:pt>
              </c:numCache>
            </c:numRef>
          </c:val>
          <c:extLst xmlns:c16r2="http://schemas.microsoft.com/office/drawing/2015/06/chart">
            <c:ext xmlns:c16="http://schemas.microsoft.com/office/drawing/2014/chart" uri="{C3380CC4-5D6E-409C-BE32-E72D297353CC}">
              <c16:uniqueId val="{00000000-92DA-4EEF-BF40-6C46A80F3D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323</c:v>
                </c:pt>
                <c:pt idx="1">
                  <c:v>326</c:v>
                </c:pt>
                <c:pt idx="2">
                  <c:v>326</c:v>
                </c:pt>
              </c:numCache>
            </c:numRef>
          </c:val>
          <c:extLst xmlns:c16r2="http://schemas.microsoft.com/office/drawing/2015/06/chart">
            <c:ext xmlns:c16="http://schemas.microsoft.com/office/drawing/2014/chart" uri="{C3380CC4-5D6E-409C-BE32-E72D297353CC}">
              <c16:uniqueId val="{00000001-92DA-4EEF-BF40-6C46A80F3D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468</c:v>
                </c:pt>
                <c:pt idx="1">
                  <c:v>485</c:v>
                </c:pt>
                <c:pt idx="2">
                  <c:v>591</c:v>
                </c:pt>
              </c:numCache>
            </c:numRef>
          </c:val>
          <c:extLst xmlns:c16r2="http://schemas.microsoft.com/office/drawing/2015/06/chart">
            <c:ext xmlns:c16="http://schemas.microsoft.com/office/drawing/2014/chart" uri="{C3380CC4-5D6E-409C-BE32-E72D297353CC}">
              <c16:uniqueId val="{00000002-92DA-4EEF-BF40-6C46A80F3DDC}"/>
            </c:ext>
          </c:extLst>
        </c:ser>
        <c:dLbls>
          <c:showLegendKey val="0"/>
          <c:showVal val="0"/>
          <c:showCatName val="0"/>
          <c:showSerName val="0"/>
          <c:showPercent val="0"/>
          <c:showBubbleSize val="0"/>
        </c:dLbls>
        <c:gapWidth val="120"/>
        <c:overlap val="100"/>
        <c:axId val="340058432"/>
        <c:axId val="340055296"/>
      </c:barChart>
      <c:catAx>
        <c:axId val="34005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0055296"/>
        <c:crosses val="autoZero"/>
        <c:auto val="1"/>
        <c:lblAlgn val="ctr"/>
        <c:lblOffset val="100"/>
        <c:tickLblSkip val="1"/>
        <c:tickMarkSkip val="1"/>
        <c:noMultiLvlLbl val="0"/>
      </c:catAx>
      <c:valAx>
        <c:axId val="340055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005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FE-4EA5-A049-24EDDA2F1C2F}"/>
                </c:ext>
                <c:ext xmlns:c15="http://schemas.microsoft.com/office/drawing/2012/chart" uri="{CE6537A1-D6FC-4f65-9D91-7224C49458BB}">
                  <c15:dlblFieldTable>
                    <c15:dlblFTEntry>
                      <c15:txfldGUID>{0AB59137-A450-4255-A287-8637D6B7A79E}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FE-4EA5-A049-24EDDA2F1C2F}"/>
                </c:ext>
                <c:ext xmlns:c15="http://schemas.microsoft.com/office/drawing/2012/chart" uri="{CE6537A1-D6FC-4f65-9D91-7224C49458BB}">
                  <c15:dlblFieldTable>
                    <c15:dlblFTEntry>
                      <c15:txfldGUID>{6574F8A6-5922-4C35-A9B7-84D07FA5BFC8}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FE-4EA5-A049-24EDDA2F1C2F}"/>
                </c:ext>
                <c:ext xmlns:c15="http://schemas.microsoft.com/office/drawing/2012/chart" uri="{CE6537A1-D6FC-4f65-9D91-7224C49458BB}">
                  <c15:dlblFieldTable>
                    <c15:dlblFTEntry>
                      <c15:txfldGUID>{31ABC928-3788-4A7B-8A30-12F9701E8DC5}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FE-4EA5-A049-24EDDA2F1C2F}"/>
                </c:ext>
                <c:ext xmlns:c15="http://schemas.microsoft.com/office/drawing/2012/chart" uri="{CE6537A1-D6FC-4f65-9D91-7224C49458BB}">
                  <c15:dlblFieldTable>
                    <c15:dlblFTEntry>
                      <c15:txfldGUID>{E7AD0A36-D5F2-4C4B-B910-F12155800FBF}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FE-4EA5-A049-24EDDA2F1C2F}"/>
                </c:ext>
                <c:ext xmlns:c15="http://schemas.microsoft.com/office/drawing/2012/chart" uri="{CE6537A1-D6FC-4f65-9D91-7224C49458BB}">
                  <c15:dlblFieldTable>
                    <c15:dlblFTEntry>
                      <c15:txfldGUID>{F6EFAC6B-02E9-4812-9CFB-0EFB1965A65F}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FE-4EA5-A049-24EDDA2F1C2F}"/>
                </c:ext>
                <c:ext xmlns:c15="http://schemas.microsoft.com/office/drawing/2012/chart" uri="{CE6537A1-D6FC-4f65-9D91-7224C49458BB}">
                  <c15:dlblFieldTable>
                    <c15:dlblFTEntry>
                      <c15:txfldGUID>{24FEEFBC-28FD-4D06-939D-83A45E68D3C4}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FE-4EA5-A049-24EDDA2F1C2F}"/>
                </c:ext>
                <c:ext xmlns:c15="http://schemas.microsoft.com/office/drawing/2012/chart" uri="{CE6537A1-D6FC-4f65-9D91-7224C49458BB}">
                  <c15:dlblFieldTable>
                    <c15:dlblFTEntry>
                      <c15:txfldGUID>{EA21164B-13FF-484D-9D43-589841F0E57E}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FE-4EA5-A049-24EDDA2F1C2F}"/>
                </c:ext>
                <c:ext xmlns:c15="http://schemas.microsoft.com/office/drawing/2012/chart" uri="{CE6537A1-D6FC-4f65-9D91-7224C49458BB}">
                  <c15:dlblFieldTable>
                    <c15:dlblFTEntry>
                      <c15:txfldGUID>{4405D020-6AC2-4233-9EBB-4C40D1A61C80}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FE-4EA5-A049-24EDDA2F1C2F}"/>
                </c:ext>
                <c:ext xmlns:c15="http://schemas.microsoft.com/office/drawing/2012/chart" uri="{CE6537A1-D6FC-4f65-9D91-7224C49458BB}">
                  <c15:dlblFieldTable>
                    <c15:dlblFTEntry>
                      <c15:txfldGUID>{4EE31780-A7F1-49FA-BF32-20A41319A174}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64.099999999999994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8FE-4EA5-A049-24EDDA2F1C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FE-4EA5-A049-24EDDA2F1C2F}"/>
                </c:ext>
                <c:ext xmlns:c15="http://schemas.microsoft.com/office/drawing/2012/chart" uri="{CE6537A1-D6FC-4f65-9D91-7224C49458BB}">
                  <c15:dlblFieldTable>
                    <c15:dlblFTEntry>
                      <c15:txfldGUID>{563148CA-63E6-4C4B-A7A2-5AAC20CA0F93}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FE-4EA5-A049-24EDDA2F1C2F}"/>
                </c:ext>
                <c:ext xmlns:c15="http://schemas.microsoft.com/office/drawing/2012/chart" uri="{CE6537A1-D6FC-4f65-9D91-7224C49458BB}">
                  <c15:dlblFieldTable>
                    <c15:dlblFTEntry>
                      <c15:txfldGUID>{83533480-A0D5-41D8-A6F2-3AA33435E6BD}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FE-4EA5-A049-24EDDA2F1C2F}"/>
                </c:ext>
                <c:ext xmlns:c15="http://schemas.microsoft.com/office/drawing/2012/chart" uri="{CE6537A1-D6FC-4f65-9D91-7224C49458BB}">
                  <c15:dlblFieldTable>
                    <c15:dlblFTEntry>
                      <c15:txfldGUID>{A15BB9D3-25DF-45AC-90A3-F0D0935A6C7E}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FE-4EA5-A049-24EDDA2F1C2F}"/>
                </c:ext>
                <c:ext xmlns:c15="http://schemas.microsoft.com/office/drawing/2012/chart" uri="{CE6537A1-D6FC-4f65-9D91-7224C49458BB}">
                  <c15:dlblFieldTable>
                    <c15:dlblFTEntry>
                      <c15:txfldGUID>{E352C4D7-9656-49B4-B8DB-257DDAA04FD7}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FE-4EA5-A049-24EDDA2F1C2F}"/>
                </c:ext>
                <c:ext xmlns:c15="http://schemas.microsoft.com/office/drawing/2012/chart" uri="{CE6537A1-D6FC-4f65-9D91-7224C49458BB}">
                  <c15:dlblFieldTable>
                    <c15:dlblFTEntry>
                      <c15:txfldGUID>{4D533DCB-B273-46D8-9424-4D121613708B}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FE-4EA5-A049-24EDDA2F1C2F}"/>
                </c:ext>
                <c:ext xmlns:c15="http://schemas.microsoft.com/office/drawing/2012/chart" uri="{CE6537A1-D6FC-4f65-9D91-7224C49458BB}">
                  <c15:dlblFieldTable>
                    <c15:dlblFTEntry>
                      <c15:txfldGUID>{287C2A1F-E5C2-4E0C-BA68-811F1826F07F}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FE-4EA5-A049-24EDDA2F1C2F}"/>
                </c:ext>
                <c:ext xmlns:c15="http://schemas.microsoft.com/office/drawing/2012/chart" uri="{CE6537A1-D6FC-4f65-9D91-7224C49458BB}">
                  <c15:dlblFieldTable>
                    <c15:dlblFTEntry>
                      <c15:txfldGUID>{02B2D9EC-894C-44ED-B291-5F2540E8D4C4}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FE-4EA5-A049-24EDDA2F1C2F}"/>
                </c:ext>
                <c:ext xmlns:c15="http://schemas.microsoft.com/office/drawing/2012/chart" uri="{CE6537A1-D6FC-4f65-9D91-7224C49458BB}">
                  <c15:dlblFieldTable>
                    <c15:dlblFTEntry>
                      <c15:txfldGUID>{7238A552-70B8-49E2-BA35-BE58B5E82480}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FE-4EA5-A049-24EDDA2F1C2F}"/>
                </c:ext>
                <c:ext xmlns:c15="http://schemas.microsoft.com/office/drawing/2012/chart" uri="{CE6537A1-D6FC-4f65-9D91-7224C49458BB}">
                  <c15:dlblFieldTable>
                    <c15:dlblFTEntry>
                      <c15:txfldGUID>{10CCA135-2AD4-4098-AD01-16A7723EA0A1}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xmlns:c16r2="http://schemas.microsoft.com/office/drawing/2015/06/chart">
            <c:ext xmlns:c16="http://schemas.microsoft.com/office/drawing/2014/chart" uri="{C3380CC4-5D6E-409C-BE32-E72D297353CC}">
              <c16:uniqueId val="{00000013-58FE-4EA5-A049-24EDDA2F1C2F}"/>
            </c:ext>
          </c:extLst>
        </c:ser>
        <c:dLbls>
          <c:showLegendKey val="0"/>
          <c:showVal val="1"/>
          <c:showCatName val="0"/>
          <c:showSerName val="0"/>
          <c:showPercent val="0"/>
          <c:showBubbleSize val="0"/>
        </c:dLbls>
        <c:axId val="576695400"/>
        <c:axId val="576695792"/>
      </c:scatterChart>
      <c:valAx>
        <c:axId val="576695400"/>
        <c:scaling>
          <c:orientation val="minMax"/>
          <c:max val="57.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695792"/>
        <c:crosses val="autoZero"/>
        <c:crossBetween val="midCat"/>
      </c:valAx>
      <c:valAx>
        <c:axId val="57669579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695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E3-4ED2-B756-042F47CC9CA3}"/>
                </c:ext>
                <c:ext xmlns:c15="http://schemas.microsoft.com/office/drawing/2012/chart" uri="{CE6537A1-D6FC-4f65-9D91-7224C49458BB}">
                  <c15:dlblFieldTable>
                    <c15:dlblFTEntry>
                      <c15:txfldGUID>{E34E919B-74C8-4002-BFF4-9D6C758C45EF}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E3-4ED2-B756-042F47CC9CA3}"/>
                </c:ext>
                <c:ext xmlns:c15="http://schemas.microsoft.com/office/drawing/2012/chart" uri="{CE6537A1-D6FC-4f65-9D91-7224C49458BB}">
                  <c15:dlblFieldTable>
                    <c15:dlblFTEntry>
                      <c15:txfldGUID>{15D83C47-794A-4E17-B09A-6379C865B998}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E3-4ED2-B756-042F47CC9CA3}"/>
                </c:ext>
                <c:ext xmlns:c15="http://schemas.microsoft.com/office/drawing/2012/chart" uri="{CE6537A1-D6FC-4f65-9D91-7224C49458BB}">
                  <c15:dlblFieldTable>
                    <c15:dlblFTEntry>
                      <c15:txfldGUID>{492E380E-6E8D-4479-AA94-F2B41E5FAFFE}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E3-4ED2-B756-042F47CC9CA3}"/>
                </c:ext>
                <c:ext xmlns:c15="http://schemas.microsoft.com/office/drawing/2012/chart" uri="{CE6537A1-D6FC-4f65-9D91-7224C49458BB}">
                  <c15:dlblFieldTable>
                    <c15:dlblFTEntry>
                      <c15:txfldGUID>{48C6BFBF-8DE4-47E0-B930-B28F74C6A089}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E3-4ED2-B756-042F47CC9CA3}"/>
                </c:ext>
                <c:ext xmlns:c15="http://schemas.microsoft.com/office/drawing/2012/chart" uri="{CE6537A1-D6FC-4f65-9D91-7224C49458BB}">
                  <c15:dlblFieldTable>
                    <c15:dlblFTEntry>
                      <c15:txfldGUID>{36721791-A1E4-4017-B82F-D4ED6759DA7C}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E3-4ED2-B756-042F47CC9CA3}"/>
                </c:ext>
                <c:ext xmlns:c15="http://schemas.microsoft.com/office/drawing/2012/chart" uri="{CE6537A1-D6FC-4f65-9D91-7224C49458BB}">
                  <c15:dlblFieldTable>
                    <c15:dlblFTEntry>
                      <c15:txfldGUID>{E6D9D25D-83F2-4783-8F94-D918668A4B68}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E3-4ED2-B756-042F47CC9CA3}"/>
                </c:ext>
                <c:ext xmlns:c15="http://schemas.microsoft.com/office/drawing/2012/chart" uri="{CE6537A1-D6FC-4f65-9D91-7224C49458BB}">
                  <c15:dlblFieldTable>
                    <c15:dlblFTEntry>
                      <c15:txfldGUID>{C8928C2C-58A7-446B-835D-33274AED478E}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E3-4ED2-B756-042F47CC9CA3}"/>
                </c:ext>
                <c:ext xmlns:c15="http://schemas.microsoft.com/office/drawing/2012/chart" uri="{CE6537A1-D6FC-4f65-9D91-7224C49458BB}">
                  <c15:dlblFieldTable>
                    <c15:dlblFTEntry>
                      <c15:txfldGUID>{A93FB30B-C8C3-477C-A788-25A7E379C419}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E3-4ED2-B756-042F47CC9CA3}"/>
                </c:ext>
                <c:ext xmlns:c15="http://schemas.microsoft.com/office/drawing/2012/chart" uri="{CE6537A1-D6FC-4f65-9D91-7224C49458BB}">
                  <c15:dlblFieldTable>
                    <c15:dlblFTEntry>
                      <c15:txfldGUID>{077742E5-ABCD-49CF-AB2C-076D40EF426E}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c:v>
                </c:pt>
                <c:pt idx="16">
                  <c:v>7.2</c:v>
                </c:pt>
                <c:pt idx="24">
                  <c:v>7</c:v>
                </c:pt>
                <c:pt idx="32">
                  <c:v>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FE3-4ED2-B756-042F47CC9C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E3-4ED2-B756-042F47CC9CA3}"/>
                </c:ext>
                <c:ext xmlns:c15="http://schemas.microsoft.com/office/drawing/2012/chart" uri="{CE6537A1-D6FC-4f65-9D91-7224C49458BB}">
                  <c15:dlblFieldTable>
                    <c15:dlblFTEntry>
                      <c15:txfldGUID>{FA23AC11-BC38-4A28-8A5C-31D8E025FDD6}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E3-4ED2-B756-042F47CC9CA3}"/>
                </c:ext>
                <c:ext xmlns:c15="http://schemas.microsoft.com/office/drawing/2012/chart" uri="{CE6537A1-D6FC-4f65-9D91-7224C49458BB}">
                  <c15:dlblFieldTable>
                    <c15:dlblFTEntry>
                      <c15:txfldGUID>{80037E19-CF03-4C57-B46F-DF6D73FF31A5}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E3-4ED2-B756-042F47CC9CA3}"/>
                </c:ext>
                <c:ext xmlns:c15="http://schemas.microsoft.com/office/drawing/2012/chart" uri="{CE6537A1-D6FC-4f65-9D91-7224C49458BB}">
                  <c15:dlblFieldTable>
                    <c15:dlblFTEntry>
                      <c15:txfldGUID>{0E67F513-38DD-40DB-9652-5654C6CAF010}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E3-4ED2-B756-042F47CC9CA3}"/>
                </c:ext>
                <c:ext xmlns:c15="http://schemas.microsoft.com/office/drawing/2012/chart" uri="{CE6537A1-D6FC-4f65-9D91-7224C49458BB}">
                  <c15:dlblFieldTable>
                    <c15:dlblFTEntry>
                      <c15:txfldGUID>{D6368741-BFAC-40D4-8228-807CA191EE59}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E3-4ED2-B756-042F47CC9CA3}"/>
                </c:ext>
                <c:ext xmlns:c15="http://schemas.microsoft.com/office/drawing/2012/chart" uri="{CE6537A1-D6FC-4f65-9D91-7224C49458BB}">
                  <c15:dlblFieldTable>
                    <c15:dlblFTEntry>
                      <c15:txfldGUID>{A9956A5D-41E4-4D2F-B82D-756E78A8BFBC}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E3-4ED2-B756-042F47CC9CA3}"/>
                </c:ext>
                <c:ext xmlns:c15="http://schemas.microsoft.com/office/drawing/2012/chart" uri="{CE6537A1-D6FC-4f65-9D91-7224C49458BB}">
                  <c15:dlblFieldTable>
                    <c15:dlblFTEntry>
                      <c15:txfldGUID>{8E7C5320-ADD8-4C2E-9701-BB61E1F12713}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E3-4ED2-B756-042F47CC9CA3}"/>
                </c:ext>
                <c:ext xmlns:c15="http://schemas.microsoft.com/office/drawing/2012/chart" uri="{CE6537A1-D6FC-4f65-9D91-7224C49458BB}">
                  <c15:dlblFieldTable>
                    <c15:dlblFTEntry>
                      <c15:txfldGUID>{EC617139-6C9F-4C55-8EB6-15474D4CECB9}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E3-4ED2-B756-042F47CC9CA3}"/>
                </c:ext>
                <c:ext xmlns:c15="http://schemas.microsoft.com/office/drawing/2012/chart" uri="{CE6537A1-D6FC-4f65-9D91-7224C49458BB}">
                  <c15:dlblFieldTable>
                    <c15:dlblFTEntry>
                      <c15:txfldGUID>{110DF82C-97FE-4D8F-8239-101373DA19A1}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E3-4ED2-B756-042F47CC9CA3}"/>
                </c:ext>
                <c:ext xmlns:c15="http://schemas.microsoft.com/office/drawing/2012/chart" uri="{CE6537A1-D6FC-4f65-9D91-7224C49458BB}">
                  <c15:dlblFieldTable>
                    <c15:dlblFTEntry>
                      <c15:txfldGUID>{F8E4415E-7B6D-488D-B16D-215857D64F66}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EFE3-4ED2-B756-042F47CC9CA3}"/>
            </c:ext>
          </c:extLst>
        </c:ser>
        <c:dLbls>
          <c:showLegendKey val="0"/>
          <c:showVal val="1"/>
          <c:showCatName val="0"/>
          <c:showSerName val="0"/>
          <c:showPercent val="0"/>
          <c:showBubbleSize val="0"/>
        </c:dLbls>
        <c:axId val="576701280"/>
        <c:axId val="576706376"/>
      </c:scatterChart>
      <c:valAx>
        <c:axId val="576701280"/>
        <c:scaling>
          <c:orientation val="minMax"/>
          <c:max val="10.1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706376"/>
        <c:crosses val="autoZero"/>
        <c:crossBetween val="midCat"/>
      </c:valAx>
      <c:valAx>
        <c:axId val="576706376"/>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701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地方債の元利償還金がピークを過ぎ減少する傾向にあり、また、交付税措置のある地方債を活用しているため、実質公債費比率の分子は、減少傾向にある。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償還のピークを過ぎ地方債の現在高が減少傾向にあり、基金の積立金が増加したことにより、将来負担比率の分子が減少する傾向にある。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庁舎の増改築を予定していることから、公共施設整備基金に１０６百万円積み立てた一方、財政調整基金から３８百万円取り崩したこと等により、基金全体としては６９百万円の増となった。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短期的には、公共施設整備基金への積み立てを予定している一方、財政調整基金は減少が予想される。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教育施設整備基金：教育活動のために必要な学校施設及び設備の整備充実を図るため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公共施設整備基金：公共施設及び設備の整備充実を図るため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消防施設整備基金：消防活動のために必要な消防施設及び機器等の整備充実を図るため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ふるさと創生基金：ふるさと創生事業に必要な財源を確保し、本事業の健全な運営に資するため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：町民の生命、身体及び財産を災害から保護するための施設及び機械等の整備充実を図るため、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並びに災害非常時における応急対策の効率化に資するため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公共施設整備基金については、庁舎の増改築に備え、積み立てた。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公共施設整備基金については、庁舎の増改築に備え、必要額の確保に努める。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今後の予期できない臨時的な支出に備え、一定額を確保する。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地方債の償還計画を踏まえ、必要額の確保に努める。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は類似団体より高い水準にあり、策定済みの公共施設等総合管理計画に基づく個別施設計画を策定することとしており、当該計画において施設の維持管理を適切に進めることにより、有形固定資産減価償却率の低減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1" name="直線コネクタ 70"/>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6"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7" name="フローチャート: 判断 76"/>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8" name="フローチャート: 判断 77"/>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5" name="楕円 84"/>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6" name="楕円 85"/>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30</xdr:row>
      <xdr:rowOff>88688</xdr:rowOff>
    </xdr:to>
    <xdr:cxnSp macro="">
      <xdr:nvCxnSpPr>
        <xdr:cNvPr id="87" name="直線コネクタ 86"/>
        <xdr:cNvCxnSpPr/>
      </xdr:nvCxnSpPr>
      <xdr:spPr>
        <a:xfrm flipV="1">
          <a:off x="3289300" y="5884968"/>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8"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9"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90" name="n_1mainValue有形固定資産減価償却率"/>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1"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地方債の新規発行を抑制してきた結果、債務償還可能年数は類似団体平均を下回っている。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0" name="直線コネクタ 119"/>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3"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4" name="直線コネクタ 123"/>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32" name="楕円 131"/>
        <xdr:cNvSpPr/>
      </xdr:nvSpPr>
      <xdr:spPr>
        <a:xfrm>
          <a:off x="147447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33" name="債務償還可能年数該当値テキスト"/>
        <xdr:cNvSpPr txBox="1"/>
      </xdr:nvSpPr>
      <xdr:spPr>
        <a:xfrm>
          <a:off x="14846300" y="629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0" name="楕円 69"/>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xdr:rowOff>
    </xdr:from>
    <xdr:to>
      <xdr:col>15</xdr:col>
      <xdr:colOff>101600</xdr:colOff>
      <xdr:row>38</xdr:row>
      <xdr:rowOff>107950</xdr:rowOff>
    </xdr:to>
    <xdr:sp macro="" textlink="">
      <xdr:nvSpPr>
        <xdr:cNvPr id="71" name="楕円 70"/>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57150</xdr:rowOff>
    </xdr:to>
    <xdr:cxnSp macro="">
      <xdr:nvCxnSpPr>
        <xdr:cNvPr id="72" name="直線コネクタ 71"/>
        <xdr:cNvCxnSpPr/>
      </xdr:nvCxnSpPr>
      <xdr:spPr>
        <a:xfrm flipV="1">
          <a:off x="2908300" y="6507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3"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75"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124477</xdr:rowOff>
    </xdr:from>
    <xdr:ext cx="405111" cy="259045"/>
    <xdr:sp macro="" textlink="">
      <xdr:nvSpPr>
        <xdr:cNvPr id="76" name="n_2mainValue【道路】&#10;有形固定資産減価償却率"/>
        <xdr:cNvSpPr txBox="1"/>
      </xdr:nvSpPr>
      <xdr:spPr>
        <a:xfrm>
          <a:off x="2705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119297</xdr:rowOff>
    </xdr:from>
    <xdr:to>
      <xdr:col>50</xdr:col>
      <xdr:colOff>165100</xdr:colOff>
      <xdr:row>40</xdr:row>
      <xdr:rowOff>49447</xdr:rowOff>
    </xdr:to>
    <xdr:sp macro="" textlink="">
      <xdr:nvSpPr>
        <xdr:cNvPr id="114" name="楕円 113"/>
        <xdr:cNvSpPr/>
      </xdr:nvSpPr>
      <xdr:spPr>
        <a:xfrm>
          <a:off x="9588500" y="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122917</xdr:rowOff>
    </xdr:from>
    <xdr:to>
      <xdr:col>46</xdr:col>
      <xdr:colOff>38100</xdr:colOff>
      <xdr:row>40</xdr:row>
      <xdr:rowOff>53067</xdr:rowOff>
    </xdr:to>
    <xdr:sp macro="" textlink="">
      <xdr:nvSpPr>
        <xdr:cNvPr id="115" name="楕円 114"/>
        <xdr:cNvSpPr/>
      </xdr:nvSpPr>
      <xdr:spPr>
        <a:xfrm>
          <a:off x="8699500" y="68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170097</xdr:rowOff>
    </xdr:from>
    <xdr:to>
      <xdr:col>50</xdr:col>
      <xdr:colOff>114300</xdr:colOff>
      <xdr:row>40</xdr:row>
      <xdr:rowOff>2267</xdr:rowOff>
    </xdr:to>
    <xdr:cxnSp macro="">
      <xdr:nvCxnSpPr>
        <xdr:cNvPr id="116" name="直線コネクタ 115"/>
        <xdr:cNvCxnSpPr/>
      </xdr:nvCxnSpPr>
      <xdr:spPr>
        <a:xfrm flipV="1">
          <a:off x="8750300" y="685664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7"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8"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40574</xdr:rowOff>
    </xdr:from>
    <xdr:ext cx="534377" cy="259045"/>
    <xdr:sp macro="" textlink="">
      <xdr:nvSpPr>
        <xdr:cNvPr id="119" name="n_1mainValue【道路】&#10;一人当たり延長"/>
        <xdr:cNvSpPr txBox="1"/>
      </xdr:nvSpPr>
      <xdr:spPr>
        <a:xfrm>
          <a:off x="9359411" y="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44194</xdr:rowOff>
    </xdr:from>
    <xdr:ext cx="534377" cy="259045"/>
    <xdr:sp macro="" textlink="">
      <xdr:nvSpPr>
        <xdr:cNvPr id="120" name="n_2mainValue【道路】&#10;一人当たり延長"/>
        <xdr:cNvSpPr txBox="1"/>
      </xdr:nvSpPr>
      <xdr:spPr>
        <a:xfrm>
          <a:off x="8483111" y="69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115751</xdr:rowOff>
    </xdr:from>
    <xdr:to>
      <xdr:col>20</xdr:col>
      <xdr:colOff>38100</xdr:colOff>
      <xdr:row>60</xdr:row>
      <xdr:rowOff>45901</xdr:rowOff>
    </xdr:to>
    <xdr:sp macro="" textlink="">
      <xdr:nvSpPr>
        <xdr:cNvPr id="160" name="楕円 159"/>
        <xdr:cNvSpPr/>
      </xdr:nvSpPr>
      <xdr:spPr>
        <a:xfrm>
          <a:off x="3746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xdr:rowOff>
    </xdr:from>
    <xdr:to>
      <xdr:col>15</xdr:col>
      <xdr:colOff>101600</xdr:colOff>
      <xdr:row>60</xdr:row>
      <xdr:rowOff>103051</xdr:rowOff>
    </xdr:to>
    <xdr:sp macro="" textlink="">
      <xdr:nvSpPr>
        <xdr:cNvPr id="161" name="楕円 160"/>
        <xdr:cNvSpPr/>
      </xdr:nvSpPr>
      <xdr:spPr>
        <a:xfrm>
          <a:off x="2857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52251</xdr:rowOff>
    </xdr:to>
    <xdr:cxnSp macro="">
      <xdr:nvCxnSpPr>
        <xdr:cNvPr id="162" name="直線コネクタ 161"/>
        <xdr:cNvCxnSpPr/>
      </xdr:nvCxnSpPr>
      <xdr:spPr>
        <a:xfrm flipV="1">
          <a:off x="2908300" y="102821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37028</xdr:rowOff>
    </xdr:from>
    <xdr:ext cx="405111" cy="259045"/>
    <xdr:sp macro="" textlink="">
      <xdr:nvSpPr>
        <xdr:cNvPr id="165" name="n_1mainValue【橋りょう・トンネル】&#10;有形固定資産減価償却率"/>
        <xdr:cNvSpPr txBox="1"/>
      </xdr:nvSpPr>
      <xdr:spPr>
        <a:xfrm>
          <a:off x="35820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94178</xdr:rowOff>
    </xdr:from>
    <xdr:ext cx="405111" cy="259045"/>
    <xdr:sp macro="" textlink="">
      <xdr:nvSpPr>
        <xdr:cNvPr id="166" name="n_2mainValue【橋りょう・トンネル】&#10;有形固定資産減価償却率"/>
        <xdr:cNvSpPr txBox="1"/>
      </xdr:nvSpPr>
      <xdr:spPr>
        <a:xfrm>
          <a:off x="2705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80434</xdr:rowOff>
    </xdr:from>
    <xdr:to>
      <xdr:col>50</xdr:col>
      <xdr:colOff>165100</xdr:colOff>
      <xdr:row>64</xdr:row>
      <xdr:rowOff>10584</xdr:rowOff>
    </xdr:to>
    <xdr:sp macro="" textlink="">
      <xdr:nvSpPr>
        <xdr:cNvPr id="204" name="楕円 203"/>
        <xdr:cNvSpPr/>
      </xdr:nvSpPr>
      <xdr:spPr>
        <a:xfrm>
          <a:off x="9588500" y="108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81538</xdr:rowOff>
    </xdr:from>
    <xdr:to>
      <xdr:col>46</xdr:col>
      <xdr:colOff>38100</xdr:colOff>
      <xdr:row>64</xdr:row>
      <xdr:rowOff>11688</xdr:rowOff>
    </xdr:to>
    <xdr:sp macro="" textlink="">
      <xdr:nvSpPr>
        <xdr:cNvPr id="205" name="楕円 204"/>
        <xdr:cNvSpPr/>
      </xdr:nvSpPr>
      <xdr:spPr>
        <a:xfrm>
          <a:off x="8699500" y="108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131234</xdr:rowOff>
    </xdr:from>
    <xdr:to>
      <xdr:col>50</xdr:col>
      <xdr:colOff>114300</xdr:colOff>
      <xdr:row>63</xdr:row>
      <xdr:rowOff>132338</xdr:rowOff>
    </xdr:to>
    <xdr:cxnSp macro="">
      <xdr:nvCxnSpPr>
        <xdr:cNvPr id="206" name="直線コネクタ 205"/>
        <xdr:cNvCxnSpPr/>
      </xdr:nvCxnSpPr>
      <xdr:spPr>
        <a:xfrm flipV="1">
          <a:off x="8750300" y="10932584"/>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7"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8"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1711</xdr:rowOff>
    </xdr:from>
    <xdr:ext cx="599010" cy="259045"/>
    <xdr:sp macro="" textlink="">
      <xdr:nvSpPr>
        <xdr:cNvPr id="209" name="n_1mainValue【橋りょう・トンネル】&#10;一人当たり有形固定資産（償却資産）額"/>
        <xdr:cNvSpPr txBox="1"/>
      </xdr:nvSpPr>
      <xdr:spPr>
        <a:xfrm>
          <a:off x="9327095" y="1097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2815</xdr:rowOff>
    </xdr:from>
    <xdr:ext cx="599010" cy="259045"/>
    <xdr:sp macro="" textlink="">
      <xdr:nvSpPr>
        <xdr:cNvPr id="210" name="n_2mainValue【橋りょう・トンネル】&#10;一人当たり有形固定資産（償却資産）額"/>
        <xdr:cNvSpPr txBox="1"/>
      </xdr:nvSpPr>
      <xdr:spPr>
        <a:xfrm>
          <a:off x="8450795" y="109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249" name="楕円 248"/>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31114</xdr:rowOff>
    </xdr:from>
    <xdr:to>
      <xdr:col>15</xdr:col>
      <xdr:colOff>101600</xdr:colOff>
      <xdr:row>79</xdr:row>
      <xdr:rowOff>132714</xdr:rowOff>
    </xdr:to>
    <xdr:sp macro="" textlink="">
      <xdr:nvSpPr>
        <xdr:cNvPr id="250" name="楕円 249"/>
        <xdr:cNvSpPr/>
      </xdr:nvSpPr>
      <xdr:spPr>
        <a:xfrm>
          <a:off x="2857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81914</xdr:rowOff>
    </xdr:to>
    <xdr:cxnSp macro="">
      <xdr:nvCxnSpPr>
        <xdr:cNvPr id="251" name="直線コネクタ 250"/>
        <xdr:cNvCxnSpPr/>
      </xdr:nvCxnSpPr>
      <xdr:spPr>
        <a:xfrm flipV="1">
          <a:off x="2908300" y="136017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2"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53"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124477</xdr:rowOff>
    </xdr:from>
    <xdr:ext cx="405111" cy="259045"/>
    <xdr:sp macro="" textlink="">
      <xdr:nvSpPr>
        <xdr:cNvPr id="254" name="n_1mainValue【公営住宅】&#10;有形固定資産減価償却率"/>
        <xdr:cNvSpPr txBox="1"/>
      </xdr:nvSpPr>
      <xdr:spPr>
        <a:xfrm>
          <a:off x="3582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255" name="n_2mainValue【公営住宅】&#10;有形固定資産減価償却率"/>
        <xdr:cNvSpPr txBox="1"/>
      </xdr:nvSpPr>
      <xdr:spPr>
        <a:xfrm>
          <a:off x="2705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82931</xdr:rowOff>
    </xdr:from>
    <xdr:to>
      <xdr:col>50</xdr:col>
      <xdr:colOff>165100</xdr:colOff>
      <xdr:row>83</xdr:row>
      <xdr:rowOff>13081</xdr:rowOff>
    </xdr:to>
    <xdr:sp macro="" textlink="">
      <xdr:nvSpPr>
        <xdr:cNvPr id="293" name="楕円 292"/>
        <xdr:cNvSpPr/>
      </xdr:nvSpPr>
      <xdr:spPr>
        <a:xfrm>
          <a:off x="9588500" y="141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165227</xdr:rowOff>
    </xdr:from>
    <xdr:to>
      <xdr:col>46</xdr:col>
      <xdr:colOff>38100</xdr:colOff>
      <xdr:row>82</xdr:row>
      <xdr:rowOff>95377</xdr:rowOff>
    </xdr:to>
    <xdr:sp macro="" textlink="">
      <xdr:nvSpPr>
        <xdr:cNvPr id="294" name="楕円 293"/>
        <xdr:cNvSpPr/>
      </xdr:nvSpPr>
      <xdr:spPr>
        <a:xfrm>
          <a:off x="8699500" y="140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44577</xdr:rowOff>
    </xdr:from>
    <xdr:to>
      <xdr:col>50</xdr:col>
      <xdr:colOff>114300</xdr:colOff>
      <xdr:row>82</xdr:row>
      <xdr:rowOff>133731</xdr:rowOff>
    </xdr:to>
    <xdr:cxnSp macro="">
      <xdr:nvCxnSpPr>
        <xdr:cNvPr id="295" name="直線コネクタ 294"/>
        <xdr:cNvCxnSpPr/>
      </xdr:nvCxnSpPr>
      <xdr:spPr>
        <a:xfrm>
          <a:off x="8750300" y="1410347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6"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297"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29608</xdr:rowOff>
    </xdr:from>
    <xdr:ext cx="469744" cy="259045"/>
    <xdr:sp macro="" textlink="">
      <xdr:nvSpPr>
        <xdr:cNvPr id="298" name="n_1mainValue【公営住宅】&#10;一人当たり面積"/>
        <xdr:cNvSpPr txBox="1"/>
      </xdr:nvSpPr>
      <xdr:spPr>
        <a:xfrm>
          <a:off x="9391727" y="1391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111904</xdr:rowOff>
    </xdr:from>
    <xdr:ext cx="469744" cy="259045"/>
    <xdr:sp macro="" textlink="">
      <xdr:nvSpPr>
        <xdr:cNvPr id="299" name="n_2mainValue【公営住宅】&#10;一人当たり面積"/>
        <xdr:cNvSpPr txBox="1"/>
      </xdr:nvSpPr>
      <xdr:spPr>
        <a:xfrm>
          <a:off x="8515427" y="138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350" name="楕円 349"/>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109220</xdr:rowOff>
    </xdr:from>
    <xdr:to>
      <xdr:col>76</xdr:col>
      <xdr:colOff>165100</xdr:colOff>
      <xdr:row>40</xdr:row>
      <xdr:rowOff>39370</xdr:rowOff>
    </xdr:to>
    <xdr:sp macro="" textlink="">
      <xdr:nvSpPr>
        <xdr:cNvPr id="351" name="楕円 350"/>
        <xdr:cNvSpPr/>
      </xdr:nvSpPr>
      <xdr:spPr>
        <a:xfrm>
          <a:off x="1454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160020</xdr:rowOff>
    </xdr:to>
    <xdr:cxnSp macro="">
      <xdr:nvCxnSpPr>
        <xdr:cNvPr id="352" name="直線コネクタ 351"/>
        <xdr:cNvCxnSpPr/>
      </xdr:nvCxnSpPr>
      <xdr:spPr>
        <a:xfrm flipV="1">
          <a:off x="14592300" y="6762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53"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4"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355" name="n_1mainValue【認定こども園・幼稚園・保育所】&#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356" name="n_2mainValue【認定こども園・幼稚園・保育所】&#10;有形固定資産減価償却率"/>
        <xdr:cNvSpPr txBox="1"/>
      </xdr:nvSpPr>
      <xdr:spPr>
        <a:xfrm>
          <a:off x="14389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3"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392" name="楕円 391"/>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105410</xdr:rowOff>
    </xdr:from>
    <xdr:to>
      <xdr:col>107</xdr:col>
      <xdr:colOff>101600</xdr:colOff>
      <xdr:row>38</xdr:row>
      <xdr:rowOff>35560</xdr:rowOff>
    </xdr:to>
    <xdr:sp macro="" textlink="">
      <xdr:nvSpPr>
        <xdr:cNvPr id="393" name="楕円 392"/>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156210</xdr:rowOff>
    </xdr:to>
    <xdr:cxnSp macro="">
      <xdr:nvCxnSpPr>
        <xdr:cNvPr id="394" name="直線コネクタ 393"/>
        <xdr:cNvCxnSpPr/>
      </xdr:nvCxnSpPr>
      <xdr:spPr>
        <a:xfrm flipV="1">
          <a:off x="20434300" y="6495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95"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396"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22115</xdr:rowOff>
    </xdr:from>
    <xdr:ext cx="469744" cy="259045"/>
    <xdr:sp macro="" textlink="">
      <xdr:nvSpPr>
        <xdr:cNvPr id="397" name="n_1mainValue【認定こども園・幼稚園・保育所】&#10;一人当たり面積"/>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398"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29"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38" name="楕円 437"/>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112485</xdr:rowOff>
    </xdr:from>
    <xdr:to>
      <xdr:col>76</xdr:col>
      <xdr:colOff>165100</xdr:colOff>
      <xdr:row>59</xdr:row>
      <xdr:rowOff>42635</xdr:rowOff>
    </xdr:to>
    <xdr:sp macro="" textlink="">
      <xdr:nvSpPr>
        <xdr:cNvPr id="439" name="楕円 438"/>
        <xdr:cNvSpPr/>
      </xdr:nvSpPr>
      <xdr:spPr>
        <a:xfrm>
          <a:off x="14541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163285</xdr:rowOff>
    </xdr:to>
    <xdr:cxnSp macro="">
      <xdr:nvCxnSpPr>
        <xdr:cNvPr id="440" name="直線コネクタ 439"/>
        <xdr:cNvCxnSpPr/>
      </xdr:nvCxnSpPr>
      <xdr:spPr>
        <a:xfrm flipV="1">
          <a:off x="14592300" y="1004697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41"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42"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43"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59162</xdr:rowOff>
    </xdr:from>
    <xdr:ext cx="405111" cy="259045"/>
    <xdr:sp macro="" textlink="">
      <xdr:nvSpPr>
        <xdr:cNvPr id="444" name="n_2mainValue【学校施設】&#10;有形固定資産減価償却率"/>
        <xdr:cNvSpPr txBox="1"/>
      </xdr:nvSpPr>
      <xdr:spPr>
        <a:xfrm>
          <a:off x="14389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72"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35611</xdr:rowOff>
    </xdr:from>
    <xdr:to>
      <xdr:col>112</xdr:col>
      <xdr:colOff>38100</xdr:colOff>
      <xdr:row>62</xdr:row>
      <xdr:rowOff>137211</xdr:rowOff>
    </xdr:to>
    <xdr:sp macro="" textlink="">
      <xdr:nvSpPr>
        <xdr:cNvPr id="481" name="楕円 480"/>
        <xdr:cNvSpPr/>
      </xdr:nvSpPr>
      <xdr:spPr>
        <a:xfrm>
          <a:off x="212725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42011</xdr:rowOff>
    </xdr:from>
    <xdr:to>
      <xdr:col>107</xdr:col>
      <xdr:colOff>101600</xdr:colOff>
      <xdr:row>62</xdr:row>
      <xdr:rowOff>143611</xdr:rowOff>
    </xdr:to>
    <xdr:sp macro="" textlink="">
      <xdr:nvSpPr>
        <xdr:cNvPr id="482" name="楕円 481"/>
        <xdr:cNvSpPr/>
      </xdr:nvSpPr>
      <xdr:spPr>
        <a:xfrm>
          <a:off x="20383500" y="106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86411</xdr:rowOff>
    </xdr:from>
    <xdr:to>
      <xdr:col>111</xdr:col>
      <xdr:colOff>177800</xdr:colOff>
      <xdr:row>62</xdr:row>
      <xdr:rowOff>92811</xdr:rowOff>
    </xdr:to>
    <xdr:cxnSp macro="">
      <xdr:nvCxnSpPr>
        <xdr:cNvPr id="483" name="直線コネクタ 482"/>
        <xdr:cNvCxnSpPr/>
      </xdr:nvCxnSpPr>
      <xdr:spPr>
        <a:xfrm flipV="1">
          <a:off x="20434300" y="1071631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128338</xdr:rowOff>
    </xdr:from>
    <xdr:ext cx="469744" cy="259045"/>
    <xdr:sp macro="" textlink="">
      <xdr:nvSpPr>
        <xdr:cNvPr id="486" name="n_1mainValue【学校施設】&#10;一人当たり面積"/>
        <xdr:cNvSpPr txBox="1"/>
      </xdr:nvSpPr>
      <xdr:spPr>
        <a:xfrm>
          <a:off x="210757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134738</xdr:rowOff>
    </xdr:from>
    <xdr:ext cx="469744" cy="259045"/>
    <xdr:sp macro="" textlink="">
      <xdr:nvSpPr>
        <xdr:cNvPr id="487" name="n_2mainValue【学校施設】&#10;一人当たり面積"/>
        <xdr:cNvSpPr txBox="1"/>
      </xdr:nvSpPr>
      <xdr:spPr>
        <a:xfrm>
          <a:off x="20199427" y="107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28" name="直線コネクタ 52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2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30" name="直線コネクタ 52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2" name="直線コネクタ 5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4" name="フローチャート: 判断 53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35" name="フローチャート: 判断 53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36" name="フローチャート: 判断 53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542" name="楕円 541"/>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543" name="楕円 542"/>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104</xdr:row>
      <xdr:rowOff>0</xdr:rowOff>
    </xdr:to>
    <xdr:cxnSp macro="">
      <xdr:nvCxnSpPr>
        <xdr:cNvPr id="544" name="直線コネクタ 543"/>
        <xdr:cNvCxnSpPr/>
      </xdr:nvCxnSpPr>
      <xdr:spPr>
        <a:xfrm flipV="1">
          <a:off x="14592300" y="1775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45"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46"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547" name="n_1mainValue【公民館】&#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548" name="n_2mainValue【公民館】&#10;有形固定資産減価償却率"/>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9" name="直線コネクタ 5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0" name="テキスト ボックス 5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1" name="直線コネクタ 5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2" name="テキスト ボックス 5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3" name="直線コネクタ 5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4" name="テキスト ボックス 5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5" name="直線コネクタ 5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6" name="テキスト ボックス 5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7" name="直線コネクタ 5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8" name="テキスト ボックス 5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9" name="直線コネクタ 5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0" name="テキスト ボックス 5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74" name="直線コネクタ 573"/>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7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76" name="直線コネクタ 57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77"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78" name="直線コネクタ 577"/>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79"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0" name="フローチャート: 判断 579"/>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81" name="フローチャート: 判断 580"/>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82" name="フローチャート: 判断 581"/>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588" name="楕円 587"/>
        <xdr:cNvSpPr/>
      </xdr:nvSpPr>
      <xdr:spPr>
        <a:xfrm>
          <a:off x="21272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907</xdr:rowOff>
    </xdr:from>
    <xdr:to>
      <xdr:col>107</xdr:col>
      <xdr:colOff>101600</xdr:colOff>
      <xdr:row>108</xdr:row>
      <xdr:rowOff>102507</xdr:rowOff>
    </xdr:to>
    <xdr:sp macro="" textlink="">
      <xdr:nvSpPr>
        <xdr:cNvPr id="589" name="楕円 588"/>
        <xdr:cNvSpPr/>
      </xdr:nvSpPr>
      <xdr:spPr>
        <a:xfrm>
          <a:off x="20383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51707</xdr:rowOff>
    </xdr:to>
    <xdr:cxnSp macro="">
      <xdr:nvCxnSpPr>
        <xdr:cNvPr id="590" name="直線コネクタ 589"/>
        <xdr:cNvCxnSpPr/>
      </xdr:nvCxnSpPr>
      <xdr:spPr>
        <a:xfrm flipV="1">
          <a:off x="20434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591"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92"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593" name="n_1mainValue【公民館】&#10;一人当たり面積"/>
        <xdr:cNvSpPr txBox="1"/>
      </xdr:nvSpPr>
      <xdr:spPr>
        <a:xfrm>
          <a:off x="21075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93634</xdr:rowOff>
    </xdr:from>
    <xdr:ext cx="469744" cy="259045"/>
    <xdr:sp macro="" textlink="">
      <xdr:nvSpPr>
        <xdr:cNvPr id="594" name="n_2mainValue【公民館】&#10;一人当たり面積"/>
        <xdr:cNvSpPr txBox="1"/>
      </xdr:nvSpPr>
      <xdr:spPr>
        <a:xfrm>
          <a:off x="20199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路、学校施設、公民館については、一人当たりの施設量が類似団体を下回っているにもかかわらず、有形固定資産減価償却率は類似団体を上回っている。今後策定予定の個別施設計画に基づき維持管理経費に留意しつつ、老朽化した施設の整備に取り組んで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86" name="楕円 85"/>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24638</xdr:rowOff>
    </xdr:from>
    <xdr:to>
      <xdr:col>15</xdr:col>
      <xdr:colOff>101600</xdr:colOff>
      <xdr:row>59</xdr:row>
      <xdr:rowOff>126238</xdr:rowOff>
    </xdr:to>
    <xdr:sp macro="" textlink="">
      <xdr:nvSpPr>
        <xdr:cNvPr id="87" name="楕円 86"/>
        <xdr:cNvSpPr/>
      </xdr:nvSpPr>
      <xdr:spPr>
        <a:xfrm>
          <a:off x="2857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59</xdr:row>
      <xdr:rowOff>75438</xdr:rowOff>
    </xdr:to>
    <xdr:cxnSp macro="">
      <xdr:nvCxnSpPr>
        <xdr:cNvPr id="88" name="直線コネクタ 87"/>
        <xdr:cNvCxnSpPr/>
      </xdr:nvCxnSpPr>
      <xdr:spPr>
        <a:xfrm flipV="1">
          <a:off x="2908300" y="100584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10177</xdr:rowOff>
    </xdr:from>
    <xdr:ext cx="405111" cy="259045"/>
    <xdr:sp macro="" textlink="">
      <xdr:nvSpPr>
        <xdr:cNvPr id="89" name="n_1main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142765</xdr:rowOff>
    </xdr:from>
    <xdr:ext cx="405111" cy="259045"/>
    <xdr:sp macro="" textlink="">
      <xdr:nvSpPr>
        <xdr:cNvPr id="90" name="n_2mainValue【体育館・プール】&#10;有形固定資産減価償却率"/>
        <xdr:cNvSpPr txBox="1"/>
      </xdr:nvSpPr>
      <xdr:spPr>
        <a:xfrm>
          <a:off x="2705744"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4" name="直線コネクタ 113"/>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5"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6" name="直線コネクタ 115"/>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7"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8" name="直線コネクタ 117"/>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19"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0" name="フローチャート: 判断 11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1" name="フローチャート: 判断 120"/>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2"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3" name="フローチャート: 判断 122"/>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4"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3810</xdr:rowOff>
    </xdr:from>
    <xdr:to>
      <xdr:col>50</xdr:col>
      <xdr:colOff>165100</xdr:colOff>
      <xdr:row>63</xdr:row>
      <xdr:rowOff>105410</xdr:rowOff>
    </xdr:to>
    <xdr:sp macro="" textlink="">
      <xdr:nvSpPr>
        <xdr:cNvPr id="130" name="楕円 129"/>
        <xdr:cNvSpPr/>
      </xdr:nvSpPr>
      <xdr:spPr>
        <a:xfrm>
          <a:off x="9588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68580</xdr:rowOff>
    </xdr:from>
    <xdr:to>
      <xdr:col>46</xdr:col>
      <xdr:colOff>38100</xdr:colOff>
      <xdr:row>62</xdr:row>
      <xdr:rowOff>170180</xdr:rowOff>
    </xdr:to>
    <xdr:sp macro="" textlink="">
      <xdr:nvSpPr>
        <xdr:cNvPr id="131" name="楕円 130"/>
        <xdr:cNvSpPr/>
      </xdr:nvSpPr>
      <xdr:spPr>
        <a:xfrm>
          <a:off x="8699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119380</xdr:rowOff>
    </xdr:from>
    <xdr:to>
      <xdr:col>50</xdr:col>
      <xdr:colOff>114300</xdr:colOff>
      <xdr:row>63</xdr:row>
      <xdr:rowOff>54610</xdr:rowOff>
    </xdr:to>
    <xdr:cxnSp macro="">
      <xdr:nvCxnSpPr>
        <xdr:cNvPr id="132" name="直線コネクタ 131"/>
        <xdr:cNvCxnSpPr/>
      </xdr:nvCxnSpPr>
      <xdr:spPr>
        <a:xfrm>
          <a:off x="8750300" y="10749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96537</xdr:rowOff>
    </xdr:from>
    <xdr:ext cx="469744" cy="259045"/>
    <xdr:sp macro="" textlink="">
      <xdr:nvSpPr>
        <xdr:cNvPr id="133" name="n_1mainValue【体育館・プール】&#10;一人当たり面積"/>
        <xdr:cNvSpPr txBox="1"/>
      </xdr:nvSpPr>
      <xdr:spPr>
        <a:xfrm>
          <a:off x="93917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161307</xdr:rowOff>
    </xdr:from>
    <xdr:ext cx="469744" cy="259045"/>
    <xdr:sp macro="" textlink="">
      <xdr:nvSpPr>
        <xdr:cNvPr id="134" name="n_2mainValue【体育館・プール】&#10;一人当たり面積"/>
        <xdr:cNvSpPr txBox="1"/>
      </xdr:nvSpPr>
      <xdr:spPr>
        <a:xfrm>
          <a:off x="8515427"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0" name="直線コネクタ 159"/>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1"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2" name="直線コネクタ 16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65"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66" name="フローチャート: 判断 165"/>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67" name="フローチャート: 判断 166"/>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68"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69" name="フローチャート: 判断 168"/>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0"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62412</xdr:rowOff>
    </xdr:from>
    <xdr:to>
      <xdr:col>20</xdr:col>
      <xdr:colOff>38100</xdr:colOff>
      <xdr:row>77</xdr:row>
      <xdr:rowOff>164012</xdr:rowOff>
    </xdr:to>
    <xdr:sp macro="" textlink="">
      <xdr:nvSpPr>
        <xdr:cNvPr id="176" name="楕円 175"/>
        <xdr:cNvSpPr/>
      </xdr:nvSpPr>
      <xdr:spPr>
        <a:xfrm>
          <a:off x="3746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98334</xdr:rowOff>
    </xdr:from>
    <xdr:to>
      <xdr:col>15</xdr:col>
      <xdr:colOff>101600</xdr:colOff>
      <xdr:row>78</xdr:row>
      <xdr:rowOff>28484</xdr:rowOff>
    </xdr:to>
    <xdr:sp macro="" textlink="">
      <xdr:nvSpPr>
        <xdr:cNvPr id="177" name="楕円 176"/>
        <xdr:cNvSpPr/>
      </xdr:nvSpPr>
      <xdr:spPr>
        <a:xfrm>
          <a:off x="2857500" y="132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113212</xdr:rowOff>
    </xdr:from>
    <xdr:to>
      <xdr:col>19</xdr:col>
      <xdr:colOff>177800</xdr:colOff>
      <xdr:row>77</xdr:row>
      <xdr:rowOff>149134</xdr:rowOff>
    </xdr:to>
    <xdr:cxnSp macro="">
      <xdr:nvCxnSpPr>
        <xdr:cNvPr id="178" name="直線コネクタ 177"/>
        <xdr:cNvCxnSpPr/>
      </xdr:nvCxnSpPr>
      <xdr:spPr>
        <a:xfrm flipV="1">
          <a:off x="2908300" y="13314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9089</xdr:rowOff>
    </xdr:from>
    <xdr:ext cx="405111" cy="259045"/>
    <xdr:sp macro="" textlink="">
      <xdr:nvSpPr>
        <xdr:cNvPr id="179" name="n_1mainValue【福祉施設】&#10;有形固定資産減価償却率"/>
        <xdr:cNvSpPr txBox="1"/>
      </xdr:nvSpPr>
      <xdr:spPr>
        <a:xfrm>
          <a:off x="35820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45011</xdr:rowOff>
    </xdr:from>
    <xdr:ext cx="405111" cy="259045"/>
    <xdr:sp macro="" textlink="">
      <xdr:nvSpPr>
        <xdr:cNvPr id="180" name="n_2mainValue【福祉施設】&#10;有形固定資産減価償却率"/>
        <xdr:cNvSpPr txBox="1"/>
      </xdr:nvSpPr>
      <xdr:spPr>
        <a:xfrm>
          <a:off x="2705744" y="1307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06" name="直線コネクタ 205"/>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07"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08" name="直線コネクタ 207"/>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09"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0" name="直線コネクタ 209"/>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11"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12" name="フローチャート: 判断 211"/>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13" name="フローチャート: 判断 212"/>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14"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15" name="フローチャート: 判断 214"/>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16"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7" name="テキスト ボックス 2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222" name="楕円 221"/>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223" name="楕円 222"/>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16873</xdr:rowOff>
    </xdr:to>
    <xdr:cxnSp macro="">
      <xdr:nvCxnSpPr>
        <xdr:cNvPr id="224" name="直線コネクタ 223"/>
        <xdr:cNvCxnSpPr/>
      </xdr:nvCxnSpPr>
      <xdr:spPr>
        <a:xfrm flipV="1">
          <a:off x="8750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55534</xdr:rowOff>
    </xdr:from>
    <xdr:ext cx="469744" cy="259045"/>
    <xdr:sp macro="" textlink="">
      <xdr:nvSpPr>
        <xdr:cNvPr id="225" name="n_1mainValue【福祉施設】&#10;一人当たり面積"/>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226" name="n_2main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3" name="直線コネクタ 2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4" name="テキスト ボックス 2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5" name="直線コネクタ 2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6" name="テキスト ボックス 2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7" name="直線コネクタ 2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8" name="テキスト ボックス 2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9" name="直線コネクタ 2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0" name="テキスト ボックス 2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1" name="直線コネクタ 2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2" name="テキスト ボックス 2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3" name="直線コネクタ 2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4" name="テキスト ボックス 2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68" name="直線コネクタ 267"/>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69"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70" name="直線コネクタ 269"/>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71"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72" name="直線コネクタ 271"/>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273"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74" name="フローチャート: 判断 273"/>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75" name="フローチャート: 判断 274"/>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16890</xdr:rowOff>
    </xdr:from>
    <xdr:ext cx="405111" cy="259045"/>
    <xdr:sp macro="" textlink="">
      <xdr:nvSpPr>
        <xdr:cNvPr id="276"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77" name="フローチャート: 判断 276"/>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278"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284" name="楕円 283"/>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285" name="楕円 284"/>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64770</xdr:rowOff>
    </xdr:to>
    <xdr:cxnSp macro="">
      <xdr:nvCxnSpPr>
        <xdr:cNvPr id="286" name="直線コネクタ 285"/>
        <xdr:cNvCxnSpPr/>
      </xdr:nvCxnSpPr>
      <xdr:spPr>
        <a:xfrm flipV="1">
          <a:off x="14592300" y="61683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287" name="n_1main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288" name="n_2main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9" name="直線コネクタ 29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0" name="テキスト ボックス 29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1" name="直線コネクタ 30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2" name="テキスト ボックス 30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3" name="直線コネクタ 30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4" name="テキスト ボックス 30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5" name="直線コネクタ 30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6" name="テキスト ボックス 30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8" name="テキスト ボックス 3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10" name="直線コネクタ 309"/>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11"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12" name="直線コネクタ 311"/>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13"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14" name="直線コネクタ 313"/>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315"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16" name="フローチャート: 判断 315"/>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17" name="フローチャート: 判断 316"/>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318"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19" name="フローチャート: 判断 31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2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xdr:rowOff>
    </xdr:from>
    <xdr:to>
      <xdr:col>112</xdr:col>
      <xdr:colOff>38100</xdr:colOff>
      <xdr:row>39</xdr:row>
      <xdr:rowOff>101740</xdr:rowOff>
    </xdr:to>
    <xdr:sp macro="" textlink="">
      <xdr:nvSpPr>
        <xdr:cNvPr id="326" name="楕円 325"/>
        <xdr:cNvSpPr/>
      </xdr:nvSpPr>
      <xdr:spPr>
        <a:xfrm>
          <a:off x="21272500" y="66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2023</xdr:rowOff>
    </xdr:from>
    <xdr:to>
      <xdr:col>107</xdr:col>
      <xdr:colOff>101600</xdr:colOff>
      <xdr:row>39</xdr:row>
      <xdr:rowOff>103623</xdr:rowOff>
    </xdr:to>
    <xdr:sp macro="" textlink="">
      <xdr:nvSpPr>
        <xdr:cNvPr id="327" name="楕円 326"/>
        <xdr:cNvSpPr/>
      </xdr:nvSpPr>
      <xdr:spPr>
        <a:xfrm>
          <a:off x="20383500" y="66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50940</xdr:rowOff>
    </xdr:from>
    <xdr:to>
      <xdr:col>111</xdr:col>
      <xdr:colOff>177800</xdr:colOff>
      <xdr:row>39</xdr:row>
      <xdr:rowOff>52823</xdr:rowOff>
    </xdr:to>
    <xdr:cxnSp macro="">
      <xdr:nvCxnSpPr>
        <xdr:cNvPr id="328" name="直線コネクタ 327"/>
        <xdr:cNvCxnSpPr/>
      </xdr:nvCxnSpPr>
      <xdr:spPr>
        <a:xfrm flipV="1">
          <a:off x="20434300" y="6737490"/>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92867</xdr:rowOff>
    </xdr:from>
    <xdr:ext cx="534377" cy="259045"/>
    <xdr:sp macro="" textlink="">
      <xdr:nvSpPr>
        <xdr:cNvPr id="329" name="n_1mainValue【一般廃棄物処理施設】&#10;一人当たり有形固定資産（償却資産）額"/>
        <xdr:cNvSpPr txBox="1"/>
      </xdr:nvSpPr>
      <xdr:spPr>
        <a:xfrm>
          <a:off x="21043411" y="67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94750</xdr:rowOff>
    </xdr:from>
    <xdr:ext cx="534377" cy="259045"/>
    <xdr:sp macro="" textlink="">
      <xdr:nvSpPr>
        <xdr:cNvPr id="330" name="n_2mainValue【一般廃棄物処理施設】&#10;一人当たり有形固定資産（償却資産）額"/>
        <xdr:cNvSpPr txBox="1"/>
      </xdr:nvSpPr>
      <xdr:spPr>
        <a:xfrm>
          <a:off x="20167111" y="678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7" name="テキスト ボックス 3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9" name="テキスト ボックス 3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7" name="テキスト ボックス 3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71" name="直線コネクタ 370"/>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72"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73" name="直線コネクタ 372"/>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74"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75" name="直線コネクタ 37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376"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77" name="フローチャート: 判断 376"/>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78" name="フローチャート: 判断 377"/>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379"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380" name="フローチャート: 判断 379"/>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381"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2" name="テキスト ボックス 3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154939</xdr:rowOff>
    </xdr:from>
    <xdr:to>
      <xdr:col>81</xdr:col>
      <xdr:colOff>101600</xdr:colOff>
      <xdr:row>86</xdr:row>
      <xdr:rowOff>85089</xdr:rowOff>
    </xdr:to>
    <xdr:sp macro="" textlink="">
      <xdr:nvSpPr>
        <xdr:cNvPr id="387" name="楕円 386"/>
        <xdr:cNvSpPr/>
      </xdr:nvSpPr>
      <xdr:spPr>
        <a:xfrm>
          <a:off x="1543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86361</xdr:rowOff>
    </xdr:from>
    <xdr:to>
      <xdr:col>76</xdr:col>
      <xdr:colOff>165100</xdr:colOff>
      <xdr:row>87</xdr:row>
      <xdr:rowOff>16511</xdr:rowOff>
    </xdr:to>
    <xdr:sp macro="" textlink="">
      <xdr:nvSpPr>
        <xdr:cNvPr id="388" name="楕円 387"/>
        <xdr:cNvSpPr/>
      </xdr:nvSpPr>
      <xdr:spPr>
        <a:xfrm>
          <a:off x="14541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34289</xdr:rowOff>
    </xdr:from>
    <xdr:to>
      <xdr:col>81</xdr:col>
      <xdr:colOff>50800</xdr:colOff>
      <xdr:row>86</xdr:row>
      <xdr:rowOff>137161</xdr:rowOff>
    </xdr:to>
    <xdr:cxnSp macro="">
      <xdr:nvCxnSpPr>
        <xdr:cNvPr id="389" name="直線コネクタ 388"/>
        <xdr:cNvCxnSpPr/>
      </xdr:nvCxnSpPr>
      <xdr:spPr>
        <a:xfrm flipV="1">
          <a:off x="14592300" y="147789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76216</xdr:rowOff>
    </xdr:from>
    <xdr:ext cx="405111" cy="259045"/>
    <xdr:sp macro="" textlink="">
      <xdr:nvSpPr>
        <xdr:cNvPr id="390" name="n_1mainValue【消防施設】&#10;有形固定資産減価償却率"/>
        <xdr:cNvSpPr txBox="1"/>
      </xdr:nvSpPr>
      <xdr:spPr>
        <a:xfrm>
          <a:off x="152660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7638</xdr:rowOff>
    </xdr:from>
    <xdr:ext cx="405111" cy="259045"/>
    <xdr:sp macro="" textlink="">
      <xdr:nvSpPr>
        <xdr:cNvPr id="391" name="n_2mainValue【消防施設】&#10;有形固定資産減価償却率"/>
        <xdr:cNvSpPr txBox="1"/>
      </xdr:nvSpPr>
      <xdr:spPr>
        <a:xfrm>
          <a:off x="14389744"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2" name="正方形/長方形 3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3" name="正方形/長方形 3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4" name="正方形/長方形 3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5" name="正方形/長方形 3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6" name="正方形/長方形 3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7" name="正方形/長方形 3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8" name="正方形/長方形 3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9" name="正方形/長方形 3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0" name="テキスト ボックス 3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1" name="直線コネクタ 4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2" name="直線コネクタ 4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3" name="テキスト ボックス 4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4" name="直線コネクタ 4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5" name="テキスト ボックス 4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6" name="直線コネクタ 4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7" name="テキスト ボックス 4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8" name="直線コネクタ 4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9" name="テキスト ボックス 4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0" name="直線コネクタ 4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1" name="テキスト ボックス 4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13" name="直線コネクタ 412"/>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1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15" name="直線コネクタ 41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16"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17" name="直線コネクタ 416"/>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18"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19" name="フローチャート: 判断 418"/>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20" name="フローチャート: 判断 41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2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22" name="フローチャート: 判断 421"/>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23"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4" name="テキスト ボックス 4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429" name="楕円 428"/>
        <xdr:cNvSpPr/>
      </xdr:nvSpPr>
      <xdr:spPr>
        <a:xfrm>
          <a:off x="21272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430" name="楕円 429"/>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51815</xdr:rowOff>
    </xdr:from>
    <xdr:to>
      <xdr:col>111</xdr:col>
      <xdr:colOff>177800</xdr:colOff>
      <xdr:row>85</xdr:row>
      <xdr:rowOff>54102</xdr:rowOff>
    </xdr:to>
    <xdr:cxnSp macro="">
      <xdr:nvCxnSpPr>
        <xdr:cNvPr id="431" name="直線コネクタ 430"/>
        <xdr:cNvCxnSpPr/>
      </xdr:nvCxnSpPr>
      <xdr:spPr>
        <a:xfrm flipV="1">
          <a:off x="20434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93742</xdr:rowOff>
    </xdr:from>
    <xdr:ext cx="469744" cy="259045"/>
    <xdr:sp macro="" textlink="">
      <xdr:nvSpPr>
        <xdr:cNvPr id="432" name="n_1mainValue【消防施設】&#10;一人当たり面積"/>
        <xdr:cNvSpPr txBox="1"/>
      </xdr:nvSpPr>
      <xdr:spPr>
        <a:xfrm>
          <a:off x="21075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433"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4" name="テキスト ボックス 4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5" name="直線コネクタ 4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6" name="テキスト ボックス 4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7" name="直線コネクタ 4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8" name="テキスト ボックス 4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9" name="直線コネクタ 4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0" name="テキスト ボックス 4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1" name="直線コネクタ 4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2" name="テキスト ボックス 4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3" name="直線コネクタ 4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4" name="テキスト ボックス 4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6" name="テキスト ボックス 4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58" name="直線コネクタ 457"/>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59"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60" name="直線コネクタ 4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61"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62" name="直線コネクタ 461"/>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463"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64" name="フローチャート: 判断 463"/>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65" name="フローチャート: 判断 464"/>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466"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467" name="フローチャート: 判断 466"/>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468"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474" name="楕円 473"/>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475" name="楕円 474"/>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104</xdr:row>
      <xdr:rowOff>0</xdr:rowOff>
    </xdr:to>
    <xdr:cxnSp macro="">
      <xdr:nvCxnSpPr>
        <xdr:cNvPr id="476" name="直線コネクタ 475"/>
        <xdr:cNvCxnSpPr/>
      </xdr:nvCxnSpPr>
      <xdr:spPr>
        <a:xfrm flipV="1">
          <a:off x="14592300" y="1775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477" name="n_1main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478" name="n_2mainValue【庁舎】&#10;有形固定資産減価償却率"/>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89" name="直線コネクタ 48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90" name="テキスト ボックス 48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91" name="直線コネクタ 49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2" name="テキスト ボックス 49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93" name="直線コネクタ 49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94" name="テキスト ボックス 49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97" name="直線コネクタ 49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98" name="テキスト ボックス 49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9" name="直線コネクタ 49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00" name="テキスト ボックス 49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01" name="直線コネクタ 50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02" name="テキスト ボックス 50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06" name="直線コネクタ 505"/>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07"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08" name="直線コネクタ 507"/>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09"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10" name="直線コネクタ 509"/>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11"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12" name="フローチャート: 判断 511"/>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13" name="フローチャート: 判断 512"/>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14"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15" name="フローチャート: 判断 514"/>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16"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522" name="楕円 521"/>
        <xdr:cNvSpPr/>
      </xdr:nvSpPr>
      <xdr:spPr>
        <a:xfrm>
          <a:off x="2127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79693</xdr:rowOff>
    </xdr:from>
    <xdr:to>
      <xdr:col>107</xdr:col>
      <xdr:colOff>101600</xdr:colOff>
      <xdr:row>108</xdr:row>
      <xdr:rowOff>9843</xdr:rowOff>
    </xdr:to>
    <xdr:sp macro="" textlink="">
      <xdr:nvSpPr>
        <xdr:cNvPr id="523" name="楕円 522"/>
        <xdr:cNvSpPr/>
      </xdr:nvSpPr>
      <xdr:spPr>
        <a:xfrm>
          <a:off x="20383500" y="18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130493</xdr:rowOff>
    </xdr:to>
    <xdr:cxnSp macro="">
      <xdr:nvCxnSpPr>
        <xdr:cNvPr id="524" name="直線コネクタ 523"/>
        <xdr:cNvCxnSpPr/>
      </xdr:nvCxnSpPr>
      <xdr:spPr>
        <a:xfrm flipV="1">
          <a:off x="20434300" y="1847278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169563</xdr:rowOff>
    </xdr:from>
    <xdr:ext cx="469744" cy="259045"/>
    <xdr:sp macro="" textlink="">
      <xdr:nvSpPr>
        <xdr:cNvPr id="525" name="n_1mainValue【庁舎】&#10;一人当たり面積"/>
        <xdr:cNvSpPr txBox="1"/>
      </xdr:nvSpPr>
      <xdr:spPr>
        <a:xfrm>
          <a:off x="21075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970</xdr:rowOff>
    </xdr:from>
    <xdr:ext cx="469744" cy="259045"/>
    <xdr:sp macro="" textlink="">
      <xdr:nvSpPr>
        <xdr:cNvPr id="526" name="n_2mainValue【庁舎】&#10;一人当たり面積"/>
        <xdr:cNvSpPr txBox="1"/>
      </xdr:nvSpPr>
      <xdr:spPr>
        <a:xfrm>
          <a:off x="20199427" y="185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施設を除く施設について、一人当たりの施設量が類似団体を下回っているにもかかわらず、有形固定資産減価償却率は類似団体を上回っている。これは、消防団詰所の更新が平成２９年度をもって完了したことによ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今後においては、利用者のニーズや維持管理経費に留意しつつ、老朽化した施設の整備を進める。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や高い高齢化率に加え、町内に中心となる産業が無いこと等により財政基盤が弱く、類似団体平均を下回っている。滞納額の圧縮や徴収の強化に取り組むとともに投資的経費を抑制する等歳出の徹底的な見直しを図り財政基盤の強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115358</xdr:rowOff>
    </xdr:to>
    <xdr:cxnSp macro="">
      <xdr:nvCxnSpPr>
        <xdr:cNvPr id="75" name="直線コネクタ 74"/>
        <xdr:cNvCxnSpPr/>
      </xdr:nvCxnSpPr>
      <xdr:spPr>
        <a:xfrm flipV="1">
          <a:off x="3225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115358</xdr:rowOff>
    </xdr:to>
    <xdr:cxnSp macro="">
      <xdr:nvCxnSpPr>
        <xdr:cNvPr id="81" name="直線コネクタ 80"/>
        <xdr:cNvCxnSpPr/>
      </xdr:nvCxnSpPr>
      <xdr:spPr>
        <a:xfrm>
          <a:off x="1447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類似団体平均を上回っている。ＰＤＣＡサイクルに基づき事務事業の見直しを進め、優先度を厳しく点検し、優先度の低い事業について計画的に廃止・縮小を進め、経常経費の削減を図る。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117263</xdr:rowOff>
    </xdr:to>
    <xdr:cxnSp macro="">
      <xdr:nvCxnSpPr>
        <xdr:cNvPr id="135" name="直線コネクタ 134"/>
        <xdr:cNvCxnSpPr/>
      </xdr:nvCxnSpPr>
      <xdr:spPr>
        <a:xfrm>
          <a:off x="4114800" y="1125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109220</xdr:rowOff>
    </xdr:to>
    <xdr:cxnSp macro="">
      <xdr:nvCxnSpPr>
        <xdr:cNvPr id="138" name="直線コネクタ 137"/>
        <xdr:cNvCxnSpPr/>
      </xdr:nvCxnSpPr>
      <xdr:spPr>
        <a:xfrm>
          <a:off x="3225800" y="109880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15240</xdr:rowOff>
    </xdr:to>
    <xdr:cxnSp macro="">
      <xdr:nvCxnSpPr>
        <xdr:cNvPr id="141" name="直線コネクタ 140"/>
        <xdr:cNvCxnSpPr/>
      </xdr:nvCxnSpPr>
      <xdr:spPr>
        <a:xfrm>
          <a:off x="2336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146473</xdr:rowOff>
    </xdr:to>
    <xdr:cxnSp macro="">
      <xdr:nvCxnSpPr>
        <xdr:cNvPr id="144" name="直線コネクタ 143"/>
        <xdr:cNvCxnSpPr/>
      </xdr:nvCxnSpPr>
      <xdr:spPr>
        <a:xfrm>
          <a:off x="1447800" y="107226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46" name="テキスト ボックス 145"/>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8" name="テキスト ボックス 14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4" name="楕円 153"/>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5"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6" name="楕円 155"/>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7" name="テキスト ボックス 156"/>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8" name="楕円 157"/>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9" name="テキスト ボックス 158"/>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60" name="楕円 159"/>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1" name="テキスト ボックス 160"/>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2" name="楕円 161"/>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3" name="テキスト ボックス 162"/>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人件費・物件費等の適正度が低くなっている要因として、ごみ処理業務や消防業務を一部事務組合で行っていることが挙げられる。一部事務組合の人件費・物件費等に充てる負担金を合計した場合大幅に増加することになる。今後はこれらも含めた経費についての抑制や、指定管理者制度の推進など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49997</xdr:rowOff>
    </xdr:from>
    <xdr:to>
      <xdr:col>23</xdr:col>
      <xdr:colOff>133350</xdr:colOff>
      <xdr:row>81</xdr:row>
      <xdr:rowOff>52832</xdr:rowOff>
    </xdr:to>
    <xdr:cxnSp macro="">
      <xdr:nvCxnSpPr>
        <xdr:cNvPr id="198" name="直線コネクタ 197"/>
        <xdr:cNvCxnSpPr/>
      </xdr:nvCxnSpPr>
      <xdr:spPr>
        <a:xfrm>
          <a:off x="4114800" y="13937447"/>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49997</xdr:rowOff>
    </xdr:from>
    <xdr:to>
      <xdr:col>19</xdr:col>
      <xdr:colOff>133350</xdr:colOff>
      <xdr:row>81</xdr:row>
      <xdr:rowOff>51912</xdr:rowOff>
    </xdr:to>
    <xdr:cxnSp macro="">
      <xdr:nvCxnSpPr>
        <xdr:cNvPr id="201" name="直線コネクタ 200"/>
        <xdr:cNvCxnSpPr/>
      </xdr:nvCxnSpPr>
      <xdr:spPr>
        <a:xfrm flipV="1">
          <a:off x="3225800" y="13937447"/>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145743</xdr:rowOff>
    </xdr:from>
    <xdr:to>
      <xdr:col>15</xdr:col>
      <xdr:colOff>82550</xdr:colOff>
      <xdr:row>81</xdr:row>
      <xdr:rowOff>51912</xdr:rowOff>
    </xdr:to>
    <xdr:cxnSp macro="">
      <xdr:nvCxnSpPr>
        <xdr:cNvPr id="204" name="直線コネクタ 203"/>
        <xdr:cNvCxnSpPr/>
      </xdr:nvCxnSpPr>
      <xdr:spPr>
        <a:xfrm>
          <a:off x="2336800" y="13861743"/>
          <a:ext cx="889000" cy="7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105330</xdr:rowOff>
    </xdr:from>
    <xdr:to>
      <xdr:col>11</xdr:col>
      <xdr:colOff>31750</xdr:colOff>
      <xdr:row>80</xdr:row>
      <xdr:rowOff>145743</xdr:rowOff>
    </xdr:to>
    <xdr:cxnSp macro="">
      <xdr:nvCxnSpPr>
        <xdr:cNvPr id="207" name="直線コネクタ 206"/>
        <xdr:cNvCxnSpPr/>
      </xdr:nvCxnSpPr>
      <xdr:spPr>
        <a:xfrm>
          <a:off x="1447800" y="13821330"/>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9" name="テキスト ボックス 208"/>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11" name="テキスト ボックス 210"/>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2032</xdr:rowOff>
    </xdr:from>
    <xdr:to>
      <xdr:col>23</xdr:col>
      <xdr:colOff>184150</xdr:colOff>
      <xdr:row>81</xdr:row>
      <xdr:rowOff>103632</xdr:rowOff>
    </xdr:to>
    <xdr:sp macro="" textlink="">
      <xdr:nvSpPr>
        <xdr:cNvPr id="217" name="楕円 216"/>
        <xdr:cNvSpPr/>
      </xdr:nvSpPr>
      <xdr:spPr>
        <a:xfrm>
          <a:off x="4902200" y="138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18559</xdr:rowOff>
    </xdr:from>
    <xdr:ext cx="762000" cy="259045"/>
    <xdr:sp macro="" textlink="">
      <xdr:nvSpPr>
        <xdr:cNvPr id="218" name="人件費・物件費等の状況該当値テキスト"/>
        <xdr:cNvSpPr txBox="1"/>
      </xdr:nvSpPr>
      <xdr:spPr>
        <a:xfrm>
          <a:off x="5041900" y="137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170647</xdr:rowOff>
    </xdr:from>
    <xdr:to>
      <xdr:col>19</xdr:col>
      <xdr:colOff>184150</xdr:colOff>
      <xdr:row>81</xdr:row>
      <xdr:rowOff>100797</xdr:rowOff>
    </xdr:to>
    <xdr:sp macro="" textlink="">
      <xdr:nvSpPr>
        <xdr:cNvPr id="219" name="楕円 218"/>
        <xdr:cNvSpPr/>
      </xdr:nvSpPr>
      <xdr:spPr>
        <a:xfrm>
          <a:off x="4064000" y="138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110974</xdr:rowOff>
    </xdr:from>
    <xdr:ext cx="736600" cy="259045"/>
    <xdr:sp macro="" textlink="">
      <xdr:nvSpPr>
        <xdr:cNvPr id="220" name="テキスト ボックス 219"/>
        <xdr:cNvSpPr txBox="1"/>
      </xdr:nvSpPr>
      <xdr:spPr>
        <a:xfrm>
          <a:off x="3733800" y="1365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1112</xdr:rowOff>
    </xdr:from>
    <xdr:to>
      <xdr:col>15</xdr:col>
      <xdr:colOff>133350</xdr:colOff>
      <xdr:row>81</xdr:row>
      <xdr:rowOff>102712</xdr:rowOff>
    </xdr:to>
    <xdr:sp macro="" textlink="">
      <xdr:nvSpPr>
        <xdr:cNvPr id="221" name="楕円 220"/>
        <xdr:cNvSpPr/>
      </xdr:nvSpPr>
      <xdr:spPr>
        <a:xfrm>
          <a:off x="3175000" y="138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112889</xdr:rowOff>
    </xdr:from>
    <xdr:ext cx="762000" cy="259045"/>
    <xdr:sp macro="" textlink="">
      <xdr:nvSpPr>
        <xdr:cNvPr id="222" name="テキスト ボックス 221"/>
        <xdr:cNvSpPr txBox="1"/>
      </xdr:nvSpPr>
      <xdr:spPr>
        <a:xfrm>
          <a:off x="2844800" y="136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94943</xdr:rowOff>
    </xdr:from>
    <xdr:to>
      <xdr:col>11</xdr:col>
      <xdr:colOff>82550</xdr:colOff>
      <xdr:row>81</xdr:row>
      <xdr:rowOff>25093</xdr:rowOff>
    </xdr:to>
    <xdr:sp macro="" textlink="">
      <xdr:nvSpPr>
        <xdr:cNvPr id="223" name="楕円 222"/>
        <xdr:cNvSpPr/>
      </xdr:nvSpPr>
      <xdr:spPr>
        <a:xfrm>
          <a:off x="2286000" y="138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35270</xdr:rowOff>
    </xdr:from>
    <xdr:ext cx="762000" cy="259045"/>
    <xdr:sp macro="" textlink="">
      <xdr:nvSpPr>
        <xdr:cNvPr id="224" name="テキスト ボックス 223"/>
        <xdr:cNvSpPr txBox="1"/>
      </xdr:nvSpPr>
      <xdr:spPr>
        <a:xfrm>
          <a:off x="1955800" y="1357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54530</xdr:rowOff>
    </xdr:from>
    <xdr:to>
      <xdr:col>7</xdr:col>
      <xdr:colOff>31750</xdr:colOff>
      <xdr:row>80</xdr:row>
      <xdr:rowOff>156130</xdr:rowOff>
    </xdr:to>
    <xdr:sp macro="" textlink="">
      <xdr:nvSpPr>
        <xdr:cNvPr id="225" name="楕円 224"/>
        <xdr:cNvSpPr/>
      </xdr:nvSpPr>
      <xdr:spPr>
        <a:xfrm>
          <a:off x="1397000" y="137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166307</xdr:rowOff>
    </xdr:from>
    <xdr:ext cx="762000" cy="259045"/>
    <xdr:sp macro="" textlink="">
      <xdr:nvSpPr>
        <xdr:cNvPr id="226" name="テキスト ボックス 225"/>
        <xdr:cNvSpPr txBox="1"/>
      </xdr:nvSpPr>
      <xdr:spPr>
        <a:xfrm>
          <a:off x="1066800" y="1353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以前から行っていた給与の適正化や定員管理により類似団体平均を下回っている。今後は年功的な要素が強い給料表の構造を見直し、職務・職責に応じた構造への転換を図り、引き続き縮減に努める。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60" name="直線コネクタ 259"/>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85</xdr:row>
      <xdr:rowOff>18345</xdr:rowOff>
    </xdr:to>
    <xdr:cxnSp macro="">
      <xdr:nvCxnSpPr>
        <xdr:cNvPr id="263" name="直線コネクタ 262"/>
        <xdr:cNvCxnSpPr/>
      </xdr:nvCxnSpPr>
      <xdr:spPr>
        <a:xfrm flipV="1">
          <a:off x="15290800" y="143100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85</xdr:row>
      <xdr:rowOff>18345</xdr:rowOff>
    </xdr:to>
    <xdr:cxnSp macro="">
      <xdr:nvCxnSpPr>
        <xdr:cNvPr id="266" name="直線コネクタ 265"/>
        <xdr:cNvCxnSpPr/>
      </xdr:nvCxnSpPr>
      <xdr:spPr>
        <a:xfrm>
          <a:off x="14401800" y="143100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83</xdr:row>
      <xdr:rowOff>79728</xdr:rowOff>
    </xdr:to>
    <xdr:cxnSp macro="">
      <xdr:nvCxnSpPr>
        <xdr:cNvPr id="269" name="直線コネクタ 268"/>
        <xdr:cNvCxnSpPr/>
      </xdr:nvCxnSpPr>
      <xdr:spPr>
        <a:xfrm>
          <a:off x="13512800" y="142162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1" name="テキスト ボックス 27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9" name="楕円 278"/>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80"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81" name="楕円 280"/>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2" name="テキスト ボックス 281"/>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3" name="楕円 282"/>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4" name="テキスト ボックス 283"/>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85" name="楕円 284"/>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6" name="テキスト ボックス 285"/>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7" name="楕円 286"/>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8" name="テキスト ボックス 287"/>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集中改革プランによる定員管理の適正化により類似団体平均を下回っている。今後も一括法等による事務事業の増加にも住民サービスを低下させることなく組織の見直しを図り、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18966</xdr:rowOff>
    </xdr:from>
    <xdr:to>
      <xdr:col>81</xdr:col>
      <xdr:colOff>44450</xdr:colOff>
      <xdr:row>60</xdr:row>
      <xdr:rowOff>25400</xdr:rowOff>
    </xdr:to>
    <xdr:cxnSp macro="">
      <xdr:nvCxnSpPr>
        <xdr:cNvPr id="323" name="直線コネクタ 322"/>
        <xdr:cNvCxnSpPr/>
      </xdr:nvCxnSpPr>
      <xdr:spPr>
        <a:xfrm>
          <a:off x="16179800" y="10305966"/>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60</xdr:row>
      <xdr:rowOff>18966</xdr:rowOff>
    </xdr:to>
    <xdr:cxnSp macro="">
      <xdr:nvCxnSpPr>
        <xdr:cNvPr id="326" name="直線コネクタ 325"/>
        <xdr:cNvCxnSpPr/>
      </xdr:nvCxnSpPr>
      <xdr:spPr>
        <a:xfrm>
          <a:off x="15290800" y="10266553"/>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59</xdr:row>
      <xdr:rowOff>151003</xdr:rowOff>
    </xdr:to>
    <xdr:cxnSp macro="">
      <xdr:nvCxnSpPr>
        <xdr:cNvPr id="329" name="直線コネクタ 328"/>
        <xdr:cNvCxnSpPr/>
      </xdr:nvCxnSpPr>
      <xdr:spPr>
        <a:xfrm>
          <a:off x="14401800" y="102593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99526</xdr:rowOff>
    </xdr:from>
    <xdr:to>
      <xdr:col>68</xdr:col>
      <xdr:colOff>152400</xdr:colOff>
      <xdr:row>59</xdr:row>
      <xdr:rowOff>143764</xdr:rowOff>
    </xdr:to>
    <xdr:cxnSp macro="">
      <xdr:nvCxnSpPr>
        <xdr:cNvPr id="332" name="直線コネクタ 331"/>
        <xdr:cNvCxnSpPr/>
      </xdr:nvCxnSpPr>
      <xdr:spPr>
        <a:xfrm>
          <a:off x="13512800" y="1021507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525</xdr:rowOff>
    </xdr:from>
    <xdr:ext cx="762000" cy="259045"/>
    <xdr:sp macro="" textlink="">
      <xdr:nvSpPr>
        <xdr:cNvPr id="334" name="テキスト ボックス 333"/>
        <xdr:cNvSpPr txBox="1"/>
      </xdr:nvSpPr>
      <xdr:spPr>
        <a:xfrm>
          <a:off x="14020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36" name="テキスト ボックス 335"/>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2" name="楕円 341"/>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3"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139616</xdr:rowOff>
    </xdr:from>
    <xdr:to>
      <xdr:col>77</xdr:col>
      <xdr:colOff>95250</xdr:colOff>
      <xdr:row>60</xdr:row>
      <xdr:rowOff>69766</xdr:rowOff>
    </xdr:to>
    <xdr:sp macro="" textlink="">
      <xdr:nvSpPr>
        <xdr:cNvPr id="344" name="楕円 343"/>
        <xdr:cNvSpPr/>
      </xdr:nvSpPr>
      <xdr:spPr>
        <a:xfrm>
          <a:off x="16129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79943</xdr:rowOff>
    </xdr:from>
    <xdr:ext cx="736600" cy="259045"/>
    <xdr:sp macro="" textlink="">
      <xdr:nvSpPr>
        <xdr:cNvPr id="345" name="テキスト ボックス 344"/>
        <xdr:cNvSpPr txBox="1"/>
      </xdr:nvSpPr>
      <xdr:spPr>
        <a:xfrm>
          <a:off x="15798800" y="1002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100203</xdr:rowOff>
    </xdr:from>
    <xdr:to>
      <xdr:col>73</xdr:col>
      <xdr:colOff>44450</xdr:colOff>
      <xdr:row>60</xdr:row>
      <xdr:rowOff>30353</xdr:rowOff>
    </xdr:to>
    <xdr:sp macro="" textlink="">
      <xdr:nvSpPr>
        <xdr:cNvPr id="346" name="楕円 345"/>
        <xdr:cNvSpPr/>
      </xdr:nvSpPr>
      <xdr:spPr>
        <a:xfrm>
          <a:off x="15240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40530</xdr:rowOff>
    </xdr:from>
    <xdr:ext cx="762000" cy="259045"/>
    <xdr:sp macro="" textlink="">
      <xdr:nvSpPr>
        <xdr:cNvPr id="347" name="テキスト ボックス 346"/>
        <xdr:cNvSpPr txBox="1"/>
      </xdr:nvSpPr>
      <xdr:spPr>
        <a:xfrm>
          <a:off x="14909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8" name="楕円 347"/>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9" name="テキスト ボックス 348"/>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48726</xdr:rowOff>
    </xdr:from>
    <xdr:to>
      <xdr:col>64</xdr:col>
      <xdr:colOff>152400</xdr:colOff>
      <xdr:row>59</xdr:row>
      <xdr:rowOff>150326</xdr:rowOff>
    </xdr:to>
    <xdr:sp macro="" textlink="">
      <xdr:nvSpPr>
        <xdr:cNvPr id="350" name="楕円 349"/>
        <xdr:cNvSpPr/>
      </xdr:nvSpPr>
      <xdr:spPr>
        <a:xfrm>
          <a:off x="13462000" y="101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160503</xdr:rowOff>
    </xdr:from>
    <xdr:ext cx="762000" cy="259045"/>
    <xdr:sp macro="" textlink="">
      <xdr:nvSpPr>
        <xdr:cNvPr id="351" name="テキスト ボックス 350"/>
        <xdr:cNvSpPr txBox="1"/>
      </xdr:nvSpPr>
      <xdr:spPr>
        <a:xfrm>
          <a:off x="13131800" y="99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去の大型事業に係る起債の元利償還金が比較的高い水準で推移している事により類似団体平均を上回っていたが、今後控えている大規模な事業計画の整理・縮小を図るなど事業実施を見直し、適量・適切な事業実施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30339</xdr:rowOff>
    </xdr:from>
    <xdr:to>
      <xdr:col>81</xdr:col>
      <xdr:colOff>44450</xdr:colOff>
      <xdr:row>39</xdr:row>
      <xdr:rowOff>30339</xdr:rowOff>
    </xdr:to>
    <xdr:cxnSp macro="">
      <xdr:nvCxnSpPr>
        <xdr:cNvPr id="386" name="直線コネクタ 385"/>
        <xdr:cNvCxnSpPr/>
      </xdr:nvCxnSpPr>
      <xdr:spPr>
        <a:xfrm>
          <a:off x="16179800" y="671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30339</xdr:rowOff>
    </xdr:from>
    <xdr:to>
      <xdr:col>77</xdr:col>
      <xdr:colOff>44450</xdr:colOff>
      <xdr:row>39</xdr:row>
      <xdr:rowOff>57150</xdr:rowOff>
    </xdr:to>
    <xdr:cxnSp macro="">
      <xdr:nvCxnSpPr>
        <xdr:cNvPr id="389" name="直線コネクタ 388"/>
        <xdr:cNvCxnSpPr/>
      </xdr:nvCxnSpPr>
      <xdr:spPr>
        <a:xfrm flipV="1">
          <a:off x="15290800" y="671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164395</xdr:rowOff>
    </xdr:to>
    <xdr:cxnSp macro="">
      <xdr:nvCxnSpPr>
        <xdr:cNvPr id="392" name="直線コネクタ 391"/>
        <xdr:cNvCxnSpPr/>
      </xdr:nvCxnSpPr>
      <xdr:spPr>
        <a:xfrm flipV="1">
          <a:off x="14401800" y="674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164395</xdr:rowOff>
    </xdr:from>
    <xdr:to>
      <xdr:col>68</xdr:col>
      <xdr:colOff>152400</xdr:colOff>
      <xdr:row>41</xdr:row>
      <xdr:rowOff>49389</xdr:rowOff>
    </xdr:to>
    <xdr:cxnSp macro="">
      <xdr:nvCxnSpPr>
        <xdr:cNvPr id="395" name="直線コネクタ 394"/>
        <xdr:cNvCxnSpPr/>
      </xdr:nvCxnSpPr>
      <xdr:spPr>
        <a:xfrm flipV="1">
          <a:off x="13512800" y="68509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6" name="フローチャート: 判断 395"/>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7" name="テキスト ボックス 396"/>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8" name="フローチャート: 判断 397"/>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9" name="テキスト ボックス 398"/>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150989</xdr:rowOff>
    </xdr:from>
    <xdr:to>
      <xdr:col>81</xdr:col>
      <xdr:colOff>95250</xdr:colOff>
      <xdr:row>39</xdr:row>
      <xdr:rowOff>81139</xdr:rowOff>
    </xdr:to>
    <xdr:sp macro="" textlink="">
      <xdr:nvSpPr>
        <xdr:cNvPr id="405" name="楕円 404"/>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167516</xdr:rowOff>
    </xdr:from>
    <xdr:ext cx="762000" cy="259045"/>
    <xdr:sp macro="" textlink="">
      <xdr:nvSpPr>
        <xdr:cNvPr id="406" name="公債費負担の状況該当値テキスト"/>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150989</xdr:rowOff>
    </xdr:from>
    <xdr:to>
      <xdr:col>77</xdr:col>
      <xdr:colOff>95250</xdr:colOff>
      <xdr:row>39</xdr:row>
      <xdr:rowOff>81139</xdr:rowOff>
    </xdr:to>
    <xdr:sp macro="" textlink="">
      <xdr:nvSpPr>
        <xdr:cNvPr id="407" name="楕円 406"/>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91316</xdr:rowOff>
    </xdr:from>
    <xdr:ext cx="736600" cy="259045"/>
    <xdr:sp macro="" textlink="">
      <xdr:nvSpPr>
        <xdr:cNvPr id="408" name="テキスト ボックス 407"/>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9" name="楕円 40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0" name="テキスト ボックス 40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113595</xdr:rowOff>
    </xdr:from>
    <xdr:to>
      <xdr:col>68</xdr:col>
      <xdr:colOff>203200</xdr:colOff>
      <xdr:row>40</xdr:row>
      <xdr:rowOff>43745</xdr:rowOff>
    </xdr:to>
    <xdr:sp macro="" textlink="">
      <xdr:nvSpPr>
        <xdr:cNvPr id="411" name="楕円 410"/>
        <xdr:cNvSpPr/>
      </xdr:nvSpPr>
      <xdr:spPr>
        <a:xfrm>
          <a:off x="14351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412" name="テキスト ボックス 411"/>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3" name="楕円 412"/>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4" name="テキスト ボックス 413"/>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を下回っており、主な要因としては、地方債残高の減少や財政調整基金等の積立による充当可能基金の増額等が挙げられる。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2" name="フローチャート: 判断 451"/>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3" name="テキスト ボックス 452"/>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4" name="フローチャート: 判断 453"/>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5" name="テキスト ボックス 454"/>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にかかる経常収支比率は、類似団体平均と比較して低く推移していたが、平成２８年度以降は類似団体平均と比較して高くなっている。これは、平成２８年度から全職員を対象に最高３年を上限とした前歴調整を行っ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集中改革プランに掲げた職員数削減等の行財政改革への取組を通じて人件費の削減に努める。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127000</xdr:rowOff>
    </xdr:to>
    <xdr:cxnSp macro="">
      <xdr:nvCxnSpPr>
        <xdr:cNvPr id="66" name="直線コネクタ 65"/>
        <xdr:cNvCxnSpPr/>
      </xdr:nvCxnSpPr>
      <xdr:spPr>
        <a:xfrm>
          <a:off x="3987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81280</xdr:rowOff>
    </xdr:to>
    <xdr:cxnSp macro="">
      <xdr:nvCxnSpPr>
        <xdr:cNvPr id="69" name="直線コネクタ 68"/>
        <xdr:cNvCxnSpPr/>
      </xdr:nvCxnSpPr>
      <xdr:spPr>
        <a:xfrm>
          <a:off x="3098800" y="615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12700</xdr:rowOff>
    </xdr:to>
    <xdr:cxnSp macro="">
      <xdr:nvCxnSpPr>
        <xdr:cNvPr id="72" name="直線コネクタ 71"/>
        <xdr:cNvCxnSpPr/>
      </xdr:nvCxnSpPr>
      <xdr:spPr>
        <a:xfrm flipV="1">
          <a:off x="2209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36</xdr:row>
      <xdr:rowOff>12700</xdr:rowOff>
    </xdr:to>
    <xdr:cxnSp macro="">
      <xdr:nvCxnSpPr>
        <xdr:cNvPr id="75" name="直線コネクタ 74"/>
        <xdr:cNvCxnSpPr/>
      </xdr:nvCxnSpPr>
      <xdr:spPr>
        <a:xfrm>
          <a:off x="1320800" y="607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にかかる経常収支比率が近年増加傾向にあるのは、集中改革プランの成果による職員数の減少に伴い業務補助職員の雇用等が挙げられる。今後は、業務全体の見直しによる職員配置や経費節減努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29029</xdr:rowOff>
    </xdr:to>
    <xdr:cxnSp macro="">
      <xdr:nvCxnSpPr>
        <xdr:cNvPr id="129" name="直線コネクタ 128"/>
        <xdr:cNvCxnSpPr/>
      </xdr:nvCxnSpPr>
      <xdr:spPr>
        <a:xfrm flipV="1">
          <a:off x="15671800" y="30933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29029</xdr:rowOff>
    </xdr:to>
    <xdr:cxnSp macro="">
      <xdr:nvCxnSpPr>
        <xdr:cNvPr id="132" name="直線コネクタ 131"/>
        <xdr:cNvCxnSpPr/>
      </xdr:nvCxnSpPr>
      <xdr:spPr>
        <a:xfrm>
          <a:off x="14782800" y="3060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146050</xdr:rowOff>
    </xdr:to>
    <xdr:cxnSp macro="">
      <xdr:nvCxnSpPr>
        <xdr:cNvPr id="135" name="直線コネクタ 134"/>
        <xdr:cNvCxnSpPr/>
      </xdr:nvCxnSpPr>
      <xdr:spPr>
        <a:xfrm>
          <a:off x="13893800" y="2853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16</xdr:row>
      <xdr:rowOff>110671</xdr:rowOff>
    </xdr:to>
    <xdr:cxnSp macro="">
      <xdr:nvCxnSpPr>
        <xdr:cNvPr id="138" name="直線コネクタ 137"/>
        <xdr:cNvCxnSpPr/>
      </xdr:nvCxnSpPr>
      <xdr:spPr>
        <a:xfrm>
          <a:off x="13004800" y="26361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40" name="テキスト ボックス 139"/>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57" name="テキスト ボックス 156"/>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全国平均を上回る高齢化の進行や国の障害者施策拡大により近年増加傾向にある。今後は、聖域化することなく審査等の適正化や時代に見合った制度の確立等積極的に見直すよう努める。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143328</xdr:rowOff>
    </xdr:to>
    <xdr:cxnSp macro="">
      <xdr:nvCxnSpPr>
        <xdr:cNvPr id="192" name="直線コネクタ 191"/>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127000</xdr:rowOff>
    </xdr:to>
    <xdr:cxnSp macro="">
      <xdr:nvCxnSpPr>
        <xdr:cNvPr id="195" name="直線コネクタ 194"/>
        <xdr:cNvCxnSpPr/>
      </xdr:nvCxnSpPr>
      <xdr:spPr>
        <a:xfrm>
          <a:off x="3098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159657</xdr:rowOff>
    </xdr:to>
    <xdr:cxnSp macro="">
      <xdr:nvCxnSpPr>
        <xdr:cNvPr id="198" name="直線コネクタ 197"/>
        <xdr:cNvCxnSpPr/>
      </xdr:nvCxnSpPr>
      <xdr:spPr>
        <a:xfrm flipV="1">
          <a:off x="2209800" y="9646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159657</xdr:rowOff>
    </xdr:to>
    <xdr:cxnSp macro="">
      <xdr:nvCxnSpPr>
        <xdr:cNvPr id="201" name="直線コネクタ 200"/>
        <xdr:cNvCxnSpPr/>
      </xdr:nvCxnSpPr>
      <xdr:spPr>
        <a:xfrm>
          <a:off x="1320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8" name="テキスト ボックス 217"/>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の他に係る経常収支比率が類似団体平均を上回っているのは、繰出金が主な要因である。今後は、公営企業会計について独立採算の原則に立ち返った料金の健全化やその他事業会計においても適正化を図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92710</xdr:rowOff>
    </xdr:to>
    <xdr:cxnSp macro="">
      <xdr:nvCxnSpPr>
        <xdr:cNvPr id="253" name="直線コネクタ 252"/>
        <xdr:cNvCxnSpPr/>
      </xdr:nvCxnSpPr>
      <xdr:spPr>
        <a:xfrm>
          <a:off x="15671800" y="948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56" name="直線コネクタ 255"/>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55</xdr:row>
      <xdr:rowOff>39370</xdr:rowOff>
    </xdr:to>
    <xdr:cxnSp macro="">
      <xdr:nvCxnSpPr>
        <xdr:cNvPr id="259" name="直線コネクタ 258"/>
        <xdr:cNvCxnSpPr/>
      </xdr:nvCxnSpPr>
      <xdr:spPr>
        <a:xfrm>
          <a:off x="13893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54</xdr:row>
      <xdr:rowOff>142240</xdr:rowOff>
    </xdr:to>
    <xdr:cxnSp macro="">
      <xdr:nvCxnSpPr>
        <xdr:cNvPr id="262" name="直線コネクタ 261"/>
        <xdr:cNvCxnSpPr/>
      </xdr:nvCxnSpPr>
      <xdr:spPr>
        <a:xfrm>
          <a:off x="13004800" y="9400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66" name="テキスト ボックス 265"/>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2" name="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13987</xdr:rowOff>
    </xdr:from>
    <xdr:ext cx="762000" cy="259045"/>
    <xdr:sp macro="" textlink="">
      <xdr:nvSpPr>
        <xdr:cNvPr id="273" name="その他該当値テキスト"/>
        <xdr:cNvSpPr txBox="1"/>
      </xdr:nvSpPr>
      <xdr:spPr>
        <a:xfrm>
          <a:off x="16598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4" name="楕円 273"/>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90187</xdr:rowOff>
    </xdr:from>
    <xdr:ext cx="736600" cy="259045"/>
    <xdr:sp macro="" textlink="">
      <xdr:nvSpPr>
        <xdr:cNvPr id="275" name="テキスト ボックス 274"/>
        <xdr:cNvSpPr txBox="1"/>
      </xdr:nvSpPr>
      <xdr:spPr>
        <a:xfrm>
          <a:off x="15290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6" name="楕円 275"/>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74947</xdr:rowOff>
    </xdr:from>
    <xdr:ext cx="762000" cy="259045"/>
    <xdr:sp macro="" textlink="">
      <xdr:nvSpPr>
        <xdr:cNvPr id="277" name="テキスト ボックス 276"/>
        <xdr:cNvSpPr txBox="1"/>
      </xdr:nvSpPr>
      <xdr:spPr>
        <a:xfrm>
          <a:off x="14401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91440</xdr:rowOff>
    </xdr:from>
    <xdr:to>
      <xdr:col>69</xdr:col>
      <xdr:colOff>142875</xdr:colOff>
      <xdr:row>55</xdr:row>
      <xdr:rowOff>21590</xdr:rowOff>
    </xdr:to>
    <xdr:sp macro="" textlink="">
      <xdr:nvSpPr>
        <xdr:cNvPr id="278" name="楕円 277"/>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6367</xdr:rowOff>
    </xdr:from>
    <xdr:ext cx="762000" cy="259045"/>
    <xdr:sp macro="" textlink="">
      <xdr:nvSpPr>
        <xdr:cNvPr id="279" name="テキスト ボックス 278"/>
        <xdr:cNvSpPr txBox="1"/>
      </xdr:nvSpPr>
      <xdr:spPr>
        <a:xfrm>
          <a:off x="13512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80" name="楕円 279"/>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81" name="テキスト ボックス 280"/>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を上回っている要因として、建設費の償還を行っている一部事務組合への負担金が挙げられる。今後は、各種団体等への補助金について、補助金を交付するのが適当な事業を行っているか明確な基準を設けて不適当な補助金は見直しや廃止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107406</xdr:rowOff>
    </xdr:to>
    <xdr:cxnSp macro="">
      <xdr:nvCxnSpPr>
        <xdr:cNvPr id="315" name="直線コネクタ 314"/>
        <xdr:cNvCxnSpPr/>
      </xdr:nvCxnSpPr>
      <xdr:spPr>
        <a:xfrm flipV="1">
          <a:off x="15671800" y="65963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38</xdr:row>
      <xdr:rowOff>107406</xdr:rowOff>
    </xdr:to>
    <xdr:cxnSp macro="">
      <xdr:nvCxnSpPr>
        <xdr:cNvPr id="318" name="直線コネクタ 317"/>
        <xdr:cNvCxnSpPr/>
      </xdr:nvCxnSpPr>
      <xdr:spPr>
        <a:xfrm>
          <a:off x="14782800" y="6609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159657</xdr:rowOff>
    </xdr:to>
    <xdr:cxnSp macro="">
      <xdr:nvCxnSpPr>
        <xdr:cNvPr id="321" name="直線コネクタ 320"/>
        <xdr:cNvCxnSpPr/>
      </xdr:nvCxnSpPr>
      <xdr:spPr>
        <a:xfrm flipV="1">
          <a:off x="13893800" y="660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39</xdr:row>
      <xdr:rowOff>86178</xdr:rowOff>
    </xdr:to>
    <xdr:cxnSp macro="">
      <xdr:nvCxnSpPr>
        <xdr:cNvPr id="324" name="直線コネクタ 323"/>
        <xdr:cNvCxnSpPr/>
      </xdr:nvCxnSpPr>
      <xdr:spPr>
        <a:xfrm flipV="1">
          <a:off x="13004800" y="6674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63880</xdr:rowOff>
    </xdr:from>
    <xdr:ext cx="762000" cy="259045"/>
    <xdr:sp macro="" textlink="">
      <xdr:nvSpPr>
        <xdr:cNvPr id="326" name="テキスト ボックス 325"/>
        <xdr:cNvSpPr txBox="1"/>
      </xdr:nvSpPr>
      <xdr:spPr>
        <a:xfrm>
          <a:off x="13512800" y="62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4" name="楕円 333"/>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5"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56606</xdr:rowOff>
    </xdr:from>
    <xdr:to>
      <xdr:col>78</xdr:col>
      <xdr:colOff>120650</xdr:colOff>
      <xdr:row>38</xdr:row>
      <xdr:rowOff>158206</xdr:rowOff>
    </xdr:to>
    <xdr:sp macro="" textlink="">
      <xdr:nvSpPr>
        <xdr:cNvPr id="336" name="楕円 335"/>
        <xdr:cNvSpPr/>
      </xdr:nvSpPr>
      <xdr:spPr>
        <a:xfrm>
          <a:off x="15621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142983</xdr:rowOff>
    </xdr:from>
    <xdr:ext cx="736600" cy="259045"/>
    <xdr:sp macro="" textlink="">
      <xdr:nvSpPr>
        <xdr:cNvPr id="337" name="テキスト ボックス 336"/>
        <xdr:cNvSpPr txBox="1"/>
      </xdr:nvSpPr>
      <xdr:spPr>
        <a:xfrm>
          <a:off x="15290800" y="66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43543</xdr:rowOff>
    </xdr:from>
    <xdr:to>
      <xdr:col>74</xdr:col>
      <xdr:colOff>31750</xdr:colOff>
      <xdr:row>38</xdr:row>
      <xdr:rowOff>145143</xdr:rowOff>
    </xdr:to>
    <xdr:sp macro="" textlink="">
      <xdr:nvSpPr>
        <xdr:cNvPr id="338" name="楕円 337"/>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129920</xdr:rowOff>
    </xdr:from>
    <xdr:ext cx="762000" cy="259045"/>
    <xdr:sp macro="" textlink="">
      <xdr:nvSpPr>
        <xdr:cNvPr id="339" name="テキスト ボックス 338"/>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108857</xdr:rowOff>
    </xdr:from>
    <xdr:to>
      <xdr:col>69</xdr:col>
      <xdr:colOff>142875</xdr:colOff>
      <xdr:row>39</xdr:row>
      <xdr:rowOff>39007</xdr:rowOff>
    </xdr:to>
    <xdr:sp macro="" textlink="">
      <xdr:nvSpPr>
        <xdr:cNvPr id="340" name="楕円 339"/>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23784</xdr:rowOff>
    </xdr:from>
    <xdr:ext cx="762000" cy="259045"/>
    <xdr:sp macro="" textlink="">
      <xdr:nvSpPr>
        <xdr:cNvPr id="341" name="テキスト ボックス 340"/>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42" name="楕円 341"/>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121755</xdr:rowOff>
    </xdr:from>
    <xdr:ext cx="762000" cy="259045"/>
    <xdr:sp macro="" textlink="">
      <xdr:nvSpPr>
        <xdr:cNvPr id="343" name="テキスト ボックス 342"/>
        <xdr:cNvSpPr txBox="1"/>
      </xdr:nvSpPr>
      <xdr:spPr>
        <a:xfrm>
          <a:off x="12623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類似団体平均を下回っており、近年減少傾向にある。これは、償還のピークを過ぎたことと、新規発行の抑制を行ってきた結果である。今後も起債の伴う事業を精査し、新規発行を抑制する必要がある。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140715</xdr:rowOff>
    </xdr:to>
    <xdr:cxnSp macro="">
      <xdr:nvCxnSpPr>
        <xdr:cNvPr id="373" name="直線コネクタ 372"/>
        <xdr:cNvCxnSpPr/>
      </xdr:nvCxnSpPr>
      <xdr:spPr>
        <a:xfrm flipV="1">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140715</xdr:rowOff>
    </xdr:to>
    <xdr:cxnSp macro="">
      <xdr:nvCxnSpPr>
        <xdr:cNvPr id="376" name="直線コネクタ 375"/>
        <xdr:cNvCxnSpPr/>
      </xdr:nvCxnSpPr>
      <xdr:spPr>
        <a:xfrm>
          <a:off x="3098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122428</xdr:rowOff>
    </xdr:to>
    <xdr:cxnSp macro="">
      <xdr:nvCxnSpPr>
        <xdr:cNvPr id="379" name="直線コネクタ 378"/>
        <xdr:cNvCxnSpPr/>
      </xdr:nvCxnSpPr>
      <xdr:spPr>
        <a:xfrm flipV="1">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122428</xdr:rowOff>
    </xdr:to>
    <xdr:cxnSp macro="">
      <xdr:nvCxnSpPr>
        <xdr:cNvPr id="382" name="直線コネクタ 381"/>
        <xdr:cNvCxnSpPr/>
      </xdr:nvCxnSpPr>
      <xdr:spPr>
        <a:xfrm>
          <a:off x="1320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4" name="テキスト ボックス 38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6" name="テキスト ボックス 38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92" name="楕円 391"/>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93"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4" name="楕円 39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5" name="テキスト ボックス 39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6" name="楕円 395"/>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7" name="テキスト ボックス 396"/>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8" name="楕円 397"/>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9" name="テキスト ボックス 398"/>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400" name="楕円 399"/>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401" name="テキスト ボックス 400"/>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類似団体全体と比較すると人件費が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位であるが、補助費等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位・物件費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位と経常収支比率を高める要因となっている。今後は、行政の効率化に努め、聖域化することなく積極的に見直すよう努める。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58420</xdr:rowOff>
    </xdr:to>
    <xdr:cxnSp macro="">
      <xdr:nvCxnSpPr>
        <xdr:cNvPr id="432" name="直線コネクタ 431"/>
        <xdr:cNvCxnSpPr/>
      </xdr:nvCxnSpPr>
      <xdr:spPr>
        <a:xfrm>
          <a:off x="15671800" y="134040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30987</xdr:rowOff>
    </xdr:to>
    <xdr:cxnSp macro="">
      <xdr:nvCxnSpPr>
        <xdr:cNvPr id="435" name="直線コネクタ 434"/>
        <xdr:cNvCxnSpPr/>
      </xdr:nvCxnSpPr>
      <xdr:spPr>
        <a:xfrm>
          <a:off x="14782800" y="132806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38" name="直線コネクタ 437"/>
        <xdr:cNvCxnSpPr/>
      </xdr:nvCxnSpPr>
      <xdr:spPr>
        <a:xfrm>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46989</xdr:rowOff>
    </xdr:to>
    <xdr:cxnSp macro="">
      <xdr:nvCxnSpPr>
        <xdr:cNvPr id="441" name="直線コネクタ 440"/>
        <xdr:cNvCxnSpPr/>
      </xdr:nvCxnSpPr>
      <xdr:spPr>
        <a:xfrm>
          <a:off x="13004800" y="13134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1" name="楕円 45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2"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3" name="楕円 452"/>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4" name="テキスト ボックス 453"/>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5" name="楕円 454"/>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6" name="テキスト ボックス 455"/>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8" name="テキスト ボックス 45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9" name="楕円 458"/>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0" name="テキスト ボックス 459"/>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123761</xdr:rowOff>
    </xdr:from>
    <xdr:to>
      <xdr:col>29</xdr:col>
      <xdr:colOff>127000</xdr:colOff>
      <xdr:row>18</xdr:row>
      <xdr:rowOff>153373</xdr:rowOff>
    </xdr:to>
    <xdr:cxnSp macro="">
      <xdr:nvCxnSpPr>
        <xdr:cNvPr id="50" name="直線コネクタ 49"/>
        <xdr:cNvCxnSpPr/>
      </xdr:nvCxnSpPr>
      <xdr:spPr bwMode="auto">
        <a:xfrm flipV="1">
          <a:off x="5003800" y="3257486"/>
          <a:ext cx="647700" cy="29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149380</xdr:rowOff>
    </xdr:from>
    <xdr:to>
      <xdr:col>26</xdr:col>
      <xdr:colOff>50800</xdr:colOff>
      <xdr:row>18</xdr:row>
      <xdr:rowOff>153373</xdr:rowOff>
    </xdr:to>
    <xdr:cxnSp macro="">
      <xdr:nvCxnSpPr>
        <xdr:cNvPr id="53" name="直線コネクタ 52"/>
        <xdr:cNvCxnSpPr/>
      </xdr:nvCxnSpPr>
      <xdr:spPr bwMode="auto">
        <a:xfrm>
          <a:off x="4305300" y="3283105"/>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149380</xdr:rowOff>
    </xdr:from>
    <xdr:to>
      <xdr:col>22</xdr:col>
      <xdr:colOff>114300</xdr:colOff>
      <xdr:row>19</xdr:row>
      <xdr:rowOff>5164</xdr:rowOff>
    </xdr:to>
    <xdr:cxnSp macro="">
      <xdr:nvCxnSpPr>
        <xdr:cNvPr id="56" name="直線コネクタ 55"/>
        <xdr:cNvCxnSpPr/>
      </xdr:nvCxnSpPr>
      <xdr:spPr bwMode="auto">
        <a:xfrm flipV="1">
          <a:off x="3606800" y="3283105"/>
          <a:ext cx="698500" cy="2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4630</xdr:rowOff>
    </xdr:from>
    <xdr:to>
      <xdr:col>18</xdr:col>
      <xdr:colOff>177800</xdr:colOff>
      <xdr:row>19</xdr:row>
      <xdr:rowOff>5164</xdr:rowOff>
    </xdr:to>
    <xdr:cxnSp macro="">
      <xdr:nvCxnSpPr>
        <xdr:cNvPr id="59" name="直線コネクタ 58"/>
        <xdr:cNvCxnSpPr/>
      </xdr:nvCxnSpPr>
      <xdr:spPr bwMode="auto">
        <a:xfrm>
          <a:off x="2908300" y="3309805"/>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72961</xdr:rowOff>
    </xdr:from>
    <xdr:to>
      <xdr:col>29</xdr:col>
      <xdr:colOff>177800</xdr:colOff>
      <xdr:row>19</xdr:row>
      <xdr:rowOff>3111</xdr:rowOff>
    </xdr:to>
    <xdr:sp macro="" textlink="">
      <xdr:nvSpPr>
        <xdr:cNvPr id="69" name="楕円 68"/>
        <xdr:cNvSpPr/>
      </xdr:nvSpPr>
      <xdr:spPr bwMode="auto">
        <a:xfrm>
          <a:off x="5600700" y="320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45038</xdr:rowOff>
    </xdr:from>
    <xdr:ext cx="762000" cy="259045"/>
    <xdr:sp macro="" textlink="">
      <xdr:nvSpPr>
        <xdr:cNvPr id="70" name="人口1人当たり決算額の推移該当値テキスト130"/>
        <xdr:cNvSpPr txBox="1"/>
      </xdr:nvSpPr>
      <xdr:spPr>
        <a:xfrm>
          <a:off x="5740400" y="31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102573</xdr:rowOff>
    </xdr:from>
    <xdr:to>
      <xdr:col>26</xdr:col>
      <xdr:colOff>101600</xdr:colOff>
      <xdr:row>19</xdr:row>
      <xdr:rowOff>32723</xdr:rowOff>
    </xdr:to>
    <xdr:sp macro="" textlink="">
      <xdr:nvSpPr>
        <xdr:cNvPr id="71" name="楕円 70"/>
        <xdr:cNvSpPr/>
      </xdr:nvSpPr>
      <xdr:spPr bwMode="auto">
        <a:xfrm>
          <a:off x="4953000" y="32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17500</xdr:rowOff>
    </xdr:from>
    <xdr:ext cx="736600" cy="259045"/>
    <xdr:sp macro="" textlink="">
      <xdr:nvSpPr>
        <xdr:cNvPr id="72" name="テキスト ボックス 71"/>
        <xdr:cNvSpPr txBox="1"/>
      </xdr:nvSpPr>
      <xdr:spPr>
        <a:xfrm>
          <a:off x="4622800" y="332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98580</xdr:rowOff>
    </xdr:from>
    <xdr:to>
      <xdr:col>22</xdr:col>
      <xdr:colOff>165100</xdr:colOff>
      <xdr:row>19</xdr:row>
      <xdr:rowOff>28730</xdr:rowOff>
    </xdr:to>
    <xdr:sp macro="" textlink="">
      <xdr:nvSpPr>
        <xdr:cNvPr id="73" name="楕円 72"/>
        <xdr:cNvSpPr/>
      </xdr:nvSpPr>
      <xdr:spPr bwMode="auto">
        <a:xfrm>
          <a:off x="4254500" y="323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13507</xdr:rowOff>
    </xdr:from>
    <xdr:ext cx="762000" cy="259045"/>
    <xdr:sp macro="" textlink="">
      <xdr:nvSpPr>
        <xdr:cNvPr id="74" name="テキスト ボックス 73"/>
        <xdr:cNvSpPr txBox="1"/>
      </xdr:nvSpPr>
      <xdr:spPr>
        <a:xfrm>
          <a:off x="3924300" y="331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125814</xdr:rowOff>
    </xdr:from>
    <xdr:to>
      <xdr:col>19</xdr:col>
      <xdr:colOff>38100</xdr:colOff>
      <xdr:row>19</xdr:row>
      <xdr:rowOff>55964</xdr:rowOff>
    </xdr:to>
    <xdr:sp macro="" textlink="">
      <xdr:nvSpPr>
        <xdr:cNvPr id="75" name="楕円 74"/>
        <xdr:cNvSpPr/>
      </xdr:nvSpPr>
      <xdr:spPr bwMode="auto">
        <a:xfrm>
          <a:off x="3556000" y="325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40741</xdr:rowOff>
    </xdr:from>
    <xdr:ext cx="762000" cy="259045"/>
    <xdr:sp macro="" textlink="">
      <xdr:nvSpPr>
        <xdr:cNvPr id="76" name="テキスト ボックス 75"/>
        <xdr:cNvSpPr txBox="1"/>
      </xdr:nvSpPr>
      <xdr:spPr>
        <a:xfrm>
          <a:off x="3225800" y="33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125280</xdr:rowOff>
    </xdr:from>
    <xdr:to>
      <xdr:col>15</xdr:col>
      <xdr:colOff>101600</xdr:colOff>
      <xdr:row>19</xdr:row>
      <xdr:rowOff>55430</xdr:rowOff>
    </xdr:to>
    <xdr:sp macro="" textlink="">
      <xdr:nvSpPr>
        <xdr:cNvPr id="77" name="楕円 76"/>
        <xdr:cNvSpPr/>
      </xdr:nvSpPr>
      <xdr:spPr bwMode="auto">
        <a:xfrm>
          <a:off x="2857500" y="325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40207</xdr:rowOff>
    </xdr:from>
    <xdr:ext cx="762000" cy="259045"/>
    <xdr:sp macro="" textlink="">
      <xdr:nvSpPr>
        <xdr:cNvPr id="78" name="テキスト ボックス 77"/>
        <xdr:cNvSpPr txBox="1"/>
      </xdr:nvSpPr>
      <xdr:spPr>
        <a:xfrm>
          <a:off x="2527300" y="33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144397</xdr:rowOff>
    </xdr:from>
    <xdr:to>
      <xdr:col>29</xdr:col>
      <xdr:colOff>127000</xdr:colOff>
      <xdr:row>36</xdr:row>
      <xdr:rowOff>163073</xdr:rowOff>
    </xdr:to>
    <xdr:cxnSp macro="">
      <xdr:nvCxnSpPr>
        <xdr:cNvPr id="110" name="直線コネクタ 109"/>
        <xdr:cNvCxnSpPr/>
      </xdr:nvCxnSpPr>
      <xdr:spPr bwMode="auto">
        <a:xfrm flipV="1">
          <a:off x="5003800" y="7097647"/>
          <a:ext cx="6477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124988</xdr:rowOff>
    </xdr:from>
    <xdr:to>
      <xdr:col>26</xdr:col>
      <xdr:colOff>50800</xdr:colOff>
      <xdr:row>36</xdr:row>
      <xdr:rowOff>163073</xdr:rowOff>
    </xdr:to>
    <xdr:cxnSp macro="">
      <xdr:nvCxnSpPr>
        <xdr:cNvPr id="113" name="直線コネクタ 112"/>
        <xdr:cNvCxnSpPr/>
      </xdr:nvCxnSpPr>
      <xdr:spPr bwMode="auto">
        <a:xfrm>
          <a:off x="4305300" y="7078238"/>
          <a:ext cx="698500" cy="3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124988</xdr:rowOff>
    </xdr:from>
    <xdr:to>
      <xdr:col>22</xdr:col>
      <xdr:colOff>114300</xdr:colOff>
      <xdr:row>36</xdr:row>
      <xdr:rowOff>162776</xdr:rowOff>
    </xdr:to>
    <xdr:cxnSp macro="">
      <xdr:nvCxnSpPr>
        <xdr:cNvPr id="116" name="直線コネクタ 115"/>
        <xdr:cNvCxnSpPr/>
      </xdr:nvCxnSpPr>
      <xdr:spPr bwMode="auto">
        <a:xfrm flipV="1">
          <a:off x="3606800" y="7078238"/>
          <a:ext cx="698500" cy="3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141401</xdr:rowOff>
    </xdr:from>
    <xdr:to>
      <xdr:col>18</xdr:col>
      <xdr:colOff>177800</xdr:colOff>
      <xdr:row>36</xdr:row>
      <xdr:rowOff>162776</xdr:rowOff>
    </xdr:to>
    <xdr:cxnSp macro="">
      <xdr:nvCxnSpPr>
        <xdr:cNvPr id="119" name="直線コネクタ 118"/>
        <xdr:cNvCxnSpPr/>
      </xdr:nvCxnSpPr>
      <xdr:spPr bwMode="auto">
        <a:xfrm>
          <a:off x="2908300" y="7094651"/>
          <a:ext cx="698500" cy="21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21" name="テキスト ボックス 120"/>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3" name="テキスト ボックス 122"/>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93597</xdr:rowOff>
    </xdr:from>
    <xdr:to>
      <xdr:col>29</xdr:col>
      <xdr:colOff>177800</xdr:colOff>
      <xdr:row>37</xdr:row>
      <xdr:rowOff>23747</xdr:rowOff>
    </xdr:to>
    <xdr:sp macro="" textlink="">
      <xdr:nvSpPr>
        <xdr:cNvPr id="129" name="楕円 128"/>
        <xdr:cNvSpPr/>
      </xdr:nvSpPr>
      <xdr:spPr bwMode="auto">
        <a:xfrm>
          <a:off x="5600700" y="704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65674</xdr:rowOff>
    </xdr:from>
    <xdr:ext cx="762000" cy="259045"/>
    <xdr:sp macro="" textlink="">
      <xdr:nvSpPr>
        <xdr:cNvPr id="130" name="人口1人当たり決算額の推移該当値テキスト445"/>
        <xdr:cNvSpPr txBox="1"/>
      </xdr:nvSpPr>
      <xdr:spPr>
        <a:xfrm>
          <a:off x="5740400" y="701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112273</xdr:rowOff>
    </xdr:from>
    <xdr:to>
      <xdr:col>26</xdr:col>
      <xdr:colOff>101600</xdr:colOff>
      <xdr:row>37</xdr:row>
      <xdr:rowOff>42423</xdr:rowOff>
    </xdr:to>
    <xdr:sp macro="" textlink="">
      <xdr:nvSpPr>
        <xdr:cNvPr id="131" name="楕円 130"/>
        <xdr:cNvSpPr/>
      </xdr:nvSpPr>
      <xdr:spPr bwMode="auto">
        <a:xfrm>
          <a:off x="4953000" y="706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27200</xdr:rowOff>
    </xdr:from>
    <xdr:ext cx="736600" cy="259045"/>
    <xdr:sp macro="" textlink="">
      <xdr:nvSpPr>
        <xdr:cNvPr id="132" name="テキスト ボックス 131"/>
        <xdr:cNvSpPr txBox="1"/>
      </xdr:nvSpPr>
      <xdr:spPr>
        <a:xfrm>
          <a:off x="4622800" y="715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74188</xdr:rowOff>
    </xdr:from>
    <xdr:to>
      <xdr:col>22</xdr:col>
      <xdr:colOff>165100</xdr:colOff>
      <xdr:row>37</xdr:row>
      <xdr:rowOff>4338</xdr:rowOff>
    </xdr:to>
    <xdr:sp macro="" textlink="">
      <xdr:nvSpPr>
        <xdr:cNvPr id="133" name="楕円 132"/>
        <xdr:cNvSpPr/>
      </xdr:nvSpPr>
      <xdr:spPr bwMode="auto">
        <a:xfrm>
          <a:off x="4254500" y="702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160565</xdr:rowOff>
    </xdr:from>
    <xdr:ext cx="762000" cy="259045"/>
    <xdr:sp macro="" textlink="">
      <xdr:nvSpPr>
        <xdr:cNvPr id="134" name="テキスト ボックス 133"/>
        <xdr:cNvSpPr txBox="1"/>
      </xdr:nvSpPr>
      <xdr:spPr>
        <a:xfrm>
          <a:off x="3924300" y="711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111976</xdr:rowOff>
    </xdr:from>
    <xdr:to>
      <xdr:col>19</xdr:col>
      <xdr:colOff>38100</xdr:colOff>
      <xdr:row>37</xdr:row>
      <xdr:rowOff>42126</xdr:rowOff>
    </xdr:to>
    <xdr:sp macro="" textlink="">
      <xdr:nvSpPr>
        <xdr:cNvPr id="135" name="楕円 134"/>
        <xdr:cNvSpPr/>
      </xdr:nvSpPr>
      <xdr:spPr bwMode="auto">
        <a:xfrm>
          <a:off x="3556000" y="706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26903</xdr:rowOff>
    </xdr:from>
    <xdr:ext cx="762000" cy="259045"/>
    <xdr:sp macro="" textlink="">
      <xdr:nvSpPr>
        <xdr:cNvPr id="136" name="テキスト ボックス 135"/>
        <xdr:cNvSpPr txBox="1"/>
      </xdr:nvSpPr>
      <xdr:spPr>
        <a:xfrm>
          <a:off x="3225800" y="715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90601</xdr:rowOff>
    </xdr:from>
    <xdr:to>
      <xdr:col>15</xdr:col>
      <xdr:colOff>101600</xdr:colOff>
      <xdr:row>37</xdr:row>
      <xdr:rowOff>20751</xdr:rowOff>
    </xdr:to>
    <xdr:sp macro="" textlink="">
      <xdr:nvSpPr>
        <xdr:cNvPr id="137" name="楕円 136"/>
        <xdr:cNvSpPr/>
      </xdr:nvSpPr>
      <xdr:spPr bwMode="auto">
        <a:xfrm>
          <a:off x="28575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5528</xdr:rowOff>
    </xdr:from>
    <xdr:ext cx="762000" cy="259045"/>
    <xdr:sp macro="" textlink="">
      <xdr:nvSpPr>
        <xdr:cNvPr id="138" name="テキスト ボックス 137"/>
        <xdr:cNvSpPr txBox="1"/>
      </xdr:nvSpPr>
      <xdr:spPr>
        <a:xfrm>
          <a:off x="2527300" y="713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85055</xdr:rowOff>
    </xdr:from>
    <xdr:to>
      <xdr:col>24</xdr:col>
      <xdr:colOff>63500</xdr:colOff>
      <xdr:row>37</xdr:row>
      <xdr:rowOff>116383</xdr:rowOff>
    </xdr:to>
    <xdr:cxnSp macro="">
      <xdr:nvCxnSpPr>
        <xdr:cNvPr id="65" name="直線コネクタ 64"/>
        <xdr:cNvCxnSpPr/>
      </xdr:nvCxnSpPr>
      <xdr:spPr>
        <a:xfrm flipV="1">
          <a:off x="3797300" y="6428705"/>
          <a:ext cx="8382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115126</xdr:rowOff>
    </xdr:from>
    <xdr:to>
      <xdr:col>19</xdr:col>
      <xdr:colOff>177800</xdr:colOff>
      <xdr:row>37</xdr:row>
      <xdr:rowOff>116383</xdr:rowOff>
    </xdr:to>
    <xdr:cxnSp macro="">
      <xdr:nvCxnSpPr>
        <xdr:cNvPr id="68" name="直線コネクタ 67"/>
        <xdr:cNvCxnSpPr/>
      </xdr:nvCxnSpPr>
      <xdr:spPr>
        <a:xfrm>
          <a:off x="2908300" y="645877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115126</xdr:rowOff>
    </xdr:from>
    <xdr:to>
      <xdr:col>15</xdr:col>
      <xdr:colOff>50800</xdr:colOff>
      <xdr:row>37</xdr:row>
      <xdr:rowOff>140119</xdr:rowOff>
    </xdr:to>
    <xdr:cxnSp macro="">
      <xdr:nvCxnSpPr>
        <xdr:cNvPr id="71" name="直線コネクタ 70"/>
        <xdr:cNvCxnSpPr/>
      </xdr:nvCxnSpPr>
      <xdr:spPr>
        <a:xfrm flipV="1">
          <a:off x="2019300" y="6458776"/>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140119</xdr:rowOff>
    </xdr:from>
    <xdr:to>
      <xdr:col>10</xdr:col>
      <xdr:colOff>114300</xdr:colOff>
      <xdr:row>38</xdr:row>
      <xdr:rowOff>712</xdr:rowOff>
    </xdr:to>
    <xdr:cxnSp macro="">
      <xdr:nvCxnSpPr>
        <xdr:cNvPr id="74" name="直線コネクタ 73"/>
        <xdr:cNvCxnSpPr/>
      </xdr:nvCxnSpPr>
      <xdr:spPr>
        <a:xfrm flipV="1">
          <a:off x="1130300" y="6483769"/>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153735</xdr:rowOff>
    </xdr:from>
    <xdr:ext cx="534377" cy="259045"/>
    <xdr:sp macro="" textlink="">
      <xdr:nvSpPr>
        <xdr:cNvPr id="76" name="テキスト ボックス 75"/>
        <xdr:cNvSpPr txBox="1"/>
      </xdr:nvSpPr>
      <xdr:spPr>
        <a:xfrm>
          <a:off x="1752111" y="5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3754</xdr:rowOff>
    </xdr:from>
    <xdr:ext cx="534377" cy="259045"/>
    <xdr:sp macro="" textlink="">
      <xdr:nvSpPr>
        <xdr:cNvPr id="78" name="テキスト ボックス 77"/>
        <xdr:cNvSpPr txBox="1"/>
      </xdr:nvSpPr>
      <xdr:spPr>
        <a:xfrm>
          <a:off x="863111" y="6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34255</xdr:rowOff>
    </xdr:from>
    <xdr:to>
      <xdr:col>24</xdr:col>
      <xdr:colOff>114300</xdr:colOff>
      <xdr:row>37</xdr:row>
      <xdr:rowOff>135855</xdr:rowOff>
    </xdr:to>
    <xdr:sp macro="" textlink="">
      <xdr:nvSpPr>
        <xdr:cNvPr id="84" name="楕円 83"/>
        <xdr:cNvSpPr/>
      </xdr:nvSpPr>
      <xdr:spPr>
        <a:xfrm>
          <a:off x="4584700" y="63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12682</xdr:rowOff>
    </xdr:from>
    <xdr:ext cx="534377" cy="259045"/>
    <xdr:sp macro="" textlink="">
      <xdr:nvSpPr>
        <xdr:cNvPr id="85" name="人件費該当値テキスト"/>
        <xdr:cNvSpPr txBox="1"/>
      </xdr:nvSpPr>
      <xdr:spPr>
        <a:xfrm>
          <a:off x="4686300" y="63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65583</xdr:rowOff>
    </xdr:from>
    <xdr:to>
      <xdr:col>20</xdr:col>
      <xdr:colOff>38100</xdr:colOff>
      <xdr:row>37</xdr:row>
      <xdr:rowOff>167183</xdr:rowOff>
    </xdr:to>
    <xdr:sp macro="" textlink="">
      <xdr:nvSpPr>
        <xdr:cNvPr id="86" name="楕円 85"/>
        <xdr:cNvSpPr/>
      </xdr:nvSpPr>
      <xdr:spPr>
        <a:xfrm>
          <a:off x="37465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158310</xdr:rowOff>
    </xdr:from>
    <xdr:ext cx="534377" cy="259045"/>
    <xdr:sp macro="" textlink="">
      <xdr:nvSpPr>
        <xdr:cNvPr id="87" name="テキスト ボックス 86"/>
        <xdr:cNvSpPr txBox="1"/>
      </xdr:nvSpPr>
      <xdr:spPr>
        <a:xfrm>
          <a:off x="3530111" y="6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64326</xdr:rowOff>
    </xdr:from>
    <xdr:to>
      <xdr:col>15</xdr:col>
      <xdr:colOff>101600</xdr:colOff>
      <xdr:row>37</xdr:row>
      <xdr:rowOff>165926</xdr:rowOff>
    </xdr:to>
    <xdr:sp macro="" textlink="">
      <xdr:nvSpPr>
        <xdr:cNvPr id="88" name="楕円 87"/>
        <xdr:cNvSpPr/>
      </xdr:nvSpPr>
      <xdr:spPr>
        <a:xfrm>
          <a:off x="2857500" y="64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157053</xdr:rowOff>
    </xdr:from>
    <xdr:ext cx="534377" cy="259045"/>
    <xdr:sp macro="" textlink="">
      <xdr:nvSpPr>
        <xdr:cNvPr id="89" name="テキスト ボックス 88"/>
        <xdr:cNvSpPr txBox="1"/>
      </xdr:nvSpPr>
      <xdr:spPr>
        <a:xfrm>
          <a:off x="2641111" y="65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89319</xdr:rowOff>
    </xdr:from>
    <xdr:to>
      <xdr:col>10</xdr:col>
      <xdr:colOff>165100</xdr:colOff>
      <xdr:row>38</xdr:row>
      <xdr:rowOff>19469</xdr:rowOff>
    </xdr:to>
    <xdr:sp macro="" textlink="">
      <xdr:nvSpPr>
        <xdr:cNvPr id="90" name="楕円 89"/>
        <xdr:cNvSpPr/>
      </xdr:nvSpPr>
      <xdr:spPr>
        <a:xfrm>
          <a:off x="1968500" y="64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10596</xdr:rowOff>
    </xdr:from>
    <xdr:ext cx="534377" cy="259045"/>
    <xdr:sp macro="" textlink="">
      <xdr:nvSpPr>
        <xdr:cNvPr id="91" name="テキスト ボックス 90"/>
        <xdr:cNvSpPr txBox="1"/>
      </xdr:nvSpPr>
      <xdr:spPr>
        <a:xfrm>
          <a:off x="1752111" y="65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121361</xdr:rowOff>
    </xdr:from>
    <xdr:to>
      <xdr:col>6</xdr:col>
      <xdr:colOff>38100</xdr:colOff>
      <xdr:row>38</xdr:row>
      <xdr:rowOff>51512</xdr:rowOff>
    </xdr:to>
    <xdr:sp macro="" textlink="">
      <xdr:nvSpPr>
        <xdr:cNvPr id="92" name="楕円 91"/>
        <xdr:cNvSpPr/>
      </xdr:nvSpPr>
      <xdr:spPr>
        <a:xfrm>
          <a:off x="1079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42639</xdr:rowOff>
    </xdr:from>
    <xdr:ext cx="534377" cy="259045"/>
    <xdr:sp macro="" textlink="">
      <xdr:nvSpPr>
        <xdr:cNvPr id="93" name="テキスト ボックス 92"/>
        <xdr:cNvSpPr txBox="1"/>
      </xdr:nvSpPr>
      <xdr:spPr>
        <a:xfrm>
          <a:off x="863111" y="65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91701</xdr:rowOff>
    </xdr:from>
    <xdr:to>
      <xdr:col>24</xdr:col>
      <xdr:colOff>63500</xdr:colOff>
      <xdr:row>58</xdr:row>
      <xdr:rowOff>103558</xdr:rowOff>
    </xdr:to>
    <xdr:cxnSp macro="">
      <xdr:nvCxnSpPr>
        <xdr:cNvPr id="123" name="直線コネクタ 122"/>
        <xdr:cNvCxnSpPr/>
      </xdr:nvCxnSpPr>
      <xdr:spPr>
        <a:xfrm>
          <a:off x="3797300" y="10035801"/>
          <a:ext cx="8382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91701</xdr:rowOff>
    </xdr:from>
    <xdr:to>
      <xdr:col>19</xdr:col>
      <xdr:colOff>177800</xdr:colOff>
      <xdr:row>58</xdr:row>
      <xdr:rowOff>94872</xdr:rowOff>
    </xdr:to>
    <xdr:cxnSp macro="">
      <xdr:nvCxnSpPr>
        <xdr:cNvPr id="126" name="直線コネクタ 125"/>
        <xdr:cNvCxnSpPr/>
      </xdr:nvCxnSpPr>
      <xdr:spPr>
        <a:xfrm flipV="1">
          <a:off x="2908300" y="10035801"/>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94872</xdr:rowOff>
    </xdr:from>
    <xdr:to>
      <xdr:col>15</xdr:col>
      <xdr:colOff>50800</xdr:colOff>
      <xdr:row>59</xdr:row>
      <xdr:rowOff>51895</xdr:rowOff>
    </xdr:to>
    <xdr:cxnSp macro="">
      <xdr:nvCxnSpPr>
        <xdr:cNvPr id="129" name="直線コネクタ 128"/>
        <xdr:cNvCxnSpPr/>
      </xdr:nvCxnSpPr>
      <xdr:spPr>
        <a:xfrm flipV="1">
          <a:off x="2019300" y="10038972"/>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51895</xdr:rowOff>
    </xdr:from>
    <xdr:to>
      <xdr:col>10</xdr:col>
      <xdr:colOff>114300</xdr:colOff>
      <xdr:row>59</xdr:row>
      <xdr:rowOff>96845</xdr:rowOff>
    </xdr:to>
    <xdr:cxnSp macro="">
      <xdr:nvCxnSpPr>
        <xdr:cNvPr id="132" name="直線コネクタ 131"/>
        <xdr:cNvCxnSpPr/>
      </xdr:nvCxnSpPr>
      <xdr:spPr>
        <a:xfrm flipV="1">
          <a:off x="1130300" y="10167445"/>
          <a:ext cx="889000" cy="4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52758</xdr:rowOff>
    </xdr:from>
    <xdr:to>
      <xdr:col>24</xdr:col>
      <xdr:colOff>114300</xdr:colOff>
      <xdr:row>58</xdr:row>
      <xdr:rowOff>154358</xdr:rowOff>
    </xdr:to>
    <xdr:sp macro="" textlink="">
      <xdr:nvSpPr>
        <xdr:cNvPr id="142" name="楕円 141"/>
        <xdr:cNvSpPr/>
      </xdr:nvSpPr>
      <xdr:spPr>
        <a:xfrm>
          <a:off x="4584700" y="99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31185</xdr:rowOff>
    </xdr:from>
    <xdr:ext cx="534377" cy="259045"/>
    <xdr:sp macro="" textlink="">
      <xdr:nvSpPr>
        <xdr:cNvPr id="143" name="物件費該当値テキスト"/>
        <xdr:cNvSpPr txBox="1"/>
      </xdr:nvSpPr>
      <xdr:spPr>
        <a:xfrm>
          <a:off x="4686300" y="99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40901</xdr:rowOff>
    </xdr:from>
    <xdr:to>
      <xdr:col>20</xdr:col>
      <xdr:colOff>38100</xdr:colOff>
      <xdr:row>58</xdr:row>
      <xdr:rowOff>142501</xdr:rowOff>
    </xdr:to>
    <xdr:sp macro="" textlink="">
      <xdr:nvSpPr>
        <xdr:cNvPr id="144" name="楕円 143"/>
        <xdr:cNvSpPr/>
      </xdr:nvSpPr>
      <xdr:spPr>
        <a:xfrm>
          <a:off x="3746500" y="99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133628</xdr:rowOff>
    </xdr:from>
    <xdr:ext cx="534377" cy="259045"/>
    <xdr:sp macro="" textlink="">
      <xdr:nvSpPr>
        <xdr:cNvPr id="145" name="テキスト ボックス 144"/>
        <xdr:cNvSpPr txBox="1"/>
      </xdr:nvSpPr>
      <xdr:spPr>
        <a:xfrm>
          <a:off x="3530111" y="100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44072</xdr:rowOff>
    </xdr:from>
    <xdr:to>
      <xdr:col>15</xdr:col>
      <xdr:colOff>101600</xdr:colOff>
      <xdr:row>58</xdr:row>
      <xdr:rowOff>145672</xdr:rowOff>
    </xdr:to>
    <xdr:sp macro="" textlink="">
      <xdr:nvSpPr>
        <xdr:cNvPr id="146" name="楕円 145"/>
        <xdr:cNvSpPr/>
      </xdr:nvSpPr>
      <xdr:spPr>
        <a:xfrm>
          <a:off x="2857500" y="99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136799</xdr:rowOff>
    </xdr:from>
    <xdr:ext cx="534377" cy="259045"/>
    <xdr:sp macro="" textlink="">
      <xdr:nvSpPr>
        <xdr:cNvPr id="147" name="テキスト ボックス 146"/>
        <xdr:cNvSpPr txBox="1"/>
      </xdr:nvSpPr>
      <xdr:spPr>
        <a:xfrm>
          <a:off x="2641111" y="100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1095</xdr:rowOff>
    </xdr:from>
    <xdr:to>
      <xdr:col>10</xdr:col>
      <xdr:colOff>165100</xdr:colOff>
      <xdr:row>59</xdr:row>
      <xdr:rowOff>102695</xdr:rowOff>
    </xdr:to>
    <xdr:sp macro="" textlink="">
      <xdr:nvSpPr>
        <xdr:cNvPr id="148" name="楕円 147"/>
        <xdr:cNvSpPr/>
      </xdr:nvSpPr>
      <xdr:spPr>
        <a:xfrm>
          <a:off x="1968500" y="1011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93822</xdr:rowOff>
    </xdr:from>
    <xdr:ext cx="534377" cy="259045"/>
    <xdr:sp macro="" textlink="">
      <xdr:nvSpPr>
        <xdr:cNvPr id="149" name="テキスト ボックス 148"/>
        <xdr:cNvSpPr txBox="1"/>
      </xdr:nvSpPr>
      <xdr:spPr>
        <a:xfrm>
          <a:off x="1752111" y="102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46045</xdr:rowOff>
    </xdr:from>
    <xdr:to>
      <xdr:col>6</xdr:col>
      <xdr:colOff>38100</xdr:colOff>
      <xdr:row>59</xdr:row>
      <xdr:rowOff>147645</xdr:rowOff>
    </xdr:to>
    <xdr:sp macro="" textlink="">
      <xdr:nvSpPr>
        <xdr:cNvPr id="150" name="楕円 149"/>
        <xdr:cNvSpPr/>
      </xdr:nvSpPr>
      <xdr:spPr>
        <a:xfrm>
          <a:off x="1079500" y="101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138772</xdr:rowOff>
    </xdr:from>
    <xdr:ext cx="534377" cy="259045"/>
    <xdr:sp macro="" textlink="">
      <xdr:nvSpPr>
        <xdr:cNvPr id="151" name="テキスト ボックス 150"/>
        <xdr:cNvSpPr txBox="1"/>
      </xdr:nvSpPr>
      <xdr:spPr>
        <a:xfrm>
          <a:off x="863111" y="10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11978</xdr:rowOff>
    </xdr:from>
    <xdr:to>
      <xdr:col>24</xdr:col>
      <xdr:colOff>63500</xdr:colOff>
      <xdr:row>79</xdr:row>
      <xdr:rowOff>13122</xdr:rowOff>
    </xdr:to>
    <xdr:cxnSp macro="">
      <xdr:nvCxnSpPr>
        <xdr:cNvPr id="182" name="直線コネクタ 181"/>
        <xdr:cNvCxnSpPr/>
      </xdr:nvCxnSpPr>
      <xdr:spPr>
        <a:xfrm>
          <a:off x="3797300" y="1355652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157139</xdr:rowOff>
    </xdr:from>
    <xdr:to>
      <xdr:col>19</xdr:col>
      <xdr:colOff>177800</xdr:colOff>
      <xdr:row>79</xdr:row>
      <xdr:rowOff>11978</xdr:rowOff>
    </xdr:to>
    <xdr:cxnSp macro="">
      <xdr:nvCxnSpPr>
        <xdr:cNvPr id="185" name="直線コネクタ 184"/>
        <xdr:cNvCxnSpPr/>
      </xdr:nvCxnSpPr>
      <xdr:spPr>
        <a:xfrm>
          <a:off x="2908300" y="1353023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157139</xdr:rowOff>
    </xdr:from>
    <xdr:to>
      <xdr:col>15</xdr:col>
      <xdr:colOff>50800</xdr:colOff>
      <xdr:row>79</xdr:row>
      <xdr:rowOff>2589</xdr:rowOff>
    </xdr:to>
    <xdr:cxnSp macro="">
      <xdr:nvCxnSpPr>
        <xdr:cNvPr id="188" name="直線コネクタ 187"/>
        <xdr:cNvCxnSpPr/>
      </xdr:nvCxnSpPr>
      <xdr:spPr>
        <a:xfrm flipV="1">
          <a:off x="2019300" y="13530239"/>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2589</xdr:rowOff>
    </xdr:from>
    <xdr:to>
      <xdr:col>10</xdr:col>
      <xdr:colOff>114300</xdr:colOff>
      <xdr:row>79</xdr:row>
      <xdr:rowOff>12582</xdr:rowOff>
    </xdr:to>
    <xdr:cxnSp macro="">
      <xdr:nvCxnSpPr>
        <xdr:cNvPr id="191" name="直線コネクタ 190"/>
        <xdr:cNvCxnSpPr/>
      </xdr:nvCxnSpPr>
      <xdr:spPr>
        <a:xfrm flipV="1">
          <a:off x="1130300" y="1354713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77035</xdr:rowOff>
    </xdr:from>
    <xdr:ext cx="469744" cy="259045"/>
    <xdr:sp macro="" textlink="">
      <xdr:nvSpPr>
        <xdr:cNvPr id="195" name="テキスト ボックス 194"/>
        <xdr:cNvSpPr txBox="1"/>
      </xdr:nvSpPr>
      <xdr:spPr>
        <a:xfrm>
          <a:off x="895428" y="132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133772</xdr:rowOff>
    </xdr:from>
    <xdr:to>
      <xdr:col>24</xdr:col>
      <xdr:colOff>114300</xdr:colOff>
      <xdr:row>79</xdr:row>
      <xdr:rowOff>63922</xdr:rowOff>
    </xdr:to>
    <xdr:sp macro="" textlink="">
      <xdr:nvSpPr>
        <xdr:cNvPr id="201" name="楕円 200"/>
        <xdr:cNvSpPr/>
      </xdr:nvSpPr>
      <xdr:spPr>
        <a:xfrm>
          <a:off x="4584700" y="135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55653</xdr:rowOff>
    </xdr:from>
    <xdr:ext cx="469744" cy="259045"/>
    <xdr:sp macro="" textlink="">
      <xdr:nvSpPr>
        <xdr:cNvPr id="202" name="維持補修費該当値テキスト"/>
        <xdr:cNvSpPr txBox="1"/>
      </xdr:nvSpPr>
      <xdr:spPr>
        <a:xfrm>
          <a:off x="4686300" y="1342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132628</xdr:rowOff>
    </xdr:from>
    <xdr:to>
      <xdr:col>20</xdr:col>
      <xdr:colOff>38100</xdr:colOff>
      <xdr:row>79</xdr:row>
      <xdr:rowOff>62778</xdr:rowOff>
    </xdr:to>
    <xdr:sp macro="" textlink="">
      <xdr:nvSpPr>
        <xdr:cNvPr id="203" name="楕円 202"/>
        <xdr:cNvSpPr/>
      </xdr:nvSpPr>
      <xdr:spPr>
        <a:xfrm>
          <a:off x="3746500" y="135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53905</xdr:rowOff>
    </xdr:from>
    <xdr:ext cx="469744" cy="259045"/>
    <xdr:sp macro="" textlink="">
      <xdr:nvSpPr>
        <xdr:cNvPr id="204" name="テキスト ボックス 203"/>
        <xdr:cNvSpPr txBox="1"/>
      </xdr:nvSpPr>
      <xdr:spPr>
        <a:xfrm>
          <a:off x="3562428" y="135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106339</xdr:rowOff>
    </xdr:from>
    <xdr:to>
      <xdr:col>15</xdr:col>
      <xdr:colOff>101600</xdr:colOff>
      <xdr:row>79</xdr:row>
      <xdr:rowOff>36489</xdr:rowOff>
    </xdr:to>
    <xdr:sp macro="" textlink="">
      <xdr:nvSpPr>
        <xdr:cNvPr id="205" name="楕円 204"/>
        <xdr:cNvSpPr/>
      </xdr:nvSpPr>
      <xdr:spPr>
        <a:xfrm>
          <a:off x="2857500" y="13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53016</xdr:rowOff>
    </xdr:from>
    <xdr:ext cx="469744" cy="259045"/>
    <xdr:sp macro="" textlink="">
      <xdr:nvSpPr>
        <xdr:cNvPr id="206" name="テキスト ボックス 205"/>
        <xdr:cNvSpPr txBox="1"/>
      </xdr:nvSpPr>
      <xdr:spPr>
        <a:xfrm>
          <a:off x="2673428" y="132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123239</xdr:rowOff>
    </xdr:from>
    <xdr:to>
      <xdr:col>10</xdr:col>
      <xdr:colOff>165100</xdr:colOff>
      <xdr:row>79</xdr:row>
      <xdr:rowOff>53389</xdr:rowOff>
    </xdr:to>
    <xdr:sp macro="" textlink="">
      <xdr:nvSpPr>
        <xdr:cNvPr id="207" name="楕円 206"/>
        <xdr:cNvSpPr/>
      </xdr:nvSpPr>
      <xdr:spPr>
        <a:xfrm>
          <a:off x="1968500" y="134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44516</xdr:rowOff>
    </xdr:from>
    <xdr:ext cx="469744" cy="259045"/>
    <xdr:sp macro="" textlink="">
      <xdr:nvSpPr>
        <xdr:cNvPr id="208" name="テキスト ボックス 207"/>
        <xdr:cNvSpPr txBox="1"/>
      </xdr:nvSpPr>
      <xdr:spPr>
        <a:xfrm>
          <a:off x="1784428" y="135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133232</xdr:rowOff>
    </xdr:from>
    <xdr:to>
      <xdr:col>6</xdr:col>
      <xdr:colOff>38100</xdr:colOff>
      <xdr:row>79</xdr:row>
      <xdr:rowOff>63382</xdr:rowOff>
    </xdr:to>
    <xdr:sp macro="" textlink="">
      <xdr:nvSpPr>
        <xdr:cNvPr id="209" name="楕円 208"/>
        <xdr:cNvSpPr/>
      </xdr:nvSpPr>
      <xdr:spPr>
        <a:xfrm>
          <a:off x="1079500" y="135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54509</xdr:rowOff>
    </xdr:from>
    <xdr:ext cx="469744" cy="259045"/>
    <xdr:sp macro="" textlink="">
      <xdr:nvSpPr>
        <xdr:cNvPr id="210" name="テキスト ボックス 209"/>
        <xdr:cNvSpPr txBox="1"/>
      </xdr:nvSpPr>
      <xdr:spPr>
        <a:xfrm>
          <a:off x="895428" y="1359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165836</xdr:rowOff>
    </xdr:from>
    <xdr:to>
      <xdr:col>24</xdr:col>
      <xdr:colOff>63500</xdr:colOff>
      <xdr:row>96</xdr:row>
      <xdr:rowOff>167075</xdr:rowOff>
    </xdr:to>
    <xdr:cxnSp macro="">
      <xdr:nvCxnSpPr>
        <xdr:cNvPr id="240" name="直線コネクタ 239"/>
        <xdr:cNvCxnSpPr/>
      </xdr:nvCxnSpPr>
      <xdr:spPr>
        <a:xfrm flipV="1">
          <a:off x="3797300" y="16625036"/>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167075</xdr:rowOff>
    </xdr:from>
    <xdr:to>
      <xdr:col>19</xdr:col>
      <xdr:colOff>177800</xdr:colOff>
      <xdr:row>97</xdr:row>
      <xdr:rowOff>80302</xdr:rowOff>
    </xdr:to>
    <xdr:cxnSp macro="">
      <xdr:nvCxnSpPr>
        <xdr:cNvPr id="243" name="直線コネクタ 242"/>
        <xdr:cNvCxnSpPr/>
      </xdr:nvCxnSpPr>
      <xdr:spPr>
        <a:xfrm flipV="1">
          <a:off x="2908300" y="16626275"/>
          <a:ext cx="889000" cy="8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57862</xdr:rowOff>
    </xdr:from>
    <xdr:to>
      <xdr:col>15</xdr:col>
      <xdr:colOff>50800</xdr:colOff>
      <xdr:row>97</xdr:row>
      <xdr:rowOff>80302</xdr:rowOff>
    </xdr:to>
    <xdr:cxnSp macro="">
      <xdr:nvCxnSpPr>
        <xdr:cNvPr id="246" name="直線コネクタ 245"/>
        <xdr:cNvCxnSpPr/>
      </xdr:nvCxnSpPr>
      <xdr:spPr>
        <a:xfrm>
          <a:off x="2019300" y="16688512"/>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57862</xdr:rowOff>
    </xdr:from>
    <xdr:to>
      <xdr:col>10</xdr:col>
      <xdr:colOff>114300</xdr:colOff>
      <xdr:row>98</xdr:row>
      <xdr:rowOff>21343</xdr:rowOff>
    </xdr:to>
    <xdr:cxnSp macro="">
      <xdr:nvCxnSpPr>
        <xdr:cNvPr id="249" name="直線コネクタ 248"/>
        <xdr:cNvCxnSpPr/>
      </xdr:nvCxnSpPr>
      <xdr:spPr>
        <a:xfrm flipV="1">
          <a:off x="1130300" y="16688512"/>
          <a:ext cx="889000" cy="1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115036</xdr:rowOff>
    </xdr:from>
    <xdr:to>
      <xdr:col>24</xdr:col>
      <xdr:colOff>114300</xdr:colOff>
      <xdr:row>97</xdr:row>
      <xdr:rowOff>45186</xdr:rowOff>
    </xdr:to>
    <xdr:sp macro="" textlink="">
      <xdr:nvSpPr>
        <xdr:cNvPr id="259" name="楕円 258"/>
        <xdr:cNvSpPr/>
      </xdr:nvSpPr>
      <xdr:spPr>
        <a:xfrm>
          <a:off x="4584700" y="1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93463</xdr:rowOff>
    </xdr:from>
    <xdr:ext cx="534377" cy="259045"/>
    <xdr:sp macro="" textlink="">
      <xdr:nvSpPr>
        <xdr:cNvPr id="260" name="扶助費該当値テキスト"/>
        <xdr:cNvSpPr txBox="1"/>
      </xdr:nvSpPr>
      <xdr:spPr>
        <a:xfrm>
          <a:off x="4686300"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116275</xdr:rowOff>
    </xdr:from>
    <xdr:to>
      <xdr:col>20</xdr:col>
      <xdr:colOff>38100</xdr:colOff>
      <xdr:row>97</xdr:row>
      <xdr:rowOff>46425</xdr:rowOff>
    </xdr:to>
    <xdr:sp macro="" textlink="">
      <xdr:nvSpPr>
        <xdr:cNvPr id="261" name="楕円 260"/>
        <xdr:cNvSpPr/>
      </xdr:nvSpPr>
      <xdr:spPr>
        <a:xfrm>
          <a:off x="3746500" y="165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62952</xdr:rowOff>
    </xdr:from>
    <xdr:ext cx="534377" cy="259045"/>
    <xdr:sp macro="" textlink="">
      <xdr:nvSpPr>
        <xdr:cNvPr id="262" name="テキスト ボックス 261"/>
        <xdr:cNvSpPr txBox="1"/>
      </xdr:nvSpPr>
      <xdr:spPr>
        <a:xfrm>
          <a:off x="3530111" y="16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29502</xdr:rowOff>
    </xdr:from>
    <xdr:to>
      <xdr:col>15</xdr:col>
      <xdr:colOff>101600</xdr:colOff>
      <xdr:row>97</xdr:row>
      <xdr:rowOff>131102</xdr:rowOff>
    </xdr:to>
    <xdr:sp macro="" textlink="">
      <xdr:nvSpPr>
        <xdr:cNvPr id="263" name="楕円 262"/>
        <xdr:cNvSpPr/>
      </xdr:nvSpPr>
      <xdr:spPr>
        <a:xfrm>
          <a:off x="2857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122229</xdr:rowOff>
    </xdr:from>
    <xdr:ext cx="534377" cy="259045"/>
    <xdr:sp macro="" textlink="">
      <xdr:nvSpPr>
        <xdr:cNvPr id="264" name="テキスト ボックス 263"/>
        <xdr:cNvSpPr txBox="1"/>
      </xdr:nvSpPr>
      <xdr:spPr>
        <a:xfrm>
          <a:off x="2641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7062</xdr:rowOff>
    </xdr:from>
    <xdr:to>
      <xdr:col>10</xdr:col>
      <xdr:colOff>165100</xdr:colOff>
      <xdr:row>97</xdr:row>
      <xdr:rowOff>108662</xdr:rowOff>
    </xdr:to>
    <xdr:sp macro="" textlink="">
      <xdr:nvSpPr>
        <xdr:cNvPr id="265" name="楕円 264"/>
        <xdr:cNvSpPr/>
      </xdr:nvSpPr>
      <xdr:spPr>
        <a:xfrm>
          <a:off x="1968500" y="1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99789</xdr:rowOff>
    </xdr:from>
    <xdr:ext cx="534377" cy="259045"/>
    <xdr:sp macro="" textlink="">
      <xdr:nvSpPr>
        <xdr:cNvPr id="266" name="テキスト ボックス 265"/>
        <xdr:cNvSpPr txBox="1"/>
      </xdr:nvSpPr>
      <xdr:spPr>
        <a:xfrm>
          <a:off x="175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141993</xdr:rowOff>
    </xdr:from>
    <xdr:to>
      <xdr:col>6</xdr:col>
      <xdr:colOff>38100</xdr:colOff>
      <xdr:row>98</xdr:row>
      <xdr:rowOff>72143</xdr:rowOff>
    </xdr:to>
    <xdr:sp macro="" textlink="">
      <xdr:nvSpPr>
        <xdr:cNvPr id="267" name="楕円 266"/>
        <xdr:cNvSpPr/>
      </xdr:nvSpPr>
      <xdr:spPr>
        <a:xfrm>
          <a:off x="1079500" y="167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63270</xdr:rowOff>
    </xdr:from>
    <xdr:ext cx="534377" cy="259045"/>
    <xdr:sp macro="" textlink="">
      <xdr:nvSpPr>
        <xdr:cNvPr id="268" name="テキスト ボックス 267"/>
        <xdr:cNvSpPr txBox="1"/>
      </xdr:nvSpPr>
      <xdr:spPr>
        <a:xfrm>
          <a:off x="863111" y="1686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79368</xdr:rowOff>
    </xdr:from>
    <xdr:to>
      <xdr:col>55</xdr:col>
      <xdr:colOff>0</xdr:colOff>
      <xdr:row>37</xdr:row>
      <xdr:rowOff>86573</xdr:rowOff>
    </xdr:to>
    <xdr:cxnSp macro="">
      <xdr:nvCxnSpPr>
        <xdr:cNvPr id="295" name="直線コネクタ 294"/>
        <xdr:cNvCxnSpPr/>
      </xdr:nvCxnSpPr>
      <xdr:spPr>
        <a:xfrm>
          <a:off x="9639300" y="6423018"/>
          <a:ext cx="8382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79368</xdr:rowOff>
    </xdr:from>
    <xdr:to>
      <xdr:col>50</xdr:col>
      <xdr:colOff>114300</xdr:colOff>
      <xdr:row>37</xdr:row>
      <xdr:rowOff>82568</xdr:rowOff>
    </xdr:to>
    <xdr:cxnSp macro="">
      <xdr:nvCxnSpPr>
        <xdr:cNvPr id="298" name="直線コネクタ 297"/>
        <xdr:cNvCxnSpPr/>
      </xdr:nvCxnSpPr>
      <xdr:spPr>
        <a:xfrm flipV="1">
          <a:off x="8750300" y="642301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81471</xdr:rowOff>
    </xdr:from>
    <xdr:to>
      <xdr:col>45</xdr:col>
      <xdr:colOff>177800</xdr:colOff>
      <xdr:row>37</xdr:row>
      <xdr:rowOff>82568</xdr:rowOff>
    </xdr:to>
    <xdr:cxnSp macro="">
      <xdr:nvCxnSpPr>
        <xdr:cNvPr id="301" name="直線コネクタ 300"/>
        <xdr:cNvCxnSpPr/>
      </xdr:nvCxnSpPr>
      <xdr:spPr>
        <a:xfrm>
          <a:off x="7861300" y="642512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75468</xdr:rowOff>
    </xdr:from>
    <xdr:to>
      <xdr:col>41</xdr:col>
      <xdr:colOff>50800</xdr:colOff>
      <xdr:row>37</xdr:row>
      <xdr:rowOff>81471</xdr:rowOff>
    </xdr:to>
    <xdr:cxnSp macro="">
      <xdr:nvCxnSpPr>
        <xdr:cNvPr id="304" name="直線コネクタ 303"/>
        <xdr:cNvCxnSpPr/>
      </xdr:nvCxnSpPr>
      <xdr:spPr>
        <a:xfrm>
          <a:off x="6972300" y="6419118"/>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306" name="テキスト ボックス 305"/>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8" name="テキスト ボックス 307"/>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35773</xdr:rowOff>
    </xdr:from>
    <xdr:to>
      <xdr:col>55</xdr:col>
      <xdr:colOff>50800</xdr:colOff>
      <xdr:row>37</xdr:row>
      <xdr:rowOff>137373</xdr:rowOff>
    </xdr:to>
    <xdr:sp macro="" textlink="">
      <xdr:nvSpPr>
        <xdr:cNvPr id="314" name="楕円 313"/>
        <xdr:cNvSpPr/>
      </xdr:nvSpPr>
      <xdr:spPr>
        <a:xfrm>
          <a:off x="10426700" y="63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122150</xdr:rowOff>
    </xdr:from>
    <xdr:ext cx="534377" cy="259045"/>
    <xdr:sp macro="" textlink="">
      <xdr:nvSpPr>
        <xdr:cNvPr id="315" name="補助費等該当値テキスト"/>
        <xdr:cNvSpPr txBox="1"/>
      </xdr:nvSpPr>
      <xdr:spPr>
        <a:xfrm>
          <a:off x="10528300" y="62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28568</xdr:rowOff>
    </xdr:from>
    <xdr:to>
      <xdr:col>50</xdr:col>
      <xdr:colOff>165100</xdr:colOff>
      <xdr:row>37</xdr:row>
      <xdr:rowOff>130168</xdr:rowOff>
    </xdr:to>
    <xdr:sp macro="" textlink="">
      <xdr:nvSpPr>
        <xdr:cNvPr id="316" name="楕円 315"/>
        <xdr:cNvSpPr/>
      </xdr:nvSpPr>
      <xdr:spPr>
        <a:xfrm>
          <a:off x="9588500" y="63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121295</xdr:rowOff>
    </xdr:from>
    <xdr:ext cx="534377" cy="259045"/>
    <xdr:sp macro="" textlink="">
      <xdr:nvSpPr>
        <xdr:cNvPr id="317" name="テキスト ボックス 316"/>
        <xdr:cNvSpPr txBox="1"/>
      </xdr:nvSpPr>
      <xdr:spPr>
        <a:xfrm>
          <a:off x="9372111" y="64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31768</xdr:rowOff>
    </xdr:from>
    <xdr:to>
      <xdr:col>46</xdr:col>
      <xdr:colOff>38100</xdr:colOff>
      <xdr:row>37</xdr:row>
      <xdr:rowOff>133368</xdr:rowOff>
    </xdr:to>
    <xdr:sp macro="" textlink="">
      <xdr:nvSpPr>
        <xdr:cNvPr id="318" name="楕円 317"/>
        <xdr:cNvSpPr/>
      </xdr:nvSpPr>
      <xdr:spPr>
        <a:xfrm>
          <a:off x="8699500" y="6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124496</xdr:rowOff>
    </xdr:from>
    <xdr:ext cx="534377" cy="259045"/>
    <xdr:sp macro="" textlink="">
      <xdr:nvSpPr>
        <xdr:cNvPr id="319" name="テキスト ボックス 318"/>
        <xdr:cNvSpPr txBox="1"/>
      </xdr:nvSpPr>
      <xdr:spPr>
        <a:xfrm>
          <a:off x="8483111" y="64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30671</xdr:rowOff>
    </xdr:from>
    <xdr:to>
      <xdr:col>41</xdr:col>
      <xdr:colOff>101600</xdr:colOff>
      <xdr:row>37</xdr:row>
      <xdr:rowOff>132271</xdr:rowOff>
    </xdr:to>
    <xdr:sp macro="" textlink="">
      <xdr:nvSpPr>
        <xdr:cNvPr id="320" name="楕円 319"/>
        <xdr:cNvSpPr/>
      </xdr:nvSpPr>
      <xdr:spPr>
        <a:xfrm>
          <a:off x="7810500" y="63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123398</xdr:rowOff>
    </xdr:from>
    <xdr:ext cx="534377" cy="259045"/>
    <xdr:sp macro="" textlink="">
      <xdr:nvSpPr>
        <xdr:cNvPr id="321" name="テキスト ボックス 320"/>
        <xdr:cNvSpPr txBox="1"/>
      </xdr:nvSpPr>
      <xdr:spPr>
        <a:xfrm>
          <a:off x="7594111" y="64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24668</xdr:rowOff>
    </xdr:from>
    <xdr:to>
      <xdr:col>36</xdr:col>
      <xdr:colOff>165100</xdr:colOff>
      <xdr:row>37</xdr:row>
      <xdr:rowOff>126268</xdr:rowOff>
    </xdr:to>
    <xdr:sp macro="" textlink="">
      <xdr:nvSpPr>
        <xdr:cNvPr id="322" name="楕円 321"/>
        <xdr:cNvSpPr/>
      </xdr:nvSpPr>
      <xdr:spPr>
        <a:xfrm>
          <a:off x="6921500" y="63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117395</xdr:rowOff>
    </xdr:from>
    <xdr:ext cx="534377" cy="259045"/>
    <xdr:sp macro="" textlink="">
      <xdr:nvSpPr>
        <xdr:cNvPr id="323" name="テキスト ボックス 322"/>
        <xdr:cNvSpPr txBox="1"/>
      </xdr:nvSpPr>
      <xdr:spPr>
        <a:xfrm>
          <a:off x="6705111" y="64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103054</xdr:rowOff>
    </xdr:from>
    <xdr:to>
      <xdr:col>55</xdr:col>
      <xdr:colOff>0</xdr:colOff>
      <xdr:row>58</xdr:row>
      <xdr:rowOff>117659</xdr:rowOff>
    </xdr:to>
    <xdr:cxnSp macro="">
      <xdr:nvCxnSpPr>
        <xdr:cNvPr id="350" name="直線コネクタ 349"/>
        <xdr:cNvCxnSpPr/>
      </xdr:nvCxnSpPr>
      <xdr:spPr>
        <a:xfrm flipV="1">
          <a:off x="9639300" y="10047154"/>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105810</xdr:rowOff>
    </xdr:from>
    <xdr:to>
      <xdr:col>50</xdr:col>
      <xdr:colOff>114300</xdr:colOff>
      <xdr:row>58</xdr:row>
      <xdr:rowOff>117659</xdr:rowOff>
    </xdr:to>
    <xdr:cxnSp macro="">
      <xdr:nvCxnSpPr>
        <xdr:cNvPr id="353" name="直線コネクタ 352"/>
        <xdr:cNvCxnSpPr/>
      </xdr:nvCxnSpPr>
      <xdr:spPr>
        <a:xfrm>
          <a:off x="8750300" y="10049910"/>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105810</xdr:rowOff>
    </xdr:from>
    <xdr:to>
      <xdr:col>45</xdr:col>
      <xdr:colOff>177800</xdr:colOff>
      <xdr:row>58</xdr:row>
      <xdr:rowOff>113488</xdr:rowOff>
    </xdr:to>
    <xdr:cxnSp macro="">
      <xdr:nvCxnSpPr>
        <xdr:cNvPr id="356" name="直線コネクタ 355"/>
        <xdr:cNvCxnSpPr/>
      </xdr:nvCxnSpPr>
      <xdr:spPr>
        <a:xfrm flipV="1">
          <a:off x="7861300" y="10049910"/>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113488</xdr:rowOff>
    </xdr:from>
    <xdr:to>
      <xdr:col>41</xdr:col>
      <xdr:colOff>50800</xdr:colOff>
      <xdr:row>58</xdr:row>
      <xdr:rowOff>123775</xdr:rowOff>
    </xdr:to>
    <xdr:cxnSp macro="">
      <xdr:nvCxnSpPr>
        <xdr:cNvPr id="359" name="直線コネクタ 358"/>
        <xdr:cNvCxnSpPr/>
      </xdr:nvCxnSpPr>
      <xdr:spPr>
        <a:xfrm flipV="1">
          <a:off x="6972300" y="1005758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165039</xdr:rowOff>
    </xdr:from>
    <xdr:ext cx="534377" cy="259045"/>
    <xdr:sp macro="" textlink="">
      <xdr:nvSpPr>
        <xdr:cNvPr id="361" name="テキスト ボックス 360"/>
        <xdr:cNvSpPr txBox="1"/>
      </xdr:nvSpPr>
      <xdr:spPr>
        <a:xfrm>
          <a:off x="7594111" y="97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63" name="テキスト ボックス 362"/>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52254</xdr:rowOff>
    </xdr:from>
    <xdr:to>
      <xdr:col>55</xdr:col>
      <xdr:colOff>50800</xdr:colOff>
      <xdr:row>58</xdr:row>
      <xdr:rowOff>153854</xdr:rowOff>
    </xdr:to>
    <xdr:sp macro="" textlink="">
      <xdr:nvSpPr>
        <xdr:cNvPr id="369" name="楕円 368"/>
        <xdr:cNvSpPr/>
      </xdr:nvSpPr>
      <xdr:spPr>
        <a:xfrm>
          <a:off x="10426700" y="99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66859</xdr:rowOff>
    </xdr:from>
    <xdr:to>
      <xdr:col>50</xdr:col>
      <xdr:colOff>165100</xdr:colOff>
      <xdr:row>58</xdr:row>
      <xdr:rowOff>168459</xdr:rowOff>
    </xdr:to>
    <xdr:sp macro="" textlink="">
      <xdr:nvSpPr>
        <xdr:cNvPr id="371" name="楕円 370"/>
        <xdr:cNvSpPr/>
      </xdr:nvSpPr>
      <xdr:spPr>
        <a:xfrm>
          <a:off x="9588500" y="100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159586</xdr:rowOff>
    </xdr:from>
    <xdr:ext cx="534377" cy="259045"/>
    <xdr:sp macro="" textlink="">
      <xdr:nvSpPr>
        <xdr:cNvPr id="372" name="テキスト ボックス 371"/>
        <xdr:cNvSpPr txBox="1"/>
      </xdr:nvSpPr>
      <xdr:spPr>
        <a:xfrm>
          <a:off x="9372111" y="101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55010</xdr:rowOff>
    </xdr:from>
    <xdr:to>
      <xdr:col>46</xdr:col>
      <xdr:colOff>38100</xdr:colOff>
      <xdr:row>58</xdr:row>
      <xdr:rowOff>156610</xdr:rowOff>
    </xdr:to>
    <xdr:sp macro="" textlink="">
      <xdr:nvSpPr>
        <xdr:cNvPr id="373" name="楕円 372"/>
        <xdr:cNvSpPr/>
      </xdr:nvSpPr>
      <xdr:spPr>
        <a:xfrm>
          <a:off x="8699500" y="99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147737</xdr:rowOff>
    </xdr:from>
    <xdr:ext cx="534377" cy="259045"/>
    <xdr:sp macro="" textlink="">
      <xdr:nvSpPr>
        <xdr:cNvPr id="374" name="テキスト ボックス 373"/>
        <xdr:cNvSpPr txBox="1"/>
      </xdr:nvSpPr>
      <xdr:spPr>
        <a:xfrm>
          <a:off x="8483111" y="1009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62688</xdr:rowOff>
    </xdr:from>
    <xdr:to>
      <xdr:col>41</xdr:col>
      <xdr:colOff>101600</xdr:colOff>
      <xdr:row>58</xdr:row>
      <xdr:rowOff>164288</xdr:rowOff>
    </xdr:to>
    <xdr:sp macro="" textlink="">
      <xdr:nvSpPr>
        <xdr:cNvPr id="375" name="楕円 374"/>
        <xdr:cNvSpPr/>
      </xdr:nvSpPr>
      <xdr:spPr>
        <a:xfrm>
          <a:off x="7810500" y="100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155415</xdr:rowOff>
    </xdr:from>
    <xdr:ext cx="534377" cy="259045"/>
    <xdr:sp macro="" textlink="">
      <xdr:nvSpPr>
        <xdr:cNvPr id="376" name="テキスト ボックス 375"/>
        <xdr:cNvSpPr txBox="1"/>
      </xdr:nvSpPr>
      <xdr:spPr>
        <a:xfrm>
          <a:off x="7594111" y="100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72975</xdr:rowOff>
    </xdr:from>
    <xdr:to>
      <xdr:col>36</xdr:col>
      <xdr:colOff>165100</xdr:colOff>
      <xdr:row>59</xdr:row>
      <xdr:rowOff>3125</xdr:rowOff>
    </xdr:to>
    <xdr:sp macro="" textlink="">
      <xdr:nvSpPr>
        <xdr:cNvPr id="377" name="楕円 376"/>
        <xdr:cNvSpPr/>
      </xdr:nvSpPr>
      <xdr:spPr>
        <a:xfrm>
          <a:off x="6921500" y="100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165702</xdr:rowOff>
    </xdr:from>
    <xdr:ext cx="534377" cy="259045"/>
    <xdr:sp macro="" textlink="">
      <xdr:nvSpPr>
        <xdr:cNvPr id="378" name="テキスト ボックス 377"/>
        <xdr:cNvSpPr txBox="1"/>
      </xdr:nvSpPr>
      <xdr:spPr>
        <a:xfrm>
          <a:off x="6705111" y="101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41534</xdr:rowOff>
    </xdr:from>
    <xdr:to>
      <xdr:col>55</xdr:col>
      <xdr:colOff>0</xdr:colOff>
      <xdr:row>79</xdr:row>
      <xdr:rowOff>43483</xdr:rowOff>
    </xdr:to>
    <xdr:cxnSp macro="">
      <xdr:nvCxnSpPr>
        <xdr:cNvPr id="407" name="直線コネクタ 406"/>
        <xdr:cNvCxnSpPr/>
      </xdr:nvCxnSpPr>
      <xdr:spPr>
        <a:xfrm flipV="1">
          <a:off x="9639300" y="13586084"/>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37987</xdr:rowOff>
    </xdr:from>
    <xdr:to>
      <xdr:col>50</xdr:col>
      <xdr:colOff>114300</xdr:colOff>
      <xdr:row>79</xdr:row>
      <xdr:rowOff>43483</xdr:rowOff>
    </xdr:to>
    <xdr:cxnSp macro="">
      <xdr:nvCxnSpPr>
        <xdr:cNvPr id="410" name="直線コネクタ 409"/>
        <xdr:cNvCxnSpPr/>
      </xdr:nvCxnSpPr>
      <xdr:spPr>
        <a:xfrm>
          <a:off x="8750300" y="13582537"/>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4235</xdr:rowOff>
    </xdr:from>
    <xdr:to>
      <xdr:col>45</xdr:col>
      <xdr:colOff>177800</xdr:colOff>
      <xdr:row>79</xdr:row>
      <xdr:rowOff>37987</xdr:rowOff>
    </xdr:to>
    <xdr:cxnSp macro="">
      <xdr:nvCxnSpPr>
        <xdr:cNvPr id="413" name="直線コネクタ 412"/>
        <xdr:cNvCxnSpPr/>
      </xdr:nvCxnSpPr>
      <xdr:spPr>
        <a:xfrm>
          <a:off x="7861300" y="13548785"/>
          <a:ext cx="889000" cy="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38933</xdr:rowOff>
    </xdr:from>
    <xdr:ext cx="534377" cy="259045"/>
    <xdr:sp macro="" textlink="">
      <xdr:nvSpPr>
        <xdr:cNvPr id="417" name="テキスト ボックス 416"/>
        <xdr:cNvSpPr txBox="1"/>
      </xdr:nvSpPr>
      <xdr:spPr>
        <a:xfrm>
          <a:off x="7594111" y="1324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162184</xdr:rowOff>
    </xdr:from>
    <xdr:to>
      <xdr:col>55</xdr:col>
      <xdr:colOff>50800</xdr:colOff>
      <xdr:row>79</xdr:row>
      <xdr:rowOff>92334</xdr:rowOff>
    </xdr:to>
    <xdr:sp macro="" textlink="">
      <xdr:nvSpPr>
        <xdr:cNvPr id="423" name="楕円 422"/>
        <xdr:cNvSpPr/>
      </xdr:nvSpPr>
      <xdr:spPr>
        <a:xfrm>
          <a:off x="10426700" y="135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164133</xdr:rowOff>
    </xdr:from>
    <xdr:to>
      <xdr:col>50</xdr:col>
      <xdr:colOff>165100</xdr:colOff>
      <xdr:row>79</xdr:row>
      <xdr:rowOff>94283</xdr:rowOff>
    </xdr:to>
    <xdr:sp macro="" textlink="">
      <xdr:nvSpPr>
        <xdr:cNvPr id="425" name="楕円 424"/>
        <xdr:cNvSpPr/>
      </xdr:nvSpPr>
      <xdr:spPr>
        <a:xfrm>
          <a:off x="9588500" y="1353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85410</xdr:rowOff>
    </xdr:from>
    <xdr:ext cx="378565" cy="259045"/>
    <xdr:sp macro="" textlink="">
      <xdr:nvSpPr>
        <xdr:cNvPr id="426" name="テキスト ボックス 425"/>
        <xdr:cNvSpPr txBox="1"/>
      </xdr:nvSpPr>
      <xdr:spPr>
        <a:xfrm>
          <a:off x="9450017" y="13629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158637</xdr:rowOff>
    </xdr:from>
    <xdr:to>
      <xdr:col>46</xdr:col>
      <xdr:colOff>38100</xdr:colOff>
      <xdr:row>79</xdr:row>
      <xdr:rowOff>88787</xdr:rowOff>
    </xdr:to>
    <xdr:sp macro="" textlink="">
      <xdr:nvSpPr>
        <xdr:cNvPr id="427" name="楕円 426"/>
        <xdr:cNvSpPr/>
      </xdr:nvSpPr>
      <xdr:spPr>
        <a:xfrm>
          <a:off x="8699500" y="13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79914</xdr:rowOff>
    </xdr:from>
    <xdr:ext cx="469744" cy="259045"/>
    <xdr:sp macro="" textlink="">
      <xdr:nvSpPr>
        <xdr:cNvPr id="428" name="テキスト ボックス 427"/>
        <xdr:cNvSpPr txBox="1"/>
      </xdr:nvSpPr>
      <xdr:spPr>
        <a:xfrm>
          <a:off x="8515428" y="1362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124885</xdr:rowOff>
    </xdr:from>
    <xdr:to>
      <xdr:col>41</xdr:col>
      <xdr:colOff>101600</xdr:colOff>
      <xdr:row>79</xdr:row>
      <xdr:rowOff>55035</xdr:rowOff>
    </xdr:to>
    <xdr:sp macro="" textlink="">
      <xdr:nvSpPr>
        <xdr:cNvPr id="429" name="楕円 428"/>
        <xdr:cNvSpPr/>
      </xdr:nvSpPr>
      <xdr:spPr>
        <a:xfrm>
          <a:off x="7810500" y="13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46162</xdr:rowOff>
    </xdr:from>
    <xdr:ext cx="534377" cy="259045"/>
    <xdr:sp macro="" textlink="">
      <xdr:nvSpPr>
        <xdr:cNvPr id="430" name="テキスト ボックス 429"/>
        <xdr:cNvSpPr txBox="1"/>
      </xdr:nvSpPr>
      <xdr:spPr>
        <a:xfrm>
          <a:off x="7594111" y="135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73614</xdr:rowOff>
    </xdr:from>
    <xdr:to>
      <xdr:col>55</xdr:col>
      <xdr:colOff>0</xdr:colOff>
      <xdr:row>98</xdr:row>
      <xdr:rowOff>99755</xdr:rowOff>
    </xdr:to>
    <xdr:cxnSp macro="">
      <xdr:nvCxnSpPr>
        <xdr:cNvPr id="457" name="直線コネクタ 456"/>
        <xdr:cNvCxnSpPr/>
      </xdr:nvCxnSpPr>
      <xdr:spPr>
        <a:xfrm flipV="1">
          <a:off x="9639300" y="1687571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81176</xdr:rowOff>
    </xdr:from>
    <xdr:to>
      <xdr:col>50</xdr:col>
      <xdr:colOff>114300</xdr:colOff>
      <xdr:row>98</xdr:row>
      <xdr:rowOff>99755</xdr:rowOff>
    </xdr:to>
    <xdr:cxnSp macro="">
      <xdr:nvCxnSpPr>
        <xdr:cNvPr id="460" name="直線コネクタ 459"/>
        <xdr:cNvCxnSpPr/>
      </xdr:nvCxnSpPr>
      <xdr:spPr>
        <a:xfrm>
          <a:off x="8750300" y="16883276"/>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81176</xdr:rowOff>
    </xdr:from>
    <xdr:to>
      <xdr:col>45</xdr:col>
      <xdr:colOff>177800</xdr:colOff>
      <xdr:row>98</xdr:row>
      <xdr:rowOff>109494</xdr:rowOff>
    </xdr:to>
    <xdr:cxnSp macro="">
      <xdr:nvCxnSpPr>
        <xdr:cNvPr id="463" name="直線コネクタ 462"/>
        <xdr:cNvCxnSpPr/>
      </xdr:nvCxnSpPr>
      <xdr:spPr>
        <a:xfrm flipV="1">
          <a:off x="7861300" y="16883276"/>
          <a:ext cx="889000" cy="2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22814</xdr:rowOff>
    </xdr:from>
    <xdr:to>
      <xdr:col>55</xdr:col>
      <xdr:colOff>50800</xdr:colOff>
      <xdr:row>98</xdr:row>
      <xdr:rowOff>124414</xdr:rowOff>
    </xdr:to>
    <xdr:sp macro="" textlink="">
      <xdr:nvSpPr>
        <xdr:cNvPr id="473" name="楕円 472"/>
        <xdr:cNvSpPr/>
      </xdr:nvSpPr>
      <xdr:spPr>
        <a:xfrm>
          <a:off x="10426700" y="168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153641</xdr:rowOff>
    </xdr:from>
    <xdr:ext cx="534377" cy="259045"/>
    <xdr:sp macro="" textlink="">
      <xdr:nvSpPr>
        <xdr:cNvPr id="474" name="普通建設事業費 （ うち更新整備　）該当値テキスト"/>
        <xdr:cNvSpPr txBox="1"/>
      </xdr:nvSpPr>
      <xdr:spPr>
        <a:xfrm>
          <a:off x="10528300" y="166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48955</xdr:rowOff>
    </xdr:from>
    <xdr:to>
      <xdr:col>50</xdr:col>
      <xdr:colOff>165100</xdr:colOff>
      <xdr:row>98</xdr:row>
      <xdr:rowOff>150555</xdr:rowOff>
    </xdr:to>
    <xdr:sp macro="" textlink="">
      <xdr:nvSpPr>
        <xdr:cNvPr id="475" name="楕円 474"/>
        <xdr:cNvSpPr/>
      </xdr:nvSpPr>
      <xdr:spPr>
        <a:xfrm>
          <a:off x="9588500" y="168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141682</xdr:rowOff>
    </xdr:from>
    <xdr:ext cx="534377" cy="259045"/>
    <xdr:sp macro="" textlink="">
      <xdr:nvSpPr>
        <xdr:cNvPr id="476" name="テキスト ボックス 475"/>
        <xdr:cNvSpPr txBox="1"/>
      </xdr:nvSpPr>
      <xdr:spPr>
        <a:xfrm>
          <a:off x="9372111" y="169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30376</xdr:rowOff>
    </xdr:from>
    <xdr:to>
      <xdr:col>46</xdr:col>
      <xdr:colOff>38100</xdr:colOff>
      <xdr:row>98</xdr:row>
      <xdr:rowOff>131976</xdr:rowOff>
    </xdr:to>
    <xdr:sp macro="" textlink="">
      <xdr:nvSpPr>
        <xdr:cNvPr id="477" name="楕円 476"/>
        <xdr:cNvSpPr/>
      </xdr:nvSpPr>
      <xdr:spPr>
        <a:xfrm>
          <a:off x="8699500" y="168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148503</xdr:rowOff>
    </xdr:from>
    <xdr:ext cx="534377" cy="259045"/>
    <xdr:sp macro="" textlink="">
      <xdr:nvSpPr>
        <xdr:cNvPr id="478" name="テキスト ボックス 477"/>
        <xdr:cNvSpPr txBox="1"/>
      </xdr:nvSpPr>
      <xdr:spPr>
        <a:xfrm>
          <a:off x="8483111" y="166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58694</xdr:rowOff>
    </xdr:from>
    <xdr:to>
      <xdr:col>41</xdr:col>
      <xdr:colOff>101600</xdr:colOff>
      <xdr:row>98</xdr:row>
      <xdr:rowOff>160294</xdr:rowOff>
    </xdr:to>
    <xdr:sp macro="" textlink="">
      <xdr:nvSpPr>
        <xdr:cNvPr id="479" name="楕円 478"/>
        <xdr:cNvSpPr/>
      </xdr:nvSpPr>
      <xdr:spPr>
        <a:xfrm>
          <a:off x="7810500" y="168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151421</xdr:rowOff>
    </xdr:from>
    <xdr:ext cx="534377" cy="259045"/>
    <xdr:sp macro="" textlink="">
      <xdr:nvSpPr>
        <xdr:cNvPr id="480" name="テキスト ボックス 479"/>
        <xdr:cNvSpPr txBox="1"/>
      </xdr:nvSpPr>
      <xdr:spPr>
        <a:xfrm>
          <a:off x="7594111" y="169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67876</xdr:rowOff>
    </xdr:from>
    <xdr:to>
      <xdr:col>81</xdr:col>
      <xdr:colOff>50800</xdr:colOff>
      <xdr:row>39</xdr:row>
      <xdr:rowOff>98878</xdr:rowOff>
    </xdr:to>
    <xdr:cxnSp macro="">
      <xdr:nvCxnSpPr>
        <xdr:cNvPr id="514" name="直線コネクタ 513"/>
        <xdr:cNvCxnSpPr/>
      </xdr:nvCxnSpPr>
      <xdr:spPr>
        <a:xfrm>
          <a:off x="14592300" y="6754426"/>
          <a:ext cx="8890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67876</xdr:rowOff>
    </xdr:from>
    <xdr:to>
      <xdr:col>76</xdr:col>
      <xdr:colOff>114300</xdr:colOff>
      <xdr:row>39</xdr:row>
      <xdr:rowOff>68442</xdr:rowOff>
    </xdr:to>
    <xdr:cxnSp macro="">
      <xdr:nvCxnSpPr>
        <xdr:cNvPr id="517" name="直線コネクタ 516"/>
        <xdr:cNvCxnSpPr/>
      </xdr:nvCxnSpPr>
      <xdr:spPr>
        <a:xfrm flipV="1">
          <a:off x="13703300" y="675442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68442</xdr:rowOff>
    </xdr:from>
    <xdr:to>
      <xdr:col>71</xdr:col>
      <xdr:colOff>177800</xdr:colOff>
      <xdr:row>39</xdr:row>
      <xdr:rowOff>98878</xdr:rowOff>
    </xdr:to>
    <xdr:cxnSp macro="">
      <xdr:nvCxnSpPr>
        <xdr:cNvPr id="520" name="直線コネクタ 519"/>
        <xdr:cNvCxnSpPr/>
      </xdr:nvCxnSpPr>
      <xdr:spPr>
        <a:xfrm flipV="1">
          <a:off x="12814300" y="6754992"/>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104484</xdr:rowOff>
    </xdr:from>
    <xdr:ext cx="469744" cy="259045"/>
    <xdr:sp macro="" textlink="">
      <xdr:nvSpPr>
        <xdr:cNvPr id="524" name="テキスト ボックス 523"/>
        <xdr:cNvSpPr txBox="1"/>
      </xdr:nvSpPr>
      <xdr:spPr>
        <a:xfrm>
          <a:off x="12579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17076</xdr:rowOff>
    </xdr:from>
    <xdr:to>
      <xdr:col>76</xdr:col>
      <xdr:colOff>165100</xdr:colOff>
      <xdr:row>39</xdr:row>
      <xdr:rowOff>118676</xdr:rowOff>
    </xdr:to>
    <xdr:sp macro="" textlink="">
      <xdr:nvSpPr>
        <xdr:cNvPr id="534" name="楕円 533"/>
        <xdr:cNvSpPr/>
      </xdr:nvSpPr>
      <xdr:spPr>
        <a:xfrm>
          <a:off x="14541500" y="67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109803</xdr:rowOff>
    </xdr:from>
    <xdr:ext cx="469744" cy="259045"/>
    <xdr:sp macro="" textlink="">
      <xdr:nvSpPr>
        <xdr:cNvPr id="535" name="テキスト ボックス 534"/>
        <xdr:cNvSpPr txBox="1"/>
      </xdr:nvSpPr>
      <xdr:spPr>
        <a:xfrm>
          <a:off x="14357428" y="679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17642</xdr:rowOff>
    </xdr:from>
    <xdr:to>
      <xdr:col>72</xdr:col>
      <xdr:colOff>38100</xdr:colOff>
      <xdr:row>39</xdr:row>
      <xdr:rowOff>119242</xdr:rowOff>
    </xdr:to>
    <xdr:sp macro="" textlink="">
      <xdr:nvSpPr>
        <xdr:cNvPr id="536" name="楕円 535"/>
        <xdr:cNvSpPr/>
      </xdr:nvSpPr>
      <xdr:spPr>
        <a:xfrm>
          <a:off x="13652500" y="67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110369</xdr:rowOff>
    </xdr:from>
    <xdr:ext cx="469744" cy="259045"/>
    <xdr:sp macro="" textlink="">
      <xdr:nvSpPr>
        <xdr:cNvPr id="537" name="テキスト ボックス 536"/>
        <xdr:cNvSpPr txBox="1"/>
      </xdr:nvSpPr>
      <xdr:spPr>
        <a:xfrm>
          <a:off x="13468428" y="679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125847</xdr:rowOff>
    </xdr:from>
    <xdr:to>
      <xdr:col>85</xdr:col>
      <xdr:colOff>127000</xdr:colOff>
      <xdr:row>77</xdr:row>
      <xdr:rowOff>135052</xdr:rowOff>
    </xdr:to>
    <xdr:cxnSp macro="">
      <xdr:nvCxnSpPr>
        <xdr:cNvPr id="617" name="直線コネクタ 616"/>
        <xdr:cNvCxnSpPr/>
      </xdr:nvCxnSpPr>
      <xdr:spPr>
        <a:xfrm>
          <a:off x="15481300" y="13327497"/>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125847</xdr:rowOff>
    </xdr:from>
    <xdr:to>
      <xdr:col>81</xdr:col>
      <xdr:colOff>50800</xdr:colOff>
      <xdr:row>77</xdr:row>
      <xdr:rowOff>128110</xdr:rowOff>
    </xdr:to>
    <xdr:cxnSp macro="">
      <xdr:nvCxnSpPr>
        <xdr:cNvPr id="620" name="直線コネクタ 619"/>
        <xdr:cNvCxnSpPr/>
      </xdr:nvCxnSpPr>
      <xdr:spPr>
        <a:xfrm flipV="1">
          <a:off x="14592300" y="1332749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128110</xdr:rowOff>
    </xdr:from>
    <xdr:to>
      <xdr:col>76</xdr:col>
      <xdr:colOff>114300</xdr:colOff>
      <xdr:row>77</xdr:row>
      <xdr:rowOff>131158</xdr:rowOff>
    </xdr:to>
    <xdr:cxnSp macro="">
      <xdr:nvCxnSpPr>
        <xdr:cNvPr id="623" name="直線コネクタ 622"/>
        <xdr:cNvCxnSpPr/>
      </xdr:nvCxnSpPr>
      <xdr:spPr>
        <a:xfrm flipV="1">
          <a:off x="13703300" y="133297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131158</xdr:rowOff>
    </xdr:from>
    <xdr:to>
      <xdr:col>71</xdr:col>
      <xdr:colOff>177800</xdr:colOff>
      <xdr:row>77</xdr:row>
      <xdr:rowOff>137086</xdr:rowOff>
    </xdr:to>
    <xdr:cxnSp macro="">
      <xdr:nvCxnSpPr>
        <xdr:cNvPr id="626" name="直線コネクタ 625"/>
        <xdr:cNvCxnSpPr/>
      </xdr:nvCxnSpPr>
      <xdr:spPr>
        <a:xfrm flipV="1">
          <a:off x="12814300" y="13332808"/>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8" name="テキスト ボックス 627"/>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30" name="テキスト ボックス 629"/>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84252</xdr:rowOff>
    </xdr:from>
    <xdr:to>
      <xdr:col>85</xdr:col>
      <xdr:colOff>177800</xdr:colOff>
      <xdr:row>78</xdr:row>
      <xdr:rowOff>14402</xdr:rowOff>
    </xdr:to>
    <xdr:sp macro="" textlink="">
      <xdr:nvSpPr>
        <xdr:cNvPr id="636" name="楕円 635"/>
        <xdr:cNvSpPr/>
      </xdr:nvSpPr>
      <xdr:spPr>
        <a:xfrm>
          <a:off x="16268700" y="132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170629</xdr:rowOff>
    </xdr:from>
    <xdr:ext cx="534377" cy="259045"/>
    <xdr:sp macro="" textlink="">
      <xdr:nvSpPr>
        <xdr:cNvPr id="637" name="公債費該当値テキスト"/>
        <xdr:cNvSpPr txBox="1"/>
      </xdr:nvSpPr>
      <xdr:spPr>
        <a:xfrm>
          <a:off x="16370300" y="132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75047</xdr:rowOff>
    </xdr:from>
    <xdr:to>
      <xdr:col>81</xdr:col>
      <xdr:colOff>101600</xdr:colOff>
      <xdr:row>78</xdr:row>
      <xdr:rowOff>5197</xdr:rowOff>
    </xdr:to>
    <xdr:sp macro="" textlink="">
      <xdr:nvSpPr>
        <xdr:cNvPr id="638" name="楕円 637"/>
        <xdr:cNvSpPr/>
      </xdr:nvSpPr>
      <xdr:spPr>
        <a:xfrm>
          <a:off x="15430500" y="132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167774</xdr:rowOff>
    </xdr:from>
    <xdr:ext cx="534377" cy="259045"/>
    <xdr:sp macro="" textlink="">
      <xdr:nvSpPr>
        <xdr:cNvPr id="639" name="テキスト ボックス 638"/>
        <xdr:cNvSpPr txBox="1"/>
      </xdr:nvSpPr>
      <xdr:spPr>
        <a:xfrm>
          <a:off x="15214111" y="133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77310</xdr:rowOff>
    </xdr:from>
    <xdr:to>
      <xdr:col>76</xdr:col>
      <xdr:colOff>165100</xdr:colOff>
      <xdr:row>78</xdr:row>
      <xdr:rowOff>7460</xdr:rowOff>
    </xdr:to>
    <xdr:sp macro="" textlink="">
      <xdr:nvSpPr>
        <xdr:cNvPr id="640" name="楕円 639"/>
        <xdr:cNvSpPr/>
      </xdr:nvSpPr>
      <xdr:spPr>
        <a:xfrm>
          <a:off x="14541500" y="132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170037</xdr:rowOff>
    </xdr:from>
    <xdr:ext cx="534377" cy="259045"/>
    <xdr:sp macro="" textlink="">
      <xdr:nvSpPr>
        <xdr:cNvPr id="641" name="テキスト ボックス 640"/>
        <xdr:cNvSpPr txBox="1"/>
      </xdr:nvSpPr>
      <xdr:spPr>
        <a:xfrm>
          <a:off x="14325111" y="133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80358</xdr:rowOff>
    </xdr:from>
    <xdr:to>
      <xdr:col>72</xdr:col>
      <xdr:colOff>38100</xdr:colOff>
      <xdr:row>78</xdr:row>
      <xdr:rowOff>10508</xdr:rowOff>
    </xdr:to>
    <xdr:sp macro="" textlink="">
      <xdr:nvSpPr>
        <xdr:cNvPr id="642" name="楕円 641"/>
        <xdr:cNvSpPr/>
      </xdr:nvSpPr>
      <xdr:spPr>
        <a:xfrm>
          <a:off x="13652500" y="132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1635</xdr:rowOff>
    </xdr:from>
    <xdr:ext cx="534377" cy="259045"/>
    <xdr:sp macro="" textlink="">
      <xdr:nvSpPr>
        <xdr:cNvPr id="643" name="テキスト ボックス 642"/>
        <xdr:cNvSpPr txBox="1"/>
      </xdr:nvSpPr>
      <xdr:spPr>
        <a:xfrm>
          <a:off x="13436111" y="133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86286</xdr:rowOff>
    </xdr:from>
    <xdr:to>
      <xdr:col>67</xdr:col>
      <xdr:colOff>101600</xdr:colOff>
      <xdr:row>78</xdr:row>
      <xdr:rowOff>16436</xdr:rowOff>
    </xdr:to>
    <xdr:sp macro="" textlink="">
      <xdr:nvSpPr>
        <xdr:cNvPr id="644" name="楕円 643"/>
        <xdr:cNvSpPr/>
      </xdr:nvSpPr>
      <xdr:spPr>
        <a:xfrm>
          <a:off x="12763500" y="132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7563</xdr:rowOff>
    </xdr:from>
    <xdr:ext cx="534377" cy="259045"/>
    <xdr:sp macro="" textlink="">
      <xdr:nvSpPr>
        <xdr:cNvPr id="645" name="テキスト ボックス 644"/>
        <xdr:cNvSpPr txBox="1"/>
      </xdr:nvSpPr>
      <xdr:spPr>
        <a:xfrm>
          <a:off x="12547111" y="133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10953</xdr:rowOff>
    </xdr:from>
    <xdr:to>
      <xdr:col>85</xdr:col>
      <xdr:colOff>127000</xdr:colOff>
      <xdr:row>99</xdr:row>
      <xdr:rowOff>36018</xdr:rowOff>
    </xdr:to>
    <xdr:cxnSp macro="">
      <xdr:nvCxnSpPr>
        <xdr:cNvPr id="674" name="直線コネクタ 673"/>
        <xdr:cNvCxnSpPr/>
      </xdr:nvCxnSpPr>
      <xdr:spPr>
        <a:xfrm flipV="1">
          <a:off x="15481300" y="16984503"/>
          <a:ext cx="8382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162457</xdr:rowOff>
    </xdr:from>
    <xdr:to>
      <xdr:col>81</xdr:col>
      <xdr:colOff>50800</xdr:colOff>
      <xdr:row>99</xdr:row>
      <xdr:rowOff>36018</xdr:rowOff>
    </xdr:to>
    <xdr:cxnSp macro="">
      <xdr:nvCxnSpPr>
        <xdr:cNvPr id="677" name="直線コネクタ 676"/>
        <xdr:cNvCxnSpPr/>
      </xdr:nvCxnSpPr>
      <xdr:spPr>
        <a:xfrm>
          <a:off x="14592300" y="16964557"/>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162457</xdr:rowOff>
    </xdr:from>
    <xdr:to>
      <xdr:col>76</xdr:col>
      <xdr:colOff>114300</xdr:colOff>
      <xdr:row>99</xdr:row>
      <xdr:rowOff>15201</xdr:rowOff>
    </xdr:to>
    <xdr:cxnSp macro="">
      <xdr:nvCxnSpPr>
        <xdr:cNvPr id="680" name="直線コネクタ 679"/>
        <xdr:cNvCxnSpPr/>
      </xdr:nvCxnSpPr>
      <xdr:spPr>
        <a:xfrm flipV="1">
          <a:off x="13703300" y="16964557"/>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119168</xdr:rowOff>
    </xdr:from>
    <xdr:to>
      <xdr:col>71</xdr:col>
      <xdr:colOff>177800</xdr:colOff>
      <xdr:row>99</xdr:row>
      <xdr:rowOff>15201</xdr:rowOff>
    </xdr:to>
    <xdr:cxnSp macro="">
      <xdr:nvCxnSpPr>
        <xdr:cNvPr id="683" name="直線コネクタ 682"/>
        <xdr:cNvCxnSpPr/>
      </xdr:nvCxnSpPr>
      <xdr:spPr>
        <a:xfrm>
          <a:off x="12814300" y="16921268"/>
          <a:ext cx="8890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131603</xdr:rowOff>
    </xdr:from>
    <xdr:to>
      <xdr:col>85</xdr:col>
      <xdr:colOff>177800</xdr:colOff>
      <xdr:row>99</xdr:row>
      <xdr:rowOff>61753</xdr:rowOff>
    </xdr:to>
    <xdr:sp macro="" textlink="">
      <xdr:nvSpPr>
        <xdr:cNvPr id="693" name="楕円 692"/>
        <xdr:cNvSpPr/>
      </xdr:nvSpPr>
      <xdr:spPr>
        <a:xfrm>
          <a:off x="16268700" y="169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469744" cy="259045"/>
    <xdr:sp macro="" textlink="">
      <xdr:nvSpPr>
        <xdr:cNvPr id="694" name="積立金該当値テキスト"/>
        <xdr:cNvSpPr txBox="1"/>
      </xdr:nvSpPr>
      <xdr:spPr>
        <a:xfrm>
          <a:off x="16370300" y="1685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156668</xdr:rowOff>
    </xdr:from>
    <xdr:to>
      <xdr:col>81</xdr:col>
      <xdr:colOff>101600</xdr:colOff>
      <xdr:row>99</xdr:row>
      <xdr:rowOff>86818</xdr:rowOff>
    </xdr:to>
    <xdr:sp macro="" textlink="">
      <xdr:nvSpPr>
        <xdr:cNvPr id="695" name="楕円 694"/>
        <xdr:cNvSpPr/>
      </xdr:nvSpPr>
      <xdr:spPr>
        <a:xfrm>
          <a:off x="15430500" y="169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77945</xdr:rowOff>
    </xdr:from>
    <xdr:ext cx="469744" cy="259045"/>
    <xdr:sp macro="" textlink="">
      <xdr:nvSpPr>
        <xdr:cNvPr id="696" name="テキスト ボックス 695"/>
        <xdr:cNvSpPr txBox="1"/>
      </xdr:nvSpPr>
      <xdr:spPr>
        <a:xfrm>
          <a:off x="15246428" y="1705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111657</xdr:rowOff>
    </xdr:from>
    <xdr:to>
      <xdr:col>76</xdr:col>
      <xdr:colOff>165100</xdr:colOff>
      <xdr:row>99</xdr:row>
      <xdr:rowOff>41807</xdr:rowOff>
    </xdr:to>
    <xdr:sp macro="" textlink="">
      <xdr:nvSpPr>
        <xdr:cNvPr id="697" name="楕円 696"/>
        <xdr:cNvSpPr/>
      </xdr:nvSpPr>
      <xdr:spPr>
        <a:xfrm>
          <a:off x="14541500" y="169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32934</xdr:rowOff>
    </xdr:from>
    <xdr:ext cx="534377" cy="259045"/>
    <xdr:sp macro="" textlink="">
      <xdr:nvSpPr>
        <xdr:cNvPr id="698" name="テキスト ボックス 697"/>
        <xdr:cNvSpPr txBox="1"/>
      </xdr:nvSpPr>
      <xdr:spPr>
        <a:xfrm>
          <a:off x="14325111" y="170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135851</xdr:rowOff>
    </xdr:from>
    <xdr:to>
      <xdr:col>72</xdr:col>
      <xdr:colOff>38100</xdr:colOff>
      <xdr:row>99</xdr:row>
      <xdr:rowOff>66001</xdr:rowOff>
    </xdr:to>
    <xdr:sp macro="" textlink="">
      <xdr:nvSpPr>
        <xdr:cNvPr id="699" name="楕円 698"/>
        <xdr:cNvSpPr/>
      </xdr:nvSpPr>
      <xdr:spPr>
        <a:xfrm>
          <a:off x="13652500" y="1693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57128</xdr:rowOff>
    </xdr:from>
    <xdr:ext cx="469744" cy="259045"/>
    <xdr:sp macro="" textlink="">
      <xdr:nvSpPr>
        <xdr:cNvPr id="700" name="テキスト ボックス 699"/>
        <xdr:cNvSpPr txBox="1"/>
      </xdr:nvSpPr>
      <xdr:spPr>
        <a:xfrm>
          <a:off x="13468428" y="1703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68368</xdr:rowOff>
    </xdr:from>
    <xdr:to>
      <xdr:col>67</xdr:col>
      <xdr:colOff>101600</xdr:colOff>
      <xdr:row>98</xdr:row>
      <xdr:rowOff>169968</xdr:rowOff>
    </xdr:to>
    <xdr:sp macro="" textlink="">
      <xdr:nvSpPr>
        <xdr:cNvPr id="701" name="楕円 700"/>
        <xdr:cNvSpPr/>
      </xdr:nvSpPr>
      <xdr:spPr>
        <a:xfrm>
          <a:off x="12763500" y="168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161095</xdr:rowOff>
    </xdr:from>
    <xdr:ext cx="534377" cy="259045"/>
    <xdr:sp macro="" textlink="">
      <xdr:nvSpPr>
        <xdr:cNvPr id="702" name="テキスト ボックス 701"/>
        <xdr:cNvSpPr txBox="1"/>
      </xdr:nvSpPr>
      <xdr:spPr>
        <a:xfrm>
          <a:off x="12547111" y="169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9016</xdr:rowOff>
    </xdr:from>
    <xdr:ext cx="469744" cy="259045"/>
    <xdr:sp macro="" textlink="">
      <xdr:nvSpPr>
        <xdr:cNvPr id="746" name="テキスト ボックス 745"/>
        <xdr:cNvSpPr txBox="1"/>
      </xdr:nvSpPr>
      <xdr:spPr>
        <a:xfrm>
          <a:off x="18421428" y="63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xdr:rowOff>
    </xdr:from>
    <xdr:to>
      <xdr:col>116</xdr:col>
      <xdr:colOff>63500</xdr:colOff>
      <xdr:row>78</xdr:row>
      <xdr:rowOff>28790</xdr:rowOff>
    </xdr:to>
    <xdr:cxnSp macro="">
      <xdr:nvCxnSpPr>
        <xdr:cNvPr id="846" name="直線コネクタ 845"/>
        <xdr:cNvCxnSpPr/>
      </xdr:nvCxnSpPr>
      <xdr:spPr>
        <a:xfrm flipV="1">
          <a:off x="21323300" y="13373176"/>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28790</xdr:rowOff>
    </xdr:from>
    <xdr:to>
      <xdr:col>111</xdr:col>
      <xdr:colOff>177800</xdr:colOff>
      <xdr:row>78</xdr:row>
      <xdr:rowOff>31586</xdr:rowOff>
    </xdr:to>
    <xdr:cxnSp macro="">
      <xdr:nvCxnSpPr>
        <xdr:cNvPr id="849" name="直線コネクタ 848"/>
        <xdr:cNvCxnSpPr/>
      </xdr:nvCxnSpPr>
      <xdr:spPr>
        <a:xfrm flipV="1">
          <a:off x="20434300" y="13401890"/>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31586</xdr:rowOff>
    </xdr:from>
    <xdr:to>
      <xdr:col>107</xdr:col>
      <xdr:colOff>50800</xdr:colOff>
      <xdr:row>78</xdr:row>
      <xdr:rowOff>87134</xdr:rowOff>
    </xdr:to>
    <xdr:cxnSp macro="">
      <xdr:nvCxnSpPr>
        <xdr:cNvPr id="852" name="直線コネクタ 851"/>
        <xdr:cNvCxnSpPr/>
      </xdr:nvCxnSpPr>
      <xdr:spPr>
        <a:xfrm flipV="1">
          <a:off x="19545300" y="13404686"/>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87134</xdr:rowOff>
    </xdr:from>
    <xdr:to>
      <xdr:col>102</xdr:col>
      <xdr:colOff>114300</xdr:colOff>
      <xdr:row>78</xdr:row>
      <xdr:rowOff>101842</xdr:rowOff>
    </xdr:to>
    <xdr:cxnSp macro="">
      <xdr:nvCxnSpPr>
        <xdr:cNvPr id="855" name="直線コネクタ 854"/>
        <xdr:cNvCxnSpPr/>
      </xdr:nvCxnSpPr>
      <xdr:spPr>
        <a:xfrm flipV="1">
          <a:off x="18656300" y="13460234"/>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120726</xdr:rowOff>
    </xdr:from>
    <xdr:to>
      <xdr:col>116</xdr:col>
      <xdr:colOff>114300</xdr:colOff>
      <xdr:row>78</xdr:row>
      <xdr:rowOff>50876</xdr:rowOff>
    </xdr:to>
    <xdr:sp macro="" textlink="">
      <xdr:nvSpPr>
        <xdr:cNvPr id="865" name="楕円 864"/>
        <xdr:cNvSpPr/>
      </xdr:nvSpPr>
      <xdr:spPr>
        <a:xfrm>
          <a:off x="22110700" y="13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99153</xdr:rowOff>
    </xdr:from>
    <xdr:ext cx="534377" cy="259045"/>
    <xdr:sp macro="" textlink="">
      <xdr:nvSpPr>
        <xdr:cNvPr id="866" name="繰出金該当値テキスト"/>
        <xdr:cNvSpPr txBox="1"/>
      </xdr:nvSpPr>
      <xdr:spPr>
        <a:xfrm>
          <a:off x="22212300" y="133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149440</xdr:rowOff>
    </xdr:from>
    <xdr:to>
      <xdr:col>112</xdr:col>
      <xdr:colOff>38100</xdr:colOff>
      <xdr:row>78</xdr:row>
      <xdr:rowOff>79590</xdr:rowOff>
    </xdr:to>
    <xdr:sp macro="" textlink="">
      <xdr:nvSpPr>
        <xdr:cNvPr id="867" name="楕円 866"/>
        <xdr:cNvSpPr/>
      </xdr:nvSpPr>
      <xdr:spPr>
        <a:xfrm>
          <a:off x="21272500" y="133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70717</xdr:rowOff>
    </xdr:from>
    <xdr:ext cx="534377" cy="259045"/>
    <xdr:sp macro="" textlink="">
      <xdr:nvSpPr>
        <xdr:cNvPr id="868" name="テキスト ボックス 867"/>
        <xdr:cNvSpPr txBox="1"/>
      </xdr:nvSpPr>
      <xdr:spPr>
        <a:xfrm>
          <a:off x="21056111" y="1344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152236</xdr:rowOff>
    </xdr:from>
    <xdr:to>
      <xdr:col>107</xdr:col>
      <xdr:colOff>101600</xdr:colOff>
      <xdr:row>78</xdr:row>
      <xdr:rowOff>82386</xdr:rowOff>
    </xdr:to>
    <xdr:sp macro="" textlink="">
      <xdr:nvSpPr>
        <xdr:cNvPr id="869" name="楕円 868"/>
        <xdr:cNvSpPr/>
      </xdr:nvSpPr>
      <xdr:spPr>
        <a:xfrm>
          <a:off x="203835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73513</xdr:rowOff>
    </xdr:from>
    <xdr:ext cx="534377" cy="259045"/>
    <xdr:sp macro="" textlink="">
      <xdr:nvSpPr>
        <xdr:cNvPr id="870" name="テキスト ボックス 869"/>
        <xdr:cNvSpPr txBox="1"/>
      </xdr:nvSpPr>
      <xdr:spPr>
        <a:xfrm>
          <a:off x="20167111" y="134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36334</xdr:rowOff>
    </xdr:from>
    <xdr:to>
      <xdr:col>102</xdr:col>
      <xdr:colOff>165100</xdr:colOff>
      <xdr:row>78</xdr:row>
      <xdr:rowOff>137934</xdr:rowOff>
    </xdr:to>
    <xdr:sp macro="" textlink="">
      <xdr:nvSpPr>
        <xdr:cNvPr id="871" name="楕円 870"/>
        <xdr:cNvSpPr/>
      </xdr:nvSpPr>
      <xdr:spPr>
        <a:xfrm>
          <a:off x="19494500" y="134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129061</xdr:rowOff>
    </xdr:from>
    <xdr:ext cx="534377" cy="259045"/>
    <xdr:sp macro="" textlink="">
      <xdr:nvSpPr>
        <xdr:cNvPr id="872" name="テキスト ボックス 871"/>
        <xdr:cNvSpPr txBox="1"/>
      </xdr:nvSpPr>
      <xdr:spPr>
        <a:xfrm>
          <a:off x="19278111" y="135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51042</xdr:rowOff>
    </xdr:from>
    <xdr:to>
      <xdr:col>98</xdr:col>
      <xdr:colOff>38100</xdr:colOff>
      <xdr:row>78</xdr:row>
      <xdr:rowOff>152642</xdr:rowOff>
    </xdr:to>
    <xdr:sp macro="" textlink="">
      <xdr:nvSpPr>
        <xdr:cNvPr id="873" name="楕円 872"/>
        <xdr:cNvSpPr/>
      </xdr:nvSpPr>
      <xdr:spPr>
        <a:xfrm>
          <a:off x="18605500" y="134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143769</xdr:rowOff>
    </xdr:from>
    <xdr:ext cx="534377" cy="259045"/>
    <xdr:sp macro="" textlink="">
      <xdr:nvSpPr>
        <xdr:cNvPr id="874" name="テキスト ボックス 873"/>
        <xdr:cNvSpPr txBox="1"/>
      </xdr:nvSpPr>
      <xdr:spPr>
        <a:xfrm>
          <a:off x="18389111" y="135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歳出決算総額は、住民一人当たり４２０，５００円となっている。主な構成項目である人件費は、住民一人当たり７１，７３７円となっており、類似団体平均と比較すると低い水準となっている。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これは、集中改革プランに掲げた職員数削減の取組やごみ処理業務や消防業務を一部事務組合で行っていることが要因である。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12,221
12,114
34.58
5,409,331
5,139,286
197,254
3,229,629
3,939,392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13480</xdr:rowOff>
    </xdr:from>
    <xdr:to>
      <xdr:col>24</xdr:col>
      <xdr:colOff>63500</xdr:colOff>
      <xdr:row>37</xdr:row>
      <xdr:rowOff>13807</xdr:rowOff>
    </xdr:to>
    <xdr:cxnSp macro="">
      <xdr:nvCxnSpPr>
        <xdr:cNvPr id="63" name="直線コネクタ 62"/>
        <xdr:cNvCxnSpPr/>
      </xdr:nvCxnSpPr>
      <xdr:spPr>
        <a:xfrm flipV="1">
          <a:off x="3797300" y="635713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168112</xdr:rowOff>
    </xdr:from>
    <xdr:to>
      <xdr:col>19</xdr:col>
      <xdr:colOff>177800</xdr:colOff>
      <xdr:row>37</xdr:row>
      <xdr:rowOff>13807</xdr:rowOff>
    </xdr:to>
    <xdr:cxnSp macro="">
      <xdr:nvCxnSpPr>
        <xdr:cNvPr id="66" name="直線コネクタ 65"/>
        <xdr:cNvCxnSpPr/>
      </xdr:nvCxnSpPr>
      <xdr:spPr>
        <a:xfrm>
          <a:off x="2908300" y="634031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168112</xdr:rowOff>
    </xdr:from>
    <xdr:to>
      <xdr:col>15</xdr:col>
      <xdr:colOff>50800</xdr:colOff>
      <xdr:row>37</xdr:row>
      <xdr:rowOff>13480</xdr:rowOff>
    </xdr:to>
    <xdr:cxnSp macro="">
      <xdr:nvCxnSpPr>
        <xdr:cNvPr id="69" name="直線コネクタ 68"/>
        <xdr:cNvCxnSpPr/>
      </xdr:nvCxnSpPr>
      <xdr:spPr>
        <a:xfrm flipV="1">
          <a:off x="2019300" y="634031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13480</xdr:rowOff>
    </xdr:from>
    <xdr:to>
      <xdr:col>10</xdr:col>
      <xdr:colOff>114300</xdr:colOff>
      <xdr:row>37</xdr:row>
      <xdr:rowOff>44831</xdr:rowOff>
    </xdr:to>
    <xdr:cxnSp macro="">
      <xdr:nvCxnSpPr>
        <xdr:cNvPr id="72" name="直線コネクタ 71"/>
        <xdr:cNvCxnSpPr/>
      </xdr:nvCxnSpPr>
      <xdr:spPr>
        <a:xfrm flipV="1">
          <a:off x="1130300" y="635713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134130</xdr:rowOff>
    </xdr:from>
    <xdr:to>
      <xdr:col>24</xdr:col>
      <xdr:colOff>114300</xdr:colOff>
      <xdr:row>37</xdr:row>
      <xdr:rowOff>64280</xdr:rowOff>
    </xdr:to>
    <xdr:sp macro="" textlink="">
      <xdr:nvSpPr>
        <xdr:cNvPr id="82" name="楕円 81"/>
        <xdr:cNvSpPr/>
      </xdr:nvSpPr>
      <xdr:spPr>
        <a:xfrm>
          <a:off x="4584700" y="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157007</xdr:rowOff>
    </xdr:from>
    <xdr:ext cx="469744" cy="259045"/>
    <xdr:sp macro="" textlink="">
      <xdr:nvSpPr>
        <xdr:cNvPr id="83" name="議会費該当値テキスト"/>
        <xdr:cNvSpPr txBox="1"/>
      </xdr:nvSpPr>
      <xdr:spPr>
        <a:xfrm>
          <a:off x="4686300" y="615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134457</xdr:rowOff>
    </xdr:from>
    <xdr:to>
      <xdr:col>20</xdr:col>
      <xdr:colOff>38100</xdr:colOff>
      <xdr:row>37</xdr:row>
      <xdr:rowOff>64607</xdr:rowOff>
    </xdr:to>
    <xdr:sp macro="" textlink="">
      <xdr:nvSpPr>
        <xdr:cNvPr id="84" name="楕円 83"/>
        <xdr:cNvSpPr/>
      </xdr:nvSpPr>
      <xdr:spPr>
        <a:xfrm>
          <a:off x="3746500" y="63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55734</xdr:rowOff>
    </xdr:from>
    <xdr:ext cx="469744" cy="259045"/>
    <xdr:sp macro="" textlink="">
      <xdr:nvSpPr>
        <xdr:cNvPr id="85" name="テキスト ボックス 84"/>
        <xdr:cNvSpPr txBox="1"/>
      </xdr:nvSpPr>
      <xdr:spPr>
        <a:xfrm>
          <a:off x="3562428" y="63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117312</xdr:rowOff>
    </xdr:from>
    <xdr:to>
      <xdr:col>15</xdr:col>
      <xdr:colOff>101600</xdr:colOff>
      <xdr:row>37</xdr:row>
      <xdr:rowOff>47462</xdr:rowOff>
    </xdr:to>
    <xdr:sp macro="" textlink="">
      <xdr:nvSpPr>
        <xdr:cNvPr id="86" name="楕円 85"/>
        <xdr:cNvSpPr/>
      </xdr:nvSpPr>
      <xdr:spPr>
        <a:xfrm>
          <a:off x="2857500" y="62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38589</xdr:rowOff>
    </xdr:from>
    <xdr:ext cx="469744" cy="259045"/>
    <xdr:sp macro="" textlink="">
      <xdr:nvSpPr>
        <xdr:cNvPr id="87" name="テキスト ボックス 86"/>
        <xdr:cNvSpPr txBox="1"/>
      </xdr:nvSpPr>
      <xdr:spPr>
        <a:xfrm>
          <a:off x="2673428" y="63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134130</xdr:rowOff>
    </xdr:from>
    <xdr:to>
      <xdr:col>10</xdr:col>
      <xdr:colOff>165100</xdr:colOff>
      <xdr:row>37</xdr:row>
      <xdr:rowOff>64280</xdr:rowOff>
    </xdr:to>
    <xdr:sp macro="" textlink="">
      <xdr:nvSpPr>
        <xdr:cNvPr id="88" name="楕円 87"/>
        <xdr:cNvSpPr/>
      </xdr:nvSpPr>
      <xdr:spPr>
        <a:xfrm>
          <a:off x="1968500" y="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55407</xdr:rowOff>
    </xdr:from>
    <xdr:ext cx="469744" cy="259045"/>
    <xdr:sp macro="" textlink="">
      <xdr:nvSpPr>
        <xdr:cNvPr id="89" name="テキスト ボックス 88"/>
        <xdr:cNvSpPr txBox="1"/>
      </xdr:nvSpPr>
      <xdr:spPr>
        <a:xfrm>
          <a:off x="1784428" y="63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165481</xdr:rowOff>
    </xdr:from>
    <xdr:to>
      <xdr:col>6</xdr:col>
      <xdr:colOff>38100</xdr:colOff>
      <xdr:row>37</xdr:row>
      <xdr:rowOff>95631</xdr:rowOff>
    </xdr:to>
    <xdr:sp macro="" textlink="">
      <xdr:nvSpPr>
        <xdr:cNvPr id="90" name="楕円 89"/>
        <xdr:cNvSpPr/>
      </xdr:nvSpPr>
      <xdr:spPr>
        <a:xfrm>
          <a:off x="1079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86758</xdr:rowOff>
    </xdr:from>
    <xdr:ext cx="469744" cy="259045"/>
    <xdr:sp macro="" textlink="">
      <xdr:nvSpPr>
        <xdr:cNvPr id="91" name="テキスト ボックス 90"/>
        <xdr:cNvSpPr txBox="1"/>
      </xdr:nvSpPr>
      <xdr:spPr>
        <a:xfrm>
          <a:off x="895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63743</xdr:rowOff>
    </xdr:from>
    <xdr:to>
      <xdr:col>24</xdr:col>
      <xdr:colOff>63500</xdr:colOff>
      <xdr:row>58</xdr:row>
      <xdr:rowOff>104613</xdr:rowOff>
    </xdr:to>
    <xdr:cxnSp macro="">
      <xdr:nvCxnSpPr>
        <xdr:cNvPr id="122" name="直線コネクタ 121"/>
        <xdr:cNvCxnSpPr/>
      </xdr:nvCxnSpPr>
      <xdr:spPr>
        <a:xfrm flipV="1">
          <a:off x="3797300" y="10007843"/>
          <a:ext cx="8382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72257</xdr:rowOff>
    </xdr:from>
    <xdr:to>
      <xdr:col>19</xdr:col>
      <xdr:colOff>177800</xdr:colOff>
      <xdr:row>58</xdr:row>
      <xdr:rowOff>104613</xdr:rowOff>
    </xdr:to>
    <xdr:cxnSp macro="">
      <xdr:nvCxnSpPr>
        <xdr:cNvPr id="125" name="直線コネクタ 124"/>
        <xdr:cNvCxnSpPr/>
      </xdr:nvCxnSpPr>
      <xdr:spPr>
        <a:xfrm>
          <a:off x="2908300" y="10016357"/>
          <a:ext cx="889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72257</xdr:rowOff>
    </xdr:from>
    <xdr:to>
      <xdr:col>15</xdr:col>
      <xdr:colOff>50800</xdr:colOff>
      <xdr:row>58</xdr:row>
      <xdr:rowOff>121689</xdr:rowOff>
    </xdr:to>
    <xdr:cxnSp macro="">
      <xdr:nvCxnSpPr>
        <xdr:cNvPr id="128" name="直線コネクタ 127"/>
        <xdr:cNvCxnSpPr/>
      </xdr:nvCxnSpPr>
      <xdr:spPr>
        <a:xfrm flipV="1">
          <a:off x="2019300" y="10016357"/>
          <a:ext cx="889000" cy="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121689</xdr:rowOff>
    </xdr:from>
    <xdr:to>
      <xdr:col>10</xdr:col>
      <xdr:colOff>114300</xdr:colOff>
      <xdr:row>58</xdr:row>
      <xdr:rowOff>152919</xdr:rowOff>
    </xdr:to>
    <xdr:cxnSp macro="">
      <xdr:nvCxnSpPr>
        <xdr:cNvPr id="131" name="直線コネクタ 130"/>
        <xdr:cNvCxnSpPr/>
      </xdr:nvCxnSpPr>
      <xdr:spPr>
        <a:xfrm flipV="1">
          <a:off x="1130300" y="10065789"/>
          <a:ext cx="889000" cy="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12943</xdr:rowOff>
    </xdr:from>
    <xdr:to>
      <xdr:col>24</xdr:col>
      <xdr:colOff>114300</xdr:colOff>
      <xdr:row>58</xdr:row>
      <xdr:rowOff>114543</xdr:rowOff>
    </xdr:to>
    <xdr:sp macro="" textlink="">
      <xdr:nvSpPr>
        <xdr:cNvPr id="141" name="楕円 140"/>
        <xdr:cNvSpPr/>
      </xdr:nvSpPr>
      <xdr:spPr>
        <a:xfrm>
          <a:off x="4584700" y="99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99320</xdr:rowOff>
    </xdr:from>
    <xdr:ext cx="534377" cy="259045"/>
    <xdr:sp macro="" textlink="">
      <xdr:nvSpPr>
        <xdr:cNvPr id="142" name="総務費該当値テキスト"/>
        <xdr:cNvSpPr txBox="1"/>
      </xdr:nvSpPr>
      <xdr:spPr>
        <a:xfrm>
          <a:off x="4686300" y="98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53813</xdr:rowOff>
    </xdr:from>
    <xdr:to>
      <xdr:col>20</xdr:col>
      <xdr:colOff>38100</xdr:colOff>
      <xdr:row>58</xdr:row>
      <xdr:rowOff>155413</xdr:rowOff>
    </xdr:to>
    <xdr:sp macro="" textlink="">
      <xdr:nvSpPr>
        <xdr:cNvPr id="143" name="楕円 142"/>
        <xdr:cNvSpPr/>
      </xdr:nvSpPr>
      <xdr:spPr>
        <a:xfrm>
          <a:off x="3746500" y="99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146540</xdr:rowOff>
    </xdr:from>
    <xdr:ext cx="534377" cy="259045"/>
    <xdr:sp macro="" textlink="">
      <xdr:nvSpPr>
        <xdr:cNvPr id="144" name="テキスト ボックス 143"/>
        <xdr:cNvSpPr txBox="1"/>
      </xdr:nvSpPr>
      <xdr:spPr>
        <a:xfrm>
          <a:off x="3530111" y="1009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21457</xdr:rowOff>
    </xdr:from>
    <xdr:to>
      <xdr:col>15</xdr:col>
      <xdr:colOff>101600</xdr:colOff>
      <xdr:row>58</xdr:row>
      <xdr:rowOff>123057</xdr:rowOff>
    </xdr:to>
    <xdr:sp macro="" textlink="">
      <xdr:nvSpPr>
        <xdr:cNvPr id="145" name="楕円 144"/>
        <xdr:cNvSpPr/>
      </xdr:nvSpPr>
      <xdr:spPr>
        <a:xfrm>
          <a:off x="2857500" y="99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114184</xdr:rowOff>
    </xdr:from>
    <xdr:ext cx="534377" cy="259045"/>
    <xdr:sp macro="" textlink="">
      <xdr:nvSpPr>
        <xdr:cNvPr id="146" name="テキスト ボックス 145"/>
        <xdr:cNvSpPr txBox="1"/>
      </xdr:nvSpPr>
      <xdr:spPr>
        <a:xfrm>
          <a:off x="2641111" y="100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70889</xdr:rowOff>
    </xdr:from>
    <xdr:to>
      <xdr:col>10</xdr:col>
      <xdr:colOff>165100</xdr:colOff>
      <xdr:row>59</xdr:row>
      <xdr:rowOff>1039</xdr:rowOff>
    </xdr:to>
    <xdr:sp macro="" textlink="">
      <xdr:nvSpPr>
        <xdr:cNvPr id="147" name="楕円 146"/>
        <xdr:cNvSpPr/>
      </xdr:nvSpPr>
      <xdr:spPr>
        <a:xfrm>
          <a:off x="1968500" y="100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163616</xdr:rowOff>
    </xdr:from>
    <xdr:ext cx="534377" cy="259045"/>
    <xdr:sp macro="" textlink="">
      <xdr:nvSpPr>
        <xdr:cNvPr id="148" name="テキスト ボックス 147"/>
        <xdr:cNvSpPr txBox="1"/>
      </xdr:nvSpPr>
      <xdr:spPr>
        <a:xfrm>
          <a:off x="1752111" y="101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102119</xdr:rowOff>
    </xdr:from>
    <xdr:to>
      <xdr:col>6</xdr:col>
      <xdr:colOff>38100</xdr:colOff>
      <xdr:row>59</xdr:row>
      <xdr:rowOff>32269</xdr:rowOff>
    </xdr:to>
    <xdr:sp macro="" textlink="">
      <xdr:nvSpPr>
        <xdr:cNvPr id="149" name="楕円 148"/>
        <xdr:cNvSpPr/>
      </xdr:nvSpPr>
      <xdr:spPr>
        <a:xfrm>
          <a:off x="1079500" y="1004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23396</xdr:rowOff>
    </xdr:from>
    <xdr:ext cx="534377" cy="259045"/>
    <xdr:sp macro="" textlink="">
      <xdr:nvSpPr>
        <xdr:cNvPr id="150" name="テキスト ボックス 149"/>
        <xdr:cNvSpPr txBox="1"/>
      </xdr:nvSpPr>
      <xdr:spPr>
        <a:xfrm>
          <a:off x="863111" y="1013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109786</xdr:rowOff>
    </xdr:from>
    <xdr:to>
      <xdr:col>24</xdr:col>
      <xdr:colOff>63500</xdr:colOff>
      <xdr:row>77</xdr:row>
      <xdr:rowOff>136235</xdr:rowOff>
    </xdr:to>
    <xdr:cxnSp macro="">
      <xdr:nvCxnSpPr>
        <xdr:cNvPr id="178" name="直線コネクタ 177"/>
        <xdr:cNvCxnSpPr/>
      </xdr:nvCxnSpPr>
      <xdr:spPr>
        <a:xfrm flipV="1">
          <a:off x="3797300" y="13311436"/>
          <a:ext cx="8382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136235</xdr:rowOff>
    </xdr:from>
    <xdr:to>
      <xdr:col>19</xdr:col>
      <xdr:colOff>177800</xdr:colOff>
      <xdr:row>78</xdr:row>
      <xdr:rowOff>21487</xdr:rowOff>
    </xdr:to>
    <xdr:cxnSp macro="">
      <xdr:nvCxnSpPr>
        <xdr:cNvPr id="181" name="直線コネクタ 180"/>
        <xdr:cNvCxnSpPr/>
      </xdr:nvCxnSpPr>
      <xdr:spPr>
        <a:xfrm flipV="1">
          <a:off x="2908300" y="13337885"/>
          <a:ext cx="889000" cy="5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8762</xdr:rowOff>
    </xdr:from>
    <xdr:to>
      <xdr:col>15</xdr:col>
      <xdr:colOff>50800</xdr:colOff>
      <xdr:row>78</xdr:row>
      <xdr:rowOff>21487</xdr:rowOff>
    </xdr:to>
    <xdr:cxnSp macro="">
      <xdr:nvCxnSpPr>
        <xdr:cNvPr id="184" name="直線コネクタ 183"/>
        <xdr:cNvCxnSpPr/>
      </xdr:nvCxnSpPr>
      <xdr:spPr>
        <a:xfrm>
          <a:off x="2019300" y="13381862"/>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8762</xdr:rowOff>
    </xdr:from>
    <xdr:to>
      <xdr:col>10</xdr:col>
      <xdr:colOff>114300</xdr:colOff>
      <xdr:row>78</xdr:row>
      <xdr:rowOff>63545</xdr:rowOff>
    </xdr:to>
    <xdr:cxnSp macro="">
      <xdr:nvCxnSpPr>
        <xdr:cNvPr id="187" name="直線コネクタ 186"/>
        <xdr:cNvCxnSpPr/>
      </xdr:nvCxnSpPr>
      <xdr:spPr>
        <a:xfrm flipV="1">
          <a:off x="1130300" y="13381862"/>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58986</xdr:rowOff>
    </xdr:from>
    <xdr:to>
      <xdr:col>24</xdr:col>
      <xdr:colOff>114300</xdr:colOff>
      <xdr:row>77</xdr:row>
      <xdr:rowOff>160586</xdr:rowOff>
    </xdr:to>
    <xdr:sp macro="" textlink="">
      <xdr:nvSpPr>
        <xdr:cNvPr id="197" name="楕円 196"/>
        <xdr:cNvSpPr/>
      </xdr:nvSpPr>
      <xdr:spPr>
        <a:xfrm>
          <a:off x="4584700" y="132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37413</xdr:rowOff>
    </xdr:from>
    <xdr:ext cx="599010" cy="259045"/>
    <xdr:sp macro="" textlink="">
      <xdr:nvSpPr>
        <xdr:cNvPr id="198" name="民生費該当値テキスト"/>
        <xdr:cNvSpPr txBox="1"/>
      </xdr:nvSpPr>
      <xdr:spPr>
        <a:xfrm>
          <a:off x="4686300" y="1323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85435</xdr:rowOff>
    </xdr:from>
    <xdr:to>
      <xdr:col>20</xdr:col>
      <xdr:colOff>38100</xdr:colOff>
      <xdr:row>78</xdr:row>
      <xdr:rowOff>15585</xdr:rowOff>
    </xdr:to>
    <xdr:sp macro="" textlink="">
      <xdr:nvSpPr>
        <xdr:cNvPr id="199" name="楕円 198"/>
        <xdr:cNvSpPr/>
      </xdr:nvSpPr>
      <xdr:spPr>
        <a:xfrm>
          <a:off x="3746500" y="132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6712</xdr:rowOff>
    </xdr:from>
    <xdr:ext cx="599010" cy="259045"/>
    <xdr:sp macro="" textlink="">
      <xdr:nvSpPr>
        <xdr:cNvPr id="200" name="テキスト ボックス 199"/>
        <xdr:cNvSpPr txBox="1"/>
      </xdr:nvSpPr>
      <xdr:spPr>
        <a:xfrm>
          <a:off x="3497795" y="1337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142137</xdr:rowOff>
    </xdr:from>
    <xdr:to>
      <xdr:col>15</xdr:col>
      <xdr:colOff>101600</xdr:colOff>
      <xdr:row>78</xdr:row>
      <xdr:rowOff>72287</xdr:rowOff>
    </xdr:to>
    <xdr:sp macro="" textlink="">
      <xdr:nvSpPr>
        <xdr:cNvPr id="201" name="楕円 200"/>
        <xdr:cNvSpPr/>
      </xdr:nvSpPr>
      <xdr:spPr>
        <a:xfrm>
          <a:off x="2857500" y="133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63414</xdr:rowOff>
    </xdr:from>
    <xdr:ext cx="599010" cy="259045"/>
    <xdr:sp macro="" textlink="">
      <xdr:nvSpPr>
        <xdr:cNvPr id="202" name="テキスト ボックス 201"/>
        <xdr:cNvSpPr txBox="1"/>
      </xdr:nvSpPr>
      <xdr:spPr>
        <a:xfrm>
          <a:off x="2608795" y="134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129412</xdr:rowOff>
    </xdr:from>
    <xdr:to>
      <xdr:col>10</xdr:col>
      <xdr:colOff>165100</xdr:colOff>
      <xdr:row>78</xdr:row>
      <xdr:rowOff>59562</xdr:rowOff>
    </xdr:to>
    <xdr:sp macro="" textlink="">
      <xdr:nvSpPr>
        <xdr:cNvPr id="203" name="楕円 202"/>
        <xdr:cNvSpPr/>
      </xdr:nvSpPr>
      <xdr:spPr>
        <a:xfrm>
          <a:off x="1968500" y="133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50689</xdr:rowOff>
    </xdr:from>
    <xdr:ext cx="599010" cy="259045"/>
    <xdr:sp macro="" textlink="">
      <xdr:nvSpPr>
        <xdr:cNvPr id="204" name="テキスト ボックス 203"/>
        <xdr:cNvSpPr txBox="1"/>
      </xdr:nvSpPr>
      <xdr:spPr>
        <a:xfrm>
          <a:off x="1719795" y="1342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12745</xdr:rowOff>
    </xdr:from>
    <xdr:to>
      <xdr:col>6</xdr:col>
      <xdr:colOff>38100</xdr:colOff>
      <xdr:row>78</xdr:row>
      <xdr:rowOff>114345</xdr:rowOff>
    </xdr:to>
    <xdr:sp macro="" textlink="">
      <xdr:nvSpPr>
        <xdr:cNvPr id="205" name="楕円 204"/>
        <xdr:cNvSpPr/>
      </xdr:nvSpPr>
      <xdr:spPr>
        <a:xfrm>
          <a:off x="1079500" y="133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105472</xdr:rowOff>
    </xdr:from>
    <xdr:ext cx="599010" cy="259045"/>
    <xdr:sp macro="" textlink="">
      <xdr:nvSpPr>
        <xdr:cNvPr id="206" name="テキスト ボックス 205"/>
        <xdr:cNvSpPr txBox="1"/>
      </xdr:nvSpPr>
      <xdr:spPr>
        <a:xfrm>
          <a:off x="830795" y="1347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17627</xdr:rowOff>
    </xdr:from>
    <xdr:to>
      <xdr:col>24</xdr:col>
      <xdr:colOff>63500</xdr:colOff>
      <xdr:row>97</xdr:row>
      <xdr:rowOff>18706</xdr:rowOff>
    </xdr:to>
    <xdr:cxnSp macro="">
      <xdr:nvCxnSpPr>
        <xdr:cNvPr id="237" name="直線コネクタ 236"/>
        <xdr:cNvCxnSpPr/>
      </xdr:nvCxnSpPr>
      <xdr:spPr>
        <a:xfrm>
          <a:off x="3797300" y="16648277"/>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157400</xdr:rowOff>
    </xdr:from>
    <xdr:to>
      <xdr:col>19</xdr:col>
      <xdr:colOff>177800</xdr:colOff>
      <xdr:row>97</xdr:row>
      <xdr:rowOff>17627</xdr:rowOff>
    </xdr:to>
    <xdr:cxnSp macro="">
      <xdr:nvCxnSpPr>
        <xdr:cNvPr id="240" name="直線コネクタ 239"/>
        <xdr:cNvCxnSpPr/>
      </xdr:nvCxnSpPr>
      <xdr:spPr>
        <a:xfrm>
          <a:off x="2908300" y="16616600"/>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157400</xdr:rowOff>
    </xdr:from>
    <xdr:to>
      <xdr:col>15</xdr:col>
      <xdr:colOff>50800</xdr:colOff>
      <xdr:row>97</xdr:row>
      <xdr:rowOff>29994</xdr:rowOff>
    </xdr:to>
    <xdr:cxnSp macro="">
      <xdr:nvCxnSpPr>
        <xdr:cNvPr id="243" name="直線コネクタ 242"/>
        <xdr:cNvCxnSpPr/>
      </xdr:nvCxnSpPr>
      <xdr:spPr>
        <a:xfrm flipV="1">
          <a:off x="2019300" y="16616600"/>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29994</xdr:rowOff>
    </xdr:from>
    <xdr:to>
      <xdr:col>10</xdr:col>
      <xdr:colOff>114300</xdr:colOff>
      <xdr:row>97</xdr:row>
      <xdr:rowOff>52102</xdr:rowOff>
    </xdr:to>
    <xdr:cxnSp macro="">
      <xdr:nvCxnSpPr>
        <xdr:cNvPr id="246" name="直線コネクタ 245"/>
        <xdr:cNvCxnSpPr/>
      </xdr:nvCxnSpPr>
      <xdr:spPr>
        <a:xfrm flipV="1">
          <a:off x="1130300" y="16660644"/>
          <a:ext cx="8890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106323</xdr:rowOff>
    </xdr:from>
    <xdr:ext cx="534377" cy="259045"/>
    <xdr:sp macro="" textlink="">
      <xdr:nvSpPr>
        <xdr:cNvPr id="248" name="テキスト ボックス 247"/>
        <xdr:cNvSpPr txBox="1"/>
      </xdr:nvSpPr>
      <xdr:spPr>
        <a:xfrm>
          <a:off x="1752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148310</xdr:rowOff>
    </xdr:from>
    <xdr:ext cx="534377" cy="259045"/>
    <xdr:sp macro="" textlink="">
      <xdr:nvSpPr>
        <xdr:cNvPr id="250" name="テキスト ボックス 249"/>
        <xdr:cNvSpPr txBox="1"/>
      </xdr:nvSpPr>
      <xdr:spPr>
        <a:xfrm>
          <a:off x="863111" y="1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139356</xdr:rowOff>
    </xdr:from>
    <xdr:to>
      <xdr:col>24</xdr:col>
      <xdr:colOff>114300</xdr:colOff>
      <xdr:row>97</xdr:row>
      <xdr:rowOff>69506</xdr:rowOff>
    </xdr:to>
    <xdr:sp macro="" textlink="">
      <xdr:nvSpPr>
        <xdr:cNvPr id="256" name="楕円 255"/>
        <xdr:cNvSpPr/>
      </xdr:nvSpPr>
      <xdr:spPr>
        <a:xfrm>
          <a:off x="4584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117783</xdr:rowOff>
    </xdr:from>
    <xdr:ext cx="534377" cy="259045"/>
    <xdr:sp macro="" textlink="">
      <xdr:nvSpPr>
        <xdr:cNvPr id="257" name="衛生費該当値テキスト"/>
        <xdr:cNvSpPr txBox="1"/>
      </xdr:nvSpPr>
      <xdr:spPr>
        <a:xfrm>
          <a:off x="4686300" y="165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138277</xdr:rowOff>
    </xdr:from>
    <xdr:to>
      <xdr:col>20</xdr:col>
      <xdr:colOff>38100</xdr:colOff>
      <xdr:row>97</xdr:row>
      <xdr:rowOff>68427</xdr:rowOff>
    </xdr:to>
    <xdr:sp macro="" textlink="">
      <xdr:nvSpPr>
        <xdr:cNvPr id="258" name="楕円 257"/>
        <xdr:cNvSpPr/>
      </xdr:nvSpPr>
      <xdr:spPr>
        <a:xfrm>
          <a:off x="3746500" y="16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59554</xdr:rowOff>
    </xdr:from>
    <xdr:ext cx="534377" cy="259045"/>
    <xdr:sp macro="" textlink="">
      <xdr:nvSpPr>
        <xdr:cNvPr id="259" name="テキスト ボックス 258"/>
        <xdr:cNvSpPr txBox="1"/>
      </xdr:nvSpPr>
      <xdr:spPr>
        <a:xfrm>
          <a:off x="3530111" y="166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106600</xdr:rowOff>
    </xdr:from>
    <xdr:to>
      <xdr:col>15</xdr:col>
      <xdr:colOff>101600</xdr:colOff>
      <xdr:row>97</xdr:row>
      <xdr:rowOff>36750</xdr:rowOff>
    </xdr:to>
    <xdr:sp macro="" textlink="">
      <xdr:nvSpPr>
        <xdr:cNvPr id="260" name="楕円 259"/>
        <xdr:cNvSpPr/>
      </xdr:nvSpPr>
      <xdr:spPr>
        <a:xfrm>
          <a:off x="2857500" y="165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27877</xdr:rowOff>
    </xdr:from>
    <xdr:ext cx="534377" cy="259045"/>
    <xdr:sp macro="" textlink="">
      <xdr:nvSpPr>
        <xdr:cNvPr id="261" name="テキスト ボックス 260"/>
        <xdr:cNvSpPr txBox="1"/>
      </xdr:nvSpPr>
      <xdr:spPr>
        <a:xfrm>
          <a:off x="2641111" y="166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150644</xdr:rowOff>
    </xdr:from>
    <xdr:to>
      <xdr:col>10</xdr:col>
      <xdr:colOff>165100</xdr:colOff>
      <xdr:row>97</xdr:row>
      <xdr:rowOff>80794</xdr:rowOff>
    </xdr:to>
    <xdr:sp macro="" textlink="">
      <xdr:nvSpPr>
        <xdr:cNvPr id="262" name="楕円 261"/>
        <xdr:cNvSpPr/>
      </xdr:nvSpPr>
      <xdr:spPr>
        <a:xfrm>
          <a:off x="1968500" y="166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71921</xdr:rowOff>
    </xdr:from>
    <xdr:ext cx="534377" cy="259045"/>
    <xdr:sp macro="" textlink="">
      <xdr:nvSpPr>
        <xdr:cNvPr id="263" name="テキスト ボックス 262"/>
        <xdr:cNvSpPr txBox="1"/>
      </xdr:nvSpPr>
      <xdr:spPr>
        <a:xfrm>
          <a:off x="1752111" y="167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1302</xdr:rowOff>
    </xdr:from>
    <xdr:to>
      <xdr:col>6</xdr:col>
      <xdr:colOff>38100</xdr:colOff>
      <xdr:row>97</xdr:row>
      <xdr:rowOff>102902</xdr:rowOff>
    </xdr:to>
    <xdr:sp macro="" textlink="">
      <xdr:nvSpPr>
        <xdr:cNvPr id="264" name="楕円 263"/>
        <xdr:cNvSpPr/>
      </xdr:nvSpPr>
      <xdr:spPr>
        <a:xfrm>
          <a:off x="1079500" y="166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94029</xdr:rowOff>
    </xdr:from>
    <xdr:ext cx="534377" cy="259045"/>
    <xdr:sp macro="" textlink="">
      <xdr:nvSpPr>
        <xdr:cNvPr id="265" name="テキスト ボックス 264"/>
        <xdr:cNvSpPr txBox="1"/>
      </xdr:nvSpPr>
      <xdr:spPr>
        <a:xfrm>
          <a:off x="863111" y="167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49175</xdr:rowOff>
    </xdr:from>
    <xdr:to>
      <xdr:col>45</xdr:col>
      <xdr:colOff>177800</xdr:colOff>
      <xdr:row>38</xdr:row>
      <xdr:rowOff>139700</xdr:rowOff>
    </xdr:to>
    <xdr:cxnSp macro="">
      <xdr:nvCxnSpPr>
        <xdr:cNvPr id="298" name="直線コネクタ 297"/>
        <xdr:cNvCxnSpPr/>
      </xdr:nvCxnSpPr>
      <xdr:spPr>
        <a:xfrm>
          <a:off x="7861300" y="6564275"/>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112268</xdr:rowOff>
    </xdr:from>
    <xdr:to>
      <xdr:col>41</xdr:col>
      <xdr:colOff>50800</xdr:colOff>
      <xdr:row>38</xdr:row>
      <xdr:rowOff>49175</xdr:rowOff>
    </xdr:to>
    <xdr:cxnSp macro="">
      <xdr:nvCxnSpPr>
        <xdr:cNvPr id="301" name="直線コネクタ 300"/>
        <xdr:cNvCxnSpPr/>
      </xdr:nvCxnSpPr>
      <xdr:spPr>
        <a:xfrm>
          <a:off x="6972300" y="6455918"/>
          <a:ext cx="8890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3" name="テキスト ボックス 302"/>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18661</xdr:rowOff>
    </xdr:from>
    <xdr:ext cx="469744" cy="259045"/>
    <xdr:sp macro="" textlink="">
      <xdr:nvSpPr>
        <xdr:cNvPr id="305" name="テキスト ボックス 304"/>
        <xdr:cNvSpPr txBox="1"/>
      </xdr:nvSpPr>
      <xdr:spPr>
        <a:xfrm>
          <a:off x="6737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169825</xdr:rowOff>
    </xdr:from>
    <xdr:to>
      <xdr:col>41</xdr:col>
      <xdr:colOff>101600</xdr:colOff>
      <xdr:row>38</xdr:row>
      <xdr:rowOff>99975</xdr:rowOff>
    </xdr:to>
    <xdr:sp macro="" textlink="">
      <xdr:nvSpPr>
        <xdr:cNvPr id="317" name="楕円 316"/>
        <xdr:cNvSpPr/>
      </xdr:nvSpPr>
      <xdr:spPr>
        <a:xfrm>
          <a:off x="7810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91102</xdr:rowOff>
    </xdr:from>
    <xdr:ext cx="378565" cy="259045"/>
    <xdr:sp macro="" textlink="">
      <xdr:nvSpPr>
        <xdr:cNvPr id="318" name="テキスト ボックス 317"/>
        <xdr:cNvSpPr txBox="1"/>
      </xdr:nvSpPr>
      <xdr:spPr>
        <a:xfrm>
          <a:off x="7672017" y="660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61468</xdr:rowOff>
    </xdr:from>
    <xdr:to>
      <xdr:col>36</xdr:col>
      <xdr:colOff>165100</xdr:colOff>
      <xdr:row>37</xdr:row>
      <xdr:rowOff>163068</xdr:rowOff>
    </xdr:to>
    <xdr:sp macro="" textlink="">
      <xdr:nvSpPr>
        <xdr:cNvPr id="319" name="楕円 318"/>
        <xdr:cNvSpPr/>
      </xdr:nvSpPr>
      <xdr:spPr>
        <a:xfrm>
          <a:off x="6921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154195</xdr:rowOff>
    </xdr:from>
    <xdr:ext cx="378565" cy="259045"/>
    <xdr:sp macro="" textlink="">
      <xdr:nvSpPr>
        <xdr:cNvPr id="320" name="テキスト ボックス 319"/>
        <xdr:cNvSpPr txBox="1"/>
      </xdr:nvSpPr>
      <xdr:spPr>
        <a:xfrm>
          <a:off x="6783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93386</xdr:rowOff>
    </xdr:from>
    <xdr:to>
      <xdr:col>55</xdr:col>
      <xdr:colOff>0</xdr:colOff>
      <xdr:row>57</xdr:row>
      <xdr:rowOff>112651</xdr:rowOff>
    </xdr:to>
    <xdr:cxnSp macro="">
      <xdr:nvCxnSpPr>
        <xdr:cNvPr id="345" name="直線コネクタ 344"/>
        <xdr:cNvCxnSpPr/>
      </xdr:nvCxnSpPr>
      <xdr:spPr>
        <a:xfrm flipV="1">
          <a:off x="9639300" y="9866036"/>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61902</xdr:rowOff>
    </xdr:from>
    <xdr:to>
      <xdr:col>50</xdr:col>
      <xdr:colOff>114300</xdr:colOff>
      <xdr:row>57</xdr:row>
      <xdr:rowOff>112651</xdr:rowOff>
    </xdr:to>
    <xdr:cxnSp macro="">
      <xdr:nvCxnSpPr>
        <xdr:cNvPr id="348" name="直線コネクタ 347"/>
        <xdr:cNvCxnSpPr/>
      </xdr:nvCxnSpPr>
      <xdr:spPr>
        <a:xfrm>
          <a:off x="8750300" y="983455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61902</xdr:rowOff>
    </xdr:from>
    <xdr:to>
      <xdr:col>45</xdr:col>
      <xdr:colOff>177800</xdr:colOff>
      <xdr:row>57</xdr:row>
      <xdr:rowOff>98747</xdr:rowOff>
    </xdr:to>
    <xdr:cxnSp macro="">
      <xdr:nvCxnSpPr>
        <xdr:cNvPr id="351" name="直線コネクタ 350"/>
        <xdr:cNvCxnSpPr/>
      </xdr:nvCxnSpPr>
      <xdr:spPr>
        <a:xfrm flipV="1">
          <a:off x="7861300" y="9834552"/>
          <a:ext cx="889000" cy="3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98747</xdr:rowOff>
    </xdr:from>
    <xdr:to>
      <xdr:col>41</xdr:col>
      <xdr:colOff>50800</xdr:colOff>
      <xdr:row>57</xdr:row>
      <xdr:rowOff>112314</xdr:rowOff>
    </xdr:to>
    <xdr:cxnSp macro="">
      <xdr:nvCxnSpPr>
        <xdr:cNvPr id="354" name="直線コネクタ 353"/>
        <xdr:cNvCxnSpPr/>
      </xdr:nvCxnSpPr>
      <xdr:spPr>
        <a:xfrm flipV="1">
          <a:off x="6972300" y="9871397"/>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6" name="テキスト ボックス 355"/>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8" name="テキスト ボックス 357"/>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42586</xdr:rowOff>
    </xdr:from>
    <xdr:to>
      <xdr:col>55</xdr:col>
      <xdr:colOff>50800</xdr:colOff>
      <xdr:row>57</xdr:row>
      <xdr:rowOff>144186</xdr:rowOff>
    </xdr:to>
    <xdr:sp macro="" textlink="">
      <xdr:nvSpPr>
        <xdr:cNvPr id="364" name="楕円 363"/>
        <xdr:cNvSpPr/>
      </xdr:nvSpPr>
      <xdr:spPr>
        <a:xfrm>
          <a:off x="10426700" y="98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128963</xdr:rowOff>
    </xdr:from>
    <xdr:ext cx="534377" cy="259045"/>
    <xdr:sp macro="" textlink="">
      <xdr:nvSpPr>
        <xdr:cNvPr id="365" name="農林水産業費該当値テキスト"/>
        <xdr:cNvSpPr txBox="1"/>
      </xdr:nvSpPr>
      <xdr:spPr>
        <a:xfrm>
          <a:off x="10528300" y="9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61851</xdr:rowOff>
    </xdr:from>
    <xdr:to>
      <xdr:col>50</xdr:col>
      <xdr:colOff>165100</xdr:colOff>
      <xdr:row>57</xdr:row>
      <xdr:rowOff>163451</xdr:rowOff>
    </xdr:to>
    <xdr:sp macro="" textlink="">
      <xdr:nvSpPr>
        <xdr:cNvPr id="366" name="楕円 365"/>
        <xdr:cNvSpPr/>
      </xdr:nvSpPr>
      <xdr:spPr>
        <a:xfrm>
          <a:off x="9588500" y="98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154578</xdr:rowOff>
    </xdr:from>
    <xdr:ext cx="534377" cy="259045"/>
    <xdr:sp macro="" textlink="">
      <xdr:nvSpPr>
        <xdr:cNvPr id="367" name="テキスト ボックス 366"/>
        <xdr:cNvSpPr txBox="1"/>
      </xdr:nvSpPr>
      <xdr:spPr>
        <a:xfrm>
          <a:off x="9372111" y="99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11102</xdr:rowOff>
    </xdr:from>
    <xdr:to>
      <xdr:col>46</xdr:col>
      <xdr:colOff>38100</xdr:colOff>
      <xdr:row>57</xdr:row>
      <xdr:rowOff>112702</xdr:rowOff>
    </xdr:to>
    <xdr:sp macro="" textlink="">
      <xdr:nvSpPr>
        <xdr:cNvPr id="368" name="楕円 367"/>
        <xdr:cNvSpPr/>
      </xdr:nvSpPr>
      <xdr:spPr>
        <a:xfrm>
          <a:off x="8699500" y="97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103829</xdr:rowOff>
    </xdr:from>
    <xdr:ext cx="534377" cy="259045"/>
    <xdr:sp macro="" textlink="">
      <xdr:nvSpPr>
        <xdr:cNvPr id="369" name="テキスト ボックス 368"/>
        <xdr:cNvSpPr txBox="1"/>
      </xdr:nvSpPr>
      <xdr:spPr>
        <a:xfrm>
          <a:off x="8483111" y="98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47947</xdr:rowOff>
    </xdr:from>
    <xdr:to>
      <xdr:col>41</xdr:col>
      <xdr:colOff>101600</xdr:colOff>
      <xdr:row>57</xdr:row>
      <xdr:rowOff>149547</xdr:rowOff>
    </xdr:to>
    <xdr:sp macro="" textlink="">
      <xdr:nvSpPr>
        <xdr:cNvPr id="370" name="楕円 369"/>
        <xdr:cNvSpPr/>
      </xdr:nvSpPr>
      <xdr:spPr>
        <a:xfrm>
          <a:off x="7810500" y="982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140674</xdr:rowOff>
    </xdr:from>
    <xdr:ext cx="534377" cy="259045"/>
    <xdr:sp macro="" textlink="">
      <xdr:nvSpPr>
        <xdr:cNvPr id="371" name="テキスト ボックス 370"/>
        <xdr:cNvSpPr txBox="1"/>
      </xdr:nvSpPr>
      <xdr:spPr>
        <a:xfrm>
          <a:off x="7594111" y="99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61514</xdr:rowOff>
    </xdr:from>
    <xdr:to>
      <xdr:col>36</xdr:col>
      <xdr:colOff>165100</xdr:colOff>
      <xdr:row>57</xdr:row>
      <xdr:rowOff>163114</xdr:rowOff>
    </xdr:to>
    <xdr:sp macro="" textlink="">
      <xdr:nvSpPr>
        <xdr:cNvPr id="372" name="楕円 371"/>
        <xdr:cNvSpPr/>
      </xdr:nvSpPr>
      <xdr:spPr>
        <a:xfrm>
          <a:off x="6921500" y="98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154241</xdr:rowOff>
    </xdr:from>
    <xdr:ext cx="534377" cy="259045"/>
    <xdr:sp macro="" textlink="">
      <xdr:nvSpPr>
        <xdr:cNvPr id="373" name="テキスト ボックス 372"/>
        <xdr:cNvSpPr txBox="1"/>
      </xdr:nvSpPr>
      <xdr:spPr>
        <a:xfrm>
          <a:off x="6705111" y="99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20726</xdr:rowOff>
    </xdr:from>
    <xdr:to>
      <xdr:col>55</xdr:col>
      <xdr:colOff>0</xdr:colOff>
      <xdr:row>79</xdr:row>
      <xdr:rowOff>23558</xdr:rowOff>
    </xdr:to>
    <xdr:cxnSp macro="">
      <xdr:nvCxnSpPr>
        <xdr:cNvPr id="402" name="直線コネクタ 401"/>
        <xdr:cNvCxnSpPr/>
      </xdr:nvCxnSpPr>
      <xdr:spPr>
        <a:xfrm>
          <a:off x="9639300" y="13565276"/>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7683</xdr:rowOff>
    </xdr:from>
    <xdr:to>
      <xdr:col>50</xdr:col>
      <xdr:colOff>114300</xdr:colOff>
      <xdr:row>79</xdr:row>
      <xdr:rowOff>20726</xdr:rowOff>
    </xdr:to>
    <xdr:cxnSp macro="">
      <xdr:nvCxnSpPr>
        <xdr:cNvPr id="405" name="直線コネクタ 404"/>
        <xdr:cNvCxnSpPr/>
      </xdr:nvCxnSpPr>
      <xdr:spPr>
        <a:xfrm>
          <a:off x="8750300" y="13552233"/>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7683</xdr:rowOff>
    </xdr:from>
    <xdr:to>
      <xdr:col>45</xdr:col>
      <xdr:colOff>177800</xdr:colOff>
      <xdr:row>79</xdr:row>
      <xdr:rowOff>29197</xdr:rowOff>
    </xdr:to>
    <xdr:cxnSp macro="">
      <xdr:nvCxnSpPr>
        <xdr:cNvPr id="408" name="直線コネクタ 407"/>
        <xdr:cNvCxnSpPr/>
      </xdr:nvCxnSpPr>
      <xdr:spPr>
        <a:xfrm flipV="1">
          <a:off x="7861300" y="13552233"/>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29197</xdr:rowOff>
    </xdr:from>
    <xdr:to>
      <xdr:col>41</xdr:col>
      <xdr:colOff>50800</xdr:colOff>
      <xdr:row>79</xdr:row>
      <xdr:rowOff>33680</xdr:rowOff>
    </xdr:to>
    <xdr:cxnSp macro="">
      <xdr:nvCxnSpPr>
        <xdr:cNvPr id="411" name="直線コネクタ 410"/>
        <xdr:cNvCxnSpPr/>
      </xdr:nvCxnSpPr>
      <xdr:spPr>
        <a:xfrm flipV="1">
          <a:off x="6972300" y="13573747"/>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144208</xdr:rowOff>
    </xdr:from>
    <xdr:to>
      <xdr:col>55</xdr:col>
      <xdr:colOff>50800</xdr:colOff>
      <xdr:row>79</xdr:row>
      <xdr:rowOff>74358</xdr:rowOff>
    </xdr:to>
    <xdr:sp macro="" textlink="">
      <xdr:nvSpPr>
        <xdr:cNvPr id="421" name="楕円 420"/>
        <xdr:cNvSpPr/>
      </xdr:nvSpPr>
      <xdr:spPr>
        <a:xfrm>
          <a:off x="10426700" y="135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59135</xdr:rowOff>
    </xdr:from>
    <xdr:ext cx="469744" cy="259045"/>
    <xdr:sp macro="" textlink="">
      <xdr:nvSpPr>
        <xdr:cNvPr id="422" name="商工費該当値テキスト"/>
        <xdr:cNvSpPr txBox="1"/>
      </xdr:nvSpPr>
      <xdr:spPr>
        <a:xfrm>
          <a:off x="10528300" y="1343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141376</xdr:rowOff>
    </xdr:from>
    <xdr:to>
      <xdr:col>50</xdr:col>
      <xdr:colOff>165100</xdr:colOff>
      <xdr:row>79</xdr:row>
      <xdr:rowOff>71526</xdr:rowOff>
    </xdr:to>
    <xdr:sp macro="" textlink="">
      <xdr:nvSpPr>
        <xdr:cNvPr id="423" name="楕円 422"/>
        <xdr:cNvSpPr/>
      </xdr:nvSpPr>
      <xdr:spPr>
        <a:xfrm>
          <a:off x="9588500" y="135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62653</xdr:rowOff>
    </xdr:from>
    <xdr:ext cx="469744" cy="259045"/>
    <xdr:sp macro="" textlink="">
      <xdr:nvSpPr>
        <xdr:cNvPr id="424" name="テキスト ボックス 423"/>
        <xdr:cNvSpPr txBox="1"/>
      </xdr:nvSpPr>
      <xdr:spPr>
        <a:xfrm>
          <a:off x="9404428"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128333</xdr:rowOff>
    </xdr:from>
    <xdr:to>
      <xdr:col>46</xdr:col>
      <xdr:colOff>38100</xdr:colOff>
      <xdr:row>79</xdr:row>
      <xdr:rowOff>58483</xdr:rowOff>
    </xdr:to>
    <xdr:sp macro="" textlink="">
      <xdr:nvSpPr>
        <xdr:cNvPr id="425" name="楕円 424"/>
        <xdr:cNvSpPr/>
      </xdr:nvSpPr>
      <xdr:spPr>
        <a:xfrm>
          <a:off x="8699500" y="135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49610</xdr:rowOff>
    </xdr:from>
    <xdr:ext cx="469744" cy="259045"/>
    <xdr:sp macro="" textlink="">
      <xdr:nvSpPr>
        <xdr:cNvPr id="426" name="テキスト ボックス 425"/>
        <xdr:cNvSpPr txBox="1"/>
      </xdr:nvSpPr>
      <xdr:spPr>
        <a:xfrm>
          <a:off x="8515428" y="1359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149847</xdr:rowOff>
    </xdr:from>
    <xdr:to>
      <xdr:col>41</xdr:col>
      <xdr:colOff>101600</xdr:colOff>
      <xdr:row>79</xdr:row>
      <xdr:rowOff>79997</xdr:rowOff>
    </xdr:to>
    <xdr:sp macro="" textlink="">
      <xdr:nvSpPr>
        <xdr:cNvPr id="427" name="楕円 426"/>
        <xdr:cNvSpPr/>
      </xdr:nvSpPr>
      <xdr:spPr>
        <a:xfrm>
          <a:off x="7810500" y="135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71124</xdr:rowOff>
    </xdr:from>
    <xdr:ext cx="469744" cy="259045"/>
    <xdr:sp macro="" textlink="">
      <xdr:nvSpPr>
        <xdr:cNvPr id="428" name="テキスト ボックス 427"/>
        <xdr:cNvSpPr txBox="1"/>
      </xdr:nvSpPr>
      <xdr:spPr>
        <a:xfrm>
          <a:off x="7626428" y="136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154330</xdr:rowOff>
    </xdr:from>
    <xdr:to>
      <xdr:col>36</xdr:col>
      <xdr:colOff>165100</xdr:colOff>
      <xdr:row>79</xdr:row>
      <xdr:rowOff>84480</xdr:rowOff>
    </xdr:to>
    <xdr:sp macro="" textlink="">
      <xdr:nvSpPr>
        <xdr:cNvPr id="429" name="楕円 428"/>
        <xdr:cNvSpPr/>
      </xdr:nvSpPr>
      <xdr:spPr>
        <a:xfrm>
          <a:off x="6921500" y="135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75607</xdr:rowOff>
    </xdr:from>
    <xdr:ext cx="378565" cy="259045"/>
    <xdr:sp macro="" textlink="">
      <xdr:nvSpPr>
        <xdr:cNvPr id="430" name="テキスト ボックス 429"/>
        <xdr:cNvSpPr txBox="1"/>
      </xdr:nvSpPr>
      <xdr:spPr>
        <a:xfrm>
          <a:off x="6783017" y="1362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5854</xdr:rowOff>
    </xdr:from>
    <xdr:to>
      <xdr:col>55</xdr:col>
      <xdr:colOff>0</xdr:colOff>
      <xdr:row>98</xdr:row>
      <xdr:rowOff>10415</xdr:rowOff>
    </xdr:to>
    <xdr:cxnSp macro="">
      <xdr:nvCxnSpPr>
        <xdr:cNvPr id="455" name="直線コネクタ 454"/>
        <xdr:cNvCxnSpPr/>
      </xdr:nvCxnSpPr>
      <xdr:spPr>
        <a:xfrm flipV="1">
          <a:off x="9639300" y="16807954"/>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10258</xdr:rowOff>
    </xdr:from>
    <xdr:to>
      <xdr:col>50</xdr:col>
      <xdr:colOff>114300</xdr:colOff>
      <xdr:row>98</xdr:row>
      <xdr:rowOff>10415</xdr:rowOff>
    </xdr:to>
    <xdr:cxnSp macro="">
      <xdr:nvCxnSpPr>
        <xdr:cNvPr id="458" name="直線コネクタ 457"/>
        <xdr:cNvCxnSpPr/>
      </xdr:nvCxnSpPr>
      <xdr:spPr>
        <a:xfrm>
          <a:off x="8750300" y="16812358"/>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10258</xdr:rowOff>
    </xdr:from>
    <xdr:to>
      <xdr:col>45</xdr:col>
      <xdr:colOff>177800</xdr:colOff>
      <xdr:row>98</xdr:row>
      <xdr:rowOff>13439</xdr:rowOff>
    </xdr:to>
    <xdr:cxnSp macro="">
      <xdr:nvCxnSpPr>
        <xdr:cNvPr id="461" name="直線コネクタ 460"/>
        <xdr:cNvCxnSpPr/>
      </xdr:nvCxnSpPr>
      <xdr:spPr>
        <a:xfrm flipV="1">
          <a:off x="7861300" y="16812358"/>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12027</xdr:rowOff>
    </xdr:from>
    <xdr:to>
      <xdr:col>41</xdr:col>
      <xdr:colOff>50800</xdr:colOff>
      <xdr:row>98</xdr:row>
      <xdr:rowOff>13439</xdr:rowOff>
    </xdr:to>
    <xdr:cxnSp macro="">
      <xdr:nvCxnSpPr>
        <xdr:cNvPr id="464" name="直線コネクタ 463"/>
        <xdr:cNvCxnSpPr/>
      </xdr:nvCxnSpPr>
      <xdr:spPr>
        <a:xfrm>
          <a:off x="6972300" y="16814127"/>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62033</xdr:rowOff>
    </xdr:from>
    <xdr:ext cx="534377" cy="259045"/>
    <xdr:sp macro="" textlink="">
      <xdr:nvSpPr>
        <xdr:cNvPr id="466" name="テキスト ボックス 465"/>
        <xdr:cNvSpPr txBox="1"/>
      </xdr:nvSpPr>
      <xdr:spPr>
        <a:xfrm>
          <a:off x="7594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61445</xdr:rowOff>
    </xdr:from>
    <xdr:ext cx="534377" cy="259045"/>
    <xdr:sp macro="" textlink="">
      <xdr:nvSpPr>
        <xdr:cNvPr id="468" name="テキスト ボックス 467"/>
        <xdr:cNvSpPr txBox="1"/>
      </xdr:nvSpPr>
      <xdr:spPr>
        <a:xfrm>
          <a:off x="6705111" y="165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126504</xdr:rowOff>
    </xdr:from>
    <xdr:to>
      <xdr:col>55</xdr:col>
      <xdr:colOff>50800</xdr:colOff>
      <xdr:row>98</xdr:row>
      <xdr:rowOff>56654</xdr:rowOff>
    </xdr:to>
    <xdr:sp macro="" textlink="">
      <xdr:nvSpPr>
        <xdr:cNvPr id="474" name="楕円 473"/>
        <xdr:cNvSpPr/>
      </xdr:nvSpPr>
      <xdr:spPr>
        <a:xfrm>
          <a:off x="10426700" y="167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131065</xdr:rowOff>
    </xdr:from>
    <xdr:to>
      <xdr:col>50</xdr:col>
      <xdr:colOff>165100</xdr:colOff>
      <xdr:row>98</xdr:row>
      <xdr:rowOff>61215</xdr:rowOff>
    </xdr:to>
    <xdr:sp macro="" textlink="">
      <xdr:nvSpPr>
        <xdr:cNvPr id="476" name="楕円 475"/>
        <xdr:cNvSpPr/>
      </xdr:nvSpPr>
      <xdr:spPr>
        <a:xfrm>
          <a:off x="9588500" y="167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52342</xdr:rowOff>
    </xdr:from>
    <xdr:ext cx="534377" cy="259045"/>
    <xdr:sp macro="" textlink="">
      <xdr:nvSpPr>
        <xdr:cNvPr id="477" name="テキスト ボックス 476"/>
        <xdr:cNvSpPr txBox="1"/>
      </xdr:nvSpPr>
      <xdr:spPr>
        <a:xfrm>
          <a:off x="9372111" y="168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130908</xdr:rowOff>
    </xdr:from>
    <xdr:to>
      <xdr:col>46</xdr:col>
      <xdr:colOff>38100</xdr:colOff>
      <xdr:row>98</xdr:row>
      <xdr:rowOff>61058</xdr:rowOff>
    </xdr:to>
    <xdr:sp macro="" textlink="">
      <xdr:nvSpPr>
        <xdr:cNvPr id="478" name="楕円 477"/>
        <xdr:cNvSpPr/>
      </xdr:nvSpPr>
      <xdr:spPr>
        <a:xfrm>
          <a:off x="8699500" y="167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52185</xdr:rowOff>
    </xdr:from>
    <xdr:ext cx="534377" cy="259045"/>
    <xdr:sp macro="" textlink="">
      <xdr:nvSpPr>
        <xdr:cNvPr id="479" name="テキスト ボックス 478"/>
        <xdr:cNvSpPr txBox="1"/>
      </xdr:nvSpPr>
      <xdr:spPr>
        <a:xfrm>
          <a:off x="8483111" y="168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134089</xdr:rowOff>
    </xdr:from>
    <xdr:to>
      <xdr:col>41</xdr:col>
      <xdr:colOff>101600</xdr:colOff>
      <xdr:row>98</xdr:row>
      <xdr:rowOff>64239</xdr:rowOff>
    </xdr:to>
    <xdr:sp macro="" textlink="">
      <xdr:nvSpPr>
        <xdr:cNvPr id="480" name="楕円 479"/>
        <xdr:cNvSpPr/>
      </xdr:nvSpPr>
      <xdr:spPr>
        <a:xfrm>
          <a:off x="7810500" y="167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55366</xdr:rowOff>
    </xdr:from>
    <xdr:ext cx="534377" cy="259045"/>
    <xdr:sp macro="" textlink="">
      <xdr:nvSpPr>
        <xdr:cNvPr id="481" name="テキスト ボックス 480"/>
        <xdr:cNvSpPr txBox="1"/>
      </xdr:nvSpPr>
      <xdr:spPr>
        <a:xfrm>
          <a:off x="7594111" y="168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132677</xdr:rowOff>
    </xdr:from>
    <xdr:to>
      <xdr:col>36</xdr:col>
      <xdr:colOff>165100</xdr:colOff>
      <xdr:row>98</xdr:row>
      <xdr:rowOff>62827</xdr:rowOff>
    </xdr:to>
    <xdr:sp macro="" textlink="">
      <xdr:nvSpPr>
        <xdr:cNvPr id="482" name="楕円 481"/>
        <xdr:cNvSpPr/>
      </xdr:nvSpPr>
      <xdr:spPr>
        <a:xfrm>
          <a:off x="6921500" y="16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53954</xdr:rowOff>
    </xdr:from>
    <xdr:ext cx="534377" cy="259045"/>
    <xdr:sp macro="" textlink="">
      <xdr:nvSpPr>
        <xdr:cNvPr id="483" name="テキスト ボックス 482"/>
        <xdr:cNvSpPr txBox="1"/>
      </xdr:nvSpPr>
      <xdr:spPr>
        <a:xfrm>
          <a:off x="6705111" y="168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72884</xdr:rowOff>
    </xdr:from>
    <xdr:to>
      <xdr:col>85</xdr:col>
      <xdr:colOff>127000</xdr:colOff>
      <xdr:row>37</xdr:row>
      <xdr:rowOff>70679</xdr:rowOff>
    </xdr:to>
    <xdr:cxnSp macro="">
      <xdr:nvCxnSpPr>
        <xdr:cNvPr id="514" name="直線コネクタ 513"/>
        <xdr:cNvCxnSpPr/>
      </xdr:nvCxnSpPr>
      <xdr:spPr>
        <a:xfrm flipV="1">
          <a:off x="15481300" y="6245084"/>
          <a:ext cx="838200" cy="16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56049</xdr:rowOff>
    </xdr:from>
    <xdr:to>
      <xdr:col>81</xdr:col>
      <xdr:colOff>50800</xdr:colOff>
      <xdr:row>37</xdr:row>
      <xdr:rowOff>70679</xdr:rowOff>
    </xdr:to>
    <xdr:cxnSp macro="">
      <xdr:nvCxnSpPr>
        <xdr:cNvPr id="517" name="直線コネクタ 516"/>
        <xdr:cNvCxnSpPr/>
      </xdr:nvCxnSpPr>
      <xdr:spPr>
        <a:xfrm>
          <a:off x="14592300" y="639969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56049</xdr:rowOff>
    </xdr:from>
    <xdr:to>
      <xdr:col>76</xdr:col>
      <xdr:colOff>114300</xdr:colOff>
      <xdr:row>38</xdr:row>
      <xdr:rowOff>5691</xdr:rowOff>
    </xdr:to>
    <xdr:cxnSp macro="">
      <xdr:nvCxnSpPr>
        <xdr:cNvPr id="520" name="直線コネクタ 519"/>
        <xdr:cNvCxnSpPr/>
      </xdr:nvCxnSpPr>
      <xdr:spPr>
        <a:xfrm flipV="1">
          <a:off x="13703300" y="6399699"/>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45598</xdr:rowOff>
    </xdr:from>
    <xdr:to>
      <xdr:col>71</xdr:col>
      <xdr:colOff>177800</xdr:colOff>
      <xdr:row>38</xdr:row>
      <xdr:rowOff>5691</xdr:rowOff>
    </xdr:to>
    <xdr:cxnSp macro="">
      <xdr:nvCxnSpPr>
        <xdr:cNvPr id="523" name="直線コネクタ 522"/>
        <xdr:cNvCxnSpPr/>
      </xdr:nvCxnSpPr>
      <xdr:spPr>
        <a:xfrm>
          <a:off x="12814300" y="6389248"/>
          <a:ext cx="889000" cy="1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5" name="テキスト ボックス 524"/>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7" name="テキスト ボックス 526"/>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22084</xdr:rowOff>
    </xdr:from>
    <xdr:to>
      <xdr:col>85</xdr:col>
      <xdr:colOff>177800</xdr:colOff>
      <xdr:row>36</xdr:row>
      <xdr:rowOff>123684</xdr:rowOff>
    </xdr:to>
    <xdr:sp macro="" textlink="">
      <xdr:nvSpPr>
        <xdr:cNvPr id="533" name="楕円 532"/>
        <xdr:cNvSpPr/>
      </xdr:nvSpPr>
      <xdr:spPr>
        <a:xfrm>
          <a:off x="16268700" y="61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44961</xdr:rowOff>
    </xdr:from>
    <xdr:ext cx="534377" cy="259045"/>
    <xdr:sp macro="" textlink="">
      <xdr:nvSpPr>
        <xdr:cNvPr id="534" name="消防費該当値テキスト"/>
        <xdr:cNvSpPr txBox="1"/>
      </xdr:nvSpPr>
      <xdr:spPr>
        <a:xfrm>
          <a:off x="16370300" y="6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19879</xdr:rowOff>
    </xdr:from>
    <xdr:to>
      <xdr:col>81</xdr:col>
      <xdr:colOff>101600</xdr:colOff>
      <xdr:row>37</xdr:row>
      <xdr:rowOff>121479</xdr:rowOff>
    </xdr:to>
    <xdr:sp macro="" textlink="">
      <xdr:nvSpPr>
        <xdr:cNvPr id="535" name="楕円 534"/>
        <xdr:cNvSpPr/>
      </xdr:nvSpPr>
      <xdr:spPr>
        <a:xfrm>
          <a:off x="15430500" y="63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112606</xdr:rowOff>
    </xdr:from>
    <xdr:ext cx="534377" cy="259045"/>
    <xdr:sp macro="" textlink="">
      <xdr:nvSpPr>
        <xdr:cNvPr id="536" name="テキスト ボックス 535"/>
        <xdr:cNvSpPr txBox="1"/>
      </xdr:nvSpPr>
      <xdr:spPr>
        <a:xfrm>
          <a:off x="15214111" y="645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5249</xdr:rowOff>
    </xdr:from>
    <xdr:to>
      <xdr:col>76</xdr:col>
      <xdr:colOff>165100</xdr:colOff>
      <xdr:row>37</xdr:row>
      <xdr:rowOff>106849</xdr:rowOff>
    </xdr:to>
    <xdr:sp macro="" textlink="">
      <xdr:nvSpPr>
        <xdr:cNvPr id="537" name="楕円 536"/>
        <xdr:cNvSpPr/>
      </xdr:nvSpPr>
      <xdr:spPr>
        <a:xfrm>
          <a:off x="14541500" y="63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97976</xdr:rowOff>
    </xdr:from>
    <xdr:ext cx="534377" cy="259045"/>
    <xdr:sp macro="" textlink="">
      <xdr:nvSpPr>
        <xdr:cNvPr id="538" name="テキスト ボックス 537"/>
        <xdr:cNvSpPr txBox="1"/>
      </xdr:nvSpPr>
      <xdr:spPr>
        <a:xfrm>
          <a:off x="14325111" y="644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126342</xdr:rowOff>
    </xdr:from>
    <xdr:to>
      <xdr:col>72</xdr:col>
      <xdr:colOff>38100</xdr:colOff>
      <xdr:row>38</xdr:row>
      <xdr:rowOff>56491</xdr:rowOff>
    </xdr:to>
    <xdr:sp macro="" textlink="">
      <xdr:nvSpPr>
        <xdr:cNvPr id="539" name="楕円 538"/>
        <xdr:cNvSpPr/>
      </xdr:nvSpPr>
      <xdr:spPr>
        <a:xfrm>
          <a:off x="13652500" y="6469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47618</xdr:rowOff>
    </xdr:from>
    <xdr:ext cx="534377" cy="259045"/>
    <xdr:sp macro="" textlink="">
      <xdr:nvSpPr>
        <xdr:cNvPr id="540" name="テキスト ボックス 539"/>
        <xdr:cNvSpPr txBox="1"/>
      </xdr:nvSpPr>
      <xdr:spPr>
        <a:xfrm>
          <a:off x="13436111" y="65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166248</xdr:rowOff>
    </xdr:from>
    <xdr:to>
      <xdr:col>67</xdr:col>
      <xdr:colOff>101600</xdr:colOff>
      <xdr:row>37</xdr:row>
      <xdr:rowOff>96398</xdr:rowOff>
    </xdr:to>
    <xdr:sp macro="" textlink="">
      <xdr:nvSpPr>
        <xdr:cNvPr id="541" name="楕円 540"/>
        <xdr:cNvSpPr/>
      </xdr:nvSpPr>
      <xdr:spPr>
        <a:xfrm>
          <a:off x="12763500" y="63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87525</xdr:rowOff>
    </xdr:from>
    <xdr:ext cx="534377" cy="259045"/>
    <xdr:sp macro="" textlink="">
      <xdr:nvSpPr>
        <xdr:cNvPr id="542" name="テキスト ボックス 541"/>
        <xdr:cNvSpPr txBox="1"/>
      </xdr:nvSpPr>
      <xdr:spPr>
        <a:xfrm>
          <a:off x="12547111" y="64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164008</xdr:rowOff>
    </xdr:from>
    <xdr:to>
      <xdr:col>85</xdr:col>
      <xdr:colOff>127000</xdr:colOff>
      <xdr:row>58</xdr:row>
      <xdr:rowOff>8306</xdr:rowOff>
    </xdr:to>
    <xdr:cxnSp macro="">
      <xdr:nvCxnSpPr>
        <xdr:cNvPr id="572" name="直線コネクタ 571"/>
        <xdr:cNvCxnSpPr/>
      </xdr:nvCxnSpPr>
      <xdr:spPr>
        <a:xfrm flipV="1">
          <a:off x="15481300" y="9936658"/>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70612</xdr:rowOff>
    </xdr:from>
    <xdr:to>
      <xdr:col>81</xdr:col>
      <xdr:colOff>50800</xdr:colOff>
      <xdr:row>58</xdr:row>
      <xdr:rowOff>8306</xdr:rowOff>
    </xdr:to>
    <xdr:cxnSp macro="">
      <xdr:nvCxnSpPr>
        <xdr:cNvPr id="575" name="直線コネクタ 574"/>
        <xdr:cNvCxnSpPr/>
      </xdr:nvCxnSpPr>
      <xdr:spPr>
        <a:xfrm>
          <a:off x="14592300" y="9671812"/>
          <a:ext cx="889000" cy="2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70612</xdr:rowOff>
    </xdr:from>
    <xdr:to>
      <xdr:col>76</xdr:col>
      <xdr:colOff>114300</xdr:colOff>
      <xdr:row>57</xdr:row>
      <xdr:rowOff>15887</xdr:rowOff>
    </xdr:to>
    <xdr:cxnSp macro="">
      <xdr:nvCxnSpPr>
        <xdr:cNvPr id="578" name="直線コネクタ 577"/>
        <xdr:cNvCxnSpPr/>
      </xdr:nvCxnSpPr>
      <xdr:spPr>
        <a:xfrm flipV="1">
          <a:off x="13703300" y="9671812"/>
          <a:ext cx="889000" cy="1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15887</xdr:rowOff>
    </xdr:from>
    <xdr:to>
      <xdr:col>71</xdr:col>
      <xdr:colOff>177800</xdr:colOff>
      <xdr:row>57</xdr:row>
      <xdr:rowOff>90246</xdr:rowOff>
    </xdr:to>
    <xdr:cxnSp macro="">
      <xdr:nvCxnSpPr>
        <xdr:cNvPr id="581" name="直線コネクタ 580"/>
        <xdr:cNvCxnSpPr/>
      </xdr:nvCxnSpPr>
      <xdr:spPr>
        <a:xfrm flipV="1">
          <a:off x="12814300" y="9788537"/>
          <a:ext cx="889000" cy="7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47286</xdr:rowOff>
    </xdr:from>
    <xdr:ext cx="534377" cy="259045"/>
    <xdr:sp macro="" textlink="">
      <xdr:nvSpPr>
        <xdr:cNvPr id="583" name="テキスト ボックス 582"/>
        <xdr:cNvSpPr txBox="1"/>
      </xdr:nvSpPr>
      <xdr:spPr>
        <a:xfrm>
          <a:off x="13436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101896</xdr:rowOff>
    </xdr:from>
    <xdr:ext cx="534377" cy="259045"/>
    <xdr:sp macro="" textlink="">
      <xdr:nvSpPr>
        <xdr:cNvPr id="585" name="テキスト ボックス 584"/>
        <xdr:cNvSpPr txBox="1"/>
      </xdr:nvSpPr>
      <xdr:spPr>
        <a:xfrm>
          <a:off x="12547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113208</xdr:rowOff>
    </xdr:from>
    <xdr:to>
      <xdr:col>85</xdr:col>
      <xdr:colOff>177800</xdr:colOff>
      <xdr:row>58</xdr:row>
      <xdr:rowOff>43358</xdr:rowOff>
    </xdr:to>
    <xdr:sp macro="" textlink="">
      <xdr:nvSpPr>
        <xdr:cNvPr id="591" name="楕円 590"/>
        <xdr:cNvSpPr/>
      </xdr:nvSpPr>
      <xdr:spPr>
        <a:xfrm>
          <a:off x="16268700" y="98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91635</xdr:rowOff>
    </xdr:from>
    <xdr:ext cx="534377" cy="259045"/>
    <xdr:sp macro="" textlink="">
      <xdr:nvSpPr>
        <xdr:cNvPr id="592" name="教育費該当値テキスト"/>
        <xdr:cNvSpPr txBox="1"/>
      </xdr:nvSpPr>
      <xdr:spPr>
        <a:xfrm>
          <a:off x="16370300" y="98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128956</xdr:rowOff>
    </xdr:from>
    <xdr:to>
      <xdr:col>81</xdr:col>
      <xdr:colOff>101600</xdr:colOff>
      <xdr:row>58</xdr:row>
      <xdr:rowOff>59106</xdr:rowOff>
    </xdr:to>
    <xdr:sp macro="" textlink="">
      <xdr:nvSpPr>
        <xdr:cNvPr id="593" name="楕円 592"/>
        <xdr:cNvSpPr/>
      </xdr:nvSpPr>
      <xdr:spPr>
        <a:xfrm>
          <a:off x="15430500" y="99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50233</xdr:rowOff>
    </xdr:from>
    <xdr:ext cx="534377" cy="259045"/>
    <xdr:sp macro="" textlink="">
      <xdr:nvSpPr>
        <xdr:cNvPr id="594" name="テキスト ボックス 593"/>
        <xdr:cNvSpPr txBox="1"/>
      </xdr:nvSpPr>
      <xdr:spPr>
        <a:xfrm>
          <a:off x="15214111" y="99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19812</xdr:rowOff>
    </xdr:from>
    <xdr:to>
      <xdr:col>76</xdr:col>
      <xdr:colOff>165100</xdr:colOff>
      <xdr:row>56</xdr:row>
      <xdr:rowOff>121412</xdr:rowOff>
    </xdr:to>
    <xdr:sp macro="" textlink="">
      <xdr:nvSpPr>
        <xdr:cNvPr id="595" name="楕円 594"/>
        <xdr:cNvSpPr/>
      </xdr:nvSpPr>
      <xdr:spPr>
        <a:xfrm>
          <a:off x="14541500" y="96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137939</xdr:rowOff>
    </xdr:from>
    <xdr:ext cx="534377" cy="259045"/>
    <xdr:sp macro="" textlink="">
      <xdr:nvSpPr>
        <xdr:cNvPr id="596" name="テキスト ボックス 595"/>
        <xdr:cNvSpPr txBox="1"/>
      </xdr:nvSpPr>
      <xdr:spPr>
        <a:xfrm>
          <a:off x="14325111" y="93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136537</xdr:rowOff>
    </xdr:from>
    <xdr:to>
      <xdr:col>72</xdr:col>
      <xdr:colOff>38100</xdr:colOff>
      <xdr:row>57</xdr:row>
      <xdr:rowOff>66687</xdr:rowOff>
    </xdr:to>
    <xdr:sp macro="" textlink="">
      <xdr:nvSpPr>
        <xdr:cNvPr id="597" name="楕円 596"/>
        <xdr:cNvSpPr/>
      </xdr:nvSpPr>
      <xdr:spPr>
        <a:xfrm>
          <a:off x="13652500" y="97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57814</xdr:rowOff>
    </xdr:from>
    <xdr:ext cx="534377" cy="259045"/>
    <xdr:sp macro="" textlink="">
      <xdr:nvSpPr>
        <xdr:cNvPr id="598" name="テキスト ボックス 597"/>
        <xdr:cNvSpPr txBox="1"/>
      </xdr:nvSpPr>
      <xdr:spPr>
        <a:xfrm>
          <a:off x="13436111" y="98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39446</xdr:rowOff>
    </xdr:from>
    <xdr:to>
      <xdr:col>67</xdr:col>
      <xdr:colOff>101600</xdr:colOff>
      <xdr:row>57</xdr:row>
      <xdr:rowOff>141046</xdr:rowOff>
    </xdr:to>
    <xdr:sp macro="" textlink="">
      <xdr:nvSpPr>
        <xdr:cNvPr id="599" name="楕円 598"/>
        <xdr:cNvSpPr/>
      </xdr:nvSpPr>
      <xdr:spPr>
        <a:xfrm>
          <a:off x="12763500" y="9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132173</xdr:rowOff>
    </xdr:from>
    <xdr:ext cx="534377" cy="259045"/>
    <xdr:sp macro="" textlink="">
      <xdr:nvSpPr>
        <xdr:cNvPr id="600" name="テキスト ボックス 599"/>
        <xdr:cNvSpPr txBox="1"/>
      </xdr:nvSpPr>
      <xdr:spPr>
        <a:xfrm>
          <a:off x="12547111" y="9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67876</xdr:rowOff>
    </xdr:from>
    <xdr:to>
      <xdr:col>81</xdr:col>
      <xdr:colOff>50800</xdr:colOff>
      <xdr:row>79</xdr:row>
      <xdr:rowOff>98879</xdr:rowOff>
    </xdr:to>
    <xdr:cxnSp macro="">
      <xdr:nvCxnSpPr>
        <xdr:cNvPr id="634" name="直線コネクタ 633"/>
        <xdr:cNvCxnSpPr/>
      </xdr:nvCxnSpPr>
      <xdr:spPr>
        <a:xfrm>
          <a:off x="14592300" y="13612426"/>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67876</xdr:rowOff>
    </xdr:from>
    <xdr:to>
      <xdr:col>76</xdr:col>
      <xdr:colOff>114300</xdr:colOff>
      <xdr:row>79</xdr:row>
      <xdr:rowOff>68442</xdr:rowOff>
    </xdr:to>
    <xdr:cxnSp macro="">
      <xdr:nvCxnSpPr>
        <xdr:cNvPr id="637" name="直線コネクタ 636"/>
        <xdr:cNvCxnSpPr/>
      </xdr:nvCxnSpPr>
      <xdr:spPr>
        <a:xfrm flipV="1">
          <a:off x="13703300" y="1361242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68442</xdr:rowOff>
    </xdr:from>
    <xdr:to>
      <xdr:col>71</xdr:col>
      <xdr:colOff>177800</xdr:colOff>
      <xdr:row>79</xdr:row>
      <xdr:rowOff>98879</xdr:rowOff>
    </xdr:to>
    <xdr:cxnSp macro="">
      <xdr:nvCxnSpPr>
        <xdr:cNvPr id="640" name="直線コネクタ 639"/>
        <xdr:cNvCxnSpPr/>
      </xdr:nvCxnSpPr>
      <xdr:spPr>
        <a:xfrm flipV="1">
          <a:off x="12814300" y="13612992"/>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104483</xdr:rowOff>
    </xdr:from>
    <xdr:ext cx="469744" cy="259045"/>
    <xdr:sp macro="" textlink="">
      <xdr:nvSpPr>
        <xdr:cNvPr id="644" name="テキスト ボックス 643"/>
        <xdr:cNvSpPr txBox="1"/>
      </xdr:nvSpPr>
      <xdr:spPr>
        <a:xfrm>
          <a:off x="12579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17076</xdr:rowOff>
    </xdr:from>
    <xdr:to>
      <xdr:col>76</xdr:col>
      <xdr:colOff>165100</xdr:colOff>
      <xdr:row>79</xdr:row>
      <xdr:rowOff>118676</xdr:rowOff>
    </xdr:to>
    <xdr:sp macro="" textlink="">
      <xdr:nvSpPr>
        <xdr:cNvPr id="654" name="楕円 653"/>
        <xdr:cNvSpPr/>
      </xdr:nvSpPr>
      <xdr:spPr>
        <a:xfrm>
          <a:off x="14541500" y="135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109803</xdr:rowOff>
    </xdr:from>
    <xdr:ext cx="469744" cy="259045"/>
    <xdr:sp macro="" textlink="">
      <xdr:nvSpPr>
        <xdr:cNvPr id="655" name="テキスト ボックス 654"/>
        <xdr:cNvSpPr txBox="1"/>
      </xdr:nvSpPr>
      <xdr:spPr>
        <a:xfrm>
          <a:off x="14357428" y="1365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17642</xdr:rowOff>
    </xdr:from>
    <xdr:to>
      <xdr:col>72</xdr:col>
      <xdr:colOff>38100</xdr:colOff>
      <xdr:row>79</xdr:row>
      <xdr:rowOff>119242</xdr:rowOff>
    </xdr:to>
    <xdr:sp macro="" textlink="">
      <xdr:nvSpPr>
        <xdr:cNvPr id="656" name="楕円 655"/>
        <xdr:cNvSpPr/>
      </xdr:nvSpPr>
      <xdr:spPr>
        <a:xfrm>
          <a:off x="13652500" y="135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110369</xdr:rowOff>
    </xdr:from>
    <xdr:ext cx="469744" cy="259045"/>
    <xdr:sp macro="" textlink="">
      <xdr:nvSpPr>
        <xdr:cNvPr id="657" name="テキスト ボックス 656"/>
        <xdr:cNvSpPr txBox="1"/>
      </xdr:nvSpPr>
      <xdr:spPr>
        <a:xfrm>
          <a:off x="13468428" y="1365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125847</xdr:rowOff>
    </xdr:from>
    <xdr:to>
      <xdr:col>85</xdr:col>
      <xdr:colOff>127000</xdr:colOff>
      <xdr:row>97</xdr:row>
      <xdr:rowOff>135052</xdr:rowOff>
    </xdr:to>
    <xdr:cxnSp macro="">
      <xdr:nvCxnSpPr>
        <xdr:cNvPr id="688" name="直線コネクタ 687"/>
        <xdr:cNvCxnSpPr/>
      </xdr:nvCxnSpPr>
      <xdr:spPr>
        <a:xfrm>
          <a:off x="15481300" y="16756497"/>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125847</xdr:rowOff>
    </xdr:from>
    <xdr:to>
      <xdr:col>81</xdr:col>
      <xdr:colOff>50800</xdr:colOff>
      <xdr:row>97</xdr:row>
      <xdr:rowOff>128110</xdr:rowOff>
    </xdr:to>
    <xdr:cxnSp macro="">
      <xdr:nvCxnSpPr>
        <xdr:cNvPr id="691" name="直線コネクタ 690"/>
        <xdr:cNvCxnSpPr/>
      </xdr:nvCxnSpPr>
      <xdr:spPr>
        <a:xfrm flipV="1">
          <a:off x="14592300" y="1675649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128110</xdr:rowOff>
    </xdr:from>
    <xdr:to>
      <xdr:col>76</xdr:col>
      <xdr:colOff>114300</xdr:colOff>
      <xdr:row>97</xdr:row>
      <xdr:rowOff>131158</xdr:rowOff>
    </xdr:to>
    <xdr:cxnSp macro="">
      <xdr:nvCxnSpPr>
        <xdr:cNvPr id="694" name="直線コネクタ 693"/>
        <xdr:cNvCxnSpPr/>
      </xdr:nvCxnSpPr>
      <xdr:spPr>
        <a:xfrm flipV="1">
          <a:off x="13703300" y="167587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131158</xdr:rowOff>
    </xdr:from>
    <xdr:to>
      <xdr:col>71</xdr:col>
      <xdr:colOff>177800</xdr:colOff>
      <xdr:row>97</xdr:row>
      <xdr:rowOff>137086</xdr:rowOff>
    </xdr:to>
    <xdr:cxnSp macro="">
      <xdr:nvCxnSpPr>
        <xdr:cNvPr id="697" name="直線コネクタ 696"/>
        <xdr:cNvCxnSpPr/>
      </xdr:nvCxnSpPr>
      <xdr:spPr>
        <a:xfrm flipV="1">
          <a:off x="12814300" y="16761808"/>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9" name="テキスト ボックス 698"/>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1" name="テキスト ボックス 700"/>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84252</xdr:rowOff>
    </xdr:from>
    <xdr:to>
      <xdr:col>85</xdr:col>
      <xdr:colOff>177800</xdr:colOff>
      <xdr:row>98</xdr:row>
      <xdr:rowOff>14402</xdr:rowOff>
    </xdr:to>
    <xdr:sp macro="" textlink="">
      <xdr:nvSpPr>
        <xdr:cNvPr id="707" name="楕円 706"/>
        <xdr:cNvSpPr/>
      </xdr:nvSpPr>
      <xdr:spPr>
        <a:xfrm>
          <a:off x="16268700" y="16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170629</xdr:rowOff>
    </xdr:from>
    <xdr:ext cx="534377" cy="259045"/>
    <xdr:sp macro="" textlink="">
      <xdr:nvSpPr>
        <xdr:cNvPr id="708" name="公債費該当値テキスト"/>
        <xdr:cNvSpPr txBox="1"/>
      </xdr:nvSpPr>
      <xdr:spPr>
        <a:xfrm>
          <a:off x="16370300" y="166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75047</xdr:rowOff>
    </xdr:from>
    <xdr:to>
      <xdr:col>81</xdr:col>
      <xdr:colOff>101600</xdr:colOff>
      <xdr:row>98</xdr:row>
      <xdr:rowOff>5197</xdr:rowOff>
    </xdr:to>
    <xdr:sp macro="" textlink="">
      <xdr:nvSpPr>
        <xdr:cNvPr id="709" name="楕円 708"/>
        <xdr:cNvSpPr/>
      </xdr:nvSpPr>
      <xdr:spPr>
        <a:xfrm>
          <a:off x="154305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167774</xdr:rowOff>
    </xdr:from>
    <xdr:ext cx="534377" cy="259045"/>
    <xdr:sp macro="" textlink="">
      <xdr:nvSpPr>
        <xdr:cNvPr id="710" name="テキスト ボックス 709"/>
        <xdr:cNvSpPr txBox="1"/>
      </xdr:nvSpPr>
      <xdr:spPr>
        <a:xfrm>
          <a:off x="15214111" y="167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77310</xdr:rowOff>
    </xdr:from>
    <xdr:to>
      <xdr:col>76</xdr:col>
      <xdr:colOff>165100</xdr:colOff>
      <xdr:row>98</xdr:row>
      <xdr:rowOff>7460</xdr:rowOff>
    </xdr:to>
    <xdr:sp macro="" textlink="">
      <xdr:nvSpPr>
        <xdr:cNvPr id="711" name="楕円 710"/>
        <xdr:cNvSpPr/>
      </xdr:nvSpPr>
      <xdr:spPr>
        <a:xfrm>
          <a:off x="14541500" y="167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170037</xdr:rowOff>
    </xdr:from>
    <xdr:ext cx="534377" cy="259045"/>
    <xdr:sp macro="" textlink="">
      <xdr:nvSpPr>
        <xdr:cNvPr id="712" name="テキスト ボックス 711"/>
        <xdr:cNvSpPr txBox="1"/>
      </xdr:nvSpPr>
      <xdr:spPr>
        <a:xfrm>
          <a:off x="14325111" y="168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80358</xdr:rowOff>
    </xdr:from>
    <xdr:to>
      <xdr:col>72</xdr:col>
      <xdr:colOff>38100</xdr:colOff>
      <xdr:row>98</xdr:row>
      <xdr:rowOff>10508</xdr:rowOff>
    </xdr:to>
    <xdr:sp macro="" textlink="">
      <xdr:nvSpPr>
        <xdr:cNvPr id="713" name="楕円 712"/>
        <xdr:cNvSpPr/>
      </xdr:nvSpPr>
      <xdr:spPr>
        <a:xfrm>
          <a:off x="13652500" y="16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1635</xdr:rowOff>
    </xdr:from>
    <xdr:ext cx="534377" cy="259045"/>
    <xdr:sp macro="" textlink="">
      <xdr:nvSpPr>
        <xdr:cNvPr id="714" name="テキスト ボックス 713"/>
        <xdr:cNvSpPr txBox="1"/>
      </xdr:nvSpPr>
      <xdr:spPr>
        <a:xfrm>
          <a:off x="13436111" y="168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86286</xdr:rowOff>
    </xdr:from>
    <xdr:to>
      <xdr:col>67</xdr:col>
      <xdr:colOff>101600</xdr:colOff>
      <xdr:row>98</xdr:row>
      <xdr:rowOff>16436</xdr:rowOff>
    </xdr:to>
    <xdr:sp macro="" textlink="">
      <xdr:nvSpPr>
        <xdr:cNvPr id="715" name="楕円 714"/>
        <xdr:cNvSpPr/>
      </xdr:nvSpPr>
      <xdr:spPr>
        <a:xfrm>
          <a:off x="12763500" y="167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7563</xdr:rowOff>
    </xdr:from>
    <xdr:ext cx="534377" cy="259045"/>
    <xdr:sp macro="" textlink="">
      <xdr:nvSpPr>
        <xdr:cNvPr id="716" name="テキスト ボックス 715"/>
        <xdr:cNvSpPr txBox="1"/>
      </xdr:nvSpPr>
      <xdr:spPr>
        <a:xfrm>
          <a:off x="12547111" y="168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決算においては、全ての目的別歳出において類似団体平均を下回っていたが、平成２９年度決算においては、消防費が住民一人当たり３３，０９２円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これは、防災行政無線再整備業務委託料、消防第２分団詰所建築工事の増のため、普通建設事業費が増加したことが主な要因である。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国県の補助金を活用した歳入の確保と、集中改革プラン等の行財政改革による成果や、財政調整基金の積立により実質単年度収支が一定の範囲内で推移している。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すべての会計において赤字決算になっている会計はない。しかし、金額の多少はあるが一般会計からの繰入金を財源としている会計があるため、使用料や保険税（料）の適正化や徴収強化により繰入金の減額に努めた運営を目指す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1916;&#22810;/&#36001;&#25919;&#29366;&#27841;&#36039;&#26009;&#38598;/&#24179;&#25104;29&#24180;&#24230;/H29&#36001;&#25919;&#29366;&#27841;&#36039;&#26009;&#38598;(&#36861;&#21152;&#20998;)31.10.29/&#12304;&#36001;&#25919;&#29366;&#27841;&#36039;&#26009;&#38598;&#12305;_364053_&#19978;&#2649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60.8</v>
          </cell>
          <cell r="CN53">
            <v>64.099999999999994</v>
          </cell>
        </row>
        <row r="55">
          <cell r="AN55" t="str">
            <v>類似団体内平均値</v>
          </cell>
          <cell r="CF55">
            <v>20.2</v>
          </cell>
          <cell r="CN55">
            <v>38.5</v>
          </cell>
        </row>
        <row r="57">
          <cell r="CF57">
            <v>55.8</v>
          </cell>
          <cell r="CN57">
            <v>57.6</v>
          </cell>
        </row>
        <row r="72">
          <cell r="BP72" t="str">
            <v>H25</v>
          </cell>
          <cell r="BX72" t="str">
            <v>H26</v>
          </cell>
          <cell r="CF72" t="str">
            <v>H27</v>
          </cell>
          <cell r="CN72" t="str">
            <v>H28</v>
          </cell>
          <cell r="CV72" t="str">
            <v>H29</v>
          </cell>
        </row>
        <row r="73">
          <cell r="AN73" t="str">
            <v>当該団体値</v>
          </cell>
        </row>
        <row r="75">
          <cell r="BP75">
            <v>9.6999999999999993</v>
          </cell>
          <cell r="BX75">
            <v>8</v>
          </cell>
          <cell r="CF75">
            <v>7.2</v>
          </cell>
          <cell r="CN75">
            <v>7</v>
          </cell>
          <cell r="CV75">
            <v>7</v>
          </cell>
        </row>
        <row r="77">
          <cell r="AN77" t="str">
            <v>類似団体内平均値</v>
          </cell>
          <cell r="BP77">
            <v>18.899999999999999</v>
          </cell>
          <cell r="BX77">
            <v>10.199999999999999</v>
          </cell>
          <cell r="CF77">
            <v>20.2</v>
          </cell>
          <cell r="CN77">
            <v>38.5</v>
          </cell>
          <cell r="CV77">
            <v>32.799999999999997</v>
          </cell>
        </row>
        <row r="79">
          <cell r="BP79">
            <v>10.1</v>
          </cell>
          <cell r="BX79">
            <v>9.1</v>
          </cell>
          <cell r="CF79">
            <v>9.3000000000000007</v>
          </cell>
          <cell r="CN79">
            <v>9.1999999999999993</v>
          </cell>
          <cell r="CV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5409331</v>
      </c>
      <c r="BO4" s="403"/>
      <c r="BP4" s="403"/>
      <c r="BQ4" s="403"/>
      <c r="BR4" s="403"/>
      <c r="BS4" s="403"/>
      <c r="BT4" s="403"/>
      <c r="BU4" s="404"/>
      <c r="BV4" s="402">
        <v>5027386</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6.1</v>
      </c>
      <c r="CU4" s="584"/>
      <c r="CV4" s="584"/>
      <c r="CW4" s="584"/>
      <c r="CX4" s="584"/>
      <c r="CY4" s="584"/>
      <c r="CZ4" s="584"/>
      <c r="DA4" s="585"/>
      <c r="DB4" s="583">
        <v>6.7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5139286</v>
      </c>
      <c r="BO5" s="408"/>
      <c r="BP5" s="408"/>
      <c r="BQ5" s="408"/>
      <c r="BR5" s="408"/>
      <c r="BS5" s="408"/>
      <c r="BT5" s="408"/>
      <c r="BU5" s="409"/>
      <c r="BV5" s="407">
        <v>4697936</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90.8</v>
      </c>
      <c r="CU5" s="378"/>
      <c r="CV5" s="378"/>
      <c r="CW5" s="378"/>
      <c r="CX5" s="378"/>
      <c r="CY5" s="378"/>
      <c r="CZ5" s="378"/>
      <c r="DA5" s="379"/>
      <c r="DB5" s="377">
        <v>90.7</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270045</v>
      </c>
      <c r="BO6" s="408"/>
      <c r="BP6" s="408"/>
      <c r="BQ6" s="408"/>
      <c r="BR6" s="408"/>
      <c r="BS6" s="408"/>
      <c r="BT6" s="408"/>
      <c r="BU6" s="409"/>
      <c r="BV6" s="407">
        <v>329450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95.7</v>
      </c>
      <c r="CU6" s="558"/>
      <c r="CV6" s="558"/>
      <c r="CW6" s="558"/>
      <c r="CX6" s="558"/>
      <c r="CY6" s="558"/>
      <c r="CZ6" s="558"/>
      <c r="DA6" s="559"/>
      <c r="DB6" s="557">
        <v>95.4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72791</v>
      </c>
      <c r="BO7" s="408"/>
      <c r="BP7" s="408"/>
      <c r="BQ7" s="408"/>
      <c r="BR7" s="408"/>
      <c r="BS7" s="408"/>
      <c r="BT7" s="408"/>
      <c r="BU7" s="409"/>
      <c r="BV7" s="407">
        <v>111816</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3229629</v>
      </c>
      <c r="CU7" s="408"/>
      <c r="CV7" s="408"/>
      <c r="CW7" s="408"/>
      <c r="CX7" s="408"/>
      <c r="CY7" s="408"/>
      <c r="CZ7" s="408"/>
      <c r="DA7" s="409"/>
      <c r="DB7" s="407">
        <v>3227180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197254</v>
      </c>
      <c r="BO8" s="408"/>
      <c r="BP8" s="408"/>
      <c r="BQ8" s="408"/>
      <c r="BR8" s="408"/>
      <c r="BS8" s="408"/>
      <c r="BT8" s="408"/>
      <c r="BU8" s="409"/>
      <c r="BV8" s="407">
        <v>217634</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0.41</v>
      </c>
      <c r="CU8" s="521"/>
      <c r="CV8" s="521"/>
      <c r="CW8" s="521"/>
      <c r="CX8" s="521"/>
      <c r="CY8" s="521"/>
      <c r="CZ8" s="521"/>
      <c r="DA8" s="522"/>
      <c r="DB8" s="520">
        <v>0.41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12039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-20380</v>
      </c>
      <c r="BO9" s="408"/>
      <c r="BP9" s="408"/>
      <c r="BQ9" s="408"/>
      <c r="BR9" s="408"/>
      <c r="BS9" s="408"/>
      <c r="BT9" s="408"/>
      <c r="BU9" s="409"/>
      <c r="BV9" s="407">
        <v>-3666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10.8</v>
      </c>
      <c r="CU9" s="378"/>
      <c r="CV9" s="378"/>
      <c r="CW9" s="378"/>
      <c r="CX9" s="378"/>
      <c r="CY9" s="378"/>
      <c r="CZ9" s="378"/>
      <c r="DA9" s="379"/>
      <c r="DB9" s="377">
        <v>11.1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12727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87</v>
      </c>
      <c r="AV10" s="465"/>
      <c r="AW10" s="465"/>
      <c r="AX10" s="465"/>
      <c r="AY10" s="387" t="s">
        <v>114</v>
      </c>
      <c r="AZ10" s="388"/>
      <c r="BA10" s="388"/>
      <c r="BB10" s="388"/>
      <c r="BC10" s="388"/>
      <c r="BD10" s="388"/>
      <c r="BE10" s="388"/>
      <c r="BF10" s="388"/>
      <c r="BG10" s="388"/>
      <c r="BH10" s="388"/>
      <c r="BI10" s="388"/>
      <c r="BJ10" s="388"/>
      <c r="BK10" s="388"/>
      <c r="BL10" s="388"/>
      <c r="BM10" s="389"/>
      <c r="BN10" s="407">
        <v>934</v>
      </c>
      <c r="BO10" s="408"/>
      <c r="BP10" s="408"/>
      <c r="BQ10" s="408"/>
      <c r="BR10" s="408"/>
      <c r="BS10" s="408"/>
      <c r="BT10" s="408"/>
      <c r="BU10" s="409"/>
      <c r="BV10" s="407">
        <v>4736</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87</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12221</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38400</v>
      </c>
      <c r="BO12" s="408"/>
      <c r="BP12" s="408"/>
      <c r="BQ12" s="408"/>
      <c r="BR12" s="408"/>
      <c r="BS12" s="408"/>
      <c r="BT12" s="408"/>
      <c r="BU12" s="409"/>
      <c r="BV12" s="407">
        <v>32450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12114</v>
      </c>
      <c r="S13" s="511"/>
      <c r="T13" s="511"/>
      <c r="U13" s="511"/>
      <c r="V13" s="512"/>
      <c r="W13" s="498" t="s">
        <v>132</v>
      </c>
      <c r="X13" s="420"/>
      <c r="Y13" s="420"/>
      <c r="Z13" s="420"/>
      <c r="AA13" s="420"/>
      <c r="AB13" s="421"/>
      <c r="AC13" s="383">
        <v>778</v>
      </c>
      <c r="AD13" s="384"/>
      <c r="AE13" s="384"/>
      <c r="AF13" s="384"/>
      <c r="AG13" s="385"/>
      <c r="AH13" s="383">
        <v>829</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-57846</v>
      </c>
      <c r="BO13" s="408"/>
      <c r="BP13" s="408"/>
      <c r="BQ13" s="408"/>
      <c r="BR13" s="408"/>
      <c r="BS13" s="408"/>
      <c r="BT13" s="408"/>
      <c r="BU13" s="409"/>
      <c r="BV13" s="407">
        <v>-31380</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v>
      </c>
      <c r="CU13" s="378"/>
      <c r="CV13" s="378"/>
      <c r="CW13" s="378"/>
      <c r="CX13" s="378"/>
      <c r="CY13" s="378"/>
      <c r="CZ13" s="378"/>
      <c r="DA13" s="379"/>
      <c r="DB13" s="377">
        <v>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12337</v>
      </c>
      <c r="S14" s="511"/>
      <c r="T14" s="511"/>
      <c r="U14" s="511"/>
      <c r="V14" s="512"/>
      <c r="W14" s="513"/>
      <c r="X14" s="423"/>
      <c r="Y14" s="423"/>
      <c r="Z14" s="423"/>
      <c r="AA14" s="423"/>
      <c r="AB14" s="424"/>
      <c r="AC14" s="503">
        <v>14.8</v>
      </c>
      <c r="AD14" s="504"/>
      <c r="AE14" s="504"/>
      <c r="AF14" s="504"/>
      <c r="AG14" s="505"/>
      <c r="AH14" s="503">
        <v>14.8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130</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12222</v>
      </c>
      <c r="S15" s="511"/>
      <c r="T15" s="511"/>
      <c r="U15" s="511"/>
      <c r="V15" s="512"/>
      <c r="W15" s="498" t="s">
        <v>139</v>
      </c>
      <c r="X15" s="420"/>
      <c r="Y15" s="420"/>
      <c r="Z15" s="420"/>
      <c r="AA15" s="420"/>
      <c r="AB15" s="421"/>
      <c r="AC15" s="383">
        <v>1282</v>
      </c>
      <c r="AD15" s="384"/>
      <c r="AE15" s="384"/>
      <c r="AF15" s="384"/>
      <c r="AG15" s="385"/>
      <c r="AH15" s="383">
        <v>1441</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1141384</v>
      </c>
      <c r="BO15" s="403"/>
      <c r="BP15" s="403"/>
      <c r="BQ15" s="403"/>
      <c r="BR15" s="403"/>
      <c r="BS15" s="403"/>
      <c r="BT15" s="403"/>
      <c r="BU15" s="404"/>
      <c r="BV15" s="402">
        <v>1165984</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24.4</v>
      </c>
      <c r="AD16" s="504"/>
      <c r="AE16" s="504"/>
      <c r="AF16" s="504"/>
      <c r="AG16" s="505"/>
      <c r="AH16" s="503">
        <v>25.8</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2767643</v>
      </c>
      <c r="BO16" s="408"/>
      <c r="BP16" s="408"/>
      <c r="BQ16" s="408"/>
      <c r="BR16" s="408"/>
      <c r="BS16" s="408"/>
      <c r="BT16" s="408"/>
      <c r="BU16" s="409"/>
      <c r="BV16" s="407">
        <v>2777203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3197</v>
      </c>
      <c r="AD17" s="384"/>
      <c r="AE17" s="384"/>
      <c r="AF17" s="384"/>
      <c r="AG17" s="385"/>
      <c r="AH17" s="383">
        <v>3317</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1439033</v>
      </c>
      <c r="BO17" s="408"/>
      <c r="BP17" s="408"/>
      <c r="BQ17" s="408"/>
      <c r="BR17" s="408"/>
      <c r="BS17" s="408"/>
      <c r="BT17" s="408"/>
      <c r="BU17" s="409"/>
      <c r="BV17" s="407">
        <v>1464647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34.58</v>
      </c>
      <c r="M18" s="472"/>
      <c r="N18" s="472"/>
      <c r="O18" s="472"/>
      <c r="P18" s="472"/>
      <c r="Q18" s="472"/>
      <c r="R18" s="473"/>
      <c r="S18" s="473"/>
      <c r="T18" s="473"/>
      <c r="U18" s="473"/>
      <c r="V18" s="474"/>
      <c r="W18" s="488"/>
      <c r="X18" s="489"/>
      <c r="Y18" s="489"/>
      <c r="Z18" s="489"/>
      <c r="AA18" s="489"/>
      <c r="AB18" s="499"/>
      <c r="AC18" s="371">
        <v>60.8</v>
      </c>
      <c r="AD18" s="372"/>
      <c r="AE18" s="372"/>
      <c r="AF18" s="372"/>
      <c r="AG18" s="475"/>
      <c r="AH18" s="371">
        <v>59.4</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2968409</v>
      </c>
      <c r="BO18" s="408"/>
      <c r="BP18" s="408"/>
      <c r="BQ18" s="408"/>
      <c r="BR18" s="408"/>
      <c r="BS18" s="408"/>
      <c r="BT18" s="408"/>
      <c r="BU18" s="409"/>
      <c r="BV18" s="407">
        <v>2909525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348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3707085</v>
      </c>
      <c r="BO19" s="408"/>
      <c r="BP19" s="408"/>
      <c r="BQ19" s="408"/>
      <c r="BR19" s="408"/>
      <c r="BS19" s="408"/>
      <c r="BT19" s="408"/>
      <c r="BU19" s="409"/>
      <c r="BV19" s="407">
        <v>3683519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4256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3939392</v>
      </c>
      <c r="BO23" s="408"/>
      <c r="BP23" s="408"/>
      <c r="BQ23" s="408"/>
      <c r="BR23" s="408"/>
      <c r="BS23" s="408"/>
      <c r="BT23" s="408"/>
      <c r="BU23" s="409"/>
      <c r="BV23" s="407">
        <v>3749447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7380</v>
      </c>
      <c r="R24" s="384"/>
      <c r="S24" s="384"/>
      <c r="T24" s="384"/>
      <c r="U24" s="384"/>
      <c r="V24" s="385"/>
      <c r="W24" s="449"/>
      <c r="X24" s="440"/>
      <c r="Y24" s="441"/>
      <c r="Z24" s="380" t="s">
        <v>162</v>
      </c>
      <c r="AA24" s="381"/>
      <c r="AB24" s="381"/>
      <c r="AC24" s="381"/>
      <c r="AD24" s="381"/>
      <c r="AE24" s="381"/>
      <c r="AF24" s="381"/>
      <c r="AG24" s="382"/>
      <c r="AH24" s="383">
        <v>100</v>
      </c>
      <c r="AI24" s="384"/>
      <c r="AJ24" s="384"/>
      <c r="AK24" s="384"/>
      <c r="AL24" s="385"/>
      <c r="AM24" s="383">
        <v>299500</v>
      </c>
      <c r="AN24" s="384"/>
      <c r="AO24" s="384"/>
      <c r="AP24" s="384"/>
      <c r="AQ24" s="384"/>
      <c r="AR24" s="385"/>
      <c r="AS24" s="383">
        <v>2995</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3714099</v>
      </c>
      <c r="BO24" s="408"/>
      <c r="BP24" s="408"/>
      <c r="BQ24" s="408"/>
      <c r="BR24" s="408"/>
      <c r="BS24" s="408"/>
      <c r="BT24" s="408"/>
      <c r="BU24" s="409"/>
      <c r="BV24" s="407">
        <v>3488481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2</v>
      </c>
      <c r="M25" s="384"/>
      <c r="N25" s="384"/>
      <c r="O25" s="384"/>
      <c r="P25" s="385"/>
      <c r="Q25" s="383">
        <v>5904</v>
      </c>
      <c r="R25" s="384"/>
      <c r="S25" s="384"/>
      <c r="T25" s="384"/>
      <c r="U25" s="384"/>
      <c r="V25" s="385"/>
      <c r="W25" s="449"/>
      <c r="X25" s="440"/>
      <c r="Y25" s="441"/>
      <c r="Z25" s="380" t="s">
        <v>165</v>
      </c>
      <c r="AA25" s="381"/>
      <c r="AB25" s="381"/>
      <c r="AC25" s="381"/>
      <c r="AD25" s="381"/>
      <c r="AE25" s="381"/>
      <c r="AF25" s="381"/>
      <c r="AG25" s="382"/>
      <c r="AH25" s="383" t="s">
        <v>166</v>
      </c>
      <c r="AI25" s="384"/>
      <c r="AJ25" s="384"/>
      <c r="AK25" s="384"/>
      <c r="AL25" s="385"/>
      <c r="AM25" s="383" t="s">
        <v>166</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248150</v>
      </c>
      <c r="BO25" s="403"/>
      <c r="BP25" s="403"/>
      <c r="BQ25" s="403"/>
      <c r="BR25" s="403"/>
      <c r="BS25" s="403"/>
      <c r="BT25" s="403"/>
      <c r="BU25" s="404"/>
      <c r="BV25" s="402">
        <v>325087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5462</v>
      </c>
      <c r="R26" s="384"/>
      <c r="S26" s="384"/>
      <c r="T26" s="384"/>
      <c r="U26" s="384"/>
      <c r="V26" s="385"/>
      <c r="W26" s="449"/>
      <c r="X26" s="440"/>
      <c r="Y26" s="441"/>
      <c r="Z26" s="380" t="s">
        <v>169</v>
      </c>
      <c r="AA26" s="462"/>
      <c r="AB26" s="462"/>
      <c r="AC26" s="462"/>
      <c r="AD26" s="462"/>
      <c r="AE26" s="462"/>
      <c r="AF26" s="462"/>
      <c r="AG26" s="463"/>
      <c r="AH26" s="383">
        <v>5</v>
      </c>
      <c r="AI26" s="384"/>
      <c r="AJ26" s="384"/>
      <c r="AK26" s="384"/>
      <c r="AL26" s="385"/>
      <c r="AM26" s="383">
        <v>14400</v>
      </c>
      <c r="AN26" s="384"/>
      <c r="AO26" s="384"/>
      <c r="AP26" s="384"/>
      <c r="AQ26" s="384"/>
      <c r="AR26" s="385"/>
      <c r="AS26" s="383">
        <v>2880</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166</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2990</v>
      </c>
      <c r="R27" s="384"/>
      <c r="S27" s="384"/>
      <c r="T27" s="384"/>
      <c r="U27" s="384"/>
      <c r="V27" s="385"/>
      <c r="W27" s="449"/>
      <c r="X27" s="440"/>
      <c r="Y27" s="441"/>
      <c r="Z27" s="380" t="s">
        <v>172</v>
      </c>
      <c r="AA27" s="381"/>
      <c r="AB27" s="381"/>
      <c r="AC27" s="381"/>
      <c r="AD27" s="381"/>
      <c r="AE27" s="381"/>
      <c r="AF27" s="381"/>
      <c r="AG27" s="382"/>
      <c r="AH27" s="383">
        <v>10</v>
      </c>
      <c r="AI27" s="384"/>
      <c r="AJ27" s="384"/>
      <c r="AK27" s="384"/>
      <c r="AL27" s="385"/>
      <c r="AM27" s="383">
        <v>25830</v>
      </c>
      <c r="AN27" s="384"/>
      <c r="AO27" s="384"/>
      <c r="AP27" s="384"/>
      <c r="AQ27" s="384"/>
      <c r="AR27" s="385"/>
      <c r="AS27" s="383">
        <v>2583</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116500</v>
      </c>
      <c r="BO27" s="411"/>
      <c r="BP27" s="411"/>
      <c r="BQ27" s="411"/>
      <c r="BR27" s="411"/>
      <c r="BS27" s="411"/>
      <c r="BT27" s="411"/>
      <c r="BU27" s="412"/>
      <c r="BV27" s="410">
        <v>116500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2492</v>
      </c>
      <c r="R28" s="384"/>
      <c r="S28" s="384"/>
      <c r="T28" s="384"/>
      <c r="U28" s="384"/>
      <c r="V28" s="385"/>
      <c r="W28" s="449"/>
      <c r="X28" s="440"/>
      <c r="Y28" s="441"/>
      <c r="Z28" s="380" t="s">
        <v>175</v>
      </c>
      <c r="AA28" s="381"/>
      <c r="AB28" s="381"/>
      <c r="AC28" s="381"/>
      <c r="AD28" s="381"/>
      <c r="AE28" s="381"/>
      <c r="AF28" s="381"/>
      <c r="AG28" s="382"/>
      <c r="AH28" s="383" t="s">
        <v>166</v>
      </c>
      <c r="AI28" s="384"/>
      <c r="AJ28" s="384"/>
      <c r="AK28" s="384"/>
      <c r="AL28" s="385"/>
      <c r="AM28" s="383" t="s">
        <v>166</v>
      </c>
      <c r="AN28" s="384"/>
      <c r="AO28" s="384"/>
      <c r="AP28" s="384"/>
      <c r="AQ28" s="384"/>
      <c r="AR28" s="385"/>
      <c r="AS28" s="383" t="s">
        <v>166</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1484965</v>
      </c>
      <c r="BO28" s="403"/>
      <c r="BP28" s="403"/>
      <c r="BQ28" s="403"/>
      <c r="BR28" s="403"/>
      <c r="BS28" s="403"/>
      <c r="BT28" s="403"/>
      <c r="BU28" s="404"/>
      <c r="BV28" s="402">
        <v>1522431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12</v>
      </c>
      <c r="M29" s="384"/>
      <c r="N29" s="384"/>
      <c r="O29" s="384"/>
      <c r="P29" s="385"/>
      <c r="Q29" s="383">
        <v>1993</v>
      </c>
      <c r="R29" s="384"/>
      <c r="S29" s="384"/>
      <c r="T29" s="384"/>
      <c r="U29" s="384"/>
      <c r="V29" s="385"/>
      <c r="W29" s="450"/>
      <c r="X29" s="451"/>
      <c r="Y29" s="452"/>
      <c r="Z29" s="380" t="s">
        <v>178</v>
      </c>
      <c r="AA29" s="381"/>
      <c r="AB29" s="381"/>
      <c r="AC29" s="381"/>
      <c r="AD29" s="381"/>
      <c r="AE29" s="381"/>
      <c r="AF29" s="381"/>
      <c r="AG29" s="382"/>
      <c r="AH29" s="383">
        <v>110</v>
      </c>
      <c r="AI29" s="384"/>
      <c r="AJ29" s="384"/>
      <c r="AK29" s="384"/>
      <c r="AL29" s="385"/>
      <c r="AM29" s="383">
        <v>325330</v>
      </c>
      <c r="AN29" s="384"/>
      <c r="AO29" s="384"/>
      <c r="AP29" s="384"/>
      <c r="AQ29" s="384"/>
      <c r="AR29" s="385"/>
      <c r="AS29" s="383">
        <v>2958</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326111</v>
      </c>
      <c r="BO29" s="408"/>
      <c r="BP29" s="408"/>
      <c r="BQ29" s="408"/>
      <c r="BR29" s="408"/>
      <c r="BS29" s="408"/>
      <c r="BT29" s="408"/>
      <c r="BU29" s="409"/>
      <c r="BV29" s="407">
        <v>325681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93.8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591152</v>
      </c>
      <c r="BO30" s="411"/>
      <c r="BP30" s="411"/>
      <c r="BQ30" s="411"/>
      <c r="BR30" s="411"/>
      <c r="BS30" s="411"/>
      <c r="BT30" s="411"/>
      <c r="BU30" s="412"/>
      <c r="BV30" s="410">
        <v>485075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上板町国民健康保険特別会計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上板町水道事業会計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上板町農業集落排水事業特別会計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徳島県市町村議会議員公務災害補償等組合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上板町土地開発公社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上板町住宅新築資金等貸付事業特別会計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上板町介護保険特別会計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徳島県市町村総合事務組合（一般会計）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上板町後期高齢者医療特別会計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徳島県市町村総合事務組合（徳島滞納整理機構特別会計）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板野西部青少年補導センター組合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阿北環境整備組合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中央広域環境施設組合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板野西部消防組合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徳島県後期高齢者医療広域連合（一般会計）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徳島県後期高齢者医療広域連合（後期高齢者医療事業会計）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jhKPcaH6MgTrzqYkwIsprGyvPeGstVKEJsyeGeil3KdpVxK8DNOSD7R/8fH043P6m2IWdLoZzX5/SWER3z5xw==" saltValue="RM94W6WeNXzFdBsiIPqt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6" t="s">
        <v>556</v>
      </c>
      <c r="D34" s="1186"/>
      <c r="E34" s="1187"/>
      <c r="F34" s="32">
        <v>8.39</v>
      </c>
      <c r="G34" s="33">
        <v>8.41</v>
      </c>
      <c r="H34" s="33">
        <v>8.49</v>
      </c>
      <c r="I34" s="33">
        <v>9.68</v>
      </c>
      <c r="J34" s="34">
        <v>10.06</v>
      </c>
      <c r="K34" s="22"/>
      <c r="L34" s="22"/>
      <c r="M34" s="22"/>
      <c r="N34" s="22"/>
      <c r="O34" s="22"/>
      <c r="P34" s="22"/>
    </row>
    <row r="35" spans="1:16" ht="39" customHeight="1" x14ac:dyDescent="0.15">
      <c r="A35" s="22"/>
      <c r="B35" s="35"/>
      <c r="C35" s="1180" t="s">
        <v>557</v>
      </c>
      <c r="D35" s="1181"/>
      <c r="E35" s="1182"/>
      <c r="F35" s="36">
        <v>6.38</v>
      </c>
      <c r="G35" s="37">
        <v>3.64</v>
      </c>
      <c r="H35" s="37">
        <v>6.38</v>
      </c>
      <c r="I35" s="37">
        <v>6.6</v>
      </c>
      <c r="J35" s="38">
        <v>5.81</v>
      </c>
      <c r="K35" s="22"/>
      <c r="L35" s="22"/>
      <c r="M35" s="22"/>
      <c r="N35" s="22"/>
      <c r="O35" s="22"/>
      <c r="P35" s="22"/>
    </row>
    <row r="36" spans="1:16" ht="39" customHeight="1" x14ac:dyDescent="0.15">
      <c r="A36" s="22"/>
      <c r="B36" s="35"/>
      <c r="C36" s="1180" t="s">
        <v>558</v>
      </c>
      <c r="D36" s="1181"/>
      <c r="E36" s="1182"/>
      <c r="F36" s="36">
        <v>3.81</v>
      </c>
      <c r="G36" s="37">
        <v>2.87</v>
      </c>
      <c r="H36" s="37">
        <v>1.86</v>
      </c>
      <c r="I36" s="37">
        <v>4.97</v>
      </c>
      <c r="J36" s="38">
        <v>3.79</v>
      </c>
      <c r="K36" s="22"/>
      <c r="L36" s="22"/>
      <c r="M36" s="22"/>
      <c r="N36" s="22"/>
      <c r="O36" s="22"/>
      <c r="P36" s="22"/>
    </row>
    <row r="37" spans="1:16" ht="39" customHeight="1" x14ac:dyDescent="0.15">
      <c r="A37" s="22"/>
      <c r="B37" s="35"/>
      <c r="C37" s="1180" t="s">
        <v>559</v>
      </c>
      <c r="D37" s="1181"/>
      <c r="E37" s="1182"/>
      <c r="F37" s="36">
        <v>4.26</v>
      </c>
      <c r="G37" s="37">
        <v>3.39</v>
      </c>
      <c r="H37" s="37">
        <v>3.15</v>
      </c>
      <c r="I37" s="37">
        <v>2.52</v>
      </c>
      <c r="J37" s="38">
        <v>2.14</v>
      </c>
      <c r="K37" s="22"/>
      <c r="L37" s="22"/>
      <c r="M37" s="22"/>
      <c r="N37" s="22"/>
      <c r="O37" s="22"/>
      <c r="P37" s="22"/>
    </row>
    <row r="38" spans="1:16" ht="39" customHeight="1" x14ac:dyDescent="0.15">
      <c r="A38" s="22"/>
      <c r="B38" s="35"/>
      <c r="C38" s="1180" t="s">
        <v>560</v>
      </c>
      <c r="D38" s="1181"/>
      <c r="E38" s="1182"/>
      <c r="F38" s="36">
        <v>0.49</v>
      </c>
      <c r="G38" s="37">
        <v>0.49</v>
      </c>
      <c r="H38" s="37">
        <v>0.32</v>
      </c>
      <c r="I38" s="37">
        <v>0.13</v>
      </c>
      <c r="J38" s="38">
        <v>0.28999999999999998</v>
      </c>
      <c r="K38" s="22"/>
      <c r="L38" s="22"/>
      <c r="M38" s="22"/>
      <c r="N38" s="22"/>
      <c r="O38" s="22"/>
      <c r="P38" s="22"/>
    </row>
    <row r="39" spans="1:16" ht="39" customHeight="1" x14ac:dyDescent="0.15">
      <c r="A39" s="22"/>
      <c r="B39" s="35"/>
      <c r="C39" s="1180" t="s">
        <v>561</v>
      </c>
      <c r="D39" s="1181"/>
      <c r="E39" s="1182"/>
      <c r="F39" s="36">
        <v>0.09</v>
      </c>
      <c r="G39" s="37">
        <v>0.1</v>
      </c>
      <c r="H39" s="37">
        <v>0.09</v>
      </c>
      <c r="I39" s="37">
        <v>0.1</v>
      </c>
      <c r="J39" s="38">
        <v>0.09</v>
      </c>
      <c r="K39" s="22"/>
      <c r="L39" s="22"/>
      <c r="M39" s="22"/>
      <c r="N39" s="22"/>
      <c r="O39" s="22"/>
      <c r="P39" s="22"/>
    </row>
    <row r="40" spans="1:16" ht="39" customHeight="1" x14ac:dyDescent="0.15">
      <c r="A40" s="22"/>
      <c r="B40" s="35"/>
      <c r="C40" s="1180" t="s">
        <v>562</v>
      </c>
      <c r="D40" s="1181"/>
      <c r="E40" s="1182"/>
      <c r="F40" s="36">
        <v>0.2</v>
      </c>
      <c r="G40" s="37">
        <v>0.13</v>
      </c>
      <c r="H40" s="37">
        <v>7.0000000000000007E-2</v>
      </c>
      <c r="I40" s="37">
        <v>0.1</v>
      </c>
      <c r="J40" s="38">
        <v>0.09</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563</v>
      </c>
      <c r="D42" s="1181"/>
      <c r="E42" s="1182"/>
      <c r="F42" s="36" t="s">
        <v>504</v>
      </c>
      <c r="G42" s="37" t="s">
        <v>504</v>
      </c>
      <c r="H42" s="37" t="s">
        <v>504</v>
      </c>
      <c r="I42" s="37" t="s">
        <v>504</v>
      </c>
      <c r="J42" s="38" t="s">
        <v>504</v>
      </c>
      <c r="K42" s="22"/>
      <c r="L42" s="22"/>
      <c r="M42" s="22"/>
      <c r="N42" s="22"/>
      <c r="O42" s="22"/>
      <c r="P42" s="22"/>
    </row>
    <row r="43" spans="1:16" ht="39" customHeight="1" thickBot="1" x14ac:dyDescent="0.2">
      <c r="A43" s="22"/>
      <c r="B43" s="40"/>
      <c r="C43" s="1183" t="s">
        <v>564</v>
      </c>
      <c r="D43" s="1184"/>
      <c r="E43" s="118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ZV24uOcy9u70xfmU3xXgk5Xm7OV6HpuqMXldSCK6GPFl5FGxitxP+Gwj2uwvKaCITfNcogyxy78J0tWguB0cQ==" saltValue="QwGE4mtJyvnppvreC6G0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414</v>
      </c>
      <c r="L45" s="60">
        <v>421</v>
      </c>
      <c r="M45" s="60">
        <v>422</v>
      </c>
      <c r="N45" s="60">
        <v>423</v>
      </c>
      <c r="O45" s="61">
        <v>405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x14ac:dyDescent="0.15">
      <c r="A48" s="48"/>
      <c r="B48" s="1198"/>
      <c r="C48" s="1199"/>
      <c r="D48" s="62"/>
      <c r="E48" s="1190" t="s">
        <v>15</v>
      </c>
      <c r="F48" s="1190"/>
      <c r="G48" s="1190"/>
      <c r="H48" s="1190"/>
      <c r="I48" s="1190"/>
      <c r="J48" s="1191"/>
      <c r="K48" s="63">
        <v>24</v>
      </c>
      <c r="L48" s="64">
        <v>24</v>
      </c>
      <c r="M48" s="64">
        <v>24</v>
      </c>
      <c r="N48" s="64">
        <v>22</v>
      </c>
      <c r="O48" s="65">
        <v>21</v>
      </c>
      <c r="P48" s="48"/>
      <c r="Q48" s="48"/>
      <c r="R48" s="48"/>
      <c r="S48" s="48"/>
      <c r="T48" s="48"/>
      <c r="U48" s="48"/>
    </row>
    <row r="49" spans="1:21" ht="30.75" customHeight="1" x14ac:dyDescent="0.15">
      <c r="A49" s="48"/>
      <c r="B49" s="1198"/>
      <c r="C49" s="1199"/>
      <c r="D49" s="62"/>
      <c r="E49" s="1190" t="s">
        <v>16</v>
      </c>
      <c r="F49" s="1190"/>
      <c r="G49" s="1190"/>
      <c r="H49" s="1190"/>
      <c r="I49" s="1190"/>
      <c r="J49" s="1191"/>
      <c r="K49" s="63">
        <v>82</v>
      </c>
      <c r="L49" s="64">
        <v>78</v>
      </c>
      <c r="M49" s="64">
        <v>78</v>
      </c>
      <c r="N49" s="64">
        <v>77</v>
      </c>
      <c r="O49" s="65">
        <v>78</v>
      </c>
      <c r="P49" s="48"/>
      <c r="Q49" s="48"/>
      <c r="R49" s="48"/>
      <c r="S49" s="48"/>
      <c r="T49" s="48"/>
      <c r="U49" s="48"/>
    </row>
    <row r="50" spans="1:21" ht="30.75" customHeight="1" x14ac:dyDescent="0.15">
      <c r="A50" s="48"/>
      <c r="B50" s="1198"/>
      <c r="C50" s="1199"/>
      <c r="D50" s="62"/>
      <c r="E50" s="1190" t="s">
        <v>17</v>
      </c>
      <c r="F50" s="1190"/>
      <c r="G50" s="1190"/>
      <c r="H50" s="1190"/>
      <c r="I50" s="1190"/>
      <c r="J50" s="1191"/>
      <c r="K50" s="63">
        <v>34</v>
      </c>
      <c r="L50" s="64">
        <v>33</v>
      </c>
      <c r="M50" s="64">
        <v>34</v>
      </c>
      <c r="N50" s="64">
        <v>16</v>
      </c>
      <c r="O50" s="65">
        <v>32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339</v>
      </c>
      <c r="L52" s="64">
        <v>355</v>
      </c>
      <c r="M52" s="64">
        <v>340</v>
      </c>
      <c r="N52" s="64">
        <v>341</v>
      </c>
      <c r="O52" s="65">
        <v>331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215</v>
      </c>
      <c r="L53" s="69">
        <v>201</v>
      </c>
      <c r="M53" s="69">
        <v>218</v>
      </c>
      <c r="N53" s="69">
        <v>197</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FxDOazJhh1VUyd9dNvP9TQM0w47dGu2F61qvNuEtf6RgZ6tgPSpmY/cZrqj8o66d+nQbco3BXxvrSEVtSP8tg==" saltValue="omfeIj1pW7JaGUJP9fgz8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16" t="s">
        <v>24</v>
      </c>
      <c r="C41" s="1217"/>
      <c r="D41" s="81"/>
      <c r="E41" s="1218" t="s">
        <v>25</v>
      </c>
      <c r="F41" s="1218"/>
      <c r="G41" s="1218"/>
      <c r="H41" s="1219"/>
      <c r="I41" s="82">
        <v>4035</v>
      </c>
      <c r="J41" s="83">
        <v>3938</v>
      </c>
      <c r="K41" s="83">
        <v>3830</v>
      </c>
      <c r="L41" s="83">
        <v>3749</v>
      </c>
      <c r="M41" s="84">
        <v>3939</v>
      </c>
    </row>
    <row r="42" spans="2:13" ht="27.75" customHeight="1" x14ac:dyDescent="0.15">
      <c r="B42" s="1206"/>
      <c r="C42" s="1207"/>
      <c r="D42" s="85"/>
      <c r="E42" s="1210" t="s">
        <v>26</v>
      </c>
      <c r="F42" s="1210"/>
      <c r="G42" s="1210"/>
      <c r="H42" s="1211"/>
      <c r="I42" s="86">
        <v>68</v>
      </c>
      <c r="J42" s="87">
        <v>46</v>
      </c>
      <c r="K42" s="87">
        <v>52</v>
      </c>
      <c r="L42" s="87">
        <v>44</v>
      </c>
      <c r="M42" s="88">
        <v>39</v>
      </c>
    </row>
    <row r="43" spans="2:13" ht="27.75" customHeight="1" x14ac:dyDescent="0.15">
      <c r="B43" s="1206"/>
      <c r="C43" s="1207"/>
      <c r="D43" s="85"/>
      <c r="E43" s="1210" t="s">
        <v>27</v>
      </c>
      <c r="F43" s="1210"/>
      <c r="G43" s="1210"/>
      <c r="H43" s="1211"/>
      <c r="I43" s="86">
        <v>311</v>
      </c>
      <c r="J43" s="87">
        <v>303</v>
      </c>
      <c r="K43" s="87">
        <v>286</v>
      </c>
      <c r="L43" s="87">
        <v>262</v>
      </c>
      <c r="M43" s="88">
        <v>242</v>
      </c>
    </row>
    <row r="44" spans="2:13" ht="27.75" customHeight="1" x14ac:dyDescent="0.15">
      <c r="B44" s="1206"/>
      <c r="C44" s="1207"/>
      <c r="D44" s="85"/>
      <c r="E44" s="1210" t="s">
        <v>28</v>
      </c>
      <c r="F44" s="1210"/>
      <c r="G44" s="1210"/>
      <c r="H44" s="1211"/>
      <c r="I44" s="86">
        <v>443</v>
      </c>
      <c r="J44" s="87">
        <v>371</v>
      </c>
      <c r="K44" s="87">
        <v>297</v>
      </c>
      <c r="L44" s="87">
        <v>227</v>
      </c>
      <c r="M44" s="88">
        <v>158</v>
      </c>
    </row>
    <row r="45" spans="2:13" ht="27.75" customHeight="1" x14ac:dyDescent="0.15">
      <c r="B45" s="1206"/>
      <c r="C45" s="1207"/>
      <c r="D45" s="85"/>
      <c r="E45" s="1210" t="s">
        <v>29</v>
      </c>
      <c r="F45" s="1210"/>
      <c r="G45" s="1210"/>
      <c r="H45" s="1211"/>
      <c r="I45" s="86">
        <v>810</v>
      </c>
      <c r="J45" s="87">
        <v>779</v>
      </c>
      <c r="K45" s="87">
        <v>717</v>
      </c>
      <c r="L45" s="87">
        <v>735</v>
      </c>
      <c r="M45" s="88">
        <v>730</v>
      </c>
    </row>
    <row r="46" spans="2:13" ht="27.75" customHeight="1" x14ac:dyDescent="0.15">
      <c r="B46" s="1206"/>
      <c r="C46" s="1207"/>
      <c r="D46" s="89"/>
      <c r="E46" s="1210" t="s">
        <v>30</v>
      </c>
      <c r="F46" s="1210"/>
      <c r="G46" s="1210"/>
      <c r="H46" s="1211"/>
      <c r="I46" s="86" t="s">
        <v>504</v>
      </c>
      <c r="J46" s="87" t="s">
        <v>504</v>
      </c>
      <c r="K46" s="87" t="s">
        <v>504</v>
      </c>
      <c r="L46" s="87" t="s">
        <v>504</v>
      </c>
      <c r="M46" s="88" t="s">
        <v>504</v>
      </c>
    </row>
    <row r="47" spans="2:13" ht="27.75" customHeight="1" x14ac:dyDescent="0.15">
      <c r="B47" s="1206"/>
      <c r="C47" s="1207"/>
      <c r="D47" s="90"/>
      <c r="E47" s="1220" t="s">
        <v>31</v>
      </c>
      <c r="F47" s="1221"/>
      <c r="G47" s="1221"/>
      <c r="H47" s="1222"/>
      <c r="I47" s="86" t="s">
        <v>504</v>
      </c>
      <c r="J47" s="87" t="s">
        <v>504</v>
      </c>
      <c r="K47" s="87" t="s">
        <v>504</v>
      </c>
      <c r="L47" s="87" t="s">
        <v>504</v>
      </c>
      <c r="M47" s="88" t="s">
        <v>504</v>
      </c>
    </row>
    <row r="48" spans="2:13" ht="27.75" customHeight="1" x14ac:dyDescent="0.15">
      <c r="B48" s="1206"/>
      <c r="C48" s="1207"/>
      <c r="D48" s="85"/>
      <c r="E48" s="1210" t="s">
        <v>32</v>
      </c>
      <c r="F48" s="1210"/>
      <c r="G48" s="1210"/>
      <c r="H48" s="1211"/>
      <c r="I48" s="86" t="s">
        <v>504</v>
      </c>
      <c r="J48" s="87" t="s">
        <v>504</v>
      </c>
      <c r="K48" s="87" t="s">
        <v>504</v>
      </c>
      <c r="L48" s="87" t="s">
        <v>504</v>
      </c>
      <c r="M48" s="88" t="s">
        <v>504</v>
      </c>
    </row>
    <row r="49" spans="2:13" ht="27.75" customHeight="1" x14ac:dyDescent="0.15">
      <c r="B49" s="1208"/>
      <c r="C49" s="1209"/>
      <c r="D49" s="85"/>
      <c r="E49" s="1210" t="s">
        <v>33</v>
      </c>
      <c r="F49" s="1210"/>
      <c r="G49" s="1210"/>
      <c r="H49" s="1211"/>
      <c r="I49" s="86" t="s">
        <v>504</v>
      </c>
      <c r="J49" s="87" t="s">
        <v>504</v>
      </c>
      <c r="K49" s="87" t="s">
        <v>504</v>
      </c>
      <c r="L49" s="87" t="s">
        <v>504</v>
      </c>
      <c r="M49" s="88" t="s">
        <v>504</v>
      </c>
    </row>
    <row r="50" spans="2:13" ht="27.75" customHeight="1" x14ac:dyDescent="0.15">
      <c r="B50" s="1204" t="s">
        <v>34</v>
      </c>
      <c r="C50" s="1205"/>
      <c r="D50" s="91"/>
      <c r="E50" s="1210" t="s">
        <v>35</v>
      </c>
      <c r="F50" s="1210"/>
      <c r="G50" s="1210"/>
      <c r="H50" s="1211"/>
      <c r="I50" s="86">
        <v>2815</v>
      </c>
      <c r="J50" s="87">
        <v>2815</v>
      </c>
      <c r="K50" s="87">
        <v>2498</v>
      </c>
      <c r="L50" s="87">
        <v>2440</v>
      </c>
      <c r="M50" s="88">
        <v>2559</v>
      </c>
    </row>
    <row r="51" spans="2:13" ht="27.75" customHeight="1" x14ac:dyDescent="0.15">
      <c r="B51" s="1206"/>
      <c r="C51" s="1207"/>
      <c r="D51" s="85"/>
      <c r="E51" s="1210" t="s">
        <v>36</v>
      </c>
      <c r="F51" s="1210"/>
      <c r="G51" s="1210"/>
      <c r="H51" s="1211"/>
      <c r="I51" s="86">
        <v>75</v>
      </c>
      <c r="J51" s="87">
        <v>37</v>
      </c>
      <c r="K51" s="87">
        <v>36</v>
      </c>
      <c r="L51" s="87">
        <v>26</v>
      </c>
      <c r="M51" s="88">
        <v>3</v>
      </c>
    </row>
    <row r="52" spans="2:13" ht="27.75" customHeight="1" x14ac:dyDescent="0.15">
      <c r="B52" s="1208"/>
      <c r="C52" s="1209"/>
      <c r="D52" s="85"/>
      <c r="E52" s="1210" t="s">
        <v>37</v>
      </c>
      <c r="F52" s="1210"/>
      <c r="G52" s="1210"/>
      <c r="H52" s="1211"/>
      <c r="I52" s="86">
        <v>3306</v>
      </c>
      <c r="J52" s="87">
        <v>3234</v>
      </c>
      <c r="K52" s="87">
        <v>3194</v>
      </c>
      <c r="L52" s="87">
        <v>3317</v>
      </c>
      <c r="M52" s="88">
        <v>3227</v>
      </c>
    </row>
    <row r="53" spans="2:13" ht="27.75" customHeight="1" thickBot="1" x14ac:dyDescent="0.2">
      <c r="B53" s="1212" t="s">
        <v>38</v>
      </c>
      <c r="C53" s="1213"/>
      <c r="D53" s="92"/>
      <c r="E53" s="1214" t="s">
        <v>39</v>
      </c>
      <c r="F53" s="1214"/>
      <c r="G53" s="1214"/>
      <c r="H53" s="1215"/>
      <c r="I53" s="93">
        <v>-528</v>
      </c>
      <c r="J53" s="94">
        <v>-649</v>
      </c>
      <c r="K53" s="94">
        <v>-544</v>
      </c>
      <c r="L53" s="94">
        <v>-765</v>
      </c>
      <c r="M53" s="95">
        <v>-681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zGRJu8mn7tq9m9lMBeY2d7OM7dF6FwlWscvLQR9HrTmkVDrzpd4maF5XFI9h8TnsDD2ElGVIkBiAtMOP4RV3g==" saltValue="/LSSqCZ6h8UDmZD4IHjr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1" t="s">
        <v>42</v>
      </c>
      <c r="D55" s="1231"/>
      <c r="E55" s="1232"/>
      <c r="F55" s="107">
        <v>1550</v>
      </c>
      <c r="G55" s="107">
        <v>1522</v>
      </c>
      <c r="H55" s="108">
        <v>1485</v>
      </c>
    </row>
    <row r="56" spans="2:8" ht="52.5" customHeight="1" x14ac:dyDescent="0.15">
      <c r="B56" s="109"/>
      <c r="C56" s="1233" t="s">
        <v>43</v>
      </c>
      <c r="D56" s="1233"/>
      <c r="E56" s="1234"/>
      <c r="F56" s="110">
        <v>323</v>
      </c>
      <c r="G56" s="110">
        <v>326</v>
      </c>
      <c r="H56" s="111">
        <v>326</v>
      </c>
    </row>
    <row r="57" spans="2:8" ht="53.25" customHeight="1" x14ac:dyDescent="0.15">
      <c r="B57" s="109"/>
      <c r="C57" s="1235" t="s">
        <v>44</v>
      </c>
      <c r="D57" s="1235"/>
      <c r="E57" s="1236"/>
      <c r="F57" s="112">
        <v>468</v>
      </c>
      <c r="G57" s="112">
        <v>485</v>
      </c>
      <c r="H57" s="113">
        <v>591</v>
      </c>
    </row>
    <row r="58" spans="2:8" ht="45.75" customHeight="1" x14ac:dyDescent="0.15">
      <c r="B58" s="114"/>
      <c r="C58" s="1223" t="s">
        <v>565</v>
      </c>
      <c r="D58" s="1224"/>
      <c r="E58" s="1225"/>
      <c r="F58" s="115">
        <v>264</v>
      </c>
      <c r="G58" s="115">
        <v>264</v>
      </c>
      <c r="H58" s="116">
        <v>264</v>
      </c>
    </row>
    <row r="59" spans="2:8" ht="45.75" customHeight="1" x14ac:dyDescent="0.15">
      <c r="B59" s="114"/>
      <c r="C59" s="1223" t="s">
        <v>566</v>
      </c>
      <c r="D59" s="1224"/>
      <c r="E59" s="1225"/>
      <c r="F59" s="115">
        <v>120</v>
      </c>
      <c r="G59" s="115">
        <v>140</v>
      </c>
      <c r="H59" s="116">
        <v>246</v>
      </c>
    </row>
    <row r="60" spans="2:8" ht="45.75" customHeight="1" x14ac:dyDescent="0.15">
      <c r="B60" s="114"/>
      <c r="C60" s="1223" t="s">
        <v>567</v>
      </c>
      <c r="D60" s="1224"/>
      <c r="E60" s="1225"/>
      <c r="F60" s="115">
        <v>63</v>
      </c>
      <c r="G60" s="115">
        <v>63</v>
      </c>
      <c r="H60" s="116">
        <v>63</v>
      </c>
    </row>
    <row r="61" spans="2:8" ht="45.75" customHeight="1" x14ac:dyDescent="0.15">
      <c r="B61" s="114"/>
      <c r="C61" s="1223" t="s">
        <v>568</v>
      </c>
      <c r="D61" s="1224"/>
      <c r="E61" s="1225"/>
      <c r="F61" s="115">
        <v>11</v>
      </c>
      <c r="G61" s="115">
        <v>8</v>
      </c>
      <c r="H61" s="116">
        <v>8</v>
      </c>
    </row>
    <row r="62" spans="2:8" ht="45.75" customHeight="1" thickBot="1" x14ac:dyDescent="0.2">
      <c r="B62" s="117"/>
      <c r="C62" s="1226" t="s">
        <v>569</v>
      </c>
      <c r="D62" s="1227"/>
      <c r="E62" s="1228"/>
      <c r="F62" s="118">
        <v>6</v>
      </c>
      <c r="G62" s="118">
        <v>6</v>
      </c>
      <c r="H62" s="119">
        <v>6</v>
      </c>
    </row>
    <row r="63" spans="2:8" ht="52.5" customHeight="1" thickBot="1" x14ac:dyDescent="0.2">
      <c r="B63" s="120"/>
      <c r="C63" s="1229" t="s">
        <v>45</v>
      </c>
      <c r="D63" s="1229"/>
      <c r="E63" s="1230"/>
      <c r="F63" s="121">
        <v>2341</v>
      </c>
      <c r="G63" s="121">
        <v>2333</v>
      </c>
      <c r="H63" s="122">
        <v>2402</v>
      </c>
    </row>
    <row r="64" spans="2:8" ht="15" customHeight="1" x14ac:dyDescent="0.15"/>
    <row r="65" ht="0" hidden="1" customHeight="1" x14ac:dyDescent="0.15"/>
    <row r="66" ht="0" hidden="1" customHeight="1" x14ac:dyDescent="0.15"/>
  </sheetData>
  <sheetProtection algorithmName="SHA-512" hashValue="43AcjI2fcSKJdeC4MzBVtZcsYZVnpkozGbIvOAfHFPtSavuZ2kPfpZGIXlE27H7npRXW5C0ahVHRJSOUbeRXtQ==" saltValue="+qB68j0cVUJwuIyYDdWe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547</v>
      </c>
      <c r="BQ50" s="1271"/>
      <c r="BR50" s="1271"/>
      <c r="BS50" s="1271"/>
      <c r="BT50" s="1271"/>
      <c r="BU50" s="1271"/>
      <c r="BV50" s="1271"/>
      <c r="BW50" s="1271"/>
      <c r="BX50" s="1271" t="s">
        <v>548</v>
      </c>
      <c r="BY50" s="1271"/>
      <c r="BZ50" s="1271"/>
      <c r="CA50" s="1271"/>
      <c r="CB50" s="1271"/>
      <c r="CC50" s="1271"/>
      <c r="CD50" s="1271"/>
      <c r="CE50" s="1271"/>
      <c r="CF50" s="1271" t="s">
        <v>549</v>
      </c>
      <c r="CG50" s="1271"/>
      <c r="CH50" s="1271"/>
      <c r="CI50" s="1271"/>
      <c r="CJ50" s="1271"/>
      <c r="CK50" s="1271"/>
      <c r="CL50" s="1271"/>
      <c r="CM50" s="1271"/>
      <c r="CN50" s="1271" t="s">
        <v>550</v>
      </c>
      <c r="CO50" s="1271"/>
      <c r="CP50" s="1271"/>
      <c r="CQ50" s="1271"/>
      <c r="CR50" s="1271"/>
      <c r="CS50" s="1271"/>
      <c r="CT50" s="1271"/>
      <c r="CU50" s="1271"/>
      <c r="CV50" s="1271" t="s">
        <v>551</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590</v>
      </c>
      <c r="AO51" s="1275"/>
      <c r="AP51" s="1275"/>
      <c r="AQ51" s="1275"/>
      <c r="AR51" s="1275"/>
      <c r="AS51" s="1275"/>
      <c r="AT51" s="1275"/>
      <c r="AU51" s="1275"/>
      <c r="AV51" s="1275"/>
      <c r="AW51" s="1275"/>
      <c r="AX51" s="1275"/>
      <c r="AY51" s="1275"/>
      <c r="AZ51" s="1275"/>
      <c r="BA51" s="1275"/>
      <c r="BB51" s="1275" t="s">
        <v>591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60.8</v>
      </c>
      <c r="CG53" s="1277"/>
      <c r="CH53" s="1277"/>
      <c r="CI53" s="1277"/>
      <c r="CJ53" s="1277"/>
      <c r="CK53" s="1277"/>
      <c r="CL53" s="1277"/>
      <c r="CM53" s="1277"/>
      <c r="CN53" s="1277">
        <v>64.099999999999994</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593</v>
      </c>
      <c r="AO55" s="1271"/>
      <c r="AP55" s="1271"/>
      <c r="AQ55" s="1271"/>
      <c r="AR55" s="1271"/>
      <c r="AS55" s="1271"/>
      <c r="AT55" s="1271"/>
      <c r="AU55" s="1271"/>
      <c r="AV55" s="1271"/>
      <c r="AW55" s="1271"/>
      <c r="AX55" s="1271"/>
      <c r="AY55" s="1271"/>
      <c r="AZ55" s="1271"/>
      <c r="BA55" s="1271"/>
      <c r="BB55" s="1275" t="s">
        <v>591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595</v>
      </c>
    </row>
    <row r="64" spans="1:109" x14ac:dyDescent="0.15">
      <c r="B64" s="1246"/>
      <c r="G64" s="1253"/>
      <c r="I64" s="1287"/>
      <c r="J64" s="1287"/>
      <c r="K64" s="1287"/>
      <c r="L64" s="1287"/>
      <c r="M64" s="1287"/>
      <c r="N64" s="1288"/>
      <c r="AM64" s="1253"/>
      <c r="AN64" s="1253" t="s">
        <v>587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547</v>
      </c>
      <c r="BQ72" s="1271"/>
      <c r="BR72" s="1271"/>
      <c r="BS72" s="1271"/>
      <c r="BT72" s="1271"/>
      <c r="BU72" s="1271"/>
      <c r="BV72" s="1271"/>
      <c r="BW72" s="1271"/>
      <c r="BX72" s="1271" t="s">
        <v>548</v>
      </c>
      <c r="BY72" s="1271"/>
      <c r="BZ72" s="1271"/>
      <c r="CA72" s="1271"/>
      <c r="CB72" s="1271"/>
      <c r="CC72" s="1271"/>
      <c r="CD72" s="1271"/>
      <c r="CE72" s="1271"/>
      <c r="CF72" s="1271" t="s">
        <v>549</v>
      </c>
      <c r="CG72" s="1271"/>
      <c r="CH72" s="1271"/>
      <c r="CI72" s="1271"/>
      <c r="CJ72" s="1271"/>
      <c r="CK72" s="1271"/>
      <c r="CL72" s="1271"/>
      <c r="CM72" s="1271"/>
      <c r="CN72" s="1271" t="s">
        <v>550</v>
      </c>
      <c r="CO72" s="1271"/>
      <c r="CP72" s="1271"/>
      <c r="CQ72" s="1271"/>
      <c r="CR72" s="1271"/>
      <c r="CS72" s="1271"/>
      <c r="CT72" s="1271"/>
      <c r="CU72" s="1271"/>
      <c r="CV72" s="1271" t="s">
        <v>551</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590</v>
      </c>
      <c r="AO73" s="1275"/>
      <c r="AP73" s="1275"/>
      <c r="AQ73" s="1275"/>
      <c r="AR73" s="1275"/>
      <c r="AS73" s="1275"/>
      <c r="AT73" s="1275"/>
      <c r="AU73" s="1275"/>
      <c r="AV73" s="1275"/>
      <c r="AW73" s="1275"/>
      <c r="AX73" s="1275"/>
      <c r="AY73" s="1275"/>
      <c r="AZ73" s="1275"/>
      <c r="BA73" s="1275"/>
      <c r="BB73" s="1275" t="s">
        <v>597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598</v>
      </c>
      <c r="BC75" s="1275"/>
      <c r="BD75" s="1275"/>
      <c r="BE75" s="1275"/>
      <c r="BF75" s="1275"/>
      <c r="BG75" s="1275"/>
      <c r="BH75" s="1275"/>
      <c r="BI75" s="1275"/>
      <c r="BJ75" s="1275"/>
      <c r="BK75" s="1275"/>
      <c r="BL75" s="1275"/>
      <c r="BM75" s="1275"/>
      <c r="BN75" s="1275"/>
      <c r="BO75" s="1275"/>
      <c r="BP75" s="1277">
        <v>9.6999999999999993</v>
      </c>
      <c r="BQ75" s="1277"/>
      <c r="BR75" s="1277"/>
      <c r="BS75" s="1277"/>
      <c r="BT75" s="1277"/>
      <c r="BU75" s="1277"/>
      <c r="BV75" s="1277"/>
      <c r="BW75" s="1277"/>
      <c r="BX75" s="1277">
        <v>8</v>
      </c>
      <c r="BY75" s="1277"/>
      <c r="BZ75" s="1277"/>
      <c r="CA75" s="1277"/>
      <c r="CB75" s="1277"/>
      <c r="CC75" s="1277"/>
      <c r="CD75" s="1277"/>
      <c r="CE75" s="1277"/>
      <c r="CF75" s="1277">
        <v>7.2</v>
      </c>
      <c r="CG75" s="1277"/>
      <c r="CH75" s="1277"/>
      <c r="CI75" s="1277"/>
      <c r="CJ75" s="1277"/>
      <c r="CK75" s="1277"/>
      <c r="CL75" s="1277"/>
      <c r="CM75" s="1277"/>
      <c r="CN75" s="1277">
        <v>7</v>
      </c>
      <c r="CO75" s="1277"/>
      <c r="CP75" s="1277"/>
      <c r="CQ75" s="1277"/>
      <c r="CR75" s="1277"/>
      <c r="CS75" s="1277"/>
      <c r="CT75" s="1277"/>
      <c r="CU75" s="1277"/>
      <c r="CV75" s="1277">
        <v>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599</v>
      </c>
      <c r="AO77" s="1271"/>
      <c r="AP77" s="1271"/>
      <c r="AQ77" s="1271"/>
      <c r="AR77" s="1271"/>
      <c r="AS77" s="1271"/>
      <c r="AT77" s="1271"/>
      <c r="AU77" s="1271"/>
      <c r="AV77" s="1271"/>
      <c r="AW77" s="1271"/>
      <c r="AX77" s="1271"/>
      <c r="AY77" s="1271"/>
      <c r="AZ77" s="1271"/>
      <c r="BA77" s="1271"/>
      <c r="BB77" s="1275" t="s">
        <v>597</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600</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3c8G+wgtEH7pxTVFV76uDd/2h7UdT3/SMCFmwFCZuYjHf0TcLIZAWsdGR3EomlC6osYKRhglH9q9JhmVlFB7g==" saltValue="ZE0NqWviiv10njwi5bBV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hrhR7azgHYvyULZ1ehpeE4dL5vNUwhZtzB2JlFw7RS3gN6yQvs4r89Sqc0XBySwE6Js4M7VXvZ5qykuTQXNhw==" saltValue="1wZ8WUrgKse7J/Qw1EAm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Uewl7jgfHDrPooemOkDVOQOwenSJti0FB+Rgl+5lyNL2fgjA9/c89uSvknlN3ncF4XFSG3+JX13U6MDxwtrgA==" saltValue="TYsH/nMYOw5Z8acWyQFq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34833</v>
      </c>
      <c r="E3" s="141"/>
      <c r="F3" s="142">
        <v>82748</v>
      </c>
      <c r="G3" s="143"/>
      <c r="H3" s="144"/>
    </row>
    <row r="4" spans="1:8" x14ac:dyDescent="0.15">
      <c r="A4" s="145"/>
      <c r="B4" s="146"/>
      <c r="C4" s="147"/>
      <c r="D4" s="148">
        <v>19582</v>
      </c>
      <c r="E4" s="149"/>
      <c r="F4" s="150">
        <v>44732</v>
      </c>
      <c r="G4" s="151"/>
      <c r="H4" s="152"/>
    </row>
    <row r="5" spans="1:8" x14ac:dyDescent="0.15">
      <c r="A5" s="133" t="s">
        <v>539</v>
      </c>
      <c r="B5" s="138"/>
      <c r="C5" s="139"/>
      <c r="D5" s="140">
        <v>57332</v>
      </c>
      <c r="E5" s="141"/>
      <c r="F5" s="142">
        <v>91837</v>
      </c>
      <c r="G5" s="143"/>
      <c r="H5" s="144"/>
    </row>
    <row r="6" spans="1:8" x14ac:dyDescent="0.15">
      <c r="A6" s="145"/>
      <c r="B6" s="146"/>
      <c r="C6" s="147"/>
      <c r="D6" s="148">
        <v>19382</v>
      </c>
      <c r="E6" s="149"/>
      <c r="F6" s="150">
        <v>54439</v>
      </c>
      <c r="G6" s="151"/>
      <c r="H6" s="152"/>
    </row>
    <row r="7" spans="1:8" x14ac:dyDescent="0.15">
      <c r="A7" s="133" t="s">
        <v>540</v>
      </c>
      <c r="B7" s="138"/>
      <c r="C7" s="139"/>
      <c r="D7" s="140">
        <v>74125</v>
      </c>
      <c r="E7" s="141"/>
      <c r="F7" s="142">
        <v>106092</v>
      </c>
      <c r="G7" s="143"/>
      <c r="H7" s="144"/>
    </row>
    <row r="8" spans="1:8" x14ac:dyDescent="0.15">
      <c r="A8" s="145"/>
      <c r="B8" s="146"/>
      <c r="C8" s="147"/>
      <c r="D8" s="148">
        <v>30864</v>
      </c>
      <c r="E8" s="149"/>
      <c r="F8" s="150">
        <v>44299</v>
      </c>
      <c r="G8" s="151"/>
      <c r="H8" s="152"/>
    </row>
    <row r="9" spans="1:8" x14ac:dyDescent="0.15">
      <c r="A9" s="133" t="s">
        <v>541</v>
      </c>
      <c r="B9" s="138"/>
      <c r="C9" s="139"/>
      <c r="D9" s="140">
        <v>48210</v>
      </c>
      <c r="E9" s="141"/>
      <c r="F9" s="142">
        <v>78903</v>
      </c>
      <c r="G9" s="143"/>
      <c r="H9" s="144"/>
    </row>
    <row r="10" spans="1:8" x14ac:dyDescent="0.15">
      <c r="A10" s="145"/>
      <c r="B10" s="146"/>
      <c r="C10" s="147"/>
      <c r="D10" s="148">
        <v>29169</v>
      </c>
      <c r="E10" s="149"/>
      <c r="F10" s="150">
        <v>49201</v>
      </c>
      <c r="G10" s="151"/>
      <c r="H10" s="152"/>
    </row>
    <row r="11" spans="1:8" x14ac:dyDescent="0.15">
      <c r="A11" s="133" t="s">
        <v>542</v>
      </c>
      <c r="B11" s="138"/>
      <c r="C11" s="139"/>
      <c r="D11" s="140">
        <v>80153</v>
      </c>
      <c r="E11" s="141"/>
      <c r="F11" s="142">
        <v>82993</v>
      </c>
      <c r="G11" s="143"/>
      <c r="H11" s="144"/>
    </row>
    <row r="12" spans="1:8" x14ac:dyDescent="0.15">
      <c r="A12" s="145"/>
      <c r="B12" s="146"/>
      <c r="C12" s="153"/>
      <c r="D12" s="148">
        <v>29883</v>
      </c>
      <c r="E12" s="149"/>
      <c r="F12" s="150">
        <v>46787</v>
      </c>
      <c r="G12" s="151"/>
      <c r="H12" s="152"/>
    </row>
    <row r="13" spans="1:8" x14ac:dyDescent="0.15">
      <c r="A13" s="133"/>
      <c r="B13" s="138"/>
      <c r="C13" s="154"/>
      <c r="D13" s="155">
        <v>58931</v>
      </c>
      <c r="E13" s="156"/>
      <c r="F13" s="157">
        <v>88515</v>
      </c>
      <c r="G13" s="158"/>
      <c r="H13" s="144"/>
    </row>
    <row r="14" spans="1:8" x14ac:dyDescent="0.15">
      <c r="A14" s="145"/>
      <c r="B14" s="146"/>
      <c r="C14" s="147"/>
      <c r="D14" s="148">
        <v>25776</v>
      </c>
      <c r="E14" s="149"/>
      <c r="F14" s="150">
        <v>47892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6.88</v>
      </c>
      <c r="C19" s="159">
        <f>ROUND(VALUE(SUBSTITUTE(実質収支比率等に係る経年分析!G$48,"▲","-")),2)</f>
        <v>4.1500000000000004</v>
      </c>
      <c r="D19" s="159">
        <f>ROUND(VALUE(SUBSTITUTE(実質収支比率等に係る経年分析!H$48,"▲","-")),2)</f>
        <v>6.71</v>
      </c>
      <c r="E19" s="159">
        <f>ROUND(VALUE(SUBSTITUTE(実質収支比率等に係る経年分析!I$48,"▲","-")),2)</f>
        <v>6.74</v>
      </c>
      <c r="F19" s="159">
        <f>ROUND(VALUE(SUBSTITUTE(実質収支比率等に係る経年分析!J$48,"▲","-")),2)</f>
        <v>6.11</v>
      </c>
    </row>
    <row r="20" spans="1:11" x14ac:dyDescent="0.15">
      <c r="A20" s="159" t="s">
        <v>49</v>
      </c>
      <c r="B20" s="159">
        <f>ROUND(VALUE(SUBSTITUTE(実質収支比率等に係る経年分析!F$47,"▲","-")),2)</f>
        <v>41.49</v>
      </c>
      <c r="C20" s="159">
        <f>ROUND(VALUE(SUBSTITUTE(実質収支比率等に係る経年分析!G$47,"▲","-")),2)</f>
        <v>43.46</v>
      </c>
      <c r="D20" s="159">
        <f>ROUND(VALUE(SUBSTITUTE(実質収支比率等に係る経年分析!H$47,"▲","-")),2)</f>
        <v>47</v>
      </c>
      <c r="E20" s="159">
        <f>ROUND(VALUE(SUBSTITUTE(実質収支比率等に係る経年分析!I$47,"▲","-")),2)</f>
        <v>47.18</v>
      </c>
      <c r="F20" s="159">
        <f>ROUND(VALUE(SUBSTITUTE(実質収支比率等に係る経年分析!J$47,"▲","-")),2)</f>
        <v>45.98</v>
      </c>
    </row>
    <row r="21" spans="1:11" x14ac:dyDescent="0.15">
      <c r="A21" s="159" t="s">
        <v>50</v>
      </c>
      <c r="B21" s="159">
        <f>IF(ISNUMBER(VALUE(SUBSTITUTE(実質収支比率等に係る経年分析!F$49,"▲","-"))),ROUND(VALUE(SUBSTITUTE(実質収支比率等に係る経年分析!F$49,"▲","-")),2),NA())</f>
        <v>-0.31</v>
      </c>
      <c r="C21" s="159">
        <f>IF(ISNUMBER(VALUE(SUBSTITUTE(実質収支比率等に係る経年分析!G$49,"▲","-"))),ROUND(VALUE(SUBSTITUTE(実質収支比率等に係る経年分析!G$49,"▲","-")),2),NA())</f>
        <v>-1.04</v>
      </c>
      <c r="D21" s="159">
        <f>IF(ISNUMBER(VALUE(SUBSTITUTE(実質収支比率等に係る経年分析!H$49,"▲","-"))),ROUND(VALUE(SUBSTITUTE(実質収支比率等に係る経年分析!H$49,"▲","-")),2),NA())</f>
        <v>7.33</v>
      </c>
      <c r="E21" s="159">
        <f>IF(ISNUMBER(VALUE(SUBSTITUTE(実質収支比率等に係る経年分析!I$49,"▲","-"))),ROUND(VALUE(SUBSTITUTE(実質収支比率等に係る経年分析!I$49,"▲","-")),2),NA())</f>
        <v>-0.97</v>
      </c>
      <c r="F21" s="159">
        <f>IF(ISNUMBER(VALUE(SUBSTITUTE(実質収支比率等に係る経年分析!J$49,"▲","-"))),ROUND(VALUE(SUBSTITUTE(実質収支比率等に係る経年分析!J$49,"▲","-")),2),NA())</f>
        <v>-1.79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上板町農業集落排水事業特別会計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上板町後期高齢者医療特別会計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上板町住宅新築資金等貸付事業特別会計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上板町介護保険特別会計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2.14</v>
      </c>
    </row>
    <row r="34" spans="1:16" x14ac:dyDescent="0.15">
      <c r="A34" s="160" t="str">
        <f>IF(連結実質赤字比率に係る赤字・黒字の構成分析!C$36="",NA(),連結実質赤字比率に係る赤字・黒字の構成分析!C$36)</f>
        <v>上板町国民健康保険特別会計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5.81</v>
      </c>
    </row>
    <row r="36" spans="1:16" x14ac:dyDescent="0.15">
      <c r="A36" s="160" t="str">
        <f>IF(連結実質赤字比率に係る赤字・黒字の構成分析!C$34="",NA(),連結実質赤字比率に係る赤字・黒字の構成分析!C$34)</f>
        <v>上板町水道事業会計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339</v>
      </c>
      <c r="E42" s="161"/>
      <c r="F42" s="161"/>
      <c r="G42" s="161">
        <f>'実質公債費比率（分子）の構造'!L$52</f>
        <v>355</v>
      </c>
      <c r="H42" s="161"/>
      <c r="I42" s="161"/>
      <c r="J42" s="161">
        <f>'実質公債費比率（分子）の構造'!M$52</f>
        <v>340</v>
      </c>
      <c r="K42" s="161"/>
      <c r="L42" s="161"/>
      <c r="M42" s="161">
        <f>'実質公債費比率（分子）の構造'!N$52</f>
        <v>341</v>
      </c>
      <c r="N42" s="161"/>
      <c r="O42" s="161"/>
      <c r="P42" s="161">
        <f>'実質公債費比率（分子）の構造'!O$52</f>
        <v>331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34</v>
      </c>
      <c r="C44" s="161"/>
      <c r="D44" s="161"/>
      <c r="E44" s="161">
        <f>'実質公債費比率（分子）の構造'!L$50</f>
        <v>33</v>
      </c>
      <c r="F44" s="161"/>
      <c r="G44" s="161"/>
      <c r="H44" s="161">
        <f>'実質公債費比率（分子）の構造'!M$50</f>
        <v>34</v>
      </c>
      <c r="I44" s="161"/>
      <c r="J44" s="161"/>
      <c r="K44" s="161">
        <f>'実質公債費比率（分子）の構造'!N$50</f>
        <v>16</v>
      </c>
      <c r="L44" s="161"/>
      <c r="M44" s="161"/>
      <c r="N44" s="161">
        <f>'実質公債費比率（分子）の構造'!O$50</f>
        <v>32</v>
      </c>
      <c r="O44" s="161"/>
      <c r="P44" s="161"/>
    </row>
    <row r="45" spans="1:16" x14ac:dyDescent="0.15">
      <c r="A45" s="161" t="s">
        <v>60</v>
      </c>
      <c r="B45" s="161">
        <f>'実質公債費比率（分子）の構造'!K$49</f>
        <v>82</v>
      </c>
      <c r="C45" s="161"/>
      <c r="D45" s="161"/>
      <c r="E45" s="161">
        <f>'実質公債費比率（分子）の構造'!L$49</f>
        <v>78</v>
      </c>
      <c r="F45" s="161"/>
      <c r="G45" s="161"/>
      <c r="H45" s="161">
        <f>'実質公債費比率（分子）の構造'!M$49</f>
        <v>78</v>
      </c>
      <c r="I45" s="161"/>
      <c r="J45" s="161"/>
      <c r="K45" s="161">
        <f>'実質公債費比率（分子）の構造'!N$49</f>
        <v>77</v>
      </c>
      <c r="L45" s="161"/>
      <c r="M45" s="161"/>
      <c r="N45" s="161">
        <f>'実質公債費比率（分子）の構造'!O$49</f>
        <v>78</v>
      </c>
      <c r="O45" s="161"/>
      <c r="P45" s="161"/>
    </row>
    <row r="46" spans="1:16" x14ac:dyDescent="0.15">
      <c r="A46" s="161" t="s">
        <v>61</v>
      </c>
      <c r="B46" s="161">
        <f>'実質公債費比率（分子）の構造'!K$48</f>
        <v>24</v>
      </c>
      <c r="C46" s="161"/>
      <c r="D46" s="161"/>
      <c r="E46" s="161">
        <f>'実質公債費比率（分子）の構造'!L$48</f>
        <v>24</v>
      </c>
      <c r="F46" s="161"/>
      <c r="G46" s="161"/>
      <c r="H46" s="161">
        <f>'実質公債費比率（分子）の構造'!M$48</f>
        <v>24</v>
      </c>
      <c r="I46" s="161"/>
      <c r="J46" s="161"/>
      <c r="K46" s="161">
        <f>'実質公債費比率（分子）の構造'!N$48</f>
        <v>22</v>
      </c>
      <c r="L46" s="161"/>
      <c r="M46" s="161"/>
      <c r="N46" s="161">
        <f>'実質公債費比率（分子）の構造'!O$48</f>
        <v>21</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414</v>
      </c>
      <c r="C49" s="161"/>
      <c r="D49" s="161"/>
      <c r="E49" s="161">
        <f>'実質公債費比率（分子）の構造'!L$45</f>
        <v>421</v>
      </c>
      <c r="F49" s="161"/>
      <c r="G49" s="161"/>
      <c r="H49" s="161">
        <f>'実質公債費比率（分子）の構造'!M$45</f>
        <v>422</v>
      </c>
      <c r="I49" s="161"/>
      <c r="J49" s="161"/>
      <c r="K49" s="161">
        <f>'実質公債費比率（分子）の構造'!N$45</f>
        <v>423</v>
      </c>
      <c r="L49" s="161"/>
      <c r="M49" s="161"/>
      <c r="N49" s="161">
        <f>'実質公債費比率（分子）の構造'!O$45</f>
        <v>405</v>
      </c>
      <c r="O49" s="161"/>
      <c r="P49" s="161"/>
    </row>
    <row r="50" spans="1:16" x14ac:dyDescent="0.15">
      <c r="A50" s="161" t="s">
        <v>64</v>
      </c>
      <c r="B50" s="161" t="e">
        <f>NA()</f>
        <v>#N/A</v>
      </c>
      <c r="C50" s="161">
        <f>IF(ISNUMBER('実質公債費比率（分子）の構造'!K$53),'実質公債費比率（分子）の構造'!K$53,NA())</f>
        <v>215</v>
      </c>
      <c r="D50" s="161" t="e">
        <f>NA()</f>
        <v>#N/A</v>
      </c>
      <c r="E50" s="161" t="e">
        <f>NA()</f>
        <v>#N/A</v>
      </c>
      <c r="F50" s="161">
        <f>IF(ISNUMBER('実質公債費比率（分子）の構造'!L$53),'実質公債費比率（分子）の構造'!L$53,NA())</f>
        <v>201</v>
      </c>
      <c r="G50" s="161" t="e">
        <f>NA()</f>
        <v>#N/A</v>
      </c>
      <c r="H50" s="161" t="e">
        <f>NA()</f>
        <v>#N/A</v>
      </c>
      <c r="I50" s="161">
        <f>IF(ISNUMBER('実質公債費比率（分子）の構造'!M$53),'実質公債費比率（分子）の構造'!M$53,NA())</f>
        <v>218</v>
      </c>
      <c r="J50" s="161" t="e">
        <f>NA()</f>
        <v>#N/A</v>
      </c>
      <c r="K50" s="161" t="e">
        <f>NA()</f>
        <v>#N/A</v>
      </c>
      <c r="L50" s="161">
        <f>IF(ISNUMBER('実質公債費比率（分子）の構造'!N$53),'実質公債費比率（分子）の構造'!N$53,NA())</f>
        <v>197</v>
      </c>
      <c r="M50" s="161" t="e">
        <f>NA()</f>
        <v>#N/A</v>
      </c>
      <c r="N50" s="161" t="e">
        <f>NA()</f>
        <v>#N/A</v>
      </c>
      <c r="O50" s="161">
        <f>IF(ISNUMBER('実質公債費比率（分子）の構造'!O$53),'実質公債費比率（分子）の構造'!O$53,NA())</f>
        <v>205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3306</v>
      </c>
      <c r="E56" s="160"/>
      <c r="F56" s="160"/>
      <c r="G56" s="160">
        <f>'将来負担比率（分子）の構造'!J$52</f>
        <v>3234</v>
      </c>
      <c r="H56" s="160"/>
      <c r="I56" s="160"/>
      <c r="J56" s="160">
        <f>'将来負担比率（分子）の構造'!K$52</f>
        <v>3194</v>
      </c>
      <c r="K56" s="160"/>
      <c r="L56" s="160"/>
      <c r="M56" s="160">
        <f>'将来負担比率（分子）の構造'!L$52</f>
        <v>3317</v>
      </c>
      <c r="N56" s="160"/>
      <c r="O56" s="160"/>
      <c r="P56" s="160">
        <f>'将来負担比率（分子）の構造'!M$52</f>
        <v>3227</v>
      </c>
    </row>
    <row r="57" spans="1:16" x14ac:dyDescent="0.15">
      <c r="A57" s="160" t="s">
        <v>36</v>
      </c>
      <c r="B57" s="160"/>
      <c r="C57" s="160"/>
      <c r="D57" s="160">
        <f>'将来負担比率（分子）の構造'!I$51</f>
        <v>75</v>
      </c>
      <c r="E57" s="160"/>
      <c r="F57" s="160"/>
      <c r="G57" s="160">
        <f>'将来負担比率（分子）の構造'!J$51</f>
        <v>37</v>
      </c>
      <c r="H57" s="160"/>
      <c r="I57" s="160"/>
      <c r="J57" s="160">
        <f>'将来負担比率（分子）の構造'!K$51</f>
        <v>36</v>
      </c>
      <c r="K57" s="160"/>
      <c r="L57" s="160"/>
      <c r="M57" s="160">
        <f>'将来負担比率（分子）の構造'!L$51</f>
        <v>26</v>
      </c>
      <c r="N57" s="160"/>
      <c r="O57" s="160"/>
      <c r="P57" s="160">
        <f>'将来負担比率（分子）の構造'!M$51</f>
        <v>3</v>
      </c>
    </row>
    <row r="58" spans="1:16" x14ac:dyDescent="0.15">
      <c r="A58" s="160" t="s">
        <v>35</v>
      </c>
      <c r="B58" s="160"/>
      <c r="C58" s="160"/>
      <c r="D58" s="160">
        <f>'将来負担比率（分子）の構造'!I$50</f>
        <v>2815</v>
      </c>
      <c r="E58" s="160"/>
      <c r="F58" s="160"/>
      <c r="G58" s="160">
        <f>'将来負担比率（分子）の構造'!J$50</f>
        <v>2815</v>
      </c>
      <c r="H58" s="160"/>
      <c r="I58" s="160"/>
      <c r="J58" s="160">
        <f>'将来負担比率（分子）の構造'!K$50</f>
        <v>2498</v>
      </c>
      <c r="K58" s="160"/>
      <c r="L58" s="160"/>
      <c r="M58" s="160">
        <f>'将来負担比率（分子）の構造'!L$50</f>
        <v>2440</v>
      </c>
      <c r="N58" s="160"/>
      <c r="O58" s="160"/>
      <c r="P58" s="160">
        <f>'将来負担比率（分子）の構造'!M$50</f>
        <v>2559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810</v>
      </c>
      <c r="C62" s="160"/>
      <c r="D62" s="160"/>
      <c r="E62" s="160">
        <f>'将来負担比率（分子）の構造'!J$45</f>
        <v>779</v>
      </c>
      <c r="F62" s="160"/>
      <c r="G62" s="160"/>
      <c r="H62" s="160">
        <f>'将来負担比率（分子）の構造'!K$45</f>
        <v>717</v>
      </c>
      <c r="I62" s="160"/>
      <c r="J62" s="160"/>
      <c r="K62" s="160">
        <f>'将来負担比率（分子）の構造'!L$45</f>
        <v>735</v>
      </c>
      <c r="L62" s="160"/>
      <c r="M62" s="160"/>
      <c r="N62" s="160">
        <f>'将来負担比率（分子）の構造'!M$45</f>
        <v>730</v>
      </c>
      <c r="O62" s="160"/>
      <c r="P62" s="160"/>
    </row>
    <row r="63" spans="1:16" x14ac:dyDescent="0.15">
      <c r="A63" s="160" t="s">
        <v>28</v>
      </c>
      <c r="B63" s="160">
        <f>'将来負担比率（分子）の構造'!I$44</f>
        <v>443</v>
      </c>
      <c r="C63" s="160"/>
      <c r="D63" s="160"/>
      <c r="E63" s="160">
        <f>'将来負担比率（分子）の構造'!J$44</f>
        <v>371</v>
      </c>
      <c r="F63" s="160"/>
      <c r="G63" s="160"/>
      <c r="H63" s="160">
        <f>'将来負担比率（分子）の構造'!K$44</f>
        <v>297</v>
      </c>
      <c r="I63" s="160"/>
      <c r="J63" s="160"/>
      <c r="K63" s="160">
        <f>'将来負担比率（分子）の構造'!L$44</f>
        <v>227</v>
      </c>
      <c r="L63" s="160"/>
      <c r="M63" s="160"/>
      <c r="N63" s="160">
        <f>'将来負担比率（分子）の構造'!M$44</f>
        <v>158</v>
      </c>
      <c r="O63" s="160"/>
      <c r="P63" s="160"/>
    </row>
    <row r="64" spans="1:16" x14ac:dyDescent="0.15">
      <c r="A64" s="160" t="s">
        <v>27</v>
      </c>
      <c r="B64" s="160">
        <f>'将来負担比率（分子）の構造'!I$43</f>
        <v>311</v>
      </c>
      <c r="C64" s="160"/>
      <c r="D64" s="160"/>
      <c r="E64" s="160">
        <f>'将来負担比率（分子）の構造'!J$43</f>
        <v>303</v>
      </c>
      <c r="F64" s="160"/>
      <c r="G64" s="160"/>
      <c r="H64" s="160">
        <f>'将来負担比率（分子）の構造'!K$43</f>
        <v>286</v>
      </c>
      <c r="I64" s="160"/>
      <c r="J64" s="160"/>
      <c r="K64" s="160">
        <f>'将来負担比率（分子）の構造'!L$43</f>
        <v>262</v>
      </c>
      <c r="L64" s="160"/>
      <c r="M64" s="160"/>
      <c r="N64" s="160">
        <f>'将来負担比率（分子）の構造'!M$43</f>
        <v>242</v>
      </c>
      <c r="O64" s="160"/>
      <c r="P64" s="160"/>
    </row>
    <row r="65" spans="1:16" x14ac:dyDescent="0.15">
      <c r="A65" s="160" t="s">
        <v>26</v>
      </c>
      <c r="B65" s="160">
        <f>'将来負担比率（分子）の構造'!I$42</f>
        <v>68</v>
      </c>
      <c r="C65" s="160"/>
      <c r="D65" s="160"/>
      <c r="E65" s="160">
        <f>'将来負担比率（分子）の構造'!J$42</f>
        <v>46</v>
      </c>
      <c r="F65" s="160"/>
      <c r="G65" s="160"/>
      <c r="H65" s="160">
        <f>'将来負担比率（分子）の構造'!K$42</f>
        <v>52</v>
      </c>
      <c r="I65" s="160"/>
      <c r="J65" s="160"/>
      <c r="K65" s="160">
        <f>'将来負担比率（分子）の構造'!L$42</f>
        <v>44</v>
      </c>
      <c r="L65" s="160"/>
      <c r="M65" s="160"/>
      <c r="N65" s="160">
        <f>'将来負担比率（分子）の構造'!M$42</f>
        <v>39</v>
      </c>
      <c r="O65" s="160"/>
      <c r="P65" s="160"/>
    </row>
    <row r="66" spans="1:16" x14ac:dyDescent="0.15">
      <c r="A66" s="160" t="s">
        <v>25</v>
      </c>
      <c r="B66" s="160">
        <f>'将来負担比率（分子）の構造'!I$41</f>
        <v>4035</v>
      </c>
      <c r="C66" s="160"/>
      <c r="D66" s="160"/>
      <c r="E66" s="160">
        <f>'将来負担比率（分子）の構造'!J$41</f>
        <v>3938</v>
      </c>
      <c r="F66" s="160"/>
      <c r="G66" s="160"/>
      <c r="H66" s="160">
        <f>'将来負担比率（分子）の構造'!K$41</f>
        <v>3830</v>
      </c>
      <c r="I66" s="160"/>
      <c r="J66" s="160"/>
      <c r="K66" s="160">
        <f>'将来負担比率（分子）の構造'!L$41</f>
        <v>3749</v>
      </c>
      <c r="L66" s="160"/>
      <c r="M66" s="160"/>
      <c r="N66" s="160">
        <f>'将来負担比率（分子）の構造'!M$41</f>
        <v>3939</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1550</v>
      </c>
      <c r="C72" s="164">
        <f>基金残高に係る経年分析!G55</f>
        <v>1522</v>
      </c>
      <c r="D72" s="164">
        <f>基金残高に係る経年分析!H55</f>
        <v>1485</v>
      </c>
    </row>
    <row r="73" spans="1:16" x14ac:dyDescent="0.15">
      <c r="A73" s="163" t="s">
        <v>71</v>
      </c>
      <c r="B73" s="164">
        <f>基金残高に係る経年分析!F56</f>
        <v>323</v>
      </c>
      <c r="C73" s="164">
        <f>基金残高に係る経年分析!G56</f>
        <v>326</v>
      </c>
      <c r="D73" s="164">
        <f>基金残高に係る経年分析!H56</f>
        <v>326</v>
      </c>
    </row>
    <row r="74" spans="1:16" x14ac:dyDescent="0.15">
      <c r="A74" s="163" t="s">
        <v>72</v>
      </c>
      <c r="B74" s="164">
        <f>基金残高に係る経年分析!F57</f>
        <v>468</v>
      </c>
      <c r="C74" s="164">
        <f>基金残高に係る経年分析!G57</f>
        <v>485</v>
      </c>
      <c r="D74" s="164">
        <f>基金残高に係る経年分析!H57</f>
        <v>591</v>
      </c>
    </row>
  </sheetData>
  <sheetProtection algorithmName="SHA-512" hashValue="inZ95jQNIZsxIqKaAy3fh2cyjSDFhA+dpmApViLqnZX1zTGZF1vTJkCg16oitbOPL0gtKhdTYDG4QhTiCSotJg==" saltValue="eucYvno7fLTv/kdKZnA1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1179026</v>
      </c>
      <c r="S5" s="669"/>
      <c r="T5" s="669"/>
      <c r="U5" s="669"/>
      <c r="V5" s="669"/>
      <c r="W5" s="669"/>
      <c r="X5" s="669"/>
      <c r="Y5" s="715"/>
      <c r="Z5" s="733">
        <v>21.8</v>
      </c>
      <c r="AA5" s="733"/>
      <c r="AB5" s="733"/>
      <c r="AC5" s="733"/>
      <c r="AD5" s="734">
        <v>1179026</v>
      </c>
      <c r="AE5" s="734"/>
      <c r="AF5" s="734"/>
      <c r="AG5" s="734"/>
      <c r="AH5" s="734"/>
      <c r="AI5" s="734"/>
      <c r="AJ5" s="734"/>
      <c r="AK5" s="734"/>
      <c r="AL5" s="716">
        <v>38</v>
      </c>
      <c r="AM5" s="685"/>
      <c r="AN5" s="685"/>
      <c r="AO5" s="717"/>
      <c r="AP5" s="702" t="s">
        <v>218</v>
      </c>
      <c r="AQ5" s="703"/>
      <c r="AR5" s="703"/>
      <c r="AS5" s="703"/>
      <c r="AT5" s="703"/>
      <c r="AU5" s="703"/>
      <c r="AV5" s="703"/>
      <c r="AW5" s="703"/>
      <c r="AX5" s="703"/>
      <c r="AY5" s="703"/>
      <c r="AZ5" s="703"/>
      <c r="BA5" s="703"/>
      <c r="BB5" s="703"/>
      <c r="BC5" s="703"/>
      <c r="BD5" s="703"/>
      <c r="BE5" s="703"/>
      <c r="BF5" s="704"/>
      <c r="BG5" s="603">
        <v>1179026</v>
      </c>
      <c r="BH5" s="606"/>
      <c r="BI5" s="606"/>
      <c r="BJ5" s="606"/>
      <c r="BK5" s="606"/>
      <c r="BL5" s="606"/>
      <c r="BM5" s="606"/>
      <c r="BN5" s="607"/>
      <c r="BO5" s="665">
        <v>100</v>
      </c>
      <c r="BP5" s="665"/>
      <c r="BQ5" s="665"/>
      <c r="BR5" s="665"/>
      <c r="BS5" s="666">
        <v>5923</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62585</v>
      </c>
      <c r="S6" s="606"/>
      <c r="T6" s="606"/>
      <c r="U6" s="606"/>
      <c r="V6" s="606"/>
      <c r="W6" s="606"/>
      <c r="X6" s="606"/>
      <c r="Y6" s="607"/>
      <c r="Z6" s="665">
        <v>1.2</v>
      </c>
      <c r="AA6" s="665"/>
      <c r="AB6" s="665"/>
      <c r="AC6" s="665"/>
      <c r="AD6" s="666">
        <v>62585</v>
      </c>
      <c r="AE6" s="666"/>
      <c r="AF6" s="666"/>
      <c r="AG6" s="666"/>
      <c r="AH6" s="666"/>
      <c r="AI6" s="666"/>
      <c r="AJ6" s="666"/>
      <c r="AK6" s="666"/>
      <c r="AL6" s="608">
        <v>2</v>
      </c>
      <c r="AM6" s="609"/>
      <c r="AN6" s="609"/>
      <c r="AO6" s="667"/>
      <c r="AP6" s="600" t="s">
        <v>223</v>
      </c>
      <c r="AQ6" s="601"/>
      <c r="AR6" s="601"/>
      <c r="AS6" s="601"/>
      <c r="AT6" s="601"/>
      <c r="AU6" s="601"/>
      <c r="AV6" s="601"/>
      <c r="AW6" s="601"/>
      <c r="AX6" s="601"/>
      <c r="AY6" s="601"/>
      <c r="AZ6" s="601"/>
      <c r="BA6" s="601"/>
      <c r="BB6" s="601"/>
      <c r="BC6" s="601"/>
      <c r="BD6" s="601"/>
      <c r="BE6" s="601"/>
      <c r="BF6" s="602"/>
      <c r="BG6" s="603">
        <v>1179026</v>
      </c>
      <c r="BH6" s="606"/>
      <c r="BI6" s="606"/>
      <c r="BJ6" s="606"/>
      <c r="BK6" s="606"/>
      <c r="BL6" s="606"/>
      <c r="BM6" s="606"/>
      <c r="BN6" s="607"/>
      <c r="BO6" s="665">
        <v>100</v>
      </c>
      <c r="BP6" s="665"/>
      <c r="BQ6" s="665"/>
      <c r="BR6" s="665"/>
      <c r="BS6" s="666">
        <v>5923</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80941</v>
      </c>
      <c r="CS6" s="606"/>
      <c r="CT6" s="606"/>
      <c r="CU6" s="606"/>
      <c r="CV6" s="606"/>
      <c r="CW6" s="606"/>
      <c r="CX6" s="606"/>
      <c r="CY6" s="607"/>
      <c r="CZ6" s="716">
        <v>1.6</v>
      </c>
      <c r="DA6" s="685"/>
      <c r="DB6" s="685"/>
      <c r="DC6" s="719"/>
      <c r="DD6" s="611" t="s">
        <v>166</v>
      </c>
      <c r="DE6" s="606"/>
      <c r="DF6" s="606"/>
      <c r="DG6" s="606"/>
      <c r="DH6" s="606"/>
      <c r="DI6" s="606"/>
      <c r="DJ6" s="606"/>
      <c r="DK6" s="606"/>
      <c r="DL6" s="606"/>
      <c r="DM6" s="606"/>
      <c r="DN6" s="606"/>
      <c r="DO6" s="606"/>
      <c r="DP6" s="607"/>
      <c r="DQ6" s="611">
        <v>80941</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3299</v>
      </c>
      <c r="S7" s="606"/>
      <c r="T7" s="606"/>
      <c r="U7" s="606"/>
      <c r="V7" s="606"/>
      <c r="W7" s="606"/>
      <c r="X7" s="606"/>
      <c r="Y7" s="607"/>
      <c r="Z7" s="665">
        <v>0.1</v>
      </c>
      <c r="AA7" s="665"/>
      <c r="AB7" s="665"/>
      <c r="AC7" s="665"/>
      <c r="AD7" s="666">
        <v>3299</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491398</v>
      </c>
      <c r="BH7" s="606"/>
      <c r="BI7" s="606"/>
      <c r="BJ7" s="606"/>
      <c r="BK7" s="606"/>
      <c r="BL7" s="606"/>
      <c r="BM7" s="606"/>
      <c r="BN7" s="607"/>
      <c r="BO7" s="665">
        <v>41.7</v>
      </c>
      <c r="BP7" s="665"/>
      <c r="BQ7" s="665"/>
      <c r="BR7" s="665"/>
      <c r="BS7" s="666">
        <v>5923</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773089</v>
      </c>
      <c r="CS7" s="606"/>
      <c r="CT7" s="606"/>
      <c r="CU7" s="606"/>
      <c r="CV7" s="606"/>
      <c r="CW7" s="606"/>
      <c r="CX7" s="606"/>
      <c r="CY7" s="607"/>
      <c r="CZ7" s="665">
        <v>15</v>
      </c>
      <c r="DA7" s="665"/>
      <c r="DB7" s="665"/>
      <c r="DC7" s="665"/>
      <c r="DD7" s="611">
        <v>135079</v>
      </c>
      <c r="DE7" s="606"/>
      <c r="DF7" s="606"/>
      <c r="DG7" s="606"/>
      <c r="DH7" s="606"/>
      <c r="DI7" s="606"/>
      <c r="DJ7" s="606"/>
      <c r="DK7" s="606"/>
      <c r="DL7" s="606"/>
      <c r="DM7" s="606"/>
      <c r="DN7" s="606"/>
      <c r="DO7" s="606"/>
      <c r="DP7" s="607"/>
      <c r="DQ7" s="611">
        <v>593520</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10432</v>
      </c>
      <c r="S8" s="606"/>
      <c r="T8" s="606"/>
      <c r="U8" s="606"/>
      <c r="V8" s="606"/>
      <c r="W8" s="606"/>
      <c r="X8" s="606"/>
      <c r="Y8" s="607"/>
      <c r="Z8" s="665">
        <v>0.2</v>
      </c>
      <c r="AA8" s="665"/>
      <c r="AB8" s="665"/>
      <c r="AC8" s="665"/>
      <c r="AD8" s="666">
        <v>10432</v>
      </c>
      <c r="AE8" s="666"/>
      <c r="AF8" s="666"/>
      <c r="AG8" s="666"/>
      <c r="AH8" s="666"/>
      <c r="AI8" s="666"/>
      <c r="AJ8" s="666"/>
      <c r="AK8" s="666"/>
      <c r="AL8" s="608">
        <v>0.3</v>
      </c>
      <c r="AM8" s="609"/>
      <c r="AN8" s="609"/>
      <c r="AO8" s="667"/>
      <c r="AP8" s="600" t="s">
        <v>229</v>
      </c>
      <c r="AQ8" s="601"/>
      <c r="AR8" s="601"/>
      <c r="AS8" s="601"/>
      <c r="AT8" s="601"/>
      <c r="AU8" s="601"/>
      <c r="AV8" s="601"/>
      <c r="AW8" s="601"/>
      <c r="AX8" s="601"/>
      <c r="AY8" s="601"/>
      <c r="AZ8" s="601"/>
      <c r="BA8" s="601"/>
      <c r="BB8" s="601"/>
      <c r="BC8" s="601"/>
      <c r="BD8" s="601"/>
      <c r="BE8" s="601"/>
      <c r="BF8" s="602"/>
      <c r="BG8" s="603">
        <v>18874</v>
      </c>
      <c r="BH8" s="606"/>
      <c r="BI8" s="606"/>
      <c r="BJ8" s="606"/>
      <c r="BK8" s="606"/>
      <c r="BL8" s="606"/>
      <c r="BM8" s="606"/>
      <c r="BN8" s="607"/>
      <c r="BO8" s="665">
        <v>1.6</v>
      </c>
      <c r="BP8" s="665"/>
      <c r="BQ8" s="665"/>
      <c r="BR8" s="665"/>
      <c r="BS8" s="611" t="s">
        <v>130</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1760354</v>
      </c>
      <c r="CS8" s="606"/>
      <c r="CT8" s="606"/>
      <c r="CU8" s="606"/>
      <c r="CV8" s="606"/>
      <c r="CW8" s="606"/>
      <c r="CX8" s="606"/>
      <c r="CY8" s="607"/>
      <c r="CZ8" s="665">
        <v>34.299999999999997</v>
      </c>
      <c r="DA8" s="665"/>
      <c r="DB8" s="665"/>
      <c r="DC8" s="665"/>
      <c r="DD8" s="611">
        <v>96895</v>
      </c>
      <c r="DE8" s="606"/>
      <c r="DF8" s="606"/>
      <c r="DG8" s="606"/>
      <c r="DH8" s="606"/>
      <c r="DI8" s="606"/>
      <c r="DJ8" s="606"/>
      <c r="DK8" s="606"/>
      <c r="DL8" s="606"/>
      <c r="DM8" s="606"/>
      <c r="DN8" s="606"/>
      <c r="DO8" s="606"/>
      <c r="DP8" s="607"/>
      <c r="DQ8" s="611">
        <v>976116</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10269</v>
      </c>
      <c r="S9" s="606"/>
      <c r="T9" s="606"/>
      <c r="U9" s="606"/>
      <c r="V9" s="606"/>
      <c r="W9" s="606"/>
      <c r="X9" s="606"/>
      <c r="Y9" s="607"/>
      <c r="Z9" s="665">
        <v>0.2</v>
      </c>
      <c r="AA9" s="665"/>
      <c r="AB9" s="665"/>
      <c r="AC9" s="665"/>
      <c r="AD9" s="666">
        <v>10269</v>
      </c>
      <c r="AE9" s="666"/>
      <c r="AF9" s="666"/>
      <c r="AG9" s="666"/>
      <c r="AH9" s="666"/>
      <c r="AI9" s="666"/>
      <c r="AJ9" s="666"/>
      <c r="AK9" s="666"/>
      <c r="AL9" s="608">
        <v>0.3</v>
      </c>
      <c r="AM9" s="609"/>
      <c r="AN9" s="609"/>
      <c r="AO9" s="667"/>
      <c r="AP9" s="600" t="s">
        <v>232</v>
      </c>
      <c r="AQ9" s="601"/>
      <c r="AR9" s="601"/>
      <c r="AS9" s="601"/>
      <c r="AT9" s="601"/>
      <c r="AU9" s="601"/>
      <c r="AV9" s="601"/>
      <c r="AW9" s="601"/>
      <c r="AX9" s="601"/>
      <c r="AY9" s="601"/>
      <c r="AZ9" s="601"/>
      <c r="BA9" s="601"/>
      <c r="BB9" s="601"/>
      <c r="BC9" s="601"/>
      <c r="BD9" s="601"/>
      <c r="BE9" s="601"/>
      <c r="BF9" s="602"/>
      <c r="BG9" s="603">
        <v>413241</v>
      </c>
      <c r="BH9" s="606"/>
      <c r="BI9" s="606"/>
      <c r="BJ9" s="606"/>
      <c r="BK9" s="606"/>
      <c r="BL9" s="606"/>
      <c r="BM9" s="606"/>
      <c r="BN9" s="607"/>
      <c r="BO9" s="665">
        <v>35</v>
      </c>
      <c r="BP9" s="665"/>
      <c r="BQ9" s="665"/>
      <c r="BR9" s="665"/>
      <c r="BS9" s="611" t="s">
        <v>233</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474968</v>
      </c>
      <c r="CS9" s="606"/>
      <c r="CT9" s="606"/>
      <c r="CU9" s="606"/>
      <c r="CV9" s="606"/>
      <c r="CW9" s="606"/>
      <c r="CX9" s="606"/>
      <c r="CY9" s="607"/>
      <c r="CZ9" s="665">
        <v>9.1999999999999993</v>
      </c>
      <c r="DA9" s="665"/>
      <c r="DB9" s="665"/>
      <c r="DC9" s="665"/>
      <c r="DD9" s="611">
        <v>9946</v>
      </c>
      <c r="DE9" s="606"/>
      <c r="DF9" s="606"/>
      <c r="DG9" s="606"/>
      <c r="DH9" s="606"/>
      <c r="DI9" s="606"/>
      <c r="DJ9" s="606"/>
      <c r="DK9" s="606"/>
      <c r="DL9" s="606"/>
      <c r="DM9" s="606"/>
      <c r="DN9" s="606"/>
      <c r="DO9" s="606"/>
      <c r="DP9" s="607"/>
      <c r="DQ9" s="611">
        <v>420977</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233</v>
      </c>
      <c r="S10" s="606"/>
      <c r="T10" s="606"/>
      <c r="U10" s="606"/>
      <c r="V10" s="606"/>
      <c r="W10" s="606"/>
      <c r="X10" s="606"/>
      <c r="Y10" s="607"/>
      <c r="Z10" s="665" t="s">
        <v>130</v>
      </c>
      <c r="AA10" s="665"/>
      <c r="AB10" s="665"/>
      <c r="AC10" s="665"/>
      <c r="AD10" s="666" t="s">
        <v>166</v>
      </c>
      <c r="AE10" s="666"/>
      <c r="AF10" s="666"/>
      <c r="AG10" s="666"/>
      <c r="AH10" s="666"/>
      <c r="AI10" s="666"/>
      <c r="AJ10" s="666"/>
      <c r="AK10" s="666"/>
      <c r="AL10" s="608" t="s">
        <v>130</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27256</v>
      </c>
      <c r="BH10" s="606"/>
      <c r="BI10" s="606"/>
      <c r="BJ10" s="606"/>
      <c r="BK10" s="606"/>
      <c r="BL10" s="606"/>
      <c r="BM10" s="606"/>
      <c r="BN10" s="607"/>
      <c r="BO10" s="665">
        <v>2.2999999999999998</v>
      </c>
      <c r="BP10" s="665"/>
      <c r="BQ10" s="665"/>
      <c r="BR10" s="665"/>
      <c r="BS10" s="611" t="s">
        <v>233</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233</v>
      </c>
      <c r="CS10" s="606"/>
      <c r="CT10" s="606"/>
      <c r="CU10" s="606"/>
      <c r="CV10" s="606"/>
      <c r="CW10" s="606"/>
      <c r="CX10" s="606"/>
      <c r="CY10" s="607"/>
      <c r="CZ10" s="665" t="s">
        <v>130</v>
      </c>
      <c r="DA10" s="665"/>
      <c r="DB10" s="665"/>
      <c r="DC10" s="665"/>
      <c r="DD10" s="611" t="s">
        <v>233</v>
      </c>
      <c r="DE10" s="606"/>
      <c r="DF10" s="606"/>
      <c r="DG10" s="606"/>
      <c r="DH10" s="606"/>
      <c r="DI10" s="606"/>
      <c r="DJ10" s="606"/>
      <c r="DK10" s="606"/>
      <c r="DL10" s="606"/>
      <c r="DM10" s="606"/>
      <c r="DN10" s="606"/>
      <c r="DO10" s="606"/>
      <c r="DP10" s="607"/>
      <c r="DQ10" s="611" t="s">
        <v>233</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233</v>
      </c>
      <c r="S11" s="606"/>
      <c r="T11" s="606"/>
      <c r="U11" s="606"/>
      <c r="V11" s="606"/>
      <c r="W11" s="606"/>
      <c r="X11" s="606"/>
      <c r="Y11" s="607"/>
      <c r="Z11" s="665" t="s">
        <v>166</v>
      </c>
      <c r="AA11" s="665"/>
      <c r="AB11" s="665"/>
      <c r="AC11" s="665"/>
      <c r="AD11" s="666" t="s">
        <v>166</v>
      </c>
      <c r="AE11" s="666"/>
      <c r="AF11" s="666"/>
      <c r="AG11" s="666"/>
      <c r="AH11" s="666"/>
      <c r="AI11" s="666"/>
      <c r="AJ11" s="666"/>
      <c r="AK11" s="666"/>
      <c r="AL11" s="608" t="s">
        <v>233</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32027</v>
      </c>
      <c r="BH11" s="606"/>
      <c r="BI11" s="606"/>
      <c r="BJ11" s="606"/>
      <c r="BK11" s="606"/>
      <c r="BL11" s="606"/>
      <c r="BM11" s="606"/>
      <c r="BN11" s="607"/>
      <c r="BO11" s="665">
        <v>2.7</v>
      </c>
      <c r="BP11" s="665"/>
      <c r="BQ11" s="665"/>
      <c r="BR11" s="665"/>
      <c r="BS11" s="611">
        <v>5923</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221255</v>
      </c>
      <c r="CS11" s="606"/>
      <c r="CT11" s="606"/>
      <c r="CU11" s="606"/>
      <c r="CV11" s="606"/>
      <c r="CW11" s="606"/>
      <c r="CX11" s="606"/>
      <c r="CY11" s="607"/>
      <c r="CZ11" s="665">
        <v>4.3</v>
      </c>
      <c r="DA11" s="665"/>
      <c r="DB11" s="665"/>
      <c r="DC11" s="665"/>
      <c r="DD11" s="611">
        <v>67701</v>
      </c>
      <c r="DE11" s="606"/>
      <c r="DF11" s="606"/>
      <c r="DG11" s="606"/>
      <c r="DH11" s="606"/>
      <c r="DI11" s="606"/>
      <c r="DJ11" s="606"/>
      <c r="DK11" s="606"/>
      <c r="DL11" s="606"/>
      <c r="DM11" s="606"/>
      <c r="DN11" s="606"/>
      <c r="DO11" s="606"/>
      <c r="DP11" s="607"/>
      <c r="DQ11" s="611">
        <v>156001</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188161</v>
      </c>
      <c r="S12" s="606"/>
      <c r="T12" s="606"/>
      <c r="U12" s="606"/>
      <c r="V12" s="606"/>
      <c r="W12" s="606"/>
      <c r="X12" s="606"/>
      <c r="Y12" s="607"/>
      <c r="Z12" s="665">
        <v>3.5</v>
      </c>
      <c r="AA12" s="665"/>
      <c r="AB12" s="665"/>
      <c r="AC12" s="665"/>
      <c r="AD12" s="666">
        <v>188161</v>
      </c>
      <c r="AE12" s="666"/>
      <c r="AF12" s="666"/>
      <c r="AG12" s="666"/>
      <c r="AH12" s="666"/>
      <c r="AI12" s="666"/>
      <c r="AJ12" s="666"/>
      <c r="AK12" s="666"/>
      <c r="AL12" s="608">
        <v>6.1</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558266</v>
      </c>
      <c r="BH12" s="606"/>
      <c r="BI12" s="606"/>
      <c r="BJ12" s="606"/>
      <c r="BK12" s="606"/>
      <c r="BL12" s="606"/>
      <c r="BM12" s="606"/>
      <c r="BN12" s="607"/>
      <c r="BO12" s="665">
        <v>47.3</v>
      </c>
      <c r="BP12" s="665"/>
      <c r="BQ12" s="665"/>
      <c r="BR12" s="665"/>
      <c r="BS12" s="611" t="s">
        <v>233</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20105</v>
      </c>
      <c r="CS12" s="606"/>
      <c r="CT12" s="606"/>
      <c r="CU12" s="606"/>
      <c r="CV12" s="606"/>
      <c r="CW12" s="606"/>
      <c r="CX12" s="606"/>
      <c r="CY12" s="607"/>
      <c r="CZ12" s="665">
        <v>0.4</v>
      </c>
      <c r="DA12" s="665"/>
      <c r="DB12" s="665"/>
      <c r="DC12" s="665"/>
      <c r="DD12" s="611" t="s">
        <v>166</v>
      </c>
      <c r="DE12" s="606"/>
      <c r="DF12" s="606"/>
      <c r="DG12" s="606"/>
      <c r="DH12" s="606"/>
      <c r="DI12" s="606"/>
      <c r="DJ12" s="606"/>
      <c r="DK12" s="606"/>
      <c r="DL12" s="606"/>
      <c r="DM12" s="606"/>
      <c r="DN12" s="606"/>
      <c r="DO12" s="606"/>
      <c r="DP12" s="607"/>
      <c r="DQ12" s="611">
        <v>15940</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v>3527</v>
      </c>
      <c r="S13" s="606"/>
      <c r="T13" s="606"/>
      <c r="U13" s="606"/>
      <c r="V13" s="606"/>
      <c r="W13" s="606"/>
      <c r="X13" s="606"/>
      <c r="Y13" s="607"/>
      <c r="Z13" s="665">
        <v>0.1</v>
      </c>
      <c r="AA13" s="665"/>
      <c r="AB13" s="665"/>
      <c r="AC13" s="665"/>
      <c r="AD13" s="666">
        <v>3527</v>
      </c>
      <c r="AE13" s="666"/>
      <c r="AF13" s="666"/>
      <c r="AG13" s="666"/>
      <c r="AH13" s="666"/>
      <c r="AI13" s="666"/>
      <c r="AJ13" s="666"/>
      <c r="AK13" s="666"/>
      <c r="AL13" s="608">
        <v>0.1</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558044</v>
      </c>
      <c r="BH13" s="606"/>
      <c r="BI13" s="606"/>
      <c r="BJ13" s="606"/>
      <c r="BK13" s="606"/>
      <c r="BL13" s="606"/>
      <c r="BM13" s="606"/>
      <c r="BN13" s="607"/>
      <c r="BO13" s="665">
        <v>47.3</v>
      </c>
      <c r="BP13" s="665"/>
      <c r="BQ13" s="665"/>
      <c r="BR13" s="665"/>
      <c r="BS13" s="611" t="s">
        <v>233</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417981</v>
      </c>
      <c r="CS13" s="606"/>
      <c r="CT13" s="606"/>
      <c r="CU13" s="606"/>
      <c r="CV13" s="606"/>
      <c r="CW13" s="606"/>
      <c r="CX13" s="606"/>
      <c r="CY13" s="607"/>
      <c r="CZ13" s="665">
        <v>8.1</v>
      </c>
      <c r="DA13" s="665"/>
      <c r="DB13" s="665"/>
      <c r="DC13" s="665"/>
      <c r="DD13" s="611">
        <v>309326</v>
      </c>
      <c r="DE13" s="606"/>
      <c r="DF13" s="606"/>
      <c r="DG13" s="606"/>
      <c r="DH13" s="606"/>
      <c r="DI13" s="606"/>
      <c r="DJ13" s="606"/>
      <c r="DK13" s="606"/>
      <c r="DL13" s="606"/>
      <c r="DM13" s="606"/>
      <c r="DN13" s="606"/>
      <c r="DO13" s="606"/>
      <c r="DP13" s="607"/>
      <c r="DQ13" s="611">
        <v>234751</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166</v>
      </c>
      <c r="S14" s="606"/>
      <c r="T14" s="606"/>
      <c r="U14" s="606"/>
      <c r="V14" s="606"/>
      <c r="W14" s="606"/>
      <c r="X14" s="606"/>
      <c r="Y14" s="607"/>
      <c r="Z14" s="665" t="s">
        <v>233</v>
      </c>
      <c r="AA14" s="665"/>
      <c r="AB14" s="665"/>
      <c r="AC14" s="665"/>
      <c r="AD14" s="666" t="s">
        <v>166</v>
      </c>
      <c r="AE14" s="666"/>
      <c r="AF14" s="666"/>
      <c r="AG14" s="666"/>
      <c r="AH14" s="666"/>
      <c r="AI14" s="666"/>
      <c r="AJ14" s="666"/>
      <c r="AK14" s="666"/>
      <c r="AL14" s="608" t="s">
        <v>233</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44099</v>
      </c>
      <c r="BH14" s="606"/>
      <c r="BI14" s="606"/>
      <c r="BJ14" s="606"/>
      <c r="BK14" s="606"/>
      <c r="BL14" s="606"/>
      <c r="BM14" s="606"/>
      <c r="BN14" s="607"/>
      <c r="BO14" s="665">
        <v>3.7</v>
      </c>
      <c r="BP14" s="665"/>
      <c r="BQ14" s="665"/>
      <c r="BR14" s="665"/>
      <c r="BS14" s="611" t="s">
        <v>233</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404413</v>
      </c>
      <c r="CS14" s="606"/>
      <c r="CT14" s="606"/>
      <c r="CU14" s="606"/>
      <c r="CV14" s="606"/>
      <c r="CW14" s="606"/>
      <c r="CX14" s="606"/>
      <c r="CY14" s="607"/>
      <c r="CZ14" s="665">
        <v>7.9</v>
      </c>
      <c r="DA14" s="665"/>
      <c r="DB14" s="665"/>
      <c r="DC14" s="665"/>
      <c r="DD14" s="611">
        <v>227629</v>
      </c>
      <c r="DE14" s="606"/>
      <c r="DF14" s="606"/>
      <c r="DG14" s="606"/>
      <c r="DH14" s="606"/>
      <c r="DI14" s="606"/>
      <c r="DJ14" s="606"/>
      <c r="DK14" s="606"/>
      <c r="DL14" s="606"/>
      <c r="DM14" s="606"/>
      <c r="DN14" s="606"/>
      <c r="DO14" s="606"/>
      <c r="DP14" s="607"/>
      <c r="DQ14" s="611">
        <v>177418</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12970</v>
      </c>
      <c r="S15" s="606"/>
      <c r="T15" s="606"/>
      <c r="U15" s="606"/>
      <c r="V15" s="606"/>
      <c r="W15" s="606"/>
      <c r="X15" s="606"/>
      <c r="Y15" s="607"/>
      <c r="Z15" s="665">
        <v>0.2</v>
      </c>
      <c r="AA15" s="665"/>
      <c r="AB15" s="665"/>
      <c r="AC15" s="665"/>
      <c r="AD15" s="666">
        <v>12970</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85263</v>
      </c>
      <c r="BH15" s="606"/>
      <c r="BI15" s="606"/>
      <c r="BJ15" s="606"/>
      <c r="BK15" s="606"/>
      <c r="BL15" s="606"/>
      <c r="BM15" s="606"/>
      <c r="BN15" s="607"/>
      <c r="BO15" s="665">
        <v>7.2</v>
      </c>
      <c r="BP15" s="665"/>
      <c r="BQ15" s="665"/>
      <c r="BR15" s="665"/>
      <c r="BS15" s="611" t="s">
        <v>233</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581545</v>
      </c>
      <c r="CS15" s="606"/>
      <c r="CT15" s="606"/>
      <c r="CU15" s="606"/>
      <c r="CV15" s="606"/>
      <c r="CW15" s="606"/>
      <c r="CX15" s="606"/>
      <c r="CY15" s="607"/>
      <c r="CZ15" s="665">
        <v>11.3</v>
      </c>
      <c r="DA15" s="665"/>
      <c r="DB15" s="665"/>
      <c r="DC15" s="665"/>
      <c r="DD15" s="611">
        <v>132975</v>
      </c>
      <c r="DE15" s="606"/>
      <c r="DF15" s="606"/>
      <c r="DG15" s="606"/>
      <c r="DH15" s="606"/>
      <c r="DI15" s="606"/>
      <c r="DJ15" s="606"/>
      <c r="DK15" s="606"/>
      <c r="DL15" s="606"/>
      <c r="DM15" s="606"/>
      <c r="DN15" s="606"/>
      <c r="DO15" s="606"/>
      <c r="DP15" s="607"/>
      <c r="DQ15" s="611">
        <v>380600</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166</v>
      </c>
      <c r="S16" s="606"/>
      <c r="T16" s="606"/>
      <c r="U16" s="606"/>
      <c r="V16" s="606"/>
      <c r="W16" s="606"/>
      <c r="X16" s="606"/>
      <c r="Y16" s="607"/>
      <c r="Z16" s="665" t="s">
        <v>130</v>
      </c>
      <c r="AA16" s="665"/>
      <c r="AB16" s="665"/>
      <c r="AC16" s="665"/>
      <c r="AD16" s="666" t="s">
        <v>233</v>
      </c>
      <c r="AE16" s="666"/>
      <c r="AF16" s="666"/>
      <c r="AG16" s="666"/>
      <c r="AH16" s="666"/>
      <c r="AI16" s="666"/>
      <c r="AJ16" s="666"/>
      <c r="AK16" s="666"/>
      <c r="AL16" s="608" t="s">
        <v>166</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130</v>
      </c>
      <c r="BH16" s="606"/>
      <c r="BI16" s="606"/>
      <c r="BJ16" s="606"/>
      <c r="BK16" s="606"/>
      <c r="BL16" s="606"/>
      <c r="BM16" s="606"/>
      <c r="BN16" s="607"/>
      <c r="BO16" s="665" t="s">
        <v>130</v>
      </c>
      <c r="BP16" s="665"/>
      <c r="BQ16" s="665"/>
      <c r="BR16" s="665"/>
      <c r="BS16" s="611" t="s">
        <v>233</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t="s">
        <v>130</v>
      </c>
      <c r="CS16" s="606"/>
      <c r="CT16" s="606"/>
      <c r="CU16" s="606"/>
      <c r="CV16" s="606"/>
      <c r="CW16" s="606"/>
      <c r="CX16" s="606"/>
      <c r="CY16" s="607"/>
      <c r="CZ16" s="665" t="s">
        <v>130</v>
      </c>
      <c r="DA16" s="665"/>
      <c r="DB16" s="665"/>
      <c r="DC16" s="665"/>
      <c r="DD16" s="611" t="s">
        <v>166</v>
      </c>
      <c r="DE16" s="606"/>
      <c r="DF16" s="606"/>
      <c r="DG16" s="606"/>
      <c r="DH16" s="606"/>
      <c r="DI16" s="606"/>
      <c r="DJ16" s="606"/>
      <c r="DK16" s="606"/>
      <c r="DL16" s="606"/>
      <c r="DM16" s="606"/>
      <c r="DN16" s="606"/>
      <c r="DO16" s="606"/>
      <c r="DP16" s="607"/>
      <c r="DQ16" s="611" t="s">
        <v>166</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3919</v>
      </c>
      <c r="S17" s="606"/>
      <c r="T17" s="606"/>
      <c r="U17" s="606"/>
      <c r="V17" s="606"/>
      <c r="W17" s="606"/>
      <c r="X17" s="606"/>
      <c r="Y17" s="607"/>
      <c r="Z17" s="665">
        <v>0.1</v>
      </c>
      <c r="AA17" s="665"/>
      <c r="AB17" s="665"/>
      <c r="AC17" s="665"/>
      <c r="AD17" s="666">
        <v>3919</v>
      </c>
      <c r="AE17" s="666"/>
      <c r="AF17" s="666"/>
      <c r="AG17" s="666"/>
      <c r="AH17" s="666"/>
      <c r="AI17" s="666"/>
      <c r="AJ17" s="666"/>
      <c r="AK17" s="666"/>
      <c r="AL17" s="608">
        <v>0.1</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166</v>
      </c>
      <c r="BH17" s="606"/>
      <c r="BI17" s="606"/>
      <c r="BJ17" s="606"/>
      <c r="BK17" s="606"/>
      <c r="BL17" s="606"/>
      <c r="BM17" s="606"/>
      <c r="BN17" s="607"/>
      <c r="BO17" s="665" t="s">
        <v>233</v>
      </c>
      <c r="BP17" s="665"/>
      <c r="BQ17" s="665"/>
      <c r="BR17" s="665"/>
      <c r="BS17" s="611" t="s">
        <v>233</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404635</v>
      </c>
      <c r="CS17" s="606"/>
      <c r="CT17" s="606"/>
      <c r="CU17" s="606"/>
      <c r="CV17" s="606"/>
      <c r="CW17" s="606"/>
      <c r="CX17" s="606"/>
      <c r="CY17" s="607"/>
      <c r="CZ17" s="665">
        <v>7.9</v>
      </c>
      <c r="DA17" s="665"/>
      <c r="DB17" s="665"/>
      <c r="DC17" s="665"/>
      <c r="DD17" s="611" t="s">
        <v>166</v>
      </c>
      <c r="DE17" s="606"/>
      <c r="DF17" s="606"/>
      <c r="DG17" s="606"/>
      <c r="DH17" s="606"/>
      <c r="DI17" s="606"/>
      <c r="DJ17" s="606"/>
      <c r="DK17" s="606"/>
      <c r="DL17" s="606"/>
      <c r="DM17" s="606"/>
      <c r="DN17" s="606"/>
      <c r="DO17" s="606"/>
      <c r="DP17" s="607"/>
      <c r="DQ17" s="611">
        <v>400776</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1734061</v>
      </c>
      <c r="S18" s="606"/>
      <c r="T18" s="606"/>
      <c r="U18" s="606"/>
      <c r="V18" s="606"/>
      <c r="W18" s="606"/>
      <c r="X18" s="606"/>
      <c r="Y18" s="607"/>
      <c r="Z18" s="665">
        <v>32.1</v>
      </c>
      <c r="AA18" s="665"/>
      <c r="AB18" s="665"/>
      <c r="AC18" s="665"/>
      <c r="AD18" s="666">
        <v>1624076</v>
      </c>
      <c r="AE18" s="666"/>
      <c r="AF18" s="666"/>
      <c r="AG18" s="666"/>
      <c r="AH18" s="666"/>
      <c r="AI18" s="666"/>
      <c r="AJ18" s="666"/>
      <c r="AK18" s="666"/>
      <c r="AL18" s="608">
        <v>52.3</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130</v>
      </c>
      <c r="BH18" s="606"/>
      <c r="BI18" s="606"/>
      <c r="BJ18" s="606"/>
      <c r="BK18" s="606"/>
      <c r="BL18" s="606"/>
      <c r="BM18" s="606"/>
      <c r="BN18" s="607"/>
      <c r="BO18" s="665" t="s">
        <v>130</v>
      </c>
      <c r="BP18" s="665"/>
      <c r="BQ18" s="665"/>
      <c r="BR18" s="665"/>
      <c r="BS18" s="611" t="s">
        <v>166</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233</v>
      </c>
      <c r="CS18" s="606"/>
      <c r="CT18" s="606"/>
      <c r="CU18" s="606"/>
      <c r="CV18" s="606"/>
      <c r="CW18" s="606"/>
      <c r="CX18" s="606"/>
      <c r="CY18" s="607"/>
      <c r="CZ18" s="665" t="s">
        <v>166</v>
      </c>
      <c r="DA18" s="665"/>
      <c r="DB18" s="665"/>
      <c r="DC18" s="665"/>
      <c r="DD18" s="611" t="s">
        <v>166</v>
      </c>
      <c r="DE18" s="606"/>
      <c r="DF18" s="606"/>
      <c r="DG18" s="606"/>
      <c r="DH18" s="606"/>
      <c r="DI18" s="606"/>
      <c r="DJ18" s="606"/>
      <c r="DK18" s="606"/>
      <c r="DL18" s="606"/>
      <c r="DM18" s="606"/>
      <c r="DN18" s="606"/>
      <c r="DO18" s="606"/>
      <c r="DP18" s="607"/>
      <c r="DQ18" s="611" t="s">
        <v>130</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1624076</v>
      </c>
      <c r="S19" s="606"/>
      <c r="T19" s="606"/>
      <c r="U19" s="606"/>
      <c r="V19" s="606"/>
      <c r="W19" s="606"/>
      <c r="X19" s="606"/>
      <c r="Y19" s="607"/>
      <c r="Z19" s="665">
        <v>30</v>
      </c>
      <c r="AA19" s="665"/>
      <c r="AB19" s="665"/>
      <c r="AC19" s="665"/>
      <c r="AD19" s="666">
        <v>1624076</v>
      </c>
      <c r="AE19" s="666"/>
      <c r="AF19" s="666"/>
      <c r="AG19" s="666"/>
      <c r="AH19" s="666"/>
      <c r="AI19" s="666"/>
      <c r="AJ19" s="666"/>
      <c r="AK19" s="666"/>
      <c r="AL19" s="608">
        <v>52.3</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t="s">
        <v>166</v>
      </c>
      <c r="BH19" s="606"/>
      <c r="BI19" s="606"/>
      <c r="BJ19" s="606"/>
      <c r="BK19" s="606"/>
      <c r="BL19" s="606"/>
      <c r="BM19" s="606"/>
      <c r="BN19" s="607"/>
      <c r="BO19" s="665" t="s">
        <v>166</v>
      </c>
      <c r="BP19" s="665"/>
      <c r="BQ19" s="665"/>
      <c r="BR19" s="665"/>
      <c r="BS19" s="611" t="s">
        <v>166</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233</v>
      </c>
      <c r="CS19" s="606"/>
      <c r="CT19" s="606"/>
      <c r="CU19" s="606"/>
      <c r="CV19" s="606"/>
      <c r="CW19" s="606"/>
      <c r="CX19" s="606"/>
      <c r="CY19" s="607"/>
      <c r="CZ19" s="665" t="s">
        <v>166</v>
      </c>
      <c r="DA19" s="665"/>
      <c r="DB19" s="665"/>
      <c r="DC19" s="665"/>
      <c r="DD19" s="611" t="s">
        <v>166</v>
      </c>
      <c r="DE19" s="606"/>
      <c r="DF19" s="606"/>
      <c r="DG19" s="606"/>
      <c r="DH19" s="606"/>
      <c r="DI19" s="606"/>
      <c r="DJ19" s="606"/>
      <c r="DK19" s="606"/>
      <c r="DL19" s="606"/>
      <c r="DM19" s="606"/>
      <c r="DN19" s="606"/>
      <c r="DO19" s="606"/>
      <c r="DP19" s="607"/>
      <c r="DQ19" s="611" t="s">
        <v>233</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109985</v>
      </c>
      <c r="S20" s="606"/>
      <c r="T20" s="606"/>
      <c r="U20" s="606"/>
      <c r="V20" s="606"/>
      <c r="W20" s="606"/>
      <c r="X20" s="606"/>
      <c r="Y20" s="607"/>
      <c r="Z20" s="665">
        <v>2</v>
      </c>
      <c r="AA20" s="665"/>
      <c r="AB20" s="665"/>
      <c r="AC20" s="665"/>
      <c r="AD20" s="666" t="s">
        <v>166</v>
      </c>
      <c r="AE20" s="666"/>
      <c r="AF20" s="666"/>
      <c r="AG20" s="666"/>
      <c r="AH20" s="666"/>
      <c r="AI20" s="666"/>
      <c r="AJ20" s="666"/>
      <c r="AK20" s="666"/>
      <c r="AL20" s="608" t="s">
        <v>233</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t="s">
        <v>166</v>
      </c>
      <c r="BH20" s="606"/>
      <c r="BI20" s="606"/>
      <c r="BJ20" s="606"/>
      <c r="BK20" s="606"/>
      <c r="BL20" s="606"/>
      <c r="BM20" s="606"/>
      <c r="BN20" s="607"/>
      <c r="BO20" s="665" t="s">
        <v>166</v>
      </c>
      <c r="BP20" s="665"/>
      <c r="BQ20" s="665"/>
      <c r="BR20" s="665"/>
      <c r="BS20" s="611" t="s">
        <v>233</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5139286</v>
      </c>
      <c r="CS20" s="606"/>
      <c r="CT20" s="606"/>
      <c r="CU20" s="606"/>
      <c r="CV20" s="606"/>
      <c r="CW20" s="606"/>
      <c r="CX20" s="606"/>
      <c r="CY20" s="607"/>
      <c r="CZ20" s="665">
        <v>100</v>
      </c>
      <c r="DA20" s="665"/>
      <c r="DB20" s="665"/>
      <c r="DC20" s="665"/>
      <c r="DD20" s="611">
        <v>979551</v>
      </c>
      <c r="DE20" s="606"/>
      <c r="DF20" s="606"/>
      <c r="DG20" s="606"/>
      <c r="DH20" s="606"/>
      <c r="DI20" s="606"/>
      <c r="DJ20" s="606"/>
      <c r="DK20" s="606"/>
      <c r="DL20" s="606"/>
      <c r="DM20" s="606"/>
      <c r="DN20" s="606"/>
      <c r="DO20" s="606"/>
      <c r="DP20" s="607"/>
      <c r="DQ20" s="611">
        <v>3437040</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233</v>
      </c>
      <c r="S21" s="606"/>
      <c r="T21" s="606"/>
      <c r="U21" s="606"/>
      <c r="V21" s="606"/>
      <c r="W21" s="606"/>
      <c r="X21" s="606"/>
      <c r="Y21" s="607"/>
      <c r="Z21" s="665" t="s">
        <v>233</v>
      </c>
      <c r="AA21" s="665"/>
      <c r="AB21" s="665"/>
      <c r="AC21" s="665"/>
      <c r="AD21" s="666" t="s">
        <v>233</v>
      </c>
      <c r="AE21" s="666"/>
      <c r="AF21" s="666"/>
      <c r="AG21" s="666"/>
      <c r="AH21" s="666"/>
      <c r="AI21" s="666"/>
      <c r="AJ21" s="666"/>
      <c r="AK21" s="666"/>
      <c r="AL21" s="608" t="s">
        <v>233</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t="s">
        <v>166</v>
      </c>
      <c r="BH21" s="606"/>
      <c r="BI21" s="606"/>
      <c r="BJ21" s="606"/>
      <c r="BK21" s="606"/>
      <c r="BL21" s="606"/>
      <c r="BM21" s="606"/>
      <c r="BN21" s="607"/>
      <c r="BO21" s="665" t="s">
        <v>166</v>
      </c>
      <c r="BP21" s="665"/>
      <c r="BQ21" s="665"/>
      <c r="BR21" s="665"/>
      <c r="BS21" s="611" t="s">
        <v>233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3208249</v>
      </c>
      <c r="S22" s="606"/>
      <c r="T22" s="606"/>
      <c r="U22" s="606"/>
      <c r="V22" s="606"/>
      <c r="W22" s="606"/>
      <c r="X22" s="606"/>
      <c r="Y22" s="607"/>
      <c r="Z22" s="665">
        <v>59.3</v>
      </c>
      <c r="AA22" s="665"/>
      <c r="AB22" s="665"/>
      <c r="AC22" s="665"/>
      <c r="AD22" s="666">
        <v>3098264</v>
      </c>
      <c r="AE22" s="666"/>
      <c r="AF22" s="666"/>
      <c r="AG22" s="666"/>
      <c r="AH22" s="666"/>
      <c r="AI22" s="666"/>
      <c r="AJ22" s="666"/>
      <c r="AK22" s="666"/>
      <c r="AL22" s="608">
        <v>99.8</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166</v>
      </c>
      <c r="BH22" s="606"/>
      <c r="BI22" s="606"/>
      <c r="BJ22" s="606"/>
      <c r="BK22" s="606"/>
      <c r="BL22" s="606"/>
      <c r="BM22" s="606"/>
      <c r="BN22" s="607"/>
      <c r="BO22" s="665" t="s">
        <v>130</v>
      </c>
      <c r="BP22" s="665"/>
      <c r="BQ22" s="665"/>
      <c r="BR22" s="665"/>
      <c r="BS22" s="611" t="s">
        <v>233</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1674</v>
      </c>
      <c r="S23" s="606"/>
      <c r="T23" s="606"/>
      <c r="U23" s="606"/>
      <c r="V23" s="606"/>
      <c r="W23" s="606"/>
      <c r="X23" s="606"/>
      <c r="Y23" s="607"/>
      <c r="Z23" s="665">
        <v>0</v>
      </c>
      <c r="AA23" s="665"/>
      <c r="AB23" s="665"/>
      <c r="AC23" s="665"/>
      <c r="AD23" s="666">
        <v>1674</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130</v>
      </c>
      <c r="BH23" s="606"/>
      <c r="BI23" s="606"/>
      <c r="BJ23" s="606"/>
      <c r="BK23" s="606"/>
      <c r="BL23" s="606"/>
      <c r="BM23" s="606"/>
      <c r="BN23" s="607"/>
      <c r="BO23" s="665" t="s">
        <v>130</v>
      </c>
      <c r="BP23" s="665"/>
      <c r="BQ23" s="665"/>
      <c r="BR23" s="665"/>
      <c r="BS23" s="611" t="s">
        <v>233</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4867</v>
      </c>
      <c r="S24" s="606"/>
      <c r="T24" s="606"/>
      <c r="U24" s="606"/>
      <c r="V24" s="606"/>
      <c r="W24" s="606"/>
      <c r="X24" s="606"/>
      <c r="Y24" s="607"/>
      <c r="Z24" s="665">
        <v>0.1</v>
      </c>
      <c r="AA24" s="665"/>
      <c r="AB24" s="665"/>
      <c r="AC24" s="665"/>
      <c r="AD24" s="666" t="s">
        <v>166</v>
      </c>
      <c r="AE24" s="666"/>
      <c r="AF24" s="666"/>
      <c r="AG24" s="666"/>
      <c r="AH24" s="666"/>
      <c r="AI24" s="666"/>
      <c r="AJ24" s="666"/>
      <c r="AK24" s="666"/>
      <c r="AL24" s="608" t="s">
        <v>166</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166</v>
      </c>
      <c r="BH24" s="606"/>
      <c r="BI24" s="606"/>
      <c r="BJ24" s="606"/>
      <c r="BK24" s="606"/>
      <c r="BL24" s="606"/>
      <c r="BM24" s="606"/>
      <c r="BN24" s="607"/>
      <c r="BO24" s="665" t="s">
        <v>166</v>
      </c>
      <c r="BP24" s="665"/>
      <c r="BQ24" s="665"/>
      <c r="BR24" s="665"/>
      <c r="BS24" s="611" t="s">
        <v>166</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2022274</v>
      </c>
      <c r="CS24" s="669"/>
      <c r="CT24" s="669"/>
      <c r="CU24" s="669"/>
      <c r="CV24" s="669"/>
      <c r="CW24" s="669"/>
      <c r="CX24" s="669"/>
      <c r="CY24" s="715"/>
      <c r="CZ24" s="716">
        <v>39.299999999999997</v>
      </c>
      <c r="DA24" s="685"/>
      <c r="DB24" s="685"/>
      <c r="DC24" s="719"/>
      <c r="DD24" s="714">
        <v>1399927</v>
      </c>
      <c r="DE24" s="669"/>
      <c r="DF24" s="669"/>
      <c r="DG24" s="669"/>
      <c r="DH24" s="669"/>
      <c r="DI24" s="669"/>
      <c r="DJ24" s="669"/>
      <c r="DK24" s="715"/>
      <c r="DL24" s="714">
        <v>1379746</v>
      </c>
      <c r="DM24" s="669"/>
      <c r="DN24" s="669"/>
      <c r="DO24" s="669"/>
      <c r="DP24" s="669"/>
      <c r="DQ24" s="669"/>
      <c r="DR24" s="669"/>
      <c r="DS24" s="669"/>
      <c r="DT24" s="669"/>
      <c r="DU24" s="669"/>
      <c r="DV24" s="715"/>
      <c r="DW24" s="716">
        <v>42.2</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100534</v>
      </c>
      <c r="S25" s="606"/>
      <c r="T25" s="606"/>
      <c r="U25" s="606"/>
      <c r="V25" s="606"/>
      <c r="W25" s="606"/>
      <c r="X25" s="606"/>
      <c r="Y25" s="607"/>
      <c r="Z25" s="665">
        <v>1.9</v>
      </c>
      <c r="AA25" s="665"/>
      <c r="AB25" s="665"/>
      <c r="AC25" s="665"/>
      <c r="AD25" s="666">
        <v>928</v>
      </c>
      <c r="AE25" s="666"/>
      <c r="AF25" s="666"/>
      <c r="AG25" s="666"/>
      <c r="AH25" s="666"/>
      <c r="AI25" s="666"/>
      <c r="AJ25" s="666"/>
      <c r="AK25" s="666"/>
      <c r="AL25" s="608">
        <v>0</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233</v>
      </c>
      <c r="BH25" s="606"/>
      <c r="BI25" s="606"/>
      <c r="BJ25" s="606"/>
      <c r="BK25" s="606"/>
      <c r="BL25" s="606"/>
      <c r="BM25" s="606"/>
      <c r="BN25" s="607"/>
      <c r="BO25" s="665" t="s">
        <v>166</v>
      </c>
      <c r="BP25" s="665"/>
      <c r="BQ25" s="665"/>
      <c r="BR25" s="665"/>
      <c r="BS25" s="611" t="s">
        <v>166</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876702</v>
      </c>
      <c r="CS25" s="604"/>
      <c r="CT25" s="604"/>
      <c r="CU25" s="604"/>
      <c r="CV25" s="604"/>
      <c r="CW25" s="604"/>
      <c r="CX25" s="604"/>
      <c r="CY25" s="605"/>
      <c r="CZ25" s="608">
        <v>17.100000000000001</v>
      </c>
      <c r="DA25" s="637"/>
      <c r="DB25" s="637"/>
      <c r="DC25" s="638"/>
      <c r="DD25" s="611">
        <v>789875</v>
      </c>
      <c r="DE25" s="604"/>
      <c r="DF25" s="604"/>
      <c r="DG25" s="604"/>
      <c r="DH25" s="604"/>
      <c r="DI25" s="604"/>
      <c r="DJ25" s="604"/>
      <c r="DK25" s="605"/>
      <c r="DL25" s="611">
        <v>769703</v>
      </c>
      <c r="DM25" s="604"/>
      <c r="DN25" s="604"/>
      <c r="DO25" s="604"/>
      <c r="DP25" s="604"/>
      <c r="DQ25" s="604"/>
      <c r="DR25" s="604"/>
      <c r="DS25" s="604"/>
      <c r="DT25" s="604"/>
      <c r="DU25" s="604"/>
      <c r="DV25" s="605"/>
      <c r="DW25" s="608">
        <v>23.5</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7367</v>
      </c>
      <c r="S26" s="606"/>
      <c r="T26" s="606"/>
      <c r="U26" s="606"/>
      <c r="V26" s="606"/>
      <c r="W26" s="606"/>
      <c r="X26" s="606"/>
      <c r="Y26" s="607"/>
      <c r="Z26" s="665">
        <v>0.1</v>
      </c>
      <c r="AA26" s="665"/>
      <c r="AB26" s="665"/>
      <c r="AC26" s="665"/>
      <c r="AD26" s="666" t="s">
        <v>130</v>
      </c>
      <c r="AE26" s="666"/>
      <c r="AF26" s="666"/>
      <c r="AG26" s="666"/>
      <c r="AH26" s="666"/>
      <c r="AI26" s="666"/>
      <c r="AJ26" s="666"/>
      <c r="AK26" s="666"/>
      <c r="AL26" s="608" t="s">
        <v>166</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166</v>
      </c>
      <c r="BH26" s="606"/>
      <c r="BI26" s="606"/>
      <c r="BJ26" s="606"/>
      <c r="BK26" s="606"/>
      <c r="BL26" s="606"/>
      <c r="BM26" s="606"/>
      <c r="BN26" s="607"/>
      <c r="BO26" s="665" t="s">
        <v>166</v>
      </c>
      <c r="BP26" s="665"/>
      <c r="BQ26" s="665"/>
      <c r="BR26" s="665"/>
      <c r="BS26" s="611" t="s">
        <v>233</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570750</v>
      </c>
      <c r="CS26" s="606"/>
      <c r="CT26" s="606"/>
      <c r="CU26" s="606"/>
      <c r="CV26" s="606"/>
      <c r="CW26" s="606"/>
      <c r="CX26" s="606"/>
      <c r="CY26" s="607"/>
      <c r="CZ26" s="608">
        <v>11.1</v>
      </c>
      <c r="DA26" s="637"/>
      <c r="DB26" s="637"/>
      <c r="DC26" s="638"/>
      <c r="DD26" s="611">
        <v>486993</v>
      </c>
      <c r="DE26" s="606"/>
      <c r="DF26" s="606"/>
      <c r="DG26" s="606"/>
      <c r="DH26" s="606"/>
      <c r="DI26" s="606"/>
      <c r="DJ26" s="606"/>
      <c r="DK26" s="607"/>
      <c r="DL26" s="611" t="s">
        <v>130</v>
      </c>
      <c r="DM26" s="606"/>
      <c r="DN26" s="606"/>
      <c r="DO26" s="606"/>
      <c r="DP26" s="606"/>
      <c r="DQ26" s="606"/>
      <c r="DR26" s="606"/>
      <c r="DS26" s="606"/>
      <c r="DT26" s="606"/>
      <c r="DU26" s="606"/>
      <c r="DV26" s="607"/>
      <c r="DW26" s="608" t="s">
        <v>166</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615258</v>
      </c>
      <c r="S27" s="606"/>
      <c r="T27" s="606"/>
      <c r="U27" s="606"/>
      <c r="V27" s="606"/>
      <c r="W27" s="606"/>
      <c r="X27" s="606"/>
      <c r="Y27" s="607"/>
      <c r="Z27" s="665">
        <v>11.4</v>
      </c>
      <c r="AA27" s="665"/>
      <c r="AB27" s="665"/>
      <c r="AC27" s="665"/>
      <c r="AD27" s="666" t="s">
        <v>130</v>
      </c>
      <c r="AE27" s="666"/>
      <c r="AF27" s="666"/>
      <c r="AG27" s="666"/>
      <c r="AH27" s="666"/>
      <c r="AI27" s="666"/>
      <c r="AJ27" s="666"/>
      <c r="AK27" s="666"/>
      <c r="AL27" s="608" t="s">
        <v>233</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1179026</v>
      </c>
      <c r="BH27" s="606"/>
      <c r="BI27" s="606"/>
      <c r="BJ27" s="606"/>
      <c r="BK27" s="606"/>
      <c r="BL27" s="606"/>
      <c r="BM27" s="606"/>
      <c r="BN27" s="607"/>
      <c r="BO27" s="665">
        <v>100</v>
      </c>
      <c r="BP27" s="665"/>
      <c r="BQ27" s="665"/>
      <c r="BR27" s="665"/>
      <c r="BS27" s="611">
        <v>5923</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740937</v>
      </c>
      <c r="CS27" s="604"/>
      <c r="CT27" s="604"/>
      <c r="CU27" s="604"/>
      <c r="CV27" s="604"/>
      <c r="CW27" s="604"/>
      <c r="CX27" s="604"/>
      <c r="CY27" s="605"/>
      <c r="CZ27" s="608">
        <v>14.4</v>
      </c>
      <c r="DA27" s="637"/>
      <c r="DB27" s="637"/>
      <c r="DC27" s="638"/>
      <c r="DD27" s="611">
        <v>209276</v>
      </c>
      <c r="DE27" s="604"/>
      <c r="DF27" s="604"/>
      <c r="DG27" s="604"/>
      <c r="DH27" s="604"/>
      <c r="DI27" s="604"/>
      <c r="DJ27" s="604"/>
      <c r="DK27" s="605"/>
      <c r="DL27" s="611">
        <v>209267</v>
      </c>
      <c r="DM27" s="604"/>
      <c r="DN27" s="604"/>
      <c r="DO27" s="604"/>
      <c r="DP27" s="604"/>
      <c r="DQ27" s="604"/>
      <c r="DR27" s="604"/>
      <c r="DS27" s="604"/>
      <c r="DT27" s="604"/>
      <c r="DU27" s="604"/>
      <c r="DV27" s="605"/>
      <c r="DW27" s="608">
        <v>6.4</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233</v>
      </c>
      <c r="S28" s="606"/>
      <c r="T28" s="606"/>
      <c r="U28" s="606"/>
      <c r="V28" s="606"/>
      <c r="W28" s="606"/>
      <c r="X28" s="606"/>
      <c r="Y28" s="607"/>
      <c r="Z28" s="665" t="s">
        <v>233</v>
      </c>
      <c r="AA28" s="665"/>
      <c r="AB28" s="665"/>
      <c r="AC28" s="665"/>
      <c r="AD28" s="666" t="s">
        <v>233</v>
      </c>
      <c r="AE28" s="666"/>
      <c r="AF28" s="666"/>
      <c r="AG28" s="666"/>
      <c r="AH28" s="666"/>
      <c r="AI28" s="666"/>
      <c r="AJ28" s="666"/>
      <c r="AK28" s="666"/>
      <c r="AL28" s="608" t="s">
        <v>166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404635</v>
      </c>
      <c r="CS28" s="606"/>
      <c r="CT28" s="606"/>
      <c r="CU28" s="606"/>
      <c r="CV28" s="606"/>
      <c r="CW28" s="606"/>
      <c r="CX28" s="606"/>
      <c r="CY28" s="607"/>
      <c r="CZ28" s="608">
        <v>7.9</v>
      </c>
      <c r="DA28" s="637"/>
      <c r="DB28" s="637"/>
      <c r="DC28" s="638"/>
      <c r="DD28" s="611">
        <v>400776</v>
      </c>
      <c r="DE28" s="606"/>
      <c r="DF28" s="606"/>
      <c r="DG28" s="606"/>
      <c r="DH28" s="606"/>
      <c r="DI28" s="606"/>
      <c r="DJ28" s="606"/>
      <c r="DK28" s="607"/>
      <c r="DL28" s="611">
        <v>400776</v>
      </c>
      <c r="DM28" s="606"/>
      <c r="DN28" s="606"/>
      <c r="DO28" s="606"/>
      <c r="DP28" s="606"/>
      <c r="DQ28" s="606"/>
      <c r="DR28" s="606"/>
      <c r="DS28" s="606"/>
      <c r="DT28" s="606"/>
      <c r="DU28" s="606"/>
      <c r="DV28" s="607"/>
      <c r="DW28" s="608">
        <v>12.3</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435688</v>
      </c>
      <c r="S29" s="606"/>
      <c r="T29" s="606"/>
      <c r="U29" s="606"/>
      <c r="V29" s="606"/>
      <c r="W29" s="606"/>
      <c r="X29" s="606"/>
      <c r="Y29" s="607"/>
      <c r="Z29" s="665">
        <v>8.1</v>
      </c>
      <c r="AA29" s="665"/>
      <c r="AB29" s="665"/>
      <c r="AC29" s="665"/>
      <c r="AD29" s="666" t="s">
        <v>233</v>
      </c>
      <c r="AE29" s="666"/>
      <c r="AF29" s="666"/>
      <c r="AG29" s="666"/>
      <c r="AH29" s="666"/>
      <c r="AI29" s="666"/>
      <c r="AJ29" s="666"/>
      <c r="AK29" s="666"/>
      <c r="AL29" s="608" t="s">
        <v>166</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404635</v>
      </c>
      <c r="CS29" s="604"/>
      <c r="CT29" s="604"/>
      <c r="CU29" s="604"/>
      <c r="CV29" s="604"/>
      <c r="CW29" s="604"/>
      <c r="CX29" s="604"/>
      <c r="CY29" s="605"/>
      <c r="CZ29" s="608">
        <v>7.9</v>
      </c>
      <c r="DA29" s="637"/>
      <c r="DB29" s="637"/>
      <c r="DC29" s="638"/>
      <c r="DD29" s="611">
        <v>400776</v>
      </c>
      <c r="DE29" s="604"/>
      <c r="DF29" s="604"/>
      <c r="DG29" s="604"/>
      <c r="DH29" s="604"/>
      <c r="DI29" s="604"/>
      <c r="DJ29" s="604"/>
      <c r="DK29" s="605"/>
      <c r="DL29" s="611">
        <v>400776</v>
      </c>
      <c r="DM29" s="604"/>
      <c r="DN29" s="604"/>
      <c r="DO29" s="604"/>
      <c r="DP29" s="604"/>
      <c r="DQ29" s="604"/>
      <c r="DR29" s="604"/>
      <c r="DS29" s="604"/>
      <c r="DT29" s="604"/>
      <c r="DU29" s="604"/>
      <c r="DV29" s="605"/>
      <c r="DW29" s="608">
        <v>12.3</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3860</v>
      </c>
      <c r="S30" s="606"/>
      <c r="T30" s="606"/>
      <c r="U30" s="606"/>
      <c r="V30" s="606"/>
      <c r="W30" s="606"/>
      <c r="X30" s="606"/>
      <c r="Y30" s="607"/>
      <c r="Z30" s="665">
        <v>0.1</v>
      </c>
      <c r="AA30" s="665"/>
      <c r="AB30" s="665"/>
      <c r="AC30" s="665"/>
      <c r="AD30" s="666">
        <v>2192</v>
      </c>
      <c r="AE30" s="666"/>
      <c r="AF30" s="666"/>
      <c r="AG30" s="666"/>
      <c r="AH30" s="666"/>
      <c r="AI30" s="666"/>
      <c r="AJ30" s="666"/>
      <c r="AK30" s="666"/>
      <c r="AL30" s="608">
        <v>0.1</v>
      </c>
      <c r="AM30" s="609"/>
      <c r="AN30" s="609"/>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98.3</v>
      </c>
      <c r="BH30" s="684"/>
      <c r="BI30" s="684"/>
      <c r="BJ30" s="684"/>
      <c r="BK30" s="684"/>
      <c r="BL30" s="684"/>
      <c r="BM30" s="685">
        <v>93.8</v>
      </c>
      <c r="BN30" s="684"/>
      <c r="BO30" s="684"/>
      <c r="BP30" s="684"/>
      <c r="BQ30" s="686"/>
      <c r="BR30" s="683">
        <v>98.2</v>
      </c>
      <c r="BS30" s="684"/>
      <c r="BT30" s="684"/>
      <c r="BU30" s="684"/>
      <c r="BV30" s="684"/>
      <c r="BW30" s="684"/>
      <c r="BX30" s="685">
        <v>92.9</v>
      </c>
      <c r="BY30" s="684"/>
      <c r="BZ30" s="684"/>
      <c r="CA30" s="684"/>
      <c r="CB30" s="686"/>
      <c r="CD30" s="689"/>
      <c r="CE30" s="690"/>
      <c r="CF30" s="647" t="s">
        <v>302</v>
      </c>
      <c r="CG30" s="644"/>
      <c r="CH30" s="644"/>
      <c r="CI30" s="644"/>
      <c r="CJ30" s="644"/>
      <c r="CK30" s="644"/>
      <c r="CL30" s="644"/>
      <c r="CM30" s="644"/>
      <c r="CN30" s="644"/>
      <c r="CO30" s="644"/>
      <c r="CP30" s="644"/>
      <c r="CQ30" s="645"/>
      <c r="CR30" s="603">
        <v>373575</v>
      </c>
      <c r="CS30" s="606"/>
      <c r="CT30" s="606"/>
      <c r="CU30" s="606"/>
      <c r="CV30" s="606"/>
      <c r="CW30" s="606"/>
      <c r="CX30" s="606"/>
      <c r="CY30" s="607"/>
      <c r="CZ30" s="608">
        <v>7.3</v>
      </c>
      <c r="DA30" s="637"/>
      <c r="DB30" s="637"/>
      <c r="DC30" s="638"/>
      <c r="DD30" s="611">
        <v>369822</v>
      </c>
      <c r="DE30" s="606"/>
      <c r="DF30" s="606"/>
      <c r="DG30" s="606"/>
      <c r="DH30" s="606"/>
      <c r="DI30" s="606"/>
      <c r="DJ30" s="606"/>
      <c r="DK30" s="607"/>
      <c r="DL30" s="611">
        <v>369822</v>
      </c>
      <c r="DM30" s="606"/>
      <c r="DN30" s="606"/>
      <c r="DO30" s="606"/>
      <c r="DP30" s="606"/>
      <c r="DQ30" s="606"/>
      <c r="DR30" s="606"/>
      <c r="DS30" s="606"/>
      <c r="DT30" s="606"/>
      <c r="DU30" s="606"/>
      <c r="DV30" s="607"/>
      <c r="DW30" s="608">
        <v>11.3</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1652</v>
      </c>
      <c r="S31" s="606"/>
      <c r="T31" s="606"/>
      <c r="U31" s="606"/>
      <c r="V31" s="606"/>
      <c r="W31" s="606"/>
      <c r="X31" s="606"/>
      <c r="Y31" s="607"/>
      <c r="Z31" s="665">
        <v>0</v>
      </c>
      <c r="AA31" s="665"/>
      <c r="AB31" s="665"/>
      <c r="AC31" s="665"/>
      <c r="AD31" s="666" t="s">
        <v>233</v>
      </c>
      <c r="AE31" s="666"/>
      <c r="AF31" s="666"/>
      <c r="AG31" s="666"/>
      <c r="AH31" s="666"/>
      <c r="AI31" s="666"/>
      <c r="AJ31" s="666"/>
      <c r="AK31" s="666"/>
      <c r="AL31" s="608" t="s">
        <v>233</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98.8</v>
      </c>
      <c r="BH31" s="604"/>
      <c r="BI31" s="604"/>
      <c r="BJ31" s="604"/>
      <c r="BK31" s="604"/>
      <c r="BL31" s="604"/>
      <c r="BM31" s="609">
        <v>96</v>
      </c>
      <c r="BN31" s="682"/>
      <c r="BO31" s="682"/>
      <c r="BP31" s="682"/>
      <c r="BQ31" s="643"/>
      <c r="BR31" s="681">
        <v>98.8</v>
      </c>
      <c r="BS31" s="604"/>
      <c r="BT31" s="604"/>
      <c r="BU31" s="604"/>
      <c r="BV31" s="604"/>
      <c r="BW31" s="604"/>
      <c r="BX31" s="609">
        <v>95.6</v>
      </c>
      <c r="BY31" s="682"/>
      <c r="BZ31" s="682"/>
      <c r="CA31" s="682"/>
      <c r="CB31" s="643"/>
      <c r="CD31" s="689"/>
      <c r="CE31" s="690"/>
      <c r="CF31" s="647" t="s">
        <v>306</v>
      </c>
      <c r="CG31" s="644"/>
      <c r="CH31" s="644"/>
      <c r="CI31" s="644"/>
      <c r="CJ31" s="644"/>
      <c r="CK31" s="644"/>
      <c r="CL31" s="644"/>
      <c r="CM31" s="644"/>
      <c r="CN31" s="644"/>
      <c r="CO31" s="644"/>
      <c r="CP31" s="644"/>
      <c r="CQ31" s="645"/>
      <c r="CR31" s="603">
        <v>31060</v>
      </c>
      <c r="CS31" s="604"/>
      <c r="CT31" s="604"/>
      <c r="CU31" s="604"/>
      <c r="CV31" s="604"/>
      <c r="CW31" s="604"/>
      <c r="CX31" s="604"/>
      <c r="CY31" s="605"/>
      <c r="CZ31" s="608">
        <v>0.6</v>
      </c>
      <c r="DA31" s="637"/>
      <c r="DB31" s="637"/>
      <c r="DC31" s="638"/>
      <c r="DD31" s="611">
        <v>30954</v>
      </c>
      <c r="DE31" s="604"/>
      <c r="DF31" s="604"/>
      <c r="DG31" s="604"/>
      <c r="DH31" s="604"/>
      <c r="DI31" s="604"/>
      <c r="DJ31" s="604"/>
      <c r="DK31" s="605"/>
      <c r="DL31" s="611">
        <v>30954</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41509</v>
      </c>
      <c r="S32" s="606"/>
      <c r="T32" s="606"/>
      <c r="U32" s="606"/>
      <c r="V32" s="606"/>
      <c r="W32" s="606"/>
      <c r="X32" s="606"/>
      <c r="Y32" s="607"/>
      <c r="Z32" s="665">
        <v>0.8</v>
      </c>
      <c r="AA32" s="665"/>
      <c r="AB32" s="665"/>
      <c r="AC32" s="665"/>
      <c r="AD32" s="666" t="s">
        <v>233</v>
      </c>
      <c r="AE32" s="666"/>
      <c r="AF32" s="666"/>
      <c r="AG32" s="666"/>
      <c r="AH32" s="666"/>
      <c r="AI32" s="666"/>
      <c r="AJ32" s="666"/>
      <c r="AK32" s="666"/>
      <c r="AL32" s="608" t="s">
        <v>233</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97.8</v>
      </c>
      <c r="BH32" s="619"/>
      <c r="BI32" s="619"/>
      <c r="BJ32" s="619"/>
      <c r="BK32" s="619"/>
      <c r="BL32" s="619"/>
      <c r="BM32" s="663">
        <v>91.4</v>
      </c>
      <c r="BN32" s="619"/>
      <c r="BO32" s="619"/>
      <c r="BP32" s="619"/>
      <c r="BQ32" s="656"/>
      <c r="BR32" s="680">
        <v>97.6</v>
      </c>
      <c r="BS32" s="619"/>
      <c r="BT32" s="619"/>
      <c r="BU32" s="619"/>
      <c r="BV32" s="619"/>
      <c r="BW32" s="619"/>
      <c r="BX32" s="663">
        <v>89.9</v>
      </c>
      <c r="BY32" s="619"/>
      <c r="BZ32" s="619"/>
      <c r="CA32" s="619"/>
      <c r="CB32" s="656"/>
      <c r="CD32" s="691"/>
      <c r="CE32" s="692"/>
      <c r="CF32" s="647" t="s">
        <v>309</v>
      </c>
      <c r="CG32" s="644"/>
      <c r="CH32" s="644"/>
      <c r="CI32" s="644"/>
      <c r="CJ32" s="644"/>
      <c r="CK32" s="644"/>
      <c r="CL32" s="644"/>
      <c r="CM32" s="644"/>
      <c r="CN32" s="644"/>
      <c r="CO32" s="644"/>
      <c r="CP32" s="644"/>
      <c r="CQ32" s="645"/>
      <c r="CR32" s="603" t="s">
        <v>166</v>
      </c>
      <c r="CS32" s="606"/>
      <c r="CT32" s="606"/>
      <c r="CU32" s="606"/>
      <c r="CV32" s="606"/>
      <c r="CW32" s="606"/>
      <c r="CX32" s="606"/>
      <c r="CY32" s="607"/>
      <c r="CZ32" s="608" t="s">
        <v>233</v>
      </c>
      <c r="DA32" s="637"/>
      <c r="DB32" s="637"/>
      <c r="DC32" s="638"/>
      <c r="DD32" s="611" t="s">
        <v>130</v>
      </c>
      <c r="DE32" s="606"/>
      <c r="DF32" s="606"/>
      <c r="DG32" s="606"/>
      <c r="DH32" s="606"/>
      <c r="DI32" s="606"/>
      <c r="DJ32" s="606"/>
      <c r="DK32" s="607"/>
      <c r="DL32" s="611" t="s">
        <v>166</v>
      </c>
      <c r="DM32" s="606"/>
      <c r="DN32" s="606"/>
      <c r="DO32" s="606"/>
      <c r="DP32" s="606"/>
      <c r="DQ32" s="606"/>
      <c r="DR32" s="606"/>
      <c r="DS32" s="606"/>
      <c r="DT32" s="606"/>
      <c r="DU32" s="606"/>
      <c r="DV32" s="607"/>
      <c r="DW32" s="608" t="s">
        <v>130</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329450</v>
      </c>
      <c r="S33" s="606"/>
      <c r="T33" s="606"/>
      <c r="U33" s="606"/>
      <c r="V33" s="606"/>
      <c r="W33" s="606"/>
      <c r="X33" s="606"/>
      <c r="Y33" s="607"/>
      <c r="Z33" s="665">
        <v>6.1</v>
      </c>
      <c r="AA33" s="665"/>
      <c r="AB33" s="665"/>
      <c r="AC33" s="665"/>
      <c r="AD33" s="666" t="s">
        <v>166</v>
      </c>
      <c r="AE33" s="666"/>
      <c r="AF33" s="666"/>
      <c r="AG33" s="666"/>
      <c r="AH33" s="666"/>
      <c r="AI33" s="666"/>
      <c r="AJ33" s="666"/>
      <c r="AK33" s="666"/>
      <c r="AL33" s="608" t="s">
        <v>233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2137461</v>
      </c>
      <c r="CS33" s="604"/>
      <c r="CT33" s="604"/>
      <c r="CU33" s="604"/>
      <c r="CV33" s="604"/>
      <c r="CW33" s="604"/>
      <c r="CX33" s="604"/>
      <c r="CY33" s="605"/>
      <c r="CZ33" s="608">
        <v>41.6</v>
      </c>
      <c r="DA33" s="637"/>
      <c r="DB33" s="637"/>
      <c r="DC33" s="638"/>
      <c r="DD33" s="611">
        <v>1809364</v>
      </c>
      <c r="DE33" s="604"/>
      <c r="DF33" s="604"/>
      <c r="DG33" s="604"/>
      <c r="DH33" s="604"/>
      <c r="DI33" s="604"/>
      <c r="DJ33" s="604"/>
      <c r="DK33" s="605"/>
      <c r="DL33" s="611">
        <v>1588663</v>
      </c>
      <c r="DM33" s="604"/>
      <c r="DN33" s="604"/>
      <c r="DO33" s="604"/>
      <c r="DP33" s="604"/>
      <c r="DQ33" s="604"/>
      <c r="DR33" s="604"/>
      <c r="DS33" s="604"/>
      <c r="DT33" s="604"/>
      <c r="DU33" s="604"/>
      <c r="DV33" s="605"/>
      <c r="DW33" s="608">
        <v>48.6</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95703</v>
      </c>
      <c r="S34" s="606"/>
      <c r="T34" s="606"/>
      <c r="U34" s="606"/>
      <c r="V34" s="606"/>
      <c r="W34" s="606"/>
      <c r="X34" s="606"/>
      <c r="Y34" s="607"/>
      <c r="Z34" s="665">
        <v>1.8</v>
      </c>
      <c r="AA34" s="665"/>
      <c r="AB34" s="665"/>
      <c r="AC34" s="665"/>
      <c r="AD34" s="666">
        <v>7</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791225</v>
      </c>
      <c r="CS34" s="606"/>
      <c r="CT34" s="606"/>
      <c r="CU34" s="606"/>
      <c r="CV34" s="606"/>
      <c r="CW34" s="606"/>
      <c r="CX34" s="606"/>
      <c r="CY34" s="607"/>
      <c r="CZ34" s="608">
        <v>15.4</v>
      </c>
      <c r="DA34" s="637"/>
      <c r="DB34" s="637"/>
      <c r="DC34" s="638"/>
      <c r="DD34" s="611">
        <v>627702</v>
      </c>
      <c r="DE34" s="606"/>
      <c r="DF34" s="606"/>
      <c r="DG34" s="606"/>
      <c r="DH34" s="606"/>
      <c r="DI34" s="606"/>
      <c r="DJ34" s="606"/>
      <c r="DK34" s="607"/>
      <c r="DL34" s="611">
        <v>571712</v>
      </c>
      <c r="DM34" s="606"/>
      <c r="DN34" s="606"/>
      <c r="DO34" s="606"/>
      <c r="DP34" s="606"/>
      <c r="DQ34" s="606"/>
      <c r="DR34" s="606"/>
      <c r="DS34" s="606"/>
      <c r="DT34" s="606"/>
      <c r="DU34" s="606"/>
      <c r="DV34" s="607"/>
      <c r="DW34" s="608">
        <v>17.5</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563520</v>
      </c>
      <c r="S35" s="606"/>
      <c r="T35" s="606"/>
      <c r="U35" s="606"/>
      <c r="V35" s="606"/>
      <c r="W35" s="606"/>
      <c r="X35" s="606"/>
      <c r="Y35" s="607"/>
      <c r="Z35" s="665">
        <v>10.4</v>
      </c>
      <c r="AA35" s="665"/>
      <c r="AB35" s="665"/>
      <c r="AC35" s="665"/>
      <c r="AD35" s="666" t="s">
        <v>166</v>
      </c>
      <c r="AE35" s="666"/>
      <c r="AF35" s="666"/>
      <c r="AG35" s="666"/>
      <c r="AH35" s="666"/>
      <c r="AI35" s="666"/>
      <c r="AJ35" s="666"/>
      <c r="AK35" s="666"/>
      <c r="AL35" s="608" t="s">
        <v>166</v>
      </c>
      <c r="AM35" s="609"/>
      <c r="AN35" s="609"/>
      <c r="AO35" s="667"/>
      <c r="AP35" s="214"/>
      <c r="AQ35" s="671" t="s">
        <v>317</v>
      </c>
      <c r="AR35" s="672"/>
      <c r="AS35" s="672"/>
      <c r="AT35" s="672"/>
      <c r="AU35" s="672"/>
      <c r="AV35" s="672"/>
      <c r="AW35" s="672"/>
      <c r="AX35" s="672"/>
      <c r="AY35" s="673"/>
      <c r="AZ35" s="668">
        <v>575245</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122506</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64188</v>
      </c>
      <c r="CS35" s="604"/>
      <c r="CT35" s="604"/>
      <c r="CU35" s="604"/>
      <c r="CV35" s="604"/>
      <c r="CW35" s="604"/>
      <c r="CX35" s="604"/>
      <c r="CY35" s="605"/>
      <c r="CZ35" s="608">
        <v>1.2</v>
      </c>
      <c r="DA35" s="637"/>
      <c r="DB35" s="637"/>
      <c r="DC35" s="638"/>
      <c r="DD35" s="611">
        <v>48593</v>
      </c>
      <c r="DE35" s="604"/>
      <c r="DF35" s="604"/>
      <c r="DG35" s="604"/>
      <c r="DH35" s="604"/>
      <c r="DI35" s="604"/>
      <c r="DJ35" s="604"/>
      <c r="DK35" s="605"/>
      <c r="DL35" s="611">
        <v>48421</v>
      </c>
      <c r="DM35" s="604"/>
      <c r="DN35" s="604"/>
      <c r="DO35" s="604"/>
      <c r="DP35" s="604"/>
      <c r="DQ35" s="604"/>
      <c r="DR35" s="604"/>
      <c r="DS35" s="604"/>
      <c r="DT35" s="604"/>
      <c r="DU35" s="604"/>
      <c r="DV35" s="605"/>
      <c r="DW35" s="608">
        <v>1.5</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166</v>
      </c>
      <c r="S36" s="606"/>
      <c r="T36" s="606"/>
      <c r="U36" s="606"/>
      <c r="V36" s="606"/>
      <c r="W36" s="606"/>
      <c r="X36" s="606"/>
      <c r="Y36" s="607"/>
      <c r="Z36" s="665" t="s">
        <v>166</v>
      </c>
      <c r="AA36" s="665"/>
      <c r="AB36" s="665"/>
      <c r="AC36" s="665"/>
      <c r="AD36" s="666" t="s">
        <v>166</v>
      </c>
      <c r="AE36" s="666"/>
      <c r="AF36" s="666"/>
      <c r="AG36" s="666"/>
      <c r="AH36" s="666"/>
      <c r="AI36" s="666"/>
      <c r="AJ36" s="666"/>
      <c r="AK36" s="666"/>
      <c r="AL36" s="608" t="s">
        <v>233</v>
      </c>
      <c r="AM36" s="609"/>
      <c r="AN36" s="609"/>
      <c r="AO36" s="667"/>
      <c r="AQ36" s="640" t="s">
        <v>321</v>
      </c>
      <c r="AR36" s="641"/>
      <c r="AS36" s="641"/>
      <c r="AT36" s="641"/>
      <c r="AU36" s="641"/>
      <c r="AV36" s="641"/>
      <c r="AW36" s="641"/>
      <c r="AX36" s="641"/>
      <c r="AY36" s="642"/>
      <c r="AZ36" s="603">
        <v>24605</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100401</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600294</v>
      </c>
      <c r="CS36" s="606"/>
      <c r="CT36" s="606"/>
      <c r="CU36" s="606"/>
      <c r="CV36" s="606"/>
      <c r="CW36" s="606"/>
      <c r="CX36" s="606"/>
      <c r="CY36" s="607"/>
      <c r="CZ36" s="608">
        <v>11.7</v>
      </c>
      <c r="DA36" s="637"/>
      <c r="DB36" s="637"/>
      <c r="DC36" s="638"/>
      <c r="DD36" s="611">
        <v>557904</v>
      </c>
      <c r="DE36" s="606"/>
      <c r="DF36" s="606"/>
      <c r="DG36" s="606"/>
      <c r="DH36" s="606"/>
      <c r="DI36" s="606"/>
      <c r="DJ36" s="606"/>
      <c r="DK36" s="607"/>
      <c r="DL36" s="611">
        <v>499365</v>
      </c>
      <c r="DM36" s="606"/>
      <c r="DN36" s="606"/>
      <c r="DO36" s="606"/>
      <c r="DP36" s="606"/>
      <c r="DQ36" s="606"/>
      <c r="DR36" s="606"/>
      <c r="DS36" s="606"/>
      <c r="DT36" s="606"/>
      <c r="DU36" s="606"/>
      <c r="DV36" s="607"/>
      <c r="DW36" s="608">
        <v>15.3</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166520</v>
      </c>
      <c r="S37" s="606"/>
      <c r="T37" s="606"/>
      <c r="U37" s="606"/>
      <c r="V37" s="606"/>
      <c r="W37" s="606"/>
      <c r="X37" s="606"/>
      <c r="Y37" s="607"/>
      <c r="Z37" s="665">
        <v>3.1</v>
      </c>
      <c r="AA37" s="665"/>
      <c r="AB37" s="665"/>
      <c r="AC37" s="665"/>
      <c r="AD37" s="666" t="s">
        <v>233</v>
      </c>
      <c r="AE37" s="666"/>
      <c r="AF37" s="666"/>
      <c r="AG37" s="666"/>
      <c r="AH37" s="666"/>
      <c r="AI37" s="666"/>
      <c r="AJ37" s="666"/>
      <c r="AK37" s="666"/>
      <c r="AL37" s="608" t="s">
        <v>166</v>
      </c>
      <c r="AM37" s="609"/>
      <c r="AN37" s="609"/>
      <c r="AO37" s="667"/>
      <c r="AQ37" s="640" t="s">
        <v>325</v>
      </c>
      <c r="AR37" s="641"/>
      <c r="AS37" s="641"/>
      <c r="AT37" s="641"/>
      <c r="AU37" s="641"/>
      <c r="AV37" s="641"/>
      <c r="AW37" s="641"/>
      <c r="AX37" s="641"/>
      <c r="AY37" s="642"/>
      <c r="AZ37" s="603">
        <v>932</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1768</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418651</v>
      </c>
      <c r="CS37" s="604"/>
      <c r="CT37" s="604"/>
      <c r="CU37" s="604"/>
      <c r="CV37" s="604"/>
      <c r="CW37" s="604"/>
      <c r="CX37" s="604"/>
      <c r="CY37" s="605"/>
      <c r="CZ37" s="608">
        <v>8.1</v>
      </c>
      <c r="DA37" s="637"/>
      <c r="DB37" s="637"/>
      <c r="DC37" s="638"/>
      <c r="DD37" s="611">
        <v>418651</v>
      </c>
      <c r="DE37" s="604"/>
      <c r="DF37" s="604"/>
      <c r="DG37" s="604"/>
      <c r="DH37" s="604"/>
      <c r="DI37" s="604"/>
      <c r="DJ37" s="604"/>
      <c r="DK37" s="605"/>
      <c r="DL37" s="611">
        <v>392406</v>
      </c>
      <c r="DM37" s="604"/>
      <c r="DN37" s="604"/>
      <c r="DO37" s="604"/>
      <c r="DP37" s="604"/>
      <c r="DQ37" s="604"/>
      <c r="DR37" s="604"/>
      <c r="DS37" s="604"/>
      <c r="DT37" s="604"/>
      <c r="DU37" s="604"/>
      <c r="DV37" s="605"/>
      <c r="DW37" s="608">
        <v>12</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5409331</v>
      </c>
      <c r="S38" s="655"/>
      <c r="T38" s="655"/>
      <c r="U38" s="655"/>
      <c r="V38" s="655"/>
      <c r="W38" s="655"/>
      <c r="X38" s="655"/>
      <c r="Y38" s="660"/>
      <c r="Z38" s="661">
        <v>100</v>
      </c>
      <c r="AA38" s="661"/>
      <c r="AB38" s="661"/>
      <c r="AC38" s="661"/>
      <c r="AD38" s="662">
        <v>3103065</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t="s">
        <v>130</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2950</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574313</v>
      </c>
      <c r="CS38" s="606"/>
      <c r="CT38" s="606"/>
      <c r="CU38" s="606"/>
      <c r="CV38" s="606"/>
      <c r="CW38" s="606"/>
      <c r="CX38" s="606"/>
      <c r="CY38" s="607"/>
      <c r="CZ38" s="608">
        <v>11.2</v>
      </c>
      <c r="DA38" s="637"/>
      <c r="DB38" s="637"/>
      <c r="DC38" s="638"/>
      <c r="DD38" s="611">
        <v>469165</v>
      </c>
      <c r="DE38" s="606"/>
      <c r="DF38" s="606"/>
      <c r="DG38" s="606"/>
      <c r="DH38" s="606"/>
      <c r="DI38" s="606"/>
      <c r="DJ38" s="606"/>
      <c r="DK38" s="607"/>
      <c r="DL38" s="611">
        <v>469165</v>
      </c>
      <c r="DM38" s="606"/>
      <c r="DN38" s="606"/>
      <c r="DO38" s="606"/>
      <c r="DP38" s="606"/>
      <c r="DQ38" s="606"/>
      <c r="DR38" s="606"/>
      <c r="DS38" s="606"/>
      <c r="DT38" s="606"/>
      <c r="DU38" s="606"/>
      <c r="DV38" s="607"/>
      <c r="DW38" s="608">
        <v>14.3</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t="s">
        <v>233</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92</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107441</v>
      </c>
      <c r="CS39" s="604"/>
      <c r="CT39" s="604"/>
      <c r="CU39" s="604"/>
      <c r="CV39" s="604"/>
      <c r="CW39" s="604"/>
      <c r="CX39" s="604"/>
      <c r="CY39" s="605"/>
      <c r="CZ39" s="608">
        <v>2.1</v>
      </c>
      <c r="DA39" s="637"/>
      <c r="DB39" s="637"/>
      <c r="DC39" s="638"/>
      <c r="DD39" s="611">
        <v>106000</v>
      </c>
      <c r="DE39" s="604"/>
      <c r="DF39" s="604"/>
      <c r="DG39" s="604"/>
      <c r="DH39" s="604"/>
      <c r="DI39" s="604"/>
      <c r="DJ39" s="604"/>
      <c r="DK39" s="605"/>
      <c r="DL39" s="611" t="s">
        <v>166</v>
      </c>
      <c r="DM39" s="604"/>
      <c r="DN39" s="604"/>
      <c r="DO39" s="604"/>
      <c r="DP39" s="604"/>
      <c r="DQ39" s="604"/>
      <c r="DR39" s="604"/>
      <c r="DS39" s="604"/>
      <c r="DT39" s="604"/>
      <c r="DU39" s="604"/>
      <c r="DV39" s="605"/>
      <c r="DW39" s="608" t="s">
        <v>166</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124545</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136</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t="s">
        <v>130</v>
      </c>
      <c r="CS40" s="606"/>
      <c r="CT40" s="606"/>
      <c r="CU40" s="606"/>
      <c r="CV40" s="606"/>
      <c r="CW40" s="606"/>
      <c r="CX40" s="606"/>
      <c r="CY40" s="607"/>
      <c r="CZ40" s="608" t="s">
        <v>233</v>
      </c>
      <c r="DA40" s="637"/>
      <c r="DB40" s="637"/>
      <c r="DC40" s="638"/>
      <c r="DD40" s="611" t="s">
        <v>233</v>
      </c>
      <c r="DE40" s="606"/>
      <c r="DF40" s="606"/>
      <c r="DG40" s="606"/>
      <c r="DH40" s="606"/>
      <c r="DI40" s="606"/>
      <c r="DJ40" s="606"/>
      <c r="DK40" s="607"/>
      <c r="DL40" s="611" t="s">
        <v>166</v>
      </c>
      <c r="DM40" s="606"/>
      <c r="DN40" s="606"/>
      <c r="DO40" s="606"/>
      <c r="DP40" s="606"/>
      <c r="DQ40" s="606"/>
      <c r="DR40" s="606"/>
      <c r="DS40" s="606"/>
      <c r="DT40" s="606"/>
      <c r="DU40" s="606"/>
      <c r="DV40" s="607"/>
      <c r="DW40" s="608" t="s">
        <v>166</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425163</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360</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166</v>
      </c>
      <c r="CS41" s="604"/>
      <c r="CT41" s="604"/>
      <c r="CU41" s="604"/>
      <c r="CV41" s="604"/>
      <c r="CW41" s="604"/>
      <c r="CX41" s="604"/>
      <c r="CY41" s="605"/>
      <c r="CZ41" s="608" t="s">
        <v>166</v>
      </c>
      <c r="DA41" s="637"/>
      <c r="DB41" s="637"/>
      <c r="DC41" s="638"/>
      <c r="DD41" s="611" t="s">
        <v>166</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979551</v>
      </c>
      <c r="CS42" s="606"/>
      <c r="CT42" s="606"/>
      <c r="CU42" s="606"/>
      <c r="CV42" s="606"/>
      <c r="CW42" s="606"/>
      <c r="CX42" s="606"/>
      <c r="CY42" s="607"/>
      <c r="CZ42" s="608">
        <v>19.100000000000001</v>
      </c>
      <c r="DA42" s="609"/>
      <c r="DB42" s="609"/>
      <c r="DC42" s="610"/>
      <c r="DD42" s="611">
        <v>227749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14496</v>
      </c>
      <c r="CS43" s="604"/>
      <c r="CT43" s="604"/>
      <c r="CU43" s="604"/>
      <c r="CV43" s="604"/>
      <c r="CW43" s="604"/>
      <c r="CX43" s="604"/>
      <c r="CY43" s="605"/>
      <c r="CZ43" s="608">
        <v>0.3</v>
      </c>
      <c r="DA43" s="637"/>
      <c r="DB43" s="637"/>
      <c r="DC43" s="638"/>
      <c r="DD43" s="611">
        <v>14496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297</v>
      </c>
      <c r="CE44" s="632"/>
      <c r="CF44" s="600" t="s">
        <v>347</v>
      </c>
      <c r="CG44" s="601"/>
      <c r="CH44" s="601"/>
      <c r="CI44" s="601"/>
      <c r="CJ44" s="601"/>
      <c r="CK44" s="601"/>
      <c r="CL44" s="601"/>
      <c r="CM44" s="601"/>
      <c r="CN44" s="601"/>
      <c r="CO44" s="601"/>
      <c r="CP44" s="601"/>
      <c r="CQ44" s="602"/>
      <c r="CR44" s="603">
        <v>979551</v>
      </c>
      <c r="CS44" s="606"/>
      <c r="CT44" s="606"/>
      <c r="CU44" s="606"/>
      <c r="CV44" s="606"/>
      <c r="CW44" s="606"/>
      <c r="CX44" s="606"/>
      <c r="CY44" s="607"/>
      <c r="CZ44" s="608">
        <v>19.100000000000001</v>
      </c>
      <c r="DA44" s="609"/>
      <c r="DB44" s="609"/>
      <c r="DC44" s="610"/>
      <c r="DD44" s="611">
        <v>227749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563379</v>
      </c>
      <c r="CS45" s="604"/>
      <c r="CT45" s="604"/>
      <c r="CU45" s="604"/>
      <c r="CV45" s="604"/>
      <c r="CW45" s="604"/>
      <c r="CX45" s="604"/>
      <c r="CY45" s="605"/>
      <c r="CZ45" s="608">
        <v>11</v>
      </c>
      <c r="DA45" s="637"/>
      <c r="DB45" s="637"/>
      <c r="DC45" s="638"/>
      <c r="DD45" s="611">
        <v>78012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365197</v>
      </c>
      <c r="CS46" s="606"/>
      <c r="CT46" s="606"/>
      <c r="CU46" s="606"/>
      <c r="CV46" s="606"/>
      <c r="CW46" s="606"/>
      <c r="CX46" s="606"/>
      <c r="CY46" s="607"/>
      <c r="CZ46" s="608">
        <v>7.1</v>
      </c>
      <c r="DA46" s="609"/>
      <c r="DB46" s="609"/>
      <c r="DC46" s="610"/>
      <c r="DD46" s="611">
        <v>122862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t="s">
        <v>166</v>
      </c>
      <c r="CS47" s="604"/>
      <c r="CT47" s="604"/>
      <c r="CU47" s="604"/>
      <c r="CV47" s="604"/>
      <c r="CW47" s="604"/>
      <c r="CX47" s="604"/>
      <c r="CY47" s="605"/>
      <c r="CZ47" s="608" t="s">
        <v>166</v>
      </c>
      <c r="DA47" s="637"/>
      <c r="DB47" s="637"/>
      <c r="DC47" s="638"/>
      <c r="DD47" s="611" t="s">
        <v>166</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233</v>
      </c>
      <c r="CS48" s="606"/>
      <c r="CT48" s="606"/>
      <c r="CU48" s="606"/>
      <c r="CV48" s="606"/>
      <c r="CW48" s="606"/>
      <c r="CX48" s="606"/>
      <c r="CY48" s="607"/>
      <c r="CZ48" s="608" t="s">
        <v>166</v>
      </c>
      <c r="DA48" s="609"/>
      <c r="DB48" s="609"/>
      <c r="DC48" s="610"/>
      <c r="DD48" s="611" t="s">
        <v>166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5139286</v>
      </c>
      <c r="CS49" s="619"/>
      <c r="CT49" s="619"/>
      <c r="CU49" s="619"/>
      <c r="CV49" s="619"/>
      <c r="CW49" s="619"/>
      <c r="CX49" s="619"/>
      <c r="CY49" s="620"/>
      <c r="CZ49" s="621">
        <v>100</v>
      </c>
      <c r="DA49" s="622"/>
      <c r="DB49" s="622"/>
      <c r="DC49" s="623"/>
      <c r="DD49" s="624">
        <v>3437040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fJZ3gloivQOyhqkQzQayPUXcKUTXhHB39Tqgrk+9UAs3w3pbRG8C8wwqFzURXm9A+I76k3RPTRdqXSCwrGie1g==" saltValue="TWziMdbRglltgqxGkdls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5398</v>
      </c>
      <c r="R7" s="1136"/>
      <c r="S7" s="1136"/>
      <c r="T7" s="1136"/>
      <c r="U7" s="1136"/>
      <c r="V7" s="1136">
        <v>5137</v>
      </c>
      <c r="W7" s="1136"/>
      <c r="X7" s="1136"/>
      <c r="Y7" s="1136"/>
      <c r="Z7" s="1136"/>
      <c r="AA7" s="1136">
        <v>261</v>
      </c>
      <c r="AB7" s="1136"/>
      <c r="AC7" s="1136"/>
      <c r="AD7" s="1136"/>
      <c r="AE7" s="1137"/>
      <c r="AF7" s="1138">
        <v>188</v>
      </c>
      <c r="AG7" s="1139"/>
      <c r="AH7" s="1139"/>
      <c r="AI7" s="1139"/>
      <c r="AJ7" s="1140"/>
      <c r="AK7" s="1122">
        <v>3</v>
      </c>
      <c r="AL7" s="1123"/>
      <c r="AM7" s="1123"/>
      <c r="AN7" s="1123"/>
      <c r="AO7" s="1123"/>
      <c r="AP7" s="1123">
        <v>3938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581</v>
      </c>
      <c r="BS7" s="1126" t="s">
        <v>582</v>
      </c>
      <c r="BT7" s="1127"/>
      <c r="BU7" s="1127"/>
      <c r="BV7" s="1127"/>
      <c r="BW7" s="1127"/>
      <c r="BX7" s="1127"/>
      <c r="BY7" s="1127"/>
      <c r="BZ7" s="1127"/>
      <c r="CA7" s="1127"/>
      <c r="CB7" s="1127"/>
      <c r="CC7" s="1127"/>
      <c r="CD7" s="1127"/>
      <c r="CE7" s="1127"/>
      <c r="CF7" s="1127"/>
      <c r="CG7" s="1128"/>
      <c r="CH7" s="1119">
        <v>0</v>
      </c>
      <c r="CI7" s="1120"/>
      <c r="CJ7" s="1120"/>
      <c r="CK7" s="1120"/>
      <c r="CL7" s="1121"/>
      <c r="CM7" s="1119">
        <v>4</v>
      </c>
      <c r="CN7" s="1120"/>
      <c r="CO7" s="1120"/>
      <c r="CP7" s="1120"/>
      <c r="CQ7" s="1121"/>
      <c r="CR7" s="1119">
        <v>1</v>
      </c>
      <c r="CS7" s="1120"/>
      <c r="CT7" s="1120"/>
      <c r="CU7" s="1120"/>
      <c r="CV7" s="1121"/>
      <c r="CW7" s="1119" t="s">
        <v>504</v>
      </c>
      <c r="CX7" s="1120"/>
      <c r="CY7" s="1120"/>
      <c r="CZ7" s="1120"/>
      <c r="DA7" s="1121"/>
      <c r="DB7" s="1119" t="s">
        <v>504</v>
      </c>
      <c r="DC7" s="1120"/>
      <c r="DD7" s="1120"/>
      <c r="DE7" s="1120"/>
      <c r="DF7" s="1121"/>
      <c r="DG7" s="1119" t="s">
        <v>504</v>
      </c>
      <c r="DH7" s="1120"/>
      <c r="DI7" s="1120"/>
      <c r="DJ7" s="1120"/>
      <c r="DK7" s="1121"/>
      <c r="DL7" s="1119" t="s">
        <v>504</v>
      </c>
      <c r="DM7" s="1120"/>
      <c r="DN7" s="1120"/>
      <c r="DO7" s="1120"/>
      <c r="DP7" s="1121"/>
      <c r="DQ7" s="1119" t="s">
        <v>504</v>
      </c>
      <c r="DR7" s="1120"/>
      <c r="DS7" s="1120"/>
      <c r="DT7" s="1120"/>
      <c r="DU7" s="1121"/>
      <c r="DV7" s="1146"/>
      <c r="DW7" s="1147"/>
      <c r="DX7" s="1147"/>
      <c r="DY7" s="1147"/>
      <c r="DZ7" s="1148"/>
      <c r="EA7" s="234"/>
    </row>
    <row r="8" spans="1:131" s="235" customFormat="1" ht="26.25" customHeight="1" x14ac:dyDescent="0.15">
      <c r="A8" s="241">
        <v>2</v>
      </c>
      <c r="B8" s="1062" t="s">
        <v>376</v>
      </c>
      <c r="C8" s="1063"/>
      <c r="D8" s="1063"/>
      <c r="E8" s="1063"/>
      <c r="F8" s="1063"/>
      <c r="G8" s="1063"/>
      <c r="H8" s="1063"/>
      <c r="I8" s="1063"/>
      <c r="J8" s="1063"/>
      <c r="K8" s="1063"/>
      <c r="L8" s="1063"/>
      <c r="M8" s="1063"/>
      <c r="N8" s="1063"/>
      <c r="O8" s="1063"/>
      <c r="P8" s="1064"/>
      <c r="Q8" s="1074">
        <v>11</v>
      </c>
      <c r="R8" s="1075"/>
      <c r="S8" s="1075"/>
      <c r="T8" s="1075"/>
      <c r="U8" s="1075"/>
      <c r="V8" s="1075">
        <v>2</v>
      </c>
      <c r="W8" s="1075"/>
      <c r="X8" s="1075"/>
      <c r="Y8" s="1075"/>
      <c r="Z8" s="1075"/>
      <c r="AA8" s="1075">
        <v>9</v>
      </c>
      <c r="AB8" s="1075"/>
      <c r="AC8" s="1075"/>
      <c r="AD8" s="1075"/>
      <c r="AE8" s="1076"/>
      <c r="AF8" s="1068">
        <v>9</v>
      </c>
      <c r="AG8" s="1069"/>
      <c r="AH8" s="1069"/>
      <c r="AI8" s="1069"/>
      <c r="AJ8" s="1070"/>
      <c r="AK8" s="1117" t="s">
        <v>580</v>
      </c>
      <c r="AL8" s="1118"/>
      <c r="AM8" s="1118"/>
      <c r="AN8" s="1118"/>
      <c r="AO8" s="1118"/>
      <c r="AP8" s="1118">
        <v>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377</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378</v>
      </c>
      <c r="B23" s="975" t="s">
        <v>379</v>
      </c>
      <c r="C23" s="976"/>
      <c r="D23" s="976"/>
      <c r="E23" s="976"/>
      <c r="F23" s="976"/>
      <c r="G23" s="976"/>
      <c r="H23" s="976"/>
      <c r="I23" s="976"/>
      <c r="J23" s="976"/>
      <c r="K23" s="976"/>
      <c r="L23" s="976"/>
      <c r="M23" s="976"/>
      <c r="N23" s="976"/>
      <c r="O23" s="976"/>
      <c r="P23" s="977"/>
      <c r="Q23" s="1099">
        <v>5409</v>
      </c>
      <c r="R23" s="1100"/>
      <c r="S23" s="1100"/>
      <c r="T23" s="1100"/>
      <c r="U23" s="1100"/>
      <c r="V23" s="1100">
        <v>5139</v>
      </c>
      <c r="W23" s="1100"/>
      <c r="X23" s="1100"/>
      <c r="Y23" s="1100"/>
      <c r="Z23" s="1100"/>
      <c r="AA23" s="1100">
        <v>270</v>
      </c>
      <c r="AB23" s="1100"/>
      <c r="AC23" s="1100"/>
      <c r="AD23" s="1100"/>
      <c r="AE23" s="1101"/>
      <c r="AF23" s="1102">
        <v>197</v>
      </c>
      <c r="AG23" s="1100"/>
      <c r="AH23" s="1100"/>
      <c r="AI23" s="1100"/>
      <c r="AJ23" s="1103"/>
      <c r="AK23" s="1104"/>
      <c r="AL23" s="1105"/>
      <c r="AM23" s="1105"/>
      <c r="AN23" s="1105"/>
      <c r="AO23" s="1105"/>
      <c r="AP23" s="1100">
        <v>3939</v>
      </c>
      <c r="AQ23" s="1100"/>
      <c r="AR23" s="1100"/>
      <c r="AS23" s="1100"/>
      <c r="AT23" s="1100"/>
      <c r="AU23" s="1106"/>
      <c r="AV23" s="1106"/>
      <c r="AW23" s="1106"/>
      <c r="AX23" s="1106"/>
      <c r="AY23" s="1107"/>
      <c r="AZ23" s="1096" t="s">
        <v>166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1935</v>
      </c>
      <c r="R28" s="1085"/>
      <c r="S28" s="1085"/>
      <c r="T28" s="1085"/>
      <c r="U28" s="1085"/>
      <c r="V28" s="1085">
        <v>1812</v>
      </c>
      <c r="W28" s="1085"/>
      <c r="X28" s="1085"/>
      <c r="Y28" s="1085"/>
      <c r="Z28" s="1085"/>
      <c r="AA28" s="1085">
        <v>123</v>
      </c>
      <c r="AB28" s="1085"/>
      <c r="AC28" s="1085"/>
      <c r="AD28" s="1085"/>
      <c r="AE28" s="1086"/>
      <c r="AF28" s="1087">
        <v>123</v>
      </c>
      <c r="AG28" s="1085"/>
      <c r="AH28" s="1085"/>
      <c r="AI28" s="1085"/>
      <c r="AJ28" s="1088"/>
      <c r="AK28" s="1089">
        <v>113</v>
      </c>
      <c r="AL28" s="1077"/>
      <c r="AM28" s="1077"/>
      <c r="AN28" s="1077"/>
      <c r="AO28" s="1077"/>
      <c r="AP28" s="1077" t="s">
        <v>579</v>
      </c>
      <c r="AQ28" s="1077"/>
      <c r="AR28" s="1077"/>
      <c r="AS28" s="1077"/>
      <c r="AT28" s="1077"/>
      <c r="AU28" s="1077" t="s">
        <v>504</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391</v>
      </c>
      <c r="C29" s="1063"/>
      <c r="D29" s="1063"/>
      <c r="E29" s="1063"/>
      <c r="F29" s="1063"/>
      <c r="G29" s="1063"/>
      <c r="H29" s="1063"/>
      <c r="I29" s="1063"/>
      <c r="J29" s="1063"/>
      <c r="K29" s="1063"/>
      <c r="L29" s="1063"/>
      <c r="M29" s="1063"/>
      <c r="N29" s="1063"/>
      <c r="O29" s="1063"/>
      <c r="P29" s="1064"/>
      <c r="Q29" s="1074">
        <v>1438</v>
      </c>
      <c r="R29" s="1075"/>
      <c r="S29" s="1075"/>
      <c r="T29" s="1075"/>
      <c r="U29" s="1075"/>
      <c r="V29" s="1075">
        <v>1369</v>
      </c>
      <c r="W29" s="1075"/>
      <c r="X29" s="1075"/>
      <c r="Y29" s="1075"/>
      <c r="Z29" s="1075"/>
      <c r="AA29" s="1075">
        <v>69</v>
      </c>
      <c r="AB29" s="1075"/>
      <c r="AC29" s="1075"/>
      <c r="AD29" s="1075"/>
      <c r="AE29" s="1076"/>
      <c r="AF29" s="1068">
        <v>69</v>
      </c>
      <c r="AG29" s="1069"/>
      <c r="AH29" s="1069"/>
      <c r="AI29" s="1069"/>
      <c r="AJ29" s="1070"/>
      <c r="AK29" s="1011">
        <v>195</v>
      </c>
      <c r="AL29" s="1002"/>
      <c r="AM29" s="1002"/>
      <c r="AN29" s="1002"/>
      <c r="AO29" s="1002"/>
      <c r="AP29" s="1002" t="s">
        <v>579</v>
      </c>
      <c r="AQ29" s="1002"/>
      <c r="AR29" s="1002"/>
      <c r="AS29" s="1002"/>
      <c r="AT29" s="1002"/>
      <c r="AU29" s="1002" t="s">
        <v>504</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392</v>
      </c>
      <c r="C30" s="1063"/>
      <c r="D30" s="1063"/>
      <c r="E30" s="1063"/>
      <c r="F30" s="1063"/>
      <c r="G30" s="1063"/>
      <c r="H30" s="1063"/>
      <c r="I30" s="1063"/>
      <c r="J30" s="1063"/>
      <c r="K30" s="1063"/>
      <c r="L30" s="1063"/>
      <c r="M30" s="1063"/>
      <c r="N30" s="1063"/>
      <c r="O30" s="1063"/>
      <c r="P30" s="1064"/>
      <c r="Q30" s="1074">
        <v>157</v>
      </c>
      <c r="R30" s="1075"/>
      <c r="S30" s="1075"/>
      <c r="T30" s="1075"/>
      <c r="U30" s="1075"/>
      <c r="V30" s="1075">
        <v>154</v>
      </c>
      <c r="W30" s="1075"/>
      <c r="X30" s="1075"/>
      <c r="Y30" s="1075"/>
      <c r="Z30" s="1075"/>
      <c r="AA30" s="1075">
        <v>3</v>
      </c>
      <c r="AB30" s="1075"/>
      <c r="AC30" s="1075"/>
      <c r="AD30" s="1075"/>
      <c r="AE30" s="1076"/>
      <c r="AF30" s="1068">
        <v>3</v>
      </c>
      <c r="AG30" s="1069"/>
      <c r="AH30" s="1069"/>
      <c r="AI30" s="1069"/>
      <c r="AJ30" s="1070"/>
      <c r="AK30" s="1011">
        <v>48</v>
      </c>
      <c r="AL30" s="1002"/>
      <c r="AM30" s="1002"/>
      <c r="AN30" s="1002"/>
      <c r="AO30" s="1002"/>
      <c r="AP30" s="1002" t="s">
        <v>583</v>
      </c>
      <c r="AQ30" s="1002"/>
      <c r="AR30" s="1002"/>
      <c r="AS30" s="1002"/>
      <c r="AT30" s="1002"/>
      <c r="AU30" s="1002" t="s">
        <v>504</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393</v>
      </c>
      <c r="C31" s="1063"/>
      <c r="D31" s="1063"/>
      <c r="E31" s="1063"/>
      <c r="F31" s="1063"/>
      <c r="G31" s="1063"/>
      <c r="H31" s="1063"/>
      <c r="I31" s="1063"/>
      <c r="J31" s="1063"/>
      <c r="K31" s="1063"/>
      <c r="L31" s="1063"/>
      <c r="M31" s="1063"/>
      <c r="N31" s="1063"/>
      <c r="O31" s="1063"/>
      <c r="P31" s="1064"/>
      <c r="Q31" s="1074">
        <v>202</v>
      </c>
      <c r="R31" s="1075"/>
      <c r="S31" s="1075"/>
      <c r="T31" s="1075"/>
      <c r="U31" s="1075"/>
      <c r="V31" s="1075">
        <v>176</v>
      </c>
      <c r="W31" s="1075"/>
      <c r="X31" s="1075"/>
      <c r="Y31" s="1075"/>
      <c r="Z31" s="1075"/>
      <c r="AA31" s="1075">
        <v>26</v>
      </c>
      <c r="AB31" s="1075"/>
      <c r="AC31" s="1075"/>
      <c r="AD31" s="1075"/>
      <c r="AE31" s="1076"/>
      <c r="AF31" s="1068">
        <v>325</v>
      </c>
      <c r="AG31" s="1069"/>
      <c r="AH31" s="1069"/>
      <c r="AI31" s="1069"/>
      <c r="AJ31" s="1070"/>
      <c r="AK31" s="1011">
        <v>1</v>
      </c>
      <c r="AL31" s="1002"/>
      <c r="AM31" s="1002"/>
      <c r="AN31" s="1002"/>
      <c r="AO31" s="1002"/>
      <c r="AP31" s="1002">
        <v>597</v>
      </c>
      <c r="AQ31" s="1002"/>
      <c r="AR31" s="1002"/>
      <c r="AS31" s="1002"/>
      <c r="AT31" s="1002"/>
      <c r="AU31" s="1002">
        <v>12</v>
      </c>
      <c r="AV31" s="1002"/>
      <c r="AW31" s="1002"/>
      <c r="AX31" s="1002"/>
      <c r="AY31" s="1002"/>
      <c r="AZ31" s="1002" t="s">
        <v>504</v>
      </c>
      <c r="BA31" s="1002"/>
      <c r="BB31" s="1002"/>
      <c r="BC31" s="1002"/>
      <c r="BD31" s="1002"/>
      <c r="BE31" s="1057" t="s">
        <v>394</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395</v>
      </c>
      <c r="C32" s="1063"/>
      <c r="D32" s="1063"/>
      <c r="E32" s="1063"/>
      <c r="F32" s="1063"/>
      <c r="G32" s="1063"/>
      <c r="H32" s="1063"/>
      <c r="I32" s="1063"/>
      <c r="J32" s="1063"/>
      <c r="K32" s="1063"/>
      <c r="L32" s="1063"/>
      <c r="M32" s="1063"/>
      <c r="N32" s="1063"/>
      <c r="O32" s="1063"/>
      <c r="P32" s="1064"/>
      <c r="Q32" s="1074">
        <v>37</v>
      </c>
      <c r="R32" s="1075"/>
      <c r="S32" s="1075"/>
      <c r="T32" s="1075"/>
      <c r="U32" s="1075"/>
      <c r="V32" s="1075">
        <v>34</v>
      </c>
      <c r="W32" s="1075"/>
      <c r="X32" s="1075"/>
      <c r="Y32" s="1075"/>
      <c r="Z32" s="1075"/>
      <c r="AA32" s="1075">
        <v>3</v>
      </c>
      <c r="AB32" s="1075"/>
      <c r="AC32" s="1075"/>
      <c r="AD32" s="1075"/>
      <c r="AE32" s="1076"/>
      <c r="AF32" s="1068">
        <v>3</v>
      </c>
      <c r="AG32" s="1069"/>
      <c r="AH32" s="1069"/>
      <c r="AI32" s="1069"/>
      <c r="AJ32" s="1070"/>
      <c r="AK32" s="1011">
        <v>25</v>
      </c>
      <c r="AL32" s="1002"/>
      <c r="AM32" s="1002"/>
      <c r="AN32" s="1002"/>
      <c r="AO32" s="1002"/>
      <c r="AP32" s="1002">
        <v>244</v>
      </c>
      <c r="AQ32" s="1002"/>
      <c r="AR32" s="1002"/>
      <c r="AS32" s="1002"/>
      <c r="AT32" s="1002"/>
      <c r="AU32" s="1002">
        <v>230</v>
      </c>
      <c r="AV32" s="1002"/>
      <c r="AW32" s="1002"/>
      <c r="AX32" s="1002"/>
      <c r="AY32" s="1002"/>
      <c r="AZ32" s="1002" t="s">
        <v>504</v>
      </c>
      <c r="BA32" s="1002"/>
      <c r="BB32" s="1002"/>
      <c r="BC32" s="1002"/>
      <c r="BD32" s="1002"/>
      <c r="BE32" s="1057" t="s">
        <v>396</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378</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523</v>
      </c>
      <c r="AG63" s="990"/>
      <c r="AH63" s="990"/>
      <c r="AI63" s="990"/>
      <c r="AJ63" s="1055"/>
      <c r="AK63" s="1056"/>
      <c r="AL63" s="994"/>
      <c r="AM63" s="994"/>
      <c r="AN63" s="994"/>
      <c r="AO63" s="994"/>
      <c r="AP63" s="990">
        <v>841</v>
      </c>
      <c r="AQ63" s="990"/>
      <c r="AR63" s="990"/>
      <c r="AS63" s="990"/>
      <c r="AT63" s="990"/>
      <c r="AU63" s="990">
        <v>242</v>
      </c>
      <c r="AV63" s="990"/>
      <c r="AW63" s="990"/>
      <c r="AX63" s="990"/>
      <c r="AY63" s="990"/>
      <c r="AZ63" s="1050"/>
      <c r="BA63" s="1050"/>
      <c r="BB63" s="1050"/>
      <c r="BC63" s="1050"/>
      <c r="BD63" s="1050"/>
      <c r="BE63" s="991"/>
      <c r="BF63" s="991"/>
      <c r="BG63" s="991"/>
      <c r="BH63" s="991"/>
      <c r="BI63" s="992"/>
      <c r="BJ63" s="1051" t="s">
        <v>399</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401</v>
      </c>
      <c r="B66" s="1027"/>
      <c r="C66" s="1027"/>
      <c r="D66" s="1027"/>
      <c r="E66" s="1027"/>
      <c r="F66" s="1027"/>
      <c r="G66" s="1027"/>
      <c r="H66" s="1027"/>
      <c r="I66" s="1027"/>
      <c r="J66" s="1027"/>
      <c r="K66" s="1027"/>
      <c r="L66" s="1027"/>
      <c r="M66" s="1027"/>
      <c r="N66" s="1027"/>
      <c r="O66" s="1027"/>
      <c r="P66" s="1028"/>
      <c r="Q66" s="1032" t="s">
        <v>382</v>
      </c>
      <c r="R66" s="1033"/>
      <c r="S66" s="1033"/>
      <c r="T66" s="1033"/>
      <c r="U66" s="1034"/>
      <c r="V66" s="1032" t="s">
        <v>402</v>
      </c>
      <c r="W66" s="1033"/>
      <c r="X66" s="1033"/>
      <c r="Y66" s="1033"/>
      <c r="Z66" s="1034"/>
      <c r="AA66" s="1032" t="s">
        <v>403</v>
      </c>
      <c r="AB66" s="1033"/>
      <c r="AC66" s="1033"/>
      <c r="AD66" s="1033"/>
      <c r="AE66" s="1034"/>
      <c r="AF66" s="1038" t="s">
        <v>385</v>
      </c>
      <c r="AG66" s="1039"/>
      <c r="AH66" s="1039"/>
      <c r="AI66" s="1039"/>
      <c r="AJ66" s="1040"/>
      <c r="AK66" s="1032" t="s">
        <v>404</v>
      </c>
      <c r="AL66" s="1027"/>
      <c r="AM66" s="1027"/>
      <c r="AN66" s="1027"/>
      <c r="AO66" s="1028"/>
      <c r="AP66" s="1032" t="s">
        <v>387</v>
      </c>
      <c r="AQ66" s="1033"/>
      <c r="AR66" s="1033"/>
      <c r="AS66" s="1033"/>
      <c r="AT66" s="1034"/>
      <c r="AU66" s="1032" t="s">
        <v>405</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570</v>
      </c>
      <c r="C68" s="1017"/>
      <c r="D68" s="1017"/>
      <c r="E68" s="1017"/>
      <c r="F68" s="1017"/>
      <c r="G68" s="1017"/>
      <c r="H68" s="1017"/>
      <c r="I68" s="1017"/>
      <c r="J68" s="1017"/>
      <c r="K68" s="1017"/>
      <c r="L68" s="1017"/>
      <c r="M68" s="1017"/>
      <c r="N68" s="1017"/>
      <c r="O68" s="1017"/>
      <c r="P68" s="1018"/>
      <c r="Q68" s="1019">
        <v>2</v>
      </c>
      <c r="R68" s="1013"/>
      <c r="S68" s="1013"/>
      <c r="T68" s="1013"/>
      <c r="U68" s="1013"/>
      <c r="V68" s="1013">
        <v>1</v>
      </c>
      <c r="W68" s="1013"/>
      <c r="X68" s="1013"/>
      <c r="Y68" s="1013"/>
      <c r="Z68" s="1013"/>
      <c r="AA68" s="1013">
        <v>1</v>
      </c>
      <c r="AB68" s="1013"/>
      <c r="AC68" s="1013"/>
      <c r="AD68" s="1013"/>
      <c r="AE68" s="1013"/>
      <c r="AF68" s="1013">
        <v>1</v>
      </c>
      <c r="AG68" s="1013"/>
      <c r="AH68" s="1013"/>
      <c r="AI68" s="1013"/>
      <c r="AJ68" s="1013"/>
      <c r="AK68" s="1013" t="s">
        <v>579</v>
      </c>
      <c r="AL68" s="1013"/>
      <c r="AM68" s="1013"/>
      <c r="AN68" s="1013"/>
      <c r="AO68" s="1013"/>
      <c r="AP68" s="1013" t="s">
        <v>580</v>
      </c>
      <c r="AQ68" s="1013"/>
      <c r="AR68" s="1013"/>
      <c r="AS68" s="1013"/>
      <c r="AT68" s="1013"/>
      <c r="AU68" s="1013" t="s">
        <v>579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571</v>
      </c>
      <c r="C69" s="1006"/>
      <c r="D69" s="1006"/>
      <c r="E69" s="1006"/>
      <c r="F69" s="1006"/>
      <c r="G69" s="1006"/>
      <c r="H69" s="1006"/>
      <c r="I69" s="1006"/>
      <c r="J69" s="1006"/>
      <c r="K69" s="1006"/>
      <c r="L69" s="1006"/>
      <c r="M69" s="1006"/>
      <c r="N69" s="1006"/>
      <c r="O69" s="1006"/>
      <c r="P69" s="1007"/>
      <c r="Q69" s="1008">
        <v>5824</v>
      </c>
      <c r="R69" s="1002"/>
      <c r="S69" s="1002"/>
      <c r="T69" s="1002"/>
      <c r="U69" s="1002"/>
      <c r="V69" s="1002">
        <v>5816</v>
      </c>
      <c r="W69" s="1002"/>
      <c r="X69" s="1002"/>
      <c r="Y69" s="1002"/>
      <c r="Z69" s="1002"/>
      <c r="AA69" s="1002">
        <v>8</v>
      </c>
      <c r="AB69" s="1002"/>
      <c r="AC69" s="1002"/>
      <c r="AD69" s="1002"/>
      <c r="AE69" s="1002"/>
      <c r="AF69" s="1002">
        <v>8</v>
      </c>
      <c r="AG69" s="1002"/>
      <c r="AH69" s="1002"/>
      <c r="AI69" s="1002"/>
      <c r="AJ69" s="1002"/>
      <c r="AK69" s="1002">
        <v>82</v>
      </c>
      <c r="AL69" s="1002"/>
      <c r="AM69" s="1002"/>
      <c r="AN69" s="1002"/>
      <c r="AO69" s="1002"/>
      <c r="AP69" s="1002" t="s">
        <v>504</v>
      </c>
      <c r="AQ69" s="1002"/>
      <c r="AR69" s="1002"/>
      <c r="AS69" s="1002"/>
      <c r="AT69" s="1002"/>
      <c r="AU69" s="1002" t="s">
        <v>504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572</v>
      </c>
      <c r="C70" s="1006"/>
      <c r="D70" s="1006"/>
      <c r="E70" s="1006"/>
      <c r="F70" s="1006"/>
      <c r="G70" s="1006"/>
      <c r="H70" s="1006"/>
      <c r="I70" s="1006"/>
      <c r="J70" s="1006"/>
      <c r="K70" s="1006"/>
      <c r="L70" s="1006"/>
      <c r="M70" s="1006"/>
      <c r="N70" s="1006"/>
      <c r="O70" s="1006"/>
      <c r="P70" s="1007"/>
      <c r="Q70" s="1008">
        <v>127</v>
      </c>
      <c r="R70" s="1002"/>
      <c r="S70" s="1002"/>
      <c r="T70" s="1002"/>
      <c r="U70" s="1002"/>
      <c r="V70" s="1002">
        <v>61</v>
      </c>
      <c r="W70" s="1002"/>
      <c r="X70" s="1002"/>
      <c r="Y70" s="1002"/>
      <c r="Z70" s="1002"/>
      <c r="AA70" s="1002">
        <v>66</v>
      </c>
      <c r="AB70" s="1002"/>
      <c r="AC70" s="1002"/>
      <c r="AD70" s="1002"/>
      <c r="AE70" s="1002"/>
      <c r="AF70" s="1002">
        <v>66</v>
      </c>
      <c r="AG70" s="1002"/>
      <c r="AH70" s="1002"/>
      <c r="AI70" s="1002"/>
      <c r="AJ70" s="1002"/>
      <c r="AK70" s="1002" t="s">
        <v>504</v>
      </c>
      <c r="AL70" s="1002"/>
      <c r="AM70" s="1002"/>
      <c r="AN70" s="1002"/>
      <c r="AO70" s="1002"/>
      <c r="AP70" s="1002" t="s">
        <v>504</v>
      </c>
      <c r="AQ70" s="1002"/>
      <c r="AR70" s="1002"/>
      <c r="AS70" s="1002"/>
      <c r="AT70" s="1002"/>
      <c r="AU70" s="1002" t="s">
        <v>504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573</v>
      </c>
      <c r="C71" s="1006"/>
      <c r="D71" s="1006"/>
      <c r="E71" s="1006"/>
      <c r="F71" s="1006"/>
      <c r="G71" s="1006"/>
      <c r="H71" s="1006"/>
      <c r="I71" s="1006"/>
      <c r="J71" s="1006"/>
      <c r="K71" s="1006"/>
      <c r="L71" s="1006"/>
      <c r="M71" s="1006"/>
      <c r="N71" s="1006"/>
      <c r="O71" s="1006"/>
      <c r="P71" s="1007"/>
      <c r="Q71" s="1008">
        <v>24</v>
      </c>
      <c r="R71" s="1002"/>
      <c r="S71" s="1002"/>
      <c r="T71" s="1002"/>
      <c r="U71" s="1002"/>
      <c r="V71" s="1002">
        <v>20</v>
      </c>
      <c r="W71" s="1002"/>
      <c r="X71" s="1002"/>
      <c r="Y71" s="1002"/>
      <c r="Z71" s="1002"/>
      <c r="AA71" s="1002">
        <v>4</v>
      </c>
      <c r="AB71" s="1002"/>
      <c r="AC71" s="1002"/>
      <c r="AD71" s="1002"/>
      <c r="AE71" s="1002"/>
      <c r="AF71" s="1002">
        <v>4</v>
      </c>
      <c r="AG71" s="1002"/>
      <c r="AH71" s="1002"/>
      <c r="AI71" s="1002"/>
      <c r="AJ71" s="1002"/>
      <c r="AK71" s="1002" t="s">
        <v>504</v>
      </c>
      <c r="AL71" s="1002"/>
      <c r="AM71" s="1002"/>
      <c r="AN71" s="1002"/>
      <c r="AO71" s="1002"/>
      <c r="AP71" s="1002" t="s">
        <v>504</v>
      </c>
      <c r="AQ71" s="1002"/>
      <c r="AR71" s="1002"/>
      <c r="AS71" s="1002"/>
      <c r="AT71" s="1002"/>
      <c r="AU71" s="1002" t="s">
        <v>504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574</v>
      </c>
      <c r="C72" s="1006"/>
      <c r="D72" s="1006"/>
      <c r="E72" s="1006"/>
      <c r="F72" s="1006"/>
      <c r="G72" s="1006"/>
      <c r="H72" s="1006"/>
      <c r="I72" s="1006"/>
      <c r="J72" s="1006"/>
      <c r="K72" s="1006"/>
      <c r="L72" s="1006"/>
      <c r="M72" s="1006"/>
      <c r="N72" s="1006"/>
      <c r="O72" s="1006"/>
      <c r="P72" s="1007"/>
      <c r="Q72" s="1008">
        <v>256</v>
      </c>
      <c r="R72" s="1002"/>
      <c r="S72" s="1002"/>
      <c r="T72" s="1002"/>
      <c r="U72" s="1002"/>
      <c r="V72" s="1002">
        <v>234</v>
      </c>
      <c r="W72" s="1002"/>
      <c r="X72" s="1002"/>
      <c r="Y72" s="1002"/>
      <c r="Z72" s="1002"/>
      <c r="AA72" s="1002">
        <v>22</v>
      </c>
      <c r="AB72" s="1002"/>
      <c r="AC72" s="1002"/>
      <c r="AD72" s="1002"/>
      <c r="AE72" s="1002"/>
      <c r="AF72" s="1002">
        <v>22</v>
      </c>
      <c r="AG72" s="1002"/>
      <c r="AH72" s="1002"/>
      <c r="AI72" s="1002"/>
      <c r="AJ72" s="1002"/>
      <c r="AK72" s="1002" t="s">
        <v>504</v>
      </c>
      <c r="AL72" s="1002"/>
      <c r="AM72" s="1002"/>
      <c r="AN72" s="1002"/>
      <c r="AO72" s="1002"/>
      <c r="AP72" s="1002">
        <v>67</v>
      </c>
      <c r="AQ72" s="1002"/>
      <c r="AR72" s="1002"/>
      <c r="AS72" s="1002"/>
      <c r="AT72" s="1002"/>
      <c r="AU72" s="1002">
        <v>9</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575</v>
      </c>
      <c r="C73" s="1006"/>
      <c r="D73" s="1006"/>
      <c r="E73" s="1006"/>
      <c r="F73" s="1006"/>
      <c r="G73" s="1006"/>
      <c r="H73" s="1006"/>
      <c r="I73" s="1006"/>
      <c r="J73" s="1006"/>
      <c r="K73" s="1006"/>
      <c r="L73" s="1006"/>
      <c r="M73" s="1006"/>
      <c r="N73" s="1006"/>
      <c r="O73" s="1006"/>
      <c r="P73" s="1007"/>
      <c r="Q73" s="1008">
        <v>2372</v>
      </c>
      <c r="R73" s="1002"/>
      <c r="S73" s="1002"/>
      <c r="T73" s="1002"/>
      <c r="U73" s="1002"/>
      <c r="V73" s="1002">
        <v>2245</v>
      </c>
      <c r="W73" s="1002"/>
      <c r="X73" s="1002"/>
      <c r="Y73" s="1002"/>
      <c r="Z73" s="1002"/>
      <c r="AA73" s="1002">
        <v>127</v>
      </c>
      <c r="AB73" s="1002"/>
      <c r="AC73" s="1002"/>
      <c r="AD73" s="1002"/>
      <c r="AE73" s="1002"/>
      <c r="AF73" s="1002">
        <v>127</v>
      </c>
      <c r="AG73" s="1002"/>
      <c r="AH73" s="1002"/>
      <c r="AI73" s="1002"/>
      <c r="AJ73" s="1002"/>
      <c r="AK73" s="1002" t="s">
        <v>504</v>
      </c>
      <c r="AL73" s="1002"/>
      <c r="AM73" s="1002"/>
      <c r="AN73" s="1002"/>
      <c r="AO73" s="1002"/>
      <c r="AP73" s="1002">
        <v>1172</v>
      </c>
      <c r="AQ73" s="1002"/>
      <c r="AR73" s="1002"/>
      <c r="AS73" s="1002"/>
      <c r="AT73" s="1002"/>
      <c r="AU73" s="1002">
        <v>132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576</v>
      </c>
      <c r="C74" s="1006"/>
      <c r="D74" s="1006"/>
      <c r="E74" s="1006"/>
      <c r="F74" s="1006"/>
      <c r="G74" s="1006"/>
      <c r="H74" s="1006"/>
      <c r="I74" s="1006"/>
      <c r="J74" s="1006"/>
      <c r="K74" s="1006"/>
      <c r="L74" s="1006"/>
      <c r="M74" s="1006"/>
      <c r="N74" s="1006"/>
      <c r="O74" s="1006"/>
      <c r="P74" s="1007"/>
      <c r="Q74" s="1008">
        <v>351</v>
      </c>
      <c r="R74" s="1002"/>
      <c r="S74" s="1002"/>
      <c r="T74" s="1002"/>
      <c r="U74" s="1002"/>
      <c r="V74" s="1002">
        <v>338</v>
      </c>
      <c r="W74" s="1002"/>
      <c r="X74" s="1002"/>
      <c r="Y74" s="1002"/>
      <c r="Z74" s="1002"/>
      <c r="AA74" s="1002">
        <v>13</v>
      </c>
      <c r="AB74" s="1002"/>
      <c r="AC74" s="1002"/>
      <c r="AD74" s="1002"/>
      <c r="AE74" s="1002"/>
      <c r="AF74" s="1002">
        <v>13</v>
      </c>
      <c r="AG74" s="1002"/>
      <c r="AH74" s="1002"/>
      <c r="AI74" s="1002"/>
      <c r="AJ74" s="1002"/>
      <c r="AK74" s="1002" t="s">
        <v>504</v>
      </c>
      <c r="AL74" s="1002"/>
      <c r="AM74" s="1002"/>
      <c r="AN74" s="1002"/>
      <c r="AO74" s="1002"/>
      <c r="AP74" s="1002">
        <v>35</v>
      </c>
      <c r="AQ74" s="1002"/>
      <c r="AR74" s="1002"/>
      <c r="AS74" s="1002"/>
      <c r="AT74" s="1002"/>
      <c r="AU74" s="1002">
        <v>17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577</v>
      </c>
      <c r="C75" s="1006"/>
      <c r="D75" s="1006"/>
      <c r="E75" s="1006"/>
      <c r="F75" s="1006"/>
      <c r="G75" s="1006"/>
      <c r="H75" s="1006"/>
      <c r="I75" s="1006"/>
      <c r="J75" s="1006"/>
      <c r="K75" s="1006"/>
      <c r="L75" s="1006"/>
      <c r="M75" s="1006"/>
      <c r="N75" s="1006"/>
      <c r="O75" s="1006"/>
      <c r="P75" s="1007"/>
      <c r="Q75" s="1009">
        <v>844</v>
      </c>
      <c r="R75" s="1010"/>
      <c r="S75" s="1010"/>
      <c r="T75" s="1010"/>
      <c r="U75" s="1011"/>
      <c r="V75" s="1012">
        <v>839</v>
      </c>
      <c r="W75" s="1010"/>
      <c r="X75" s="1010"/>
      <c r="Y75" s="1010"/>
      <c r="Z75" s="1011"/>
      <c r="AA75" s="1012">
        <v>5</v>
      </c>
      <c r="AB75" s="1010"/>
      <c r="AC75" s="1010"/>
      <c r="AD75" s="1010"/>
      <c r="AE75" s="1011"/>
      <c r="AF75" s="1012">
        <v>5</v>
      </c>
      <c r="AG75" s="1010"/>
      <c r="AH75" s="1010"/>
      <c r="AI75" s="1010"/>
      <c r="AJ75" s="1011"/>
      <c r="AK75" s="1012">
        <v>7</v>
      </c>
      <c r="AL75" s="1010"/>
      <c r="AM75" s="1010"/>
      <c r="AN75" s="1010"/>
      <c r="AO75" s="1011"/>
      <c r="AP75" s="1012" t="s">
        <v>504</v>
      </c>
      <c r="AQ75" s="1010"/>
      <c r="AR75" s="1010"/>
      <c r="AS75" s="1010"/>
      <c r="AT75" s="1011"/>
      <c r="AU75" s="1012" t="s">
        <v>504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578</v>
      </c>
      <c r="C76" s="1006"/>
      <c r="D76" s="1006"/>
      <c r="E76" s="1006"/>
      <c r="F76" s="1006"/>
      <c r="G76" s="1006"/>
      <c r="H76" s="1006"/>
      <c r="I76" s="1006"/>
      <c r="J76" s="1006"/>
      <c r="K76" s="1006"/>
      <c r="L76" s="1006"/>
      <c r="M76" s="1006"/>
      <c r="N76" s="1006"/>
      <c r="O76" s="1006"/>
      <c r="P76" s="1007"/>
      <c r="Q76" s="1009">
        <v>130938</v>
      </c>
      <c r="R76" s="1010"/>
      <c r="S76" s="1010"/>
      <c r="T76" s="1010"/>
      <c r="U76" s="1011"/>
      <c r="V76" s="1012">
        <v>123520</v>
      </c>
      <c r="W76" s="1010"/>
      <c r="X76" s="1010"/>
      <c r="Y76" s="1010"/>
      <c r="Z76" s="1011"/>
      <c r="AA76" s="1012">
        <v>7418</v>
      </c>
      <c r="AB76" s="1010"/>
      <c r="AC76" s="1010"/>
      <c r="AD76" s="1010"/>
      <c r="AE76" s="1011"/>
      <c r="AF76" s="1012">
        <v>7418</v>
      </c>
      <c r="AG76" s="1010"/>
      <c r="AH76" s="1010"/>
      <c r="AI76" s="1010"/>
      <c r="AJ76" s="1011"/>
      <c r="AK76" s="1012" t="s">
        <v>504</v>
      </c>
      <c r="AL76" s="1010"/>
      <c r="AM76" s="1010"/>
      <c r="AN76" s="1010"/>
      <c r="AO76" s="1011"/>
      <c r="AP76" s="1012" t="s">
        <v>504</v>
      </c>
      <c r="AQ76" s="1010"/>
      <c r="AR76" s="1010"/>
      <c r="AS76" s="1010"/>
      <c r="AT76" s="1011"/>
      <c r="AU76" s="1012" t="s">
        <v>504</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378</v>
      </c>
      <c r="B88" s="975" t="s">
        <v>406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7664</v>
      </c>
      <c r="AG88" s="990"/>
      <c r="AH88" s="990"/>
      <c r="AI88" s="990"/>
      <c r="AJ88" s="990"/>
      <c r="AK88" s="994"/>
      <c r="AL88" s="994"/>
      <c r="AM88" s="994"/>
      <c r="AN88" s="994"/>
      <c r="AO88" s="994"/>
      <c r="AP88" s="990">
        <v>1274</v>
      </c>
      <c r="AQ88" s="990"/>
      <c r="AR88" s="990"/>
      <c r="AS88" s="990"/>
      <c r="AT88" s="990"/>
      <c r="AU88" s="990">
        <v>158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407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v>
      </c>
      <c r="CS102" s="982"/>
      <c r="CT102" s="982"/>
      <c r="CU102" s="982"/>
      <c r="CV102" s="983"/>
      <c r="CW102" s="981" t="s">
        <v>584</v>
      </c>
      <c r="CX102" s="982"/>
      <c r="CY102" s="982"/>
      <c r="CZ102" s="982"/>
      <c r="DA102" s="983"/>
      <c r="DB102" s="981" t="s">
        <v>580</v>
      </c>
      <c r="DC102" s="982"/>
      <c r="DD102" s="982"/>
      <c r="DE102" s="982"/>
      <c r="DF102" s="983"/>
      <c r="DG102" s="981" t="s">
        <v>580</v>
      </c>
      <c r="DH102" s="982"/>
      <c r="DI102" s="982"/>
      <c r="DJ102" s="982"/>
      <c r="DK102" s="983"/>
      <c r="DL102" s="981" t="s">
        <v>580</v>
      </c>
      <c r="DM102" s="982"/>
      <c r="DN102" s="982"/>
      <c r="DO102" s="982"/>
      <c r="DP102" s="983"/>
      <c r="DQ102" s="981" t="s">
        <v>579</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415</v>
      </c>
      <c r="AB109" s="925"/>
      <c r="AC109" s="925"/>
      <c r="AD109" s="925"/>
      <c r="AE109" s="926"/>
      <c r="AF109" s="927" t="s">
        <v>296</v>
      </c>
      <c r="AG109" s="925"/>
      <c r="AH109" s="925"/>
      <c r="AI109" s="925"/>
      <c r="AJ109" s="926"/>
      <c r="AK109" s="927" t="s">
        <v>295</v>
      </c>
      <c r="AL109" s="925"/>
      <c r="AM109" s="925"/>
      <c r="AN109" s="925"/>
      <c r="AO109" s="926"/>
      <c r="AP109" s="927" t="s">
        <v>416</v>
      </c>
      <c r="AQ109" s="925"/>
      <c r="AR109" s="925"/>
      <c r="AS109" s="925"/>
      <c r="AT109" s="956"/>
      <c r="AU109" s="924" t="s">
        <v>414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415</v>
      </c>
      <c r="BR109" s="925"/>
      <c r="BS109" s="925"/>
      <c r="BT109" s="925"/>
      <c r="BU109" s="926"/>
      <c r="BV109" s="927" t="s">
        <v>296</v>
      </c>
      <c r="BW109" s="925"/>
      <c r="BX109" s="925"/>
      <c r="BY109" s="925"/>
      <c r="BZ109" s="926"/>
      <c r="CA109" s="927" t="s">
        <v>295</v>
      </c>
      <c r="CB109" s="925"/>
      <c r="CC109" s="925"/>
      <c r="CD109" s="925"/>
      <c r="CE109" s="926"/>
      <c r="CF109" s="963" t="s">
        <v>416</v>
      </c>
      <c r="CG109" s="963"/>
      <c r="CH109" s="963"/>
      <c r="CI109" s="963"/>
      <c r="CJ109" s="963"/>
      <c r="CK109" s="927" t="s">
        <v>417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415</v>
      </c>
      <c r="DH109" s="925"/>
      <c r="DI109" s="925"/>
      <c r="DJ109" s="925"/>
      <c r="DK109" s="926"/>
      <c r="DL109" s="927" t="s">
        <v>296</v>
      </c>
      <c r="DM109" s="925"/>
      <c r="DN109" s="925"/>
      <c r="DO109" s="925"/>
      <c r="DP109" s="926"/>
      <c r="DQ109" s="927" t="s">
        <v>295</v>
      </c>
      <c r="DR109" s="925"/>
      <c r="DS109" s="925"/>
      <c r="DT109" s="925"/>
      <c r="DU109" s="926"/>
      <c r="DV109" s="927" t="s">
        <v>416</v>
      </c>
      <c r="DW109" s="925"/>
      <c r="DX109" s="925"/>
      <c r="DY109" s="925"/>
      <c r="DZ109" s="956"/>
    </row>
    <row r="110" spans="1:131" s="226" customFormat="1" ht="26.25" customHeight="1" x14ac:dyDescent="0.15">
      <c r="A110" s="827" t="s">
        <v>418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421681</v>
      </c>
      <c r="AB110" s="918"/>
      <c r="AC110" s="918"/>
      <c r="AD110" s="918"/>
      <c r="AE110" s="919"/>
      <c r="AF110" s="920">
        <v>422503</v>
      </c>
      <c r="AG110" s="918"/>
      <c r="AH110" s="918"/>
      <c r="AI110" s="918"/>
      <c r="AJ110" s="919"/>
      <c r="AK110" s="920">
        <v>404635</v>
      </c>
      <c r="AL110" s="918"/>
      <c r="AM110" s="918"/>
      <c r="AN110" s="918"/>
      <c r="AO110" s="919"/>
      <c r="AP110" s="921">
        <v>13.9</v>
      </c>
      <c r="AQ110" s="922"/>
      <c r="AR110" s="922"/>
      <c r="AS110" s="922"/>
      <c r="AT110" s="923"/>
      <c r="AU110" s="957" t="s">
        <v>66</v>
      </c>
      <c r="AV110" s="958"/>
      <c r="AW110" s="958"/>
      <c r="AX110" s="958"/>
      <c r="AY110" s="958"/>
      <c r="AZ110" s="883" t="s">
        <v>419</v>
      </c>
      <c r="BA110" s="828"/>
      <c r="BB110" s="828"/>
      <c r="BC110" s="828"/>
      <c r="BD110" s="828"/>
      <c r="BE110" s="828"/>
      <c r="BF110" s="828"/>
      <c r="BG110" s="828"/>
      <c r="BH110" s="828"/>
      <c r="BI110" s="828"/>
      <c r="BJ110" s="828"/>
      <c r="BK110" s="828"/>
      <c r="BL110" s="828"/>
      <c r="BM110" s="828"/>
      <c r="BN110" s="828"/>
      <c r="BO110" s="828"/>
      <c r="BP110" s="829"/>
      <c r="BQ110" s="884">
        <v>3830471</v>
      </c>
      <c r="BR110" s="865"/>
      <c r="BS110" s="865"/>
      <c r="BT110" s="865"/>
      <c r="BU110" s="865"/>
      <c r="BV110" s="865">
        <v>3749447</v>
      </c>
      <c r="BW110" s="865"/>
      <c r="BX110" s="865"/>
      <c r="BY110" s="865"/>
      <c r="BZ110" s="865"/>
      <c r="CA110" s="865">
        <v>3939393</v>
      </c>
      <c r="CB110" s="865"/>
      <c r="CC110" s="865"/>
      <c r="CD110" s="865"/>
      <c r="CE110" s="865"/>
      <c r="CF110" s="889">
        <v>135.69999999999999</v>
      </c>
      <c r="CG110" s="890"/>
      <c r="CH110" s="890"/>
      <c r="CI110" s="890"/>
      <c r="CJ110" s="890"/>
      <c r="CK110" s="953" t="s">
        <v>420</v>
      </c>
      <c r="CL110" s="839"/>
      <c r="CM110" s="914" t="s">
        <v>421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166</v>
      </c>
      <c r="DH110" s="865"/>
      <c r="DI110" s="865"/>
      <c r="DJ110" s="865"/>
      <c r="DK110" s="865"/>
      <c r="DL110" s="865" t="s">
        <v>422</v>
      </c>
      <c r="DM110" s="865"/>
      <c r="DN110" s="865"/>
      <c r="DO110" s="865"/>
      <c r="DP110" s="865"/>
      <c r="DQ110" s="865" t="s">
        <v>399</v>
      </c>
      <c r="DR110" s="865"/>
      <c r="DS110" s="865"/>
      <c r="DT110" s="865"/>
      <c r="DU110" s="865"/>
      <c r="DV110" s="866" t="s">
        <v>423</v>
      </c>
      <c r="DW110" s="866"/>
      <c r="DX110" s="866"/>
      <c r="DY110" s="866"/>
      <c r="DZ110" s="867"/>
    </row>
    <row r="111" spans="1:131" s="226" customFormat="1" ht="26.25" customHeight="1" x14ac:dyDescent="0.15">
      <c r="A111" s="794" t="s">
        <v>424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423</v>
      </c>
      <c r="AB111" s="946"/>
      <c r="AC111" s="946"/>
      <c r="AD111" s="946"/>
      <c r="AE111" s="947"/>
      <c r="AF111" s="948" t="s">
        <v>422</v>
      </c>
      <c r="AG111" s="946"/>
      <c r="AH111" s="946"/>
      <c r="AI111" s="946"/>
      <c r="AJ111" s="947"/>
      <c r="AK111" s="948" t="s">
        <v>423</v>
      </c>
      <c r="AL111" s="946"/>
      <c r="AM111" s="946"/>
      <c r="AN111" s="946"/>
      <c r="AO111" s="947"/>
      <c r="AP111" s="949" t="s">
        <v>423</v>
      </c>
      <c r="AQ111" s="950"/>
      <c r="AR111" s="950"/>
      <c r="AS111" s="950"/>
      <c r="AT111" s="951"/>
      <c r="AU111" s="959"/>
      <c r="AV111" s="960"/>
      <c r="AW111" s="960"/>
      <c r="AX111" s="960"/>
      <c r="AY111" s="960"/>
      <c r="AZ111" s="835" t="s">
        <v>425</v>
      </c>
      <c r="BA111" s="770"/>
      <c r="BB111" s="770"/>
      <c r="BC111" s="770"/>
      <c r="BD111" s="770"/>
      <c r="BE111" s="770"/>
      <c r="BF111" s="770"/>
      <c r="BG111" s="770"/>
      <c r="BH111" s="770"/>
      <c r="BI111" s="770"/>
      <c r="BJ111" s="770"/>
      <c r="BK111" s="770"/>
      <c r="BL111" s="770"/>
      <c r="BM111" s="770"/>
      <c r="BN111" s="770"/>
      <c r="BO111" s="770"/>
      <c r="BP111" s="771"/>
      <c r="BQ111" s="836">
        <v>52311</v>
      </c>
      <c r="BR111" s="837"/>
      <c r="BS111" s="837"/>
      <c r="BT111" s="837"/>
      <c r="BU111" s="837"/>
      <c r="BV111" s="837">
        <v>44080</v>
      </c>
      <c r="BW111" s="837"/>
      <c r="BX111" s="837"/>
      <c r="BY111" s="837"/>
      <c r="BZ111" s="837"/>
      <c r="CA111" s="837">
        <v>38503</v>
      </c>
      <c r="CB111" s="837"/>
      <c r="CC111" s="837"/>
      <c r="CD111" s="837"/>
      <c r="CE111" s="837"/>
      <c r="CF111" s="898">
        <v>1.3</v>
      </c>
      <c r="CG111" s="899"/>
      <c r="CH111" s="899"/>
      <c r="CI111" s="899"/>
      <c r="CJ111" s="899"/>
      <c r="CK111" s="954"/>
      <c r="CL111" s="841"/>
      <c r="CM111" s="844" t="s">
        <v>426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422</v>
      </c>
      <c r="DH111" s="837"/>
      <c r="DI111" s="837"/>
      <c r="DJ111" s="837"/>
      <c r="DK111" s="837"/>
      <c r="DL111" s="837" t="s">
        <v>422</v>
      </c>
      <c r="DM111" s="837"/>
      <c r="DN111" s="837"/>
      <c r="DO111" s="837"/>
      <c r="DP111" s="837"/>
      <c r="DQ111" s="837" t="s">
        <v>422</v>
      </c>
      <c r="DR111" s="837"/>
      <c r="DS111" s="837"/>
      <c r="DT111" s="837"/>
      <c r="DU111" s="837"/>
      <c r="DV111" s="814" t="s">
        <v>427</v>
      </c>
      <c r="DW111" s="814"/>
      <c r="DX111" s="814"/>
      <c r="DY111" s="814"/>
      <c r="DZ111" s="815"/>
    </row>
    <row r="112" spans="1:131" s="226" customFormat="1" ht="26.25" customHeight="1" x14ac:dyDescent="0.15">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166</v>
      </c>
      <c r="AB112" s="800"/>
      <c r="AC112" s="800"/>
      <c r="AD112" s="800"/>
      <c r="AE112" s="801"/>
      <c r="AF112" s="802" t="s">
        <v>430</v>
      </c>
      <c r="AG112" s="800"/>
      <c r="AH112" s="800"/>
      <c r="AI112" s="800"/>
      <c r="AJ112" s="801"/>
      <c r="AK112" s="802" t="s">
        <v>431</v>
      </c>
      <c r="AL112" s="800"/>
      <c r="AM112" s="800"/>
      <c r="AN112" s="800"/>
      <c r="AO112" s="801"/>
      <c r="AP112" s="847" t="s">
        <v>431</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286145</v>
      </c>
      <c r="BR112" s="837"/>
      <c r="BS112" s="837"/>
      <c r="BT112" s="837"/>
      <c r="BU112" s="837"/>
      <c r="BV112" s="837">
        <v>262354</v>
      </c>
      <c r="BW112" s="837"/>
      <c r="BX112" s="837"/>
      <c r="BY112" s="837"/>
      <c r="BZ112" s="837"/>
      <c r="CA112" s="837">
        <v>241773</v>
      </c>
      <c r="CB112" s="837"/>
      <c r="CC112" s="837"/>
      <c r="CD112" s="837"/>
      <c r="CE112" s="837"/>
      <c r="CF112" s="898">
        <v>8.3000000000000007</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423</v>
      </c>
      <c r="DH112" s="837"/>
      <c r="DI112" s="837"/>
      <c r="DJ112" s="837"/>
      <c r="DK112" s="837"/>
      <c r="DL112" s="837" t="s">
        <v>423</v>
      </c>
      <c r="DM112" s="837"/>
      <c r="DN112" s="837"/>
      <c r="DO112" s="837"/>
      <c r="DP112" s="837"/>
      <c r="DQ112" s="837" t="s">
        <v>430</v>
      </c>
      <c r="DR112" s="837"/>
      <c r="DS112" s="837"/>
      <c r="DT112" s="837"/>
      <c r="DU112" s="837"/>
      <c r="DV112" s="814" t="s">
        <v>422</v>
      </c>
      <c r="DW112" s="814"/>
      <c r="DX112" s="814"/>
      <c r="DY112" s="814"/>
      <c r="DZ112" s="815"/>
    </row>
    <row r="113" spans="1:130" s="226" customFormat="1" ht="26.25" customHeight="1" x14ac:dyDescent="0.15">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24020</v>
      </c>
      <c r="AB113" s="946"/>
      <c r="AC113" s="946"/>
      <c r="AD113" s="946"/>
      <c r="AE113" s="947"/>
      <c r="AF113" s="948">
        <v>21912</v>
      </c>
      <c r="AG113" s="946"/>
      <c r="AH113" s="946"/>
      <c r="AI113" s="946"/>
      <c r="AJ113" s="947"/>
      <c r="AK113" s="948">
        <v>20587</v>
      </c>
      <c r="AL113" s="946"/>
      <c r="AM113" s="946"/>
      <c r="AN113" s="946"/>
      <c r="AO113" s="947"/>
      <c r="AP113" s="949">
        <v>0.7</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297340</v>
      </c>
      <c r="BR113" s="837"/>
      <c r="BS113" s="837"/>
      <c r="BT113" s="837"/>
      <c r="BU113" s="837"/>
      <c r="BV113" s="837">
        <v>226894</v>
      </c>
      <c r="BW113" s="837"/>
      <c r="BX113" s="837"/>
      <c r="BY113" s="837"/>
      <c r="BZ113" s="837"/>
      <c r="CA113" s="837">
        <v>157670</v>
      </c>
      <c r="CB113" s="837"/>
      <c r="CC113" s="837"/>
      <c r="CD113" s="837"/>
      <c r="CE113" s="837"/>
      <c r="CF113" s="898">
        <v>5.4</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427</v>
      </c>
      <c r="DH113" s="800"/>
      <c r="DI113" s="800"/>
      <c r="DJ113" s="800"/>
      <c r="DK113" s="801"/>
      <c r="DL113" s="802" t="s">
        <v>437</v>
      </c>
      <c r="DM113" s="800"/>
      <c r="DN113" s="800"/>
      <c r="DO113" s="800"/>
      <c r="DP113" s="801"/>
      <c r="DQ113" s="802" t="s">
        <v>422</v>
      </c>
      <c r="DR113" s="800"/>
      <c r="DS113" s="800"/>
      <c r="DT113" s="800"/>
      <c r="DU113" s="801"/>
      <c r="DV113" s="847" t="s">
        <v>437</v>
      </c>
      <c r="DW113" s="848"/>
      <c r="DX113" s="848"/>
      <c r="DY113" s="848"/>
      <c r="DZ113" s="849"/>
    </row>
    <row r="114" spans="1:130" s="226" customFormat="1" ht="26.25" customHeight="1" x14ac:dyDescent="0.15">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78122</v>
      </c>
      <c r="AB114" s="800"/>
      <c r="AC114" s="800"/>
      <c r="AD114" s="800"/>
      <c r="AE114" s="801"/>
      <c r="AF114" s="802">
        <v>77227</v>
      </c>
      <c r="AG114" s="800"/>
      <c r="AH114" s="800"/>
      <c r="AI114" s="800"/>
      <c r="AJ114" s="801"/>
      <c r="AK114" s="802">
        <v>77618</v>
      </c>
      <c r="AL114" s="800"/>
      <c r="AM114" s="800"/>
      <c r="AN114" s="800"/>
      <c r="AO114" s="801"/>
      <c r="AP114" s="847">
        <v>2.7</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717320</v>
      </c>
      <c r="BR114" s="837"/>
      <c r="BS114" s="837"/>
      <c r="BT114" s="837"/>
      <c r="BU114" s="837"/>
      <c r="BV114" s="837">
        <v>734810</v>
      </c>
      <c r="BW114" s="837"/>
      <c r="BX114" s="837"/>
      <c r="BY114" s="837"/>
      <c r="BZ114" s="837"/>
      <c r="CA114" s="837">
        <v>729545</v>
      </c>
      <c r="CB114" s="837"/>
      <c r="CC114" s="837"/>
      <c r="CD114" s="837"/>
      <c r="CE114" s="837"/>
      <c r="CF114" s="898">
        <v>25.1</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431</v>
      </c>
      <c r="DH114" s="800"/>
      <c r="DI114" s="800"/>
      <c r="DJ114" s="800"/>
      <c r="DK114" s="801"/>
      <c r="DL114" s="802" t="s">
        <v>166</v>
      </c>
      <c r="DM114" s="800"/>
      <c r="DN114" s="800"/>
      <c r="DO114" s="800"/>
      <c r="DP114" s="801"/>
      <c r="DQ114" s="802" t="s">
        <v>430</v>
      </c>
      <c r="DR114" s="800"/>
      <c r="DS114" s="800"/>
      <c r="DT114" s="800"/>
      <c r="DU114" s="801"/>
      <c r="DV114" s="847" t="s">
        <v>422</v>
      </c>
      <c r="DW114" s="848"/>
      <c r="DX114" s="848"/>
      <c r="DY114" s="848"/>
      <c r="DZ114" s="849"/>
    </row>
    <row r="115" spans="1:130" s="226" customFormat="1" ht="26.25" customHeight="1" x14ac:dyDescent="0.15">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34416</v>
      </c>
      <c r="AB115" s="946"/>
      <c r="AC115" s="946"/>
      <c r="AD115" s="946"/>
      <c r="AE115" s="947"/>
      <c r="AF115" s="948">
        <v>16133</v>
      </c>
      <c r="AG115" s="946"/>
      <c r="AH115" s="946"/>
      <c r="AI115" s="946"/>
      <c r="AJ115" s="947"/>
      <c r="AK115" s="948">
        <v>32450</v>
      </c>
      <c r="AL115" s="946"/>
      <c r="AM115" s="946"/>
      <c r="AN115" s="946"/>
      <c r="AO115" s="947"/>
      <c r="AP115" s="949">
        <v>1.1000000000000001</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399</v>
      </c>
      <c r="BR115" s="837"/>
      <c r="BS115" s="837"/>
      <c r="BT115" s="837"/>
      <c r="BU115" s="837"/>
      <c r="BV115" s="837" t="s">
        <v>422</v>
      </c>
      <c r="BW115" s="837"/>
      <c r="BX115" s="837"/>
      <c r="BY115" s="837"/>
      <c r="BZ115" s="837"/>
      <c r="CA115" s="837" t="s">
        <v>422</v>
      </c>
      <c r="CB115" s="837"/>
      <c r="CC115" s="837"/>
      <c r="CD115" s="837"/>
      <c r="CE115" s="837"/>
      <c r="CF115" s="898" t="s">
        <v>422</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423</v>
      </c>
      <c r="DM115" s="800"/>
      <c r="DN115" s="800"/>
      <c r="DO115" s="800"/>
      <c r="DP115" s="801"/>
      <c r="DQ115" s="802" t="s">
        <v>422</v>
      </c>
      <c r="DR115" s="800"/>
      <c r="DS115" s="800"/>
      <c r="DT115" s="800"/>
      <c r="DU115" s="801"/>
      <c r="DV115" s="847" t="s">
        <v>423</v>
      </c>
      <c r="DW115" s="848"/>
      <c r="DX115" s="848"/>
      <c r="DY115" s="848"/>
      <c r="DZ115" s="849"/>
    </row>
    <row r="116" spans="1:130" s="226" customFormat="1" ht="26.25" customHeight="1" x14ac:dyDescent="0.15">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423</v>
      </c>
      <c r="AB116" s="800"/>
      <c r="AC116" s="800"/>
      <c r="AD116" s="800"/>
      <c r="AE116" s="801"/>
      <c r="AF116" s="802" t="s">
        <v>430</v>
      </c>
      <c r="AG116" s="800"/>
      <c r="AH116" s="800"/>
      <c r="AI116" s="800"/>
      <c r="AJ116" s="801"/>
      <c r="AK116" s="802" t="s">
        <v>427</v>
      </c>
      <c r="AL116" s="800"/>
      <c r="AM116" s="800"/>
      <c r="AN116" s="800"/>
      <c r="AO116" s="801"/>
      <c r="AP116" s="847" t="s">
        <v>399</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422</v>
      </c>
      <c r="BR116" s="837"/>
      <c r="BS116" s="837"/>
      <c r="BT116" s="837"/>
      <c r="BU116" s="837"/>
      <c r="BV116" s="837" t="s">
        <v>422</v>
      </c>
      <c r="BW116" s="837"/>
      <c r="BX116" s="837"/>
      <c r="BY116" s="837"/>
      <c r="BZ116" s="837"/>
      <c r="CA116" s="837" t="s">
        <v>430</v>
      </c>
      <c r="CB116" s="837"/>
      <c r="CC116" s="837"/>
      <c r="CD116" s="837"/>
      <c r="CE116" s="837"/>
      <c r="CF116" s="898" t="s">
        <v>166</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437</v>
      </c>
      <c r="DH116" s="800"/>
      <c r="DI116" s="800"/>
      <c r="DJ116" s="800"/>
      <c r="DK116" s="801"/>
      <c r="DL116" s="802" t="s">
        <v>422</v>
      </c>
      <c r="DM116" s="800"/>
      <c r="DN116" s="800"/>
      <c r="DO116" s="800"/>
      <c r="DP116" s="801"/>
      <c r="DQ116" s="802" t="s">
        <v>422</v>
      </c>
      <c r="DR116" s="800"/>
      <c r="DS116" s="800"/>
      <c r="DT116" s="800"/>
      <c r="DU116" s="801"/>
      <c r="DV116" s="847" t="s">
        <v>427</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558239</v>
      </c>
      <c r="AB117" s="932"/>
      <c r="AC117" s="932"/>
      <c r="AD117" s="932"/>
      <c r="AE117" s="933"/>
      <c r="AF117" s="934">
        <v>537775</v>
      </c>
      <c r="AG117" s="932"/>
      <c r="AH117" s="932"/>
      <c r="AI117" s="932"/>
      <c r="AJ117" s="933"/>
      <c r="AK117" s="934">
        <v>535290</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423</v>
      </c>
      <c r="BR117" s="837"/>
      <c r="BS117" s="837"/>
      <c r="BT117" s="837"/>
      <c r="BU117" s="837"/>
      <c r="BV117" s="837" t="s">
        <v>422</v>
      </c>
      <c r="BW117" s="837"/>
      <c r="BX117" s="837"/>
      <c r="BY117" s="837"/>
      <c r="BZ117" s="837"/>
      <c r="CA117" s="837" t="s">
        <v>423</v>
      </c>
      <c r="CB117" s="837"/>
      <c r="CC117" s="837"/>
      <c r="CD117" s="837"/>
      <c r="CE117" s="837"/>
      <c r="CF117" s="898" t="s">
        <v>430</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437</v>
      </c>
      <c r="DH117" s="800"/>
      <c r="DI117" s="800"/>
      <c r="DJ117" s="800"/>
      <c r="DK117" s="801"/>
      <c r="DL117" s="802" t="s">
        <v>422</v>
      </c>
      <c r="DM117" s="800"/>
      <c r="DN117" s="800"/>
      <c r="DO117" s="800"/>
      <c r="DP117" s="801"/>
      <c r="DQ117" s="802" t="s">
        <v>166</v>
      </c>
      <c r="DR117" s="800"/>
      <c r="DS117" s="800"/>
      <c r="DT117" s="800"/>
      <c r="DU117" s="801"/>
      <c r="DV117" s="847" t="s">
        <v>437</v>
      </c>
      <c r="DW117" s="848"/>
      <c r="DX117" s="848"/>
      <c r="DY117" s="848"/>
      <c r="DZ117" s="849"/>
    </row>
    <row r="118" spans="1:130" s="226" customFormat="1" ht="26.25" customHeight="1" x14ac:dyDescent="0.15">
      <c r="A118" s="924" t="s">
        <v>417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415</v>
      </c>
      <c r="AB118" s="925"/>
      <c r="AC118" s="925"/>
      <c r="AD118" s="925"/>
      <c r="AE118" s="926"/>
      <c r="AF118" s="927" t="s">
        <v>296</v>
      </c>
      <c r="AG118" s="925"/>
      <c r="AH118" s="925"/>
      <c r="AI118" s="925"/>
      <c r="AJ118" s="926"/>
      <c r="AK118" s="927" t="s">
        <v>295</v>
      </c>
      <c r="AL118" s="925"/>
      <c r="AM118" s="925"/>
      <c r="AN118" s="925"/>
      <c r="AO118" s="926"/>
      <c r="AP118" s="928" t="s">
        <v>416</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423</v>
      </c>
      <c r="BR118" s="868"/>
      <c r="BS118" s="868"/>
      <c r="BT118" s="868"/>
      <c r="BU118" s="868"/>
      <c r="BV118" s="868" t="s">
        <v>423</v>
      </c>
      <c r="BW118" s="868"/>
      <c r="BX118" s="868"/>
      <c r="BY118" s="868"/>
      <c r="BZ118" s="868"/>
      <c r="CA118" s="868" t="s">
        <v>423</v>
      </c>
      <c r="CB118" s="868"/>
      <c r="CC118" s="868"/>
      <c r="CD118" s="868"/>
      <c r="CE118" s="868"/>
      <c r="CF118" s="898" t="s">
        <v>437</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423</v>
      </c>
      <c r="DH118" s="800"/>
      <c r="DI118" s="800"/>
      <c r="DJ118" s="800"/>
      <c r="DK118" s="801"/>
      <c r="DL118" s="802" t="s">
        <v>423</v>
      </c>
      <c r="DM118" s="800"/>
      <c r="DN118" s="800"/>
      <c r="DO118" s="800"/>
      <c r="DP118" s="801"/>
      <c r="DQ118" s="802" t="s">
        <v>423</v>
      </c>
      <c r="DR118" s="800"/>
      <c r="DS118" s="800"/>
      <c r="DT118" s="800"/>
      <c r="DU118" s="801"/>
      <c r="DV118" s="847" t="s">
        <v>423</v>
      </c>
      <c r="DW118" s="848"/>
      <c r="DX118" s="848"/>
      <c r="DY118" s="848"/>
      <c r="DZ118" s="849"/>
    </row>
    <row r="119" spans="1:130" s="226" customFormat="1" ht="26.25" customHeight="1" x14ac:dyDescent="0.15">
      <c r="A119" s="838" t="s">
        <v>420</v>
      </c>
      <c r="B119" s="839"/>
      <c r="C119" s="914" t="s">
        <v>421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437</v>
      </c>
      <c r="AB119" s="918"/>
      <c r="AC119" s="918"/>
      <c r="AD119" s="918"/>
      <c r="AE119" s="919"/>
      <c r="AF119" s="920" t="s">
        <v>430</v>
      </c>
      <c r="AG119" s="918"/>
      <c r="AH119" s="918"/>
      <c r="AI119" s="918"/>
      <c r="AJ119" s="919"/>
      <c r="AK119" s="920" t="s">
        <v>399</v>
      </c>
      <c r="AL119" s="918"/>
      <c r="AM119" s="918"/>
      <c r="AN119" s="918"/>
      <c r="AO119" s="919"/>
      <c r="AP119" s="921" t="s">
        <v>430</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452</v>
      </c>
      <c r="BP119" s="901"/>
      <c r="BQ119" s="905">
        <v>5183587</v>
      </c>
      <c r="BR119" s="868"/>
      <c r="BS119" s="868"/>
      <c r="BT119" s="868"/>
      <c r="BU119" s="868"/>
      <c r="BV119" s="868">
        <v>5017585</v>
      </c>
      <c r="BW119" s="868"/>
      <c r="BX119" s="868"/>
      <c r="BY119" s="868"/>
      <c r="BZ119" s="868"/>
      <c r="CA119" s="868">
        <v>5106884</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52311</v>
      </c>
      <c r="DH119" s="783"/>
      <c r="DI119" s="783"/>
      <c r="DJ119" s="783"/>
      <c r="DK119" s="784"/>
      <c r="DL119" s="785">
        <v>44080</v>
      </c>
      <c r="DM119" s="783"/>
      <c r="DN119" s="783"/>
      <c r="DO119" s="783"/>
      <c r="DP119" s="784"/>
      <c r="DQ119" s="785">
        <v>38503</v>
      </c>
      <c r="DR119" s="783"/>
      <c r="DS119" s="783"/>
      <c r="DT119" s="783"/>
      <c r="DU119" s="784"/>
      <c r="DV119" s="871">
        <v>1.3</v>
      </c>
      <c r="DW119" s="872"/>
      <c r="DX119" s="872"/>
      <c r="DY119" s="872"/>
      <c r="DZ119" s="873"/>
    </row>
    <row r="120" spans="1:130" s="226" customFormat="1" ht="26.25" customHeight="1" x14ac:dyDescent="0.15">
      <c r="A120" s="840"/>
      <c r="B120" s="841"/>
      <c r="C120" s="844" t="s">
        <v>426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422</v>
      </c>
      <c r="AB120" s="800"/>
      <c r="AC120" s="800"/>
      <c r="AD120" s="800"/>
      <c r="AE120" s="801"/>
      <c r="AF120" s="802" t="s">
        <v>422</v>
      </c>
      <c r="AG120" s="800"/>
      <c r="AH120" s="800"/>
      <c r="AI120" s="800"/>
      <c r="AJ120" s="801"/>
      <c r="AK120" s="802" t="s">
        <v>423</v>
      </c>
      <c r="AL120" s="800"/>
      <c r="AM120" s="800"/>
      <c r="AN120" s="800"/>
      <c r="AO120" s="801"/>
      <c r="AP120" s="847" t="s">
        <v>423</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2497690</v>
      </c>
      <c r="BR120" s="865"/>
      <c r="BS120" s="865"/>
      <c r="BT120" s="865"/>
      <c r="BU120" s="865"/>
      <c r="BV120" s="865">
        <v>2439594</v>
      </c>
      <c r="BW120" s="865"/>
      <c r="BX120" s="865"/>
      <c r="BY120" s="865"/>
      <c r="BZ120" s="865"/>
      <c r="CA120" s="865">
        <v>2558634</v>
      </c>
      <c r="CB120" s="865"/>
      <c r="CC120" s="865"/>
      <c r="CD120" s="865"/>
      <c r="CE120" s="865"/>
      <c r="CF120" s="889">
        <v>88.1</v>
      </c>
      <c r="CG120" s="890"/>
      <c r="CH120" s="890"/>
      <c r="CI120" s="890"/>
      <c r="CJ120" s="890"/>
      <c r="CK120" s="891" t="s">
        <v>456</v>
      </c>
      <c r="CL120" s="875"/>
      <c r="CM120" s="875"/>
      <c r="CN120" s="875"/>
      <c r="CO120" s="876"/>
      <c r="CP120" s="895" t="s">
        <v>457</v>
      </c>
      <c r="CQ120" s="896"/>
      <c r="CR120" s="896"/>
      <c r="CS120" s="896"/>
      <c r="CT120" s="896"/>
      <c r="CU120" s="896"/>
      <c r="CV120" s="896"/>
      <c r="CW120" s="896"/>
      <c r="CX120" s="896"/>
      <c r="CY120" s="896"/>
      <c r="CZ120" s="896"/>
      <c r="DA120" s="896"/>
      <c r="DB120" s="896"/>
      <c r="DC120" s="896"/>
      <c r="DD120" s="896"/>
      <c r="DE120" s="896"/>
      <c r="DF120" s="897"/>
      <c r="DG120" s="884">
        <v>280448</v>
      </c>
      <c r="DH120" s="865"/>
      <c r="DI120" s="865"/>
      <c r="DJ120" s="865"/>
      <c r="DK120" s="865"/>
      <c r="DL120" s="865">
        <v>252151</v>
      </c>
      <c r="DM120" s="865"/>
      <c r="DN120" s="865"/>
      <c r="DO120" s="865"/>
      <c r="DP120" s="865"/>
      <c r="DQ120" s="865">
        <v>229836</v>
      </c>
      <c r="DR120" s="865"/>
      <c r="DS120" s="865"/>
      <c r="DT120" s="865"/>
      <c r="DU120" s="865"/>
      <c r="DV120" s="866">
        <v>7.9</v>
      </c>
      <c r="DW120" s="866"/>
      <c r="DX120" s="866"/>
      <c r="DY120" s="866"/>
      <c r="DZ120" s="867"/>
    </row>
    <row r="121" spans="1:130" s="226" customFormat="1" ht="26.25" customHeight="1" x14ac:dyDescent="0.15">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422</v>
      </c>
      <c r="AB121" s="800"/>
      <c r="AC121" s="800"/>
      <c r="AD121" s="800"/>
      <c r="AE121" s="801"/>
      <c r="AF121" s="802" t="s">
        <v>423</v>
      </c>
      <c r="AG121" s="800"/>
      <c r="AH121" s="800"/>
      <c r="AI121" s="800"/>
      <c r="AJ121" s="801"/>
      <c r="AK121" s="802" t="s">
        <v>423</v>
      </c>
      <c r="AL121" s="800"/>
      <c r="AM121" s="800"/>
      <c r="AN121" s="800"/>
      <c r="AO121" s="801"/>
      <c r="AP121" s="847" t="s">
        <v>423</v>
      </c>
      <c r="AQ121" s="848"/>
      <c r="AR121" s="848"/>
      <c r="AS121" s="848"/>
      <c r="AT121" s="849"/>
      <c r="AU121" s="909"/>
      <c r="AV121" s="910"/>
      <c r="AW121" s="910"/>
      <c r="AX121" s="910"/>
      <c r="AY121" s="911"/>
      <c r="AZ121" s="835" t="s">
        <v>459</v>
      </c>
      <c r="BA121" s="770"/>
      <c r="BB121" s="770"/>
      <c r="BC121" s="770"/>
      <c r="BD121" s="770"/>
      <c r="BE121" s="770"/>
      <c r="BF121" s="770"/>
      <c r="BG121" s="770"/>
      <c r="BH121" s="770"/>
      <c r="BI121" s="770"/>
      <c r="BJ121" s="770"/>
      <c r="BK121" s="770"/>
      <c r="BL121" s="770"/>
      <c r="BM121" s="770"/>
      <c r="BN121" s="770"/>
      <c r="BO121" s="770"/>
      <c r="BP121" s="771"/>
      <c r="BQ121" s="836">
        <v>35506</v>
      </c>
      <c r="BR121" s="837"/>
      <c r="BS121" s="837"/>
      <c r="BT121" s="837"/>
      <c r="BU121" s="837"/>
      <c r="BV121" s="837">
        <v>25600</v>
      </c>
      <c r="BW121" s="837"/>
      <c r="BX121" s="837"/>
      <c r="BY121" s="837"/>
      <c r="BZ121" s="837"/>
      <c r="CA121" s="837">
        <v>2515</v>
      </c>
      <c r="CB121" s="837"/>
      <c r="CC121" s="837"/>
      <c r="CD121" s="837"/>
      <c r="CE121" s="837"/>
      <c r="CF121" s="898">
        <v>0.1</v>
      </c>
      <c r="CG121" s="899"/>
      <c r="CH121" s="899"/>
      <c r="CI121" s="899"/>
      <c r="CJ121" s="899"/>
      <c r="CK121" s="892"/>
      <c r="CL121" s="878"/>
      <c r="CM121" s="878"/>
      <c r="CN121" s="878"/>
      <c r="CO121" s="879"/>
      <c r="CP121" s="858" t="s">
        <v>460</v>
      </c>
      <c r="CQ121" s="859"/>
      <c r="CR121" s="859"/>
      <c r="CS121" s="859"/>
      <c r="CT121" s="859"/>
      <c r="CU121" s="859"/>
      <c r="CV121" s="859"/>
      <c r="CW121" s="859"/>
      <c r="CX121" s="859"/>
      <c r="CY121" s="859"/>
      <c r="CZ121" s="859"/>
      <c r="DA121" s="859"/>
      <c r="DB121" s="859"/>
      <c r="DC121" s="859"/>
      <c r="DD121" s="859"/>
      <c r="DE121" s="859"/>
      <c r="DF121" s="860"/>
      <c r="DG121" s="836">
        <v>5697</v>
      </c>
      <c r="DH121" s="837"/>
      <c r="DI121" s="837"/>
      <c r="DJ121" s="837"/>
      <c r="DK121" s="837"/>
      <c r="DL121" s="837">
        <v>10203</v>
      </c>
      <c r="DM121" s="837"/>
      <c r="DN121" s="837"/>
      <c r="DO121" s="837"/>
      <c r="DP121" s="837"/>
      <c r="DQ121" s="837">
        <v>11937</v>
      </c>
      <c r="DR121" s="837"/>
      <c r="DS121" s="837"/>
      <c r="DT121" s="837"/>
      <c r="DU121" s="837"/>
      <c r="DV121" s="814">
        <v>0.4</v>
      </c>
      <c r="DW121" s="814"/>
      <c r="DX121" s="814"/>
      <c r="DY121" s="814"/>
      <c r="DZ121" s="815"/>
    </row>
    <row r="122" spans="1:130" s="226" customFormat="1" ht="26.25" customHeight="1" x14ac:dyDescent="0.15">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423</v>
      </c>
      <c r="AB122" s="800"/>
      <c r="AC122" s="800"/>
      <c r="AD122" s="800"/>
      <c r="AE122" s="801"/>
      <c r="AF122" s="802" t="s">
        <v>422</v>
      </c>
      <c r="AG122" s="800"/>
      <c r="AH122" s="800"/>
      <c r="AI122" s="800"/>
      <c r="AJ122" s="801"/>
      <c r="AK122" s="802" t="s">
        <v>422</v>
      </c>
      <c r="AL122" s="800"/>
      <c r="AM122" s="800"/>
      <c r="AN122" s="800"/>
      <c r="AO122" s="801"/>
      <c r="AP122" s="847" t="s">
        <v>422</v>
      </c>
      <c r="AQ122" s="848"/>
      <c r="AR122" s="848"/>
      <c r="AS122" s="848"/>
      <c r="AT122" s="849"/>
      <c r="AU122" s="909"/>
      <c r="AV122" s="910"/>
      <c r="AW122" s="910"/>
      <c r="AX122" s="910"/>
      <c r="AY122" s="911"/>
      <c r="AZ122" s="902" t="s">
        <v>461</v>
      </c>
      <c r="BA122" s="903"/>
      <c r="BB122" s="903"/>
      <c r="BC122" s="903"/>
      <c r="BD122" s="903"/>
      <c r="BE122" s="903"/>
      <c r="BF122" s="903"/>
      <c r="BG122" s="903"/>
      <c r="BH122" s="903"/>
      <c r="BI122" s="903"/>
      <c r="BJ122" s="903"/>
      <c r="BK122" s="903"/>
      <c r="BL122" s="903"/>
      <c r="BM122" s="903"/>
      <c r="BN122" s="903"/>
      <c r="BO122" s="903"/>
      <c r="BP122" s="904"/>
      <c r="BQ122" s="905">
        <v>3194022</v>
      </c>
      <c r="BR122" s="868"/>
      <c r="BS122" s="868"/>
      <c r="BT122" s="868"/>
      <c r="BU122" s="868"/>
      <c r="BV122" s="868">
        <v>3317087</v>
      </c>
      <c r="BW122" s="868"/>
      <c r="BX122" s="868"/>
      <c r="BY122" s="868"/>
      <c r="BZ122" s="868"/>
      <c r="CA122" s="868">
        <v>3226608</v>
      </c>
      <c r="CB122" s="868"/>
      <c r="CC122" s="868"/>
      <c r="CD122" s="868"/>
      <c r="CE122" s="868"/>
      <c r="CF122" s="869">
        <v>111.2</v>
      </c>
      <c r="CG122" s="870"/>
      <c r="CH122" s="870"/>
      <c r="CI122" s="870"/>
      <c r="CJ122" s="870"/>
      <c r="CK122" s="892"/>
      <c r="CL122" s="878"/>
      <c r="CM122" s="878"/>
      <c r="CN122" s="878"/>
      <c r="CO122" s="879"/>
      <c r="CP122" s="858" t="s">
        <v>462</v>
      </c>
      <c r="CQ122" s="859"/>
      <c r="CR122" s="859"/>
      <c r="CS122" s="859"/>
      <c r="CT122" s="859"/>
      <c r="CU122" s="859"/>
      <c r="CV122" s="859"/>
      <c r="CW122" s="859"/>
      <c r="CX122" s="859"/>
      <c r="CY122" s="859"/>
      <c r="CZ122" s="859"/>
      <c r="DA122" s="859"/>
      <c r="DB122" s="859"/>
      <c r="DC122" s="859"/>
      <c r="DD122" s="859"/>
      <c r="DE122" s="859"/>
      <c r="DF122" s="860"/>
      <c r="DG122" s="836" t="s">
        <v>422</v>
      </c>
      <c r="DH122" s="837"/>
      <c r="DI122" s="837"/>
      <c r="DJ122" s="837"/>
      <c r="DK122" s="837"/>
      <c r="DL122" s="837" t="s">
        <v>437</v>
      </c>
      <c r="DM122" s="837"/>
      <c r="DN122" s="837"/>
      <c r="DO122" s="837"/>
      <c r="DP122" s="837"/>
      <c r="DQ122" s="837" t="s">
        <v>423</v>
      </c>
      <c r="DR122" s="837"/>
      <c r="DS122" s="837"/>
      <c r="DT122" s="837"/>
      <c r="DU122" s="837"/>
      <c r="DV122" s="814" t="s">
        <v>399</v>
      </c>
      <c r="DW122" s="814"/>
      <c r="DX122" s="814"/>
      <c r="DY122" s="814"/>
      <c r="DZ122" s="815"/>
    </row>
    <row r="123" spans="1:130" s="226" customFormat="1" ht="26.25" customHeight="1" x14ac:dyDescent="0.15">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422</v>
      </c>
      <c r="AB123" s="800"/>
      <c r="AC123" s="800"/>
      <c r="AD123" s="800"/>
      <c r="AE123" s="801"/>
      <c r="AF123" s="802" t="s">
        <v>422</v>
      </c>
      <c r="AG123" s="800"/>
      <c r="AH123" s="800"/>
      <c r="AI123" s="800"/>
      <c r="AJ123" s="801"/>
      <c r="AK123" s="802" t="s">
        <v>423</v>
      </c>
      <c r="AL123" s="800"/>
      <c r="AM123" s="800"/>
      <c r="AN123" s="800"/>
      <c r="AO123" s="801"/>
      <c r="AP123" s="847" t="s">
        <v>423</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463</v>
      </c>
      <c r="BP123" s="901"/>
      <c r="BQ123" s="855">
        <v>5727218</v>
      </c>
      <c r="BR123" s="856"/>
      <c r="BS123" s="856"/>
      <c r="BT123" s="856"/>
      <c r="BU123" s="856"/>
      <c r="BV123" s="856">
        <v>5782281</v>
      </c>
      <c r="BW123" s="856"/>
      <c r="BX123" s="856"/>
      <c r="BY123" s="856"/>
      <c r="BZ123" s="856"/>
      <c r="CA123" s="856">
        <v>5787757</v>
      </c>
      <c r="CB123" s="856"/>
      <c r="CC123" s="856"/>
      <c r="CD123" s="856"/>
      <c r="CE123" s="856"/>
      <c r="CF123" s="766"/>
      <c r="CG123" s="767"/>
      <c r="CH123" s="767"/>
      <c r="CI123" s="767"/>
      <c r="CJ123" s="857"/>
      <c r="CK123" s="892"/>
      <c r="CL123" s="878"/>
      <c r="CM123" s="878"/>
      <c r="CN123" s="878"/>
      <c r="CO123" s="879"/>
      <c r="CP123" s="858" t="s">
        <v>464</v>
      </c>
      <c r="CQ123" s="859"/>
      <c r="CR123" s="859"/>
      <c r="CS123" s="859"/>
      <c r="CT123" s="859"/>
      <c r="CU123" s="859"/>
      <c r="CV123" s="859"/>
      <c r="CW123" s="859"/>
      <c r="CX123" s="859"/>
      <c r="CY123" s="859"/>
      <c r="CZ123" s="859"/>
      <c r="DA123" s="859"/>
      <c r="DB123" s="859"/>
      <c r="DC123" s="859"/>
      <c r="DD123" s="859"/>
      <c r="DE123" s="859"/>
      <c r="DF123" s="860"/>
      <c r="DG123" s="799" t="s">
        <v>423</v>
      </c>
      <c r="DH123" s="800"/>
      <c r="DI123" s="800"/>
      <c r="DJ123" s="800"/>
      <c r="DK123" s="801"/>
      <c r="DL123" s="802" t="s">
        <v>423</v>
      </c>
      <c r="DM123" s="800"/>
      <c r="DN123" s="800"/>
      <c r="DO123" s="800"/>
      <c r="DP123" s="801"/>
      <c r="DQ123" s="802" t="s">
        <v>423</v>
      </c>
      <c r="DR123" s="800"/>
      <c r="DS123" s="800"/>
      <c r="DT123" s="800"/>
      <c r="DU123" s="801"/>
      <c r="DV123" s="847" t="s">
        <v>422</v>
      </c>
      <c r="DW123" s="848"/>
      <c r="DX123" s="848"/>
      <c r="DY123" s="848"/>
      <c r="DZ123" s="849"/>
    </row>
    <row r="124" spans="1:130" s="226" customFormat="1" ht="26.25" customHeight="1" thickBot="1" x14ac:dyDescent="0.2">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423</v>
      </c>
      <c r="AB124" s="800"/>
      <c r="AC124" s="800"/>
      <c r="AD124" s="800"/>
      <c r="AE124" s="801"/>
      <c r="AF124" s="802" t="s">
        <v>422</v>
      </c>
      <c r="AG124" s="800"/>
      <c r="AH124" s="800"/>
      <c r="AI124" s="800"/>
      <c r="AJ124" s="801"/>
      <c r="AK124" s="802" t="s">
        <v>423</v>
      </c>
      <c r="AL124" s="800"/>
      <c r="AM124" s="800"/>
      <c r="AN124" s="800"/>
      <c r="AO124" s="801"/>
      <c r="AP124" s="847" t="s">
        <v>422</v>
      </c>
      <c r="AQ124" s="848"/>
      <c r="AR124" s="848"/>
      <c r="AS124" s="848"/>
      <c r="AT124" s="849"/>
      <c r="AU124" s="850" t="s">
        <v>465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423</v>
      </c>
      <c r="BR124" s="854"/>
      <c r="BS124" s="854"/>
      <c r="BT124" s="854"/>
      <c r="BU124" s="854"/>
      <c r="BV124" s="854" t="s">
        <v>423</v>
      </c>
      <c r="BW124" s="854"/>
      <c r="BX124" s="854"/>
      <c r="BY124" s="854"/>
      <c r="BZ124" s="854"/>
      <c r="CA124" s="854" t="s">
        <v>423</v>
      </c>
      <c r="CB124" s="854"/>
      <c r="CC124" s="854"/>
      <c r="CD124" s="854"/>
      <c r="CE124" s="854"/>
      <c r="CF124" s="744"/>
      <c r="CG124" s="745"/>
      <c r="CH124" s="745"/>
      <c r="CI124" s="745"/>
      <c r="CJ124" s="885"/>
      <c r="CK124" s="893"/>
      <c r="CL124" s="893"/>
      <c r="CM124" s="893"/>
      <c r="CN124" s="893"/>
      <c r="CO124" s="894"/>
      <c r="CP124" s="858" t="s">
        <v>466</v>
      </c>
      <c r="CQ124" s="859"/>
      <c r="CR124" s="859"/>
      <c r="CS124" s="859"/>
      <c r="CT124" s="859"/>
      <c r="CU124" s="859"/>
      <c r="CV124" s="859"/>
      <c r="CW124" s="859"/>
      <c r="CX124" s="859"/>
      <c r="CY124" s="859"/>
      <c r="CZ124" s="859"/>
      <c r="DA124" s="859"/>
      <c r="DB124" s="859"/>
      <c r="DC124" s="859"/>
      <c r="DD124" s="859"/>
      <c r="DE124" s="859"/>
      <c r="DF124" s="860"/>
      <c r="DG124" s="782" t="s">
        <v>437</v>
      </c>
      <c r="DH124" s="783"/>
      <c r="DI124" s="783"/>
      <c r="DJ124" s="783"/>
      <c r="DK124" s="784"/>
      <c r="DL124" s="785" t="s">
        <v>437</v>
      </c>
      <c r="DM124" s="783"/>
      <c r="DN124" s="783"/>
      <c r="DO124" s="783"/>
      <c r="DP124" s="784"/>
      <c r="DQ124" s="785" t="s">
        <v>437</v>
      </c>
      <c r="DR124" s="783"/>
      <c r="DS124" s="783"/>
      <c r="DT124" s="783"/>
      <c r="DU124" s="784"/>
      <c r="DV124" s="871" t="s">
        <v>437</v>
      </c>
      <c r="DW124" s="872"/>
      <c r="DX124" s="872"/>
      <c r="DY124" s="872"/>
      <c r="DZ124" s="873"/>
    </row>
    <row r="125" spans="1:130" s="226" customFormat="1" ht="26.25" customHeight="1" x14ac:dyDescent="0.15">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427</v>
      </c>
      <c r="AB125" s="800"/>
      <c r="AC125" s="800"/>
      <c r="AD125" s="800"/>
      <c r="AE125" s="801"/>
      <c r="AF125" s="802" t="s">
        <v>437</v>
      </c>
      <c r="AG125" s="800"/>
      <c r="AH125" s="800"/>
      <c r="AI125" s="800"/>
      <c r="AJ125" s="801"/>
      <c r="AK125" s="802" t="s">
        <v>437</v>
      </c>
      <c r="AL125" s="800"/>
      <c r="AM125" s="800"/>
      <c r="AN125" s="800"/>
      <c r="AO125" s="801"/>
      <c r="AP125" s="847" t="s">
        <v>437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467</v>
      </c>
      <c r="CL125" s="875"/>
      <c r="CM125" s="875"/>
      <c r="CN125" s="875"/>
      <c r="CO125" s="876"/>
      <c r="CP125" s="883" t="s">
        <v>468</v>
      </c>
      <c r="CQ125" s="828"/>
      <c r="CR125" s="828"/>
      <c r="CS125" s="828"/>
      <c r="CT125" s="828"/>
      <c r="CU125" s="828"/>
      <c r="CV125" s="828"/>
      <c r="CW125" s="828"/>
      <c r="CX125" s="828"/>
      <c r="CY125" s="828"/>
      <c r="CZ125" s="828"/>
      <c r="DA125" s="828"/>
      <c r="DB125" s="828"/>
      <c r="DC125" s="828"/>
      <c r="DD125" s="828"/>
      <c r="DE125" s="828"/>
      <c r="DF125" s="829"/>
      <c r="DG125" s="884" t="s">
        <v>437</v>
      </c>
      <c r="DH125" s="865"/>
      <c r="DI125" s="865"/>
      <c r="DJ125" s="865"/>
      <c r="DK125" s="865"/>
      <c r="DL125" s="865" t="s">
        <v>437</v>
      </c>
      <c r="DM125" s="865"/>
      <c r="DN125" s="865"/>
      <c r="DO125" s="865"/>
      <c r="DP125" s="865"/>
      <c r="DQ125" s="865" t="s">
        <v>437</v>
      </c>
      <c r="DR125" s="865"/>
      <c r="DS125" s="865"/>
      <c r="DT125" s="865"/>
      <c r="DU125" s="865"/>
      <c r="DV125" s="866" t="s">
        <v>437</v>
      </c>
      <c r="DW125" s="866"/>
      <c r="DX125" s="866"/>
      <c r="DY125" s="866"/>
      <c r="DZ125" s="867"/>
    </row>
    <row r="126" spans="1:130" s="226" customFormat="1" ht="26.25" customHeight="1" thickBot="1" x14ac:dyDescent="0.2">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34416</v>
      </c>
      <c r="AB126" s="800"/>
      <c r="AC126" s="800"/>
      <c r="AD126" s="800"/>
      <c r="AE126" s="801"/>
      <c r="AF126" s="802">
        <v>16133</v>
      </c>
      <c r="AG126" s="800"/>
      <c r="AH126" s="800"/>
      <c r="AI126" s="800"/>
      <c r="AJ126" s="801"/>
      <c r="AK126" s="802">
        <v>32450</v>
      </c>
      <c r="AL126" s="800"/>
      <c r="AM126" s="800"/>
      <c r="AN126" s="800"/>
      <c r="AO126" s="801"/>
      <c r="AP126" s="847">
        <v>1.1000000000000001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469</v>
      </c>
      <c r="CQ126" s="770"/>
      <c r="CR126" s="770"/>
      <c r="CS126" s="770"/>
      <c r="CT126" s="770"/>
      <c r="CU126" s="770"/>
      <c r="CV126" s="770"/>
      <c r="CW126" s="770"/>
      <c r="CX126" s="770"/>
      <c r="CY126" s="770"/>
      <c r="CZ126" s="770"/>
      <c r="DA126" s="770"/>
      <c r="DB126" s="770"/>
      <c r="DC126" s="770"/>
      <c r="DD126" s="770"/>
      <c r="DE126" s="770"/>
      <c r="DF126" s="771"/>
      <c r="DG126" s="836" t="s">
        <v>437</v>
      </c>
      <c r="DH126" s="837"/>
      <c r="DI126" s="837"/>
      <c r="DJ126" s="837"/>
      <c r="DK126" s="837"/>
      <c r="DL126" s="837" t="s">
        <v>437</v>
      </c>
      <c r="DM126" s="837"/>
      <c r="DN126" s="837"/>
      <c r="DO126" s="837"/>
      <c r="DP126" s="837"/>
      <c r="DQ126" s="837" t="s">
        <v>437</v>
      </c>
      <c r="DR126" s="837"/>
      <c r="DS126" s="837"/>
      <c r="DT126" s="837"/>
      <c r="DU126" s="837"/>
      <c r="DV126" s="814" t="s">
        <v>437</v>
      </c>
      <c r="DW126" s="814"/>
      <c r="DX126" s="814"/>
      <c r="DY126" s="814"/>
      <c r="DZ126" s="815"/>
    </row>
    <row r="127" spans="1:130" s="226" customFormat="1" ht="26.25" customHeight="1" x14ac:dyDescent="0.15">
      <c r="A127" s="842"/>
      <c r="B127" s="843"/>
      <c r="C127" s="861" t="s">
        <v>470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399</v>
      </c>
      <c r="AB127" s="800"/>
      <c r="AC127" s="800"/>
      <c r="AD127" s="800"/>
      <c r="AE127" s="801"/>
      <c r="AF127" s="802" t="s">
        <v>437</v>
      </c>
      <c r="AG127" s="800"/>
      <c r="AH127" s="800"/>
      <c r="AI127" s="800"/>
      <c r="AJ127" s="801"/>
      <c r="AK127" s="802" t="s">
        <v>399</v>
      </c>
      <c r="AL127" s="800"/>
      <c r="AM127" s="800"/>
      <c r="AN127" s="800"/>
      <c r="AO127" s="801"/>
      <c r="AP127" s="847" t="s">
        <v>437</v>
      </c>
      <c r="AQ127" s="848"/>
      <c r="AR127" s="848"/>
      <c r="AS127" s="848"/>
      <c r="AT127" s="849"/>
      <c r="AU127" s="262"/>
      <c r="AV127" s="262"/>
      <c r="AW127" s="262"/>
      <c r="AX127" s="864" t="s">
        <v>471</v>
      </c>
      <c r="AY127" s="832"/>
      <c r="AZ127" s="832"/>
      <c r="BA127" s="832"/>
      <c r="BB127" s="832"/>
      <c r="BC127" s="832"/>
      <c r="BD127" s="832"/>
      <c r="BE127" s="833"/>
      <c r="BF127" s="831" t="s">
        <v>472</v>
      </c>
      <c r="BG127" s="832"/>
      <c r="BH127" s="832"/>
      <c r="BI127" s="832"/>
      <c r="BJ127" s="832"/>
      <c r="BK127" s="832"/>
      <c r="BL127" s="833"/>
      <c r="BM127" s="831" t="s">
        <v>473</v>
      </c>
      <c r="BN127" s="832"/>
      <c r="BO127" s="832"/>
      <c r="BP127" s="832"/>
      <c r="BQ127" s="832"/>
      <c r="BR127" s="832"/>
      <c r="BS127" s="833"/>
      <c r="BT127" s="831" t="s">
        <v>474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475</v>
      </c>
      <c r="CQ127" s="770"/>
      <c r="CR127" s="770"/>
      <c r="CS127" s="770"/>
      <c r="CT127" s="770"/>
      <c r="CU127" s="770"/>
      <c r="CV127" s="770"/>
      <c r="CW127" s="770"/>
      <c r="CX127" s="770"/>
      <c r="CY127" s="770"/>
      <c r="CZ127" s="770"/>
      <c r="DA127" s="770"/>
      <c r="DB127" s="770"/>
      <c r="DC127" s="770"/>
      <c r="DD127" s="770"/>
      <c r="DE127" s="770"/>
      <c r="DF127" s="771"/>
      <c r="DG127" s="836" t="s">
        <v>427</v>
      </c>
      <c r="DH127" s="837"/>
      <c r="DI127" s="837"/>
      <c r="DJ127" s="837"/>
      <c r="DK127" s="837"/>
      <c r="DL127" s="837" t="s">
        <v>427</v>
      </c>
      <c r="DM127" s="837"/>
      <c r="DN127" s="837"/>
      <c r="DO127" s="837"/>
      <c r="DP127" s="837"/>
      <c r="DQ127" s="837" t="s">
        <v>437</v>
      </c>
      <c r="DR127" s="837"/>
      <c r="DS127" s="837"/>
      <c r="DT127" s="837"/>
      <c r="DU127" s="837"/>
      <c r="DV127" s="814" t="s">
        <v>437</v>
      </c>
      <c r="DW127" s="814"/>
      <c r="DX127" s="814"/>
      <c r="DY127" s="814"/>
      <c r="DZ127" s="815"/>
    </row>
    <row r="128" spans="1:130" s="226" customFormat="1" ht="26.25" customHeight="1" thickBot="1" x14ac:dyDescent="0.2">
      <c r="A128" s="816" t="s">
        <v>476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477</v>
      </c>
      <c r="X128" s="818"/>
      <c r="Y128" s="818"/>
      <c r="Z128" s="819"/>
      <c r="AA128" s="820">
        <v>13786</v>
      </c>
      <c r="AB128" s="821"/>
      <c r="AC128" s="821"/>
      <c r="AD128" s="821"/>
      <c r="AE128" s="822"/>
      <c r="AF128" s="823">
        <v>13050</v>
      </c>
      <c r="AG128" s="821"/>
      <c r="AH128" s="821"/>
      <c r="AI128" s="821"/>
      <c r="AJ128" s="822"/>
      <c r="AK128" s="823">
        <v>3859</v>
      </c>
      <c r="AL128" s="821"/>
      <c r="AM128" s="821"/>
      <c r="AN128" s="821"/>
      <c r="AO128" s="822"/>
      <c r="AP128" s="824"/>
      <c r="AQ128" s="825"/>
      <c r="AR128" s="825"/>
      <c r="AS128" s="825"/>
      <c r="AT128" s="826"/>
      <c r="AU128" s="262"/>
      <c r="AV128" s="262"/>
      <c r="AW128" s="262"/>
      <c r="AX128" s="827" t="s">
        <v>478</v>
      </c>
      <c r="AY128" s="828"/>
      <c r="AZ128" s="828"/>
      <c r="BA128" s="828"/>
      <c r="BB128" s="828"/>
      <c r="BC128" s="828"/>
      <c r="BD128" s="828"/>
      <c r="BE128" s="829"/>
      <c r="BF128" s="806" t="s">
        <v>423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479</v>
      </c>
      <c r="CQ128" s="748"/>
      <c r="CR128" s="748"/>
      <c r="CS128" s="748"/>
      <c r="CT128" s="748"/>
      <c r="CU128" s="748"/>
      <c r="CV128" s="748"/>
      <c r="CW128" s="748"/>
      <c r="CX128" s="748"/>
      <c r="CY128" s="748"/>
      <c r="CZ128" s="748"/>
      <c r="DA128" s="748"/>
      <c r="DB128" s="748"/>
      <c r="DC128" s="748"/>
      <c r="DD128" s="748"/>
      <c r="DE128" s="748"/>
      <c r="DF128" s="749"/>
      <c r="DG128" s="810" t="s">
        <v>437</v>
      </c>
      <c r="DH128" s="811"/>
      <c r="DI128" s="811"/>
      <c r="DJ128" s="811"/>
      <c r="DK128" s="811"/>
      <c r="DL128" s="811" t="s">
        <v>480</v>
      </c>
      <c r="DM128" s="811"/>
      <c r="DN128" s="811"/>
      <c r="DO128" s="811"/>
      <c r="DP128" s="811"/>
      <c r="DQ128" s="811" t="s">
        <v>481</v>
      </c>
      <c r="DR128" s="811"/>
      <c r="DS128" s="811"/>
      <c r="DT128" s="811"/>
      <c r="DU128" s="811"/>
      <c r="DV128" s="812" t="s">
        <v>437</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3297880</v>
      </c>
      <c r="AB129" s="800"/>
      <c r="AC129" s="800"/>
      <c r="AD129" s="800"/>
      <c r="AE129" s="801"/>
      <c r="AF129" s="802">
        <v>3227180</v>
      </c>
      <c r="AG129" s="800"/>
      <c r="AH129" s="800"/>
      <c r="AI129" s="800"/>
      <c r="AJ129" s="801"/>
      <c r="AK129" s="802">
        <v>3229629</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437</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325390</v>
      </c>
      <c r="AB130" s="800"/>
      <c r="AC130" s="800"/>
      <c r="AD130" s="800"/>
      <c r="AE130" s="801"/>
      <c r="AF130" s="802">
        <v>328298</v>
      </c>
      <c r="AG130" s="800"/>
      <c r="AH130" s="800"/>
      <c r="AI130" s="800"/>
      <c r="AJ130" s="801"/>
      <c r="AK130" s="802">
        <v>326859</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2972490</v>
      </c>
      <c r="AB131" s="783"/>
      <c r="AC131" s="783"/>
      <c r="AD131" s="783"/>
      <c r="AE131" s="784"/>
      <c r="AF131" s="785">
        <v>2898882</v>
      </c>
      <c r="AG131" s="783"/>
      <c r="AH131" s="783"/>
      <c r="AI131" s="783"/>
      <c r="AJ131" s="784"/>
      <c r="AK131" s="785">
        <v>2902770</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t="s">
        <v>427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7.3696799650000004</v>
      </c>
      <c r="AB132" s="763"/>
      <c r="AC132" s="763"/>
      <c r="AD132" s="763"/>
      <c r="AE132" s="764"/>
      <c r="AF132" s="765">
        <v>6.7759570760000001</v>
      </c>
      <c r="AG132" s="763"/>
      <c r="AH132" s="763"/>
      <c r="AI132" s="763"/>
      <c r="AJ132" s="764"/>
      <c r="AK132" s="765">
        <v>7.0474753430000003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7.2</v>
      </c>
      <c r="AB133" s="742"/>
      <c r="AC133" s="742"/>
      <c r="AD133" s="742"/>
      <c r="AE133" s="743"/>
      <c r="AF133" s="741">
        <v>7</v>
      </c>
      <c r="AG133" s="742"/>
      <c r="AH133" s="742"/>
      <c r="AI133" s="742"/>
      <c r="AJ133" s="743"/>
      <c r="AK133" s="741">
        <v>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rVVlA1gyq9Aqs4vmjxYyFqjX519mNe+biVPXQ0uVy0tC+YFRx0xqa231oy8SSn/vS5f507GvcMeQoZVAUcBmA==" saltValue="nzxi4qA6akxDRS2NLhei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EQjIAkRnr90xzncxJA13D2m61wwd7FnV1cBV5KWGGvnX+znvQn27yx4zlvIaVBsREXviA4bPJh3jZhPuteNgA==" saltValue="eCMpTikxAQRqKfXlA26N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Tv0gIxTd57AgDgnepVISrEscJ1iApOvxWhv6aDilC3jo6d3XTa8n0Zb2piWHcNr9W6DKcywYJ1AX6i6wyODdg==" saltValue="DVehkV9vV+ZuMdsLs7Ca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500</v>
      </c>
      <c r="AL9" s="1169"/>
      <c r="AM9" s="1169"/>
      <c r="AN9" s="1170"/>
      <c r="AO9" s="292">
        <v>876702</v>
      </c>
      <c r="AP9" s="292">
        <v>71737</v>
      </c>
      <c r="AQ9" s="293">
        <v>86936</v>
      </c>
      <c r="AR9" s="294">
        <v>-17.5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501</v>
      </c>
      <c r="AL10" s="1169"/>
      <c r="AM10" s="1169"/>
      <c r="AN10" s="1170"/>
      <c r="AO10" s="295">
        <v>127133</v>
      </c>
      <c r="AP10" s="295">
        <v>10403</v>
      </c>
      <c r="AQ10" s="296">
        <v>8644</v>
      </c>
      <c r="AR10" s="297">
        <v>20.3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502</v>
      </c>
      <c r="AL11" s="1169"/>
      <c r="AM11" s="1169"/>
      <c r="AN11" s="1170"/>
      <c r="AO11" s="295">
        <v>140703</v>
      </c>
      <c r="AP11" s="295">
        <v>11513</v>
      </c>
      <c r="AQ11" s="296">
        <v>14102</v>
      </c>
      <c r="AR11" s="297">
        <v>-18.399999999999999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503</v>
      </c>
      <c r="AL12" s="1169"/>
      <c r="AM12" s="1169"/>
      <c r="AN12" s="1170"/>
      <c r="AO12" s="295" t="s">
        <v>504</v>
      </c>
      <c r="AP12" s="295" t="s">
        <v>504</v>
      </c>
      <c r="AQ12" s="296">
        <v>665</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505</v>
      </c>
      <c r="AL13" s="1169"/>
      <c r="AM13" s="1169"/>
      <c r="AN13" s="1170"/>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506</v>
      </c>
      <c r="AL14" s="1169"/>
      <c r="AM14" s="1169"/>
      <c r="AN14" s="1170"/>
      <c r="AO14" s="295">
        <v>31019</v>
      </c>
      <c r="AP14" s="295">
        <v>2538</v>
      </c>
      <c r="AQ14" s="296">
        <v>4315</v>
      </c>
      <c r="AR14" s="297">
        <v>-41.2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507</v>
      </c>
      <c r="AL15" s="1169"/>
      <c r="AM15" s="1169"/>
      <c r="AN15" s="1170"/>
      <c r="AO15" s="295">
        <v>14496</v>
      </c>
      <c r="AP15" s="295">
        <v>1186</v>
      </c>
      <c r="AQ15" s="296">
        <v>2138</v>
      </c>
      <c r="AR15" s="297">
        <v>-44.5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508</v>
      </c>
      <c r="AL16" s="1172"/>
      <c r="AM16" s="1172"/>
      <c r="AN16" s="1173"/>
      <c r="AO16" s="295">
        <v>-100247</v>
      </c>
      <c r="AP16" s="295">
        <v>-8203</v>
      </c>
      <c r="AQ16" s="296">
        <v>-8691</v>
      </c>
      <c r="AR16" s="297">
        <v>-5.6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1089806</v>
      </c>
      <c r="AP17" s="295">
        <v>89175</v>
      </c>
      <c r="AQ17" s="296">
        <v>108111</v>
      </c>
      <c r="AR17" s="297">
        <v>-17.5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513</v>
      </c>
      <c r="AL21" s="1166"/>
      <c r="AM21" s="1166"/>
      <c r="AN21" s="1167"/>
      <c r="AO21" s="307">
        <v>9</v>
      </c>
      <c r="AP21" s="308">
        <v>10.32</v>
      </c>
      <c r="AQ21" s="309">
        <v>-1.32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514</v>
      </c>
      <c r="AL22" s="1166"/>
      <c r="AM22" s="1166"/>
      <c r="AN22" s="1167"/>
      <c r="AO22" s="312">
        <v>93.8</v>
      </c>
      <c r="AP22" s="313">
        <v>96.5</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519</v>
      </c>
      <c r="AL32" s="1157"/>
      <c r="AM32" s="1157"/>
      <c r="AN32" s="1158"/>
      <c r="AO32" s="322">
        <v>404635</v>
      </c>
      <c r="AP32" s="322">
        <v>33110</v>
      </c>
      <c r="AQ32" s="323">
        <v>56558</v>
      </c>
      <c r="AR32" s="324">
        <v>-41.5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520</v>
      </c>
      <c r="AL33" s="1157"/>
      <c r="AM33" s="1157"/>
      <c r="AN33" s="1158"/>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521</v>
      </c>
      <c r="AL34" s="1157"/>
      <c r="AM34" s="1157"/>
      <c r="AN34" s="1158"/>
      <c r="AO34" s="322" t="s">
        <v>504</v>
      </c>
      <c r="AP34" s="322" t="s">
        <v>504</v>
      </c>
      <c r="AQ34" s="323">
        <v>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522</v>
      </c>
      <c r="AL35" s="1157"/>
      <c r="AM35" s="1157"/>
      <c r="AN35" s="1158"/>
      <c r="AO35" s="322">
        <v>20587</v>
      </c>
      <c r="AP35" s="322">
        <v>1685</v>
      </c>
      <c r="AQ35" s="323">
        <v>21321</v>
      </c>
      <c r="AR35" s="324">
        <v>-92.1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523</v>
      </c>
      <c r="AL36" s="1157"/>
      <c r="AM36" s="1157"/>
      <c r="AN36" s="1158"/>
      <c r="AO36" s="322">
        <v>77618</v>
      </c>
      <c r="AP36" s="322">
        <v>6351</v>
      </c>
      <c r="AQ36" s="323">
        <v>3744</v>
      </c>
      <c r="AR36" s="324">
        <v>69.599999999999994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524</v>
      </c>
      <c r="AL37" s="1157"/>
      <c r="AM37" s="1157"/>
      <c r="AN37" s="1158"/>
      <c r="AO37" s="322">
        <v>32450</v>
      </c>
      <c r="AP37" s="322">
        <v>2655</v>
      </c>
      <c r="AQ37" s="323">
        <v>1218</v>
      </c>
      <c r="AR37" s="324">
        <v>118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525</v>
      </c>
      <c r="AL38" s="1160"/>
      <c r="AM38" s="1160"/>
      <c r="AN38" s="1161"/>
      <c r="AO38" s="325" t="s">
        <v>504</v>
      </c>
      <c r="AP38" s="325" t="s">
        <v>504</v>
      </c>
      <c r="AQ38" s="326">
        <v>4</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526</v>
      </c>
      <c r="AL39" s="1160"/>
      <c r="AM39" s="1160"/>
      <c r="AN39" s="1161"/>
      <c r="AO39" s="322">
        <v>-3859</v>
      </c>
      <c r="AP39" s="322">
        <v>-316</v>
      </c>
      <c r="AQ39" s="323">
        <v>-1519</v>
      </c>
      <c r="AR39" s="324">
        <v>-79.2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527</v>
      </c>
      <c r="AL40" s="1157"/>
      <c r="AM40" s="1157"/>
      <c r="AN40" s="1158"/>
      <c r="AO40" s="322">
        <v>-326859</v>
      </c>
      <c r="AP40" s="322">
        <v>-26746</v>
      </c>
      <c r="AQ40" s="323">
        <v>-54553</v>
      </c>
      <c r="AR40" s="324">
        <v>-51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204572</v>
      </c>
      <c r="AP41" s="322">
        <v>16739</v>
      </c>
      <c r="AQ41" s="323">
        <v>26777</v>
      </c>
      <c r="AR41" s="324">
        <v>-37.5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495</v>
      </c>
      <c r="AN49" s="1151" t="s">
        <v>531</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442556</v>
      </c>
      <c r="AN51" s="344">
        <v>34833</v>
      </c>
      <c r="AO51" s="345">
        <v>86.8</v>
      </c>
      <c r="AP51" s="346">
        <v>82748</v>
      </c>
      <c r="AQ51" s="347">
        <v>24.4</v>
      </c>
      <c r="AR51" s="348">
        <v>62.4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248786</v>
      </c>
      <c r="AN52" s="352">
        <v>19582</v>
      </c>
      <c r="AO52" s="353">
        <v>33.299999999999997</v>
      </c>
      <c r="AP52" s="354">
        <v>44732</v>
      </c>
      <c r="AQ52" s="355">
        <v>22.5</v>
      </c>
      <c r="AR52" s="356">
        <v>10.8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722211</v>
      </c>
      <c r="AN53" s="344">
        <v>57332</v>
      </c>
      <c r="AO53" s="345">
        <v>64.599999999999994</v>
      </c>
      <c r="AP53" s="346">
        <v>91837</v>
      </c>
      <c r="AQ53" s="347">
        <v>11</v>
      </c>
      <c r="AR53" s="348">
        <v>53.6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244154</v>
      </c>
      <c r="AN54" s="352">
        <v>19382</v>
      </c>
      <c r="AO54" s="353">
        <v>-1</v>
      </c>
      <c r="AP54" s="354">
        <v>54439</v>
      </c>
      <c r="AQ54" s="355">
        <v>21.7</v>
      </c>
      <c r="AR54" s="356">
        <v>-22.7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923228</v>
      </c>
      <c r="AN55" s="344">
        <v>74125</v>
      </c>
      <c r="AO55" s="345">
        <v>29.3</v>
      </c>
      <c r="AP55" s="346">
        <v>106092</v>
      </c>
      <c r="AQ55" s="347">
        <v>15.5</v>
      </c>
      <c r="AR55" s="348">
        <v>13.8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384408</v>
      </c>
      <c r="AN56" s="352">
        <v>30864</v>
      </c>
      <c r="AO56" s="353">
        <v>59.2</v>
      </c>
      <c r="AP56" s="354">
        <v>44299</v>
      </c>
      <c r="AQ56" s="355">
        <v>-18.600000000000001</v>
      </c>
      <c r="AR56" s="356">
        <v>77.8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594763</v>
      </c>
      <c r="AN57" s="344">
        <v>48210</v>
      </c>
      <c r="AO57" s="345">
        <v>-35</v>
      </c>
      <c r="AP57" s="346">
        <v>78903</v>
      </c>
      <c r="AQ57" s="347">
        <v>-25.6</v>
      </c>
      <c r="AR57" s="348">
        <v>-9.4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359857</v>
      </c>
      <c r="AN58" s="352">
        <v>29169</v>
      </c>
      <c r="AO58" s="353">
        <v>-5.5</v>
      </c>
      <c r="AP58" s="354">
        <v>49201</v>
      </c>
      <c r="AQ58" s="355">
        <v>11.1</v>
      </c>
      <c r="AR58" s="356">
        <v>-16.600000000000001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979551</v>
      </c>
      <c r="AN59" s="344">
        <v>80153</v>
      </c>
      <c r="AO59" s="345">
        <v>66.3</v>
      </c>
      <c r="AP59" s="346">
        <v>82993</v>
      </c>
      <c r="AQ59" s="347">
        <v>5.2</v>
      </c>
      <c r="AR59" s="348">
        <v>61.1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365197</v>
      </c>
      <c r="AN60" s="352">
        <v>29883</v>
      </c>
      <c r="AO60" s="353">
        <v>2.4</v>
      </c>
      <c r="AP60" s="354">
        <v>46787</v>
      </c>
      <c r="AQ60" s="355">
        <v>-4.9000000000000004</v>
      </c>
      <c r="AR60" s="356">
        <v>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732462</v>
      </c>
      <c r="AN61" s="359">
        <v>58931</v>
      </c>
      <c r="AO61" s="360">
        <v>42.4</v>
      </c>
      <c r="AP61" s="361">
        <v>88515</v>
      </c>
      <c r="AQ61" s="362">
        <v>6.1</v>
      </c>
      <c r="AR61" s="348">
        <v>36.299999999999997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320480</v>
      </c>
      <c r="AN62" s="352">
        <v>25776</v>
      </c>
      <c r="AO62" s="353">
        <v>17.7</v>
      </c>
      <c r="AP62" s="354">
        <v>47892</v>
      </c>
      <c r="AQ62" s="355">
        <v>6.4</v>
      </c>
      <c r="AR62" s="356">
        <v>11.3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4JRPu/vTDNSAGWO4Ua3TKe6DSRO49d/SaQKCo6XQqfBFsiOTbUmIUu1BWO4G7zo+jbcJXxlnqxhCzPsm/ZAfw==" saltValue="WrIxit9D4SrWA7bdrDT3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Xc2cPbPi8WUsutSBonnJMtT3Uzn3ai2ri864Wb3jDKNdxj+Tz6CJ0wzxSlyJZBEpyCwrIpINyVZb3A793ZMaw==" saltValue="tqd4T6aJhIiv2TGL3RN8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fY+87V8NTZeebq7x3OmRy6nhoMMey9FpVurfgSM4BUPhPqxnHacEYzVDyN4pt/1MQdNASOGRGkpm/7Mi9jcsQ==" saltValue="SBjOO6WMXr33f6GLxzcN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4" t="s">
        <v>3</v>
      </c>
      <c r="D47" s="1174"/>
      <c r="E47" s="1175"/>
      <c r="F47" s="11">
        <v>41.49</v>
      </c>
      <c r="G47" s="12">
        <v>43.46</v>
      </c>
      <c r="H47" s="12">
        <v>47</v>
      </c>
      <c r="I47" s="12">
        <v>47.18</v>
      </c>
      <c r="J47" s="13">
        <v>45.98</v>
      </c>
    </row>
    <row r="48" spans="2:10" ht="57.75" customHeight="1" x14ac:dyDescent="0.15">
      <c r="B48" s="14"/>
      <c r="C48" s="1176" t="s">
        <v>4</v>
      </c>
      <c r="D48" s="1176"/>
      <c r="E48" s="1177"/>
      <c r="F48" s="15">
        <v>6.88</v>
      </c>
      <c r="G48" s="16">
        <v>4.1500000000000004</v>
      </c>
      <c r="H48" s="16">
        <v>6.71</v>
      </c>
      <c r="I48" s="16">
        <v>6.74</v>
      </c>
      <c r="J48" s="17">
        <v>6.11</v>
      </c>
    </row>
    <row r="49" spans="2:10" ht="57.75" customHeight="1" thickBot="1" x14ac:dyDescent="0.2">
      <c r="B49" s="18"/>
      <c r="C49" s="1178" t="s">
        <v>5</v>
      </c>
      <c r="D49" s="1178"/>
      <c r="E49" s="1179"/>
      <c r="F49" s="19" t="s">
        <v>552</v>
      </c>
      <c r="G49" s="20" t="s">
        <v>553</v>
      </c>
      <c r="H49" s="20">
        <v>7.33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k7BRIW1lKRsUJH8iz2zxen+K7i8UOcl/nBE3YHNCmRH6oBeilC6RZtvNpXK8E6idosHjXAat/w6Mj1XqSQ/g==" saltValue="hpS3x0DQXNfHu+DMzSCf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2019-03-19T07:36:49Z</cp:lastPrinted>
  <dcterms:created xsi:type="dcterms:W3CDTF">2019-02-14T04:30:32Z</dcterms:created>
  <dcterms:modified xsi:type="dcterms:W3CDTF">2019-10-29T04:47:11Z</dcterms:modified>
  <cp:category/>
</cp:coreProperties>
</file>