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00266\Desktop\"/>
    </mc:Choice>
  </mc:AlternateContent>
  <xr:revisionPtr revIDLastSave="0" documentId="13_ncr:1_{C3A1E181-E531-48D1-940C-8FFEBC1E064B}"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W34" i="10" s="1"/>
  <c r="BW35" i="10" s="1"/>
  <c r="BW36" i="10" s="1"/>
  <c r="BW37" i="10" s="1"/>
  <c r="BW38" i="10" s="1"/>
  <c r="BW39" i="10" s="1"/>
  <c r="BW40" i="10" s="1"/>
  <c r="BW41" i="10" s="1"/>
  <c r="BW42" i="10" s="1"/>
</calcChain>
</file>

<file path=xl/sharedStrings.xml><?xml version="1.0" encoding="utf-8"?>
<sst xmlns="http://schemas.openxmlformats.org/spreadsheetml/2006/main" count="1156" uniqueCount="592">
  <si>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</si>
  <si>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</si>
  <si>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</si>
  <si>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</si>
  <si>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</si>
  <si>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</si>
  <si>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</si>
  <si>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</si>
  <si>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</si>
  <si>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</si>
  <si>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</si>
  <si>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</si>
  <si>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</si>
  <si>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</si>
  <si>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</si>
  <si>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</si>
  <si>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</si>
  <si>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</si>
  <si>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</si>
  <si>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</si>
  <si>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</si>
  <si>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</si>
  <si>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</si>
  <si>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</si>
  <si>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</si>
  <si>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</si>
  <si>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</si>
  <si>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</si>
  <si>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</si>
  <si>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</si>
  <si>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</si>
  <si>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</si>
  <si>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</si>
  <si>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</si>
  <si>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</si>
  <si>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</si>
  <si>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</si>
  <si>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</si>
  <si>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</si>
  <si>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</si>
  <si>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</si>
  <si>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</si>
  <si>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</si>
  <si>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</si>
  <si>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</si>
  <si>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</si>
  <si>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</si>
  <si>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</si>
  <si>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</si>
  <si>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</si>
  <si>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</si>
  <si>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</si>
  <si>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</si>
  <si>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</si>
  <si>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</si>
  <si>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</si>
  <si>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</si>
  <si>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</si>
  <si>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</si>
  <si>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</si>
  <si>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</si>
  <si>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</si>
  <si>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</si>
  <si>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</si>
  <si>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</si>
  <si>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</si>
  <si>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</si>
  <si>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</si>
  <si>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</si>
  <si>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</si>
  <si>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</si>
  <si>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</si>
  <si>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</si>
  <si>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</si>
  <si>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</si>
  <si>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</si>
  <si>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</si>
  <si>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</si>
  <si>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</si>
  <si>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</si>
  <si>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</si>
  <si>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</si>
  <si>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</si>
  <si>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</si>
  <si>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</si>
  <si>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</si>
  <si>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</si>
  <si>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</si>
  <si>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</si>
  <si>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</si>
  <si>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牟岐町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</si>
  <si>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</si>
  <si>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</si>
  <si>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</si>
  <si>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</si>
  <si>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</si>
  <si>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</si>
  <si>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</si>
  <si>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</si>
  <si>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</si>
  <si>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</si>
  <si>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</si>
  <si>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</si>
  <si>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</si>
  <si>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</si>
  <si>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</si>
  <si>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</si>
  <si>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</si>
  <si>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</si>
  <si>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</si>
  <si>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</si>
  <si>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</si>
  <si>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</si>
  <si>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</si>
  <si>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</si>
  <si>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</si>
  <si>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</si>
  <si>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</si>
  <si>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</si>
  <si>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</si>
  <si>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</si>
  <si>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</si>
  <si>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</si>
  <si>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</si>
  <si>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</si>
  <si>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</si>
  <si>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</si>
  <si>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</si>
  <si>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</si>
  <si>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</si>
  <si>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</si>
  <si>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</si>
  <si>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</si>
  <si>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</si>
  <si>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</si>
  <si>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</si>
  <si>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</si>
  <si>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</si>
  <si>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</si>
  <si>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</si>
  <si>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</si>
  <si>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</si>
  <si>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</si>
  <si>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</si>
  <si>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</si>
  <si>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</si>
  <si>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</si>
  <si>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</si>
  <si>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</si>
  <si>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</si>
  <si>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</si>
  <si>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</si>
  <si>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</si>
  <si>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</si>
  <si>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</si>
  <si>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</si>
  <si>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</si>
  <si>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</si>
  <si>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</si>
  <si>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</si>
  <si>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</si>
  <si>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</si>
  <si>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</si>
  <si>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</si>
  <si>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</si>
  <si>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</si>
  <si>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</si>
  <si>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</si>
  <si>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</si>
  <si>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</si>
  <si>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</si>
  <si>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</si>
  <si>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</si>
  <si>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</si>
  <si>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</si>
  <si>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</si>
  <si>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</si>
  <si>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</si>
  <si>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</si>
  <si>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</si>
  <si>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</si>
  <si>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</si>
  <si>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</si>
  <si>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</si>
  <si>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</si>
  <si>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</si>
  <si>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</si>
  <si>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</si>
  <si>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</si>
  <si>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</si>
  <si>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</si>
  <si>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</si>
  <si>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</si>
  <si>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</si>
  <si>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</si>
  <si>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</si>
  <si>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</si>
  <si>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</si>
  <si>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</si>
  <si>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</si>
  <si>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</si>
  <si>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</si>
  <si>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</si>
  <si>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</si>
  <si>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</si>
  <si>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</si>
  <si>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徳島県牟岐町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</si>
  <si>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</si>
  <si>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</si>
  <si>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</si>
  <si>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</si>
  <si>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</si>
  <si>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</si>
  <si>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</si>
  <si>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</si>
  <si>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</si>
  <si>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</si>
  <si>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</si>
  <si>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</si>
  <si>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</si>
  <si>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</si>
  <si>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</si>
  <si>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</si>
  <si>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</si>
  <si>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</si>
  <si>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</si>
  <si>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</si>
  <si>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</si>
  <si>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</si>
  <si>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</si>
  <si>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</si>
  <si>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</si>
  <si>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</si>
  <si>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</si>
  <si>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</si>
  <si>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</si>
  <si>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</si>
  <si>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</si>
  <si>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</si>
  <si>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</si>
  <si>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</si>
  <si>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</si>
  <si>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</si>
  <si>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</si>
  <si>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</si>
  <si>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</si>
  <si>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</si>
  <si>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</si>
  <si>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</si>
  <si>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</si>
  <si>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</si>
  <si>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</si>
  <si>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</si>
  <si>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</si>
  <si>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</si>
  <si>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</si>
  <si>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</si>
  <si>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</si>
  <si>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</si>
  <si>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</si>
  <si>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</si>
  <si>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</si>
  <si>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</si>
  <si>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</si>
  <si>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</si>
  <si>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</si>
  <si>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</si>
  <si>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</si>
  <si>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</si>
  <si>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</si>
  <si>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</si>
  <si>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</si>
  <si>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</si>
  <si>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</si>
  <si>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</si>
  <si>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</si>
  <si>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</si>
  <si>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</si>
  <si>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</si>
  <si>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</si>
  <si>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</si>
  <si>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</si>
  <si>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</si>
  <si>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</si>
  <si>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</si>
  <si>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</si>
  <si>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</si>
  <si>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</si>
  <si>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</si>
  <si>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</si>
  <si>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</si>
  <si>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</si>
  <si>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</si>
  <si>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</si>
  <si>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</si>
  <si>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</si>
  <si>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</si>
  <si>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</si>
  <si>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</si>
  <si>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</si>
  <si>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</si>
  <si>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</si>
  <si>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</si>
  <si>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</si>
  <si>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</si>
  <si>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</si>
  <si>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</si>
  <si>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</si>
  <si>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</si>
  <si>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</si>
  <si>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</si>
  <si>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</si>
  <si>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</si>
  <si>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</si>
  <si>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</si>
  <si>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</si>
  <si>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</si>
  <si>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</si>
  <si>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</si>
  <si>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</si>
  <si>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</si>
  <si>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</si>
  <si>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</si>
  <si>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</si>
  <si>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</si>
  <si>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</si>
  <si>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</si>
  <si>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</si>
  <si>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</si>
  <si>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</si>
  <si>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</si>
  <si>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</si>
  <si>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</si>
  <si>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</si>
  <si>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</si>
  <si>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</si>
  <si>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</si>
  <si>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</si>
  <si>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</si>
  <si>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</si>
  <si>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</si>
  <si>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</si>
  <si>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</si>
  <si>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</si>
  <si>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</si>
  <si>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</si>
  <si>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</si>
  <si>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</si>
  <si>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</si>
  <si>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</si>
  <si>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</si>
  <si>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</si>
  <si>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</si>
  <si>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</si>
  <si>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</si>
  <si>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</si>
  <si>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</si>
  <si>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徳島県牟岐町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</si>
  <si>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</si>
  <si>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</si>
  <si>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</si>
  <si>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</si>
  <si>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</si>
  <si>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</si>
  <si>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</si>
  <si>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</si>
  <si>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</si>
  <si>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</si>
  <si>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</si>
  <si>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</si>
  <si>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</si>
  <si>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</si>
  <si>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</si>
  <si>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</si>
  <si>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</si>
  <si>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</si>
  <si>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</si>
  <si>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</si>
  <si>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牟岐町青少年健全育成センター特別会計</t>
    <phoneticPr fontId="5"/>
  </si>
  <si>
    <t>後期高齢者医療広域連合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</si>
  <si>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</si>
  <si>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</si>
  <si>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</si>
  <si>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</si>
  <si>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</si>
  <si>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</si>
  <si>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</si>
  <si>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</si>
  <si>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</si>
  <si>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</si>
  <si>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</si>
  <si>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</si>
  <si>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</si>
  <si>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</si>
  <si>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牟岐町国民健康保険特別会計</t>
    <phoneticPr fontId="5"/>
  </si>
  <si>
    <t>牟岐町介護保険特別会計</t>
    <phoneticPr fontId="5"/>
  </si>
  <si>
    <t>牟岐町後期高齢者医療特別会計</t>
    <phoneticPr fontId="5"/>
  </si>
  <si>
    <t>牟岐町簡易水道事業会計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</si>
  <si>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</si>
  <si>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</si>
  <si>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</si>
  <si>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</si>
  <si>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</si>
  <si>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</si>
  <si>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</si>
  <si>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</si>
  <si>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</si>
  <si>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</si>
  <si>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</si>
  <si>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</si>
  <si>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</si>
  <si>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</si>
  <si>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</si>
  <si>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</si>
  <si>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</si>
  <si>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</si>
  <si>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</si>
  <si>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</si>
  <si>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</si>
  <si>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</si>
  <si>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</si>
  <si>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</si>
  <si>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</si>
  <si>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</si>
  <si>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</si>
  <si>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</si>
  <si>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</si>
  <si>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</si>
  <si>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</si>
  <si>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</si>
  <si>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</si>
  <si>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</si>
  <si>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</si>
  <si>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</si>
  <si>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</si>
  <si>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</si>
  <si>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</si>
  <si>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</si>
  <si>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</si>
  <si>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</si>
  <si>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</si>
  <si>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</si>
  <si>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</si>
  <si>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</si>
  <si>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</si>
  <si>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</si>
  <si>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</si>
  <si>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</si>
  <si>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</si>
  <si>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</si>
  <si>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</si>
  <si>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</si>
  <si>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</si>
  <si>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</si>
  <si>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</si>
  <si>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</si>
  <si>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</si>
  <si>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</si>
  <si>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</si>
  <si>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</si>
  <si>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</si>
  <si>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牟岐町簡易水道事業会計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</si>
  <si>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</si>
  <si>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</si>
  <si>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牟岐町介護保険特別会計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</si>
  <si>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</si>
  <si>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牟岐町後期高齢者医療特別会計</t>
    <phoneticPr fontId="5"/>
  </si>
  <si>
    <t>(Ｆ)</t>
    <phoneticPr fontId="5"/>
  </si>
  <si>
    <t>牟岐町国民健康保険特別会計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</si>
  <si>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</si>
  <si>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</si>
  <si>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</si>
  <si>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</si>
  <si>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</si>
  <si>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</si>
  <si>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</si>
  <si>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</si>
  <si>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</si>
  <si>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</si>
  <si>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</si>
  <si>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</si>
  <si>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</si>
  <si>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</si>
  <si>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</si>
  <si>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</si>
  <si>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</si>
  <si>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</si>
  <si>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</si>
  <si>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</si>
  <si>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</si>
  <si>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</si>
  <si>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</si>
  <si>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</si>
  <si>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</si>
  <si>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</si>
  <si>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</si>
  <si>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</si>
  <si>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</si>
  <si>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</si>
  <si>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</si>
  <si>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</si>
  <si>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</si>
  <si>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</si>
  <si>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</si>
  <si>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</si>
  <si>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</si>
  <si>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</si>
  <si>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</si>
  <si>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</si>
  <si>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</si>
  <si>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</si>
  <si>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</si>
  <si>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</si>
  <si>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</si>
  <si>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</si>
  <si>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</si>
  <si>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</si>
  <si>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</si>
  <si>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</si>
  <si>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</si>
  <si>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</si>
  <si>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</si>
  <si>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</si>
  <si>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</si>
  <si>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</si>
  <si>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</si>
  <si>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</si>
  <si>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</si>
  <si>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</si>
  <si>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</si>
  <si>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</si>
  <si>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</si>
  <si>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</si>
  <si>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</si>
  <si>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</si>
  <si>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</si>
  <si>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</si>
  <si>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</si>
  <si>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</si>
  <si>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</si>
  <si>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</si>
  <si>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</si>
  <si>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</si>
  <si>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</si>
  <si>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</si>
  <si>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</si>
  <si>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</si>
  <si>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</si>
  <si>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</si>
  <si>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</si>
  <si>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</si>
  <si>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</si>
  <si>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</si>
  <si>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</si>
  <si>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0.99</t>
  </si>
  <si>
    <t>一般会計</t>
  </si>
  <si>
    <t>牟岐町簡易水道事業会計</t>
  </si>
  <si>
    <t>牟岐町介護保険特別会計</t>
  </si>
  <si>
    <t>牟岐町国民健康保険特別会計</t>
  </si>
  <si>
    <t>牟岐町後期高齢者医療特別会計</t>
  </si>
  <si>
    <t>牟岐町青少年健全育成センター特別会計</t>
  </si>
  <si>
    <t>後期高齢者医療広域連合</t>
  </si>
  <si>
    <t>その他会計（赤字）</t>
  </si>
  <si>
    <t>その他会計（黒字）</t>
  </si>
  <si>
    <t>-</t>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</si>
  <si>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</si>
  <si>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　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</si>
  <si>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</si>
  <si>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</si>
  <si>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　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5"/>
  </si>
  <si>
    <t>ふるさと水と土の保全基金</t>
    <rPh sb="4" eb="5">
      <t>ミズ</t>
    </rPh>
    <rPh sb="6" eb="7">
      <t>ツチ</t>
    </rPh>
    <rPh sb="8" eb="10">
      <t>ホゼン</t>
    </rPh>
    <rPh sb="10" eb="12">
      <t>キキン</t>
    </rPh>
    <phoneticPr fontId="11"/>
  </si>
  <si>
    <t>ふるさと応援基金</t>
    <rPh sb="4" eb="6">
      <t>オウエン</t>
    </rPh>
    <rPh sb="6" eb="8">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</si>
  <si>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</si>
  <si>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</si>
  <si>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t>
    <phoneticPr fontId="2"/>
  </si>
  <si>
    <t>-</t>
    <phoneticPr fontId="2"/>
  </si>
  <si>
    <t>海部老人ホーム町村組合</t>
    <rPh sb="0" eb="2">
      <t>カイフ</t>
    </rPh>
    <rPh sb="2" eb="4">
      <t>ロウジン</t>
    </rPh>
    <rPh sb="7" eb="9">
      <t>チョウソン</t>
    </rPh>
    <rPh sb="9" eb="11">
      <t>クミアイ</t>
    </rPh>
    <phoneticPr fontId="5"/>
  </si>
  <si>
    <t>海部消防組合</t>
    <rPh sb="0" eb="2">
      <t>カイフ</t>
    </rPh>
    <rPh sb="2" eb="4">
      <t>ショウボウ</t>
    </rPh>
    <rPh sb="4" eb="6">
      <t>クミアイ</t>
    </rPh>
    <phoneticPr fontId="5"/>
  </si>
  <si>
    <t>海部郡衛生処理事務組合</t>
    <rPh sb="0" eb="3">
      <t>カイフグン</t>
    </rPh>
    <rPh sb="3" eb="5">
      <t>エイセイ</t>
    </rPh>
    <rPh sb="5" eb="7">
      <t>ショリ</t>
    </rPh>
    <rPh sb="7" eb="9">
      <t>ジム</t>
    </rPh>
    <rPh sb="9" eb="11">
      <t>クミアイ</t>
    </rPh>
    <phoneticPr fontId="5"/>
  </si>
  <si>
    <t>海部郡特別養護老人ホーム事務組合</t>
    <rPh sb="0" eb="3">
      <t>カイフグン</t>
    </rPh>
    <rPh sb="3" eb="5">
      <t>トクベツ</t>
    </rPh>
    <rPh sb="5" eb="7">
      <t>ヨウゴ</t>
    </rPh>
    <rPh sb="7" eb="9">
      <t>ロウジン</t>
    </rPh>
    <rPh sb="12" eb="14">
      <t>ジム</t>
    </rPh>
    <rPh sb="14" eb="16">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</si>
  <si>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</si>
  <si>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</si>
  <si>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</si>
  <si>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全体的に施設の老朽化が進んでいる状況に加え、大型事業が続いており、公債費残高がかなり増えている状況である。今後交際費を抑えていく必要がある。</t>
    <rPh sb="0" eb="3">
      <t>ゼンタイテキ</t>
    </rPh>
    <rPh sb="4" eb="6">
      <t>シセツ</t>
    </rPh>
    <rPh sb="7" eb="10">
      <t>ロウキュウカ</t>
    </rPh>
    <rPh sb="11" eb="12">
      <t>スス</t>
    </rPh>
    <rPh sb="16" eb="18">
      <t>ジョウキョウ</t>
    </rPh>
    <rPh sb="19" eb="20">
      <t>クワ</t>
    </rPh>
    <rPh sb="22" eb="24">
      <t>オオガタ</t>
    </rPh>
    <rPh sb="24" eb="26">
      <t>ジギョウ</t>
    </rPh>
    <rPh sb="27" eb="28">
      <t>ツヅ</t>
    </rPh>
    <rPh sb="33" eb="36">
      <t>コウサイヒ</t>
    </rPh>
    <rPh sb="36" eb="38">
      <t>ザンダカ</t>
    </rPh>
    <rPh sb="42" eb="43">
      <t>フ</t>
    </rPh>
    <rPh sb="47" eb="49">
      <t>ジョウキョウ</t>
    </rPh>
    <rPh sb="53" eb="55">
      <t>コンゴ</t>
    </rPh>
    <rPh sb="55" eb="57">
      <t>コウサイ</t>
    </rPh>
    <rPh sb="57" eb="58">
      <t>ヒ</t>
    </rPh>
    <rPh sb="59" eb="60">
      <t>オサ</t>
    </rPh>
    <rPh sb="64" eb="6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</si>
  <si>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</si>
  <si>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</si>
  <si>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</si>
  <si>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</si>
  <si>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</si>
  <si>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</si>
  <si>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将来負担比率は、類似団体と比べ基金が少ないこともあり、かなり上回った数値となっている。実質公債費比率は、大型事業が続いていることもあり、増加傾向にある。</t>
    <rPh sb="0" eb="2">
      <t>ショウライ</t>
    </rPh>
    <rPh sb="2" eb="4">
      <t>フタン</t>
    </rPh>
    <rPh sb="4" eb="6">
      <t>ヒリツ</t>
    </rPh>
    <rPh sb="8" eb="10">
      <t>ルイジ</t>
    </rPh>
    <rPh sb="10" eb="12">
      <t>ダンタイ</t>
    </rPh>
    <rPh sb="13" eb="14">
      <t>クラ</t>
    </rPh>
    <rPh sb="15" eb="17">
      <t>キキン</t>
    </rPh>
    <rPh sb="18" eb="19">
      <t>スク</t>
    </rPh>
    <rPh sb="30" eb="32">
      <t>ウワマワ</t>
    </rPh>
    <rPh sb="34" eb="36">
      <t>スウチ</t>
    </rPh>
    <rPh sb="43" eb="45">
      <t>ジッシツ</t>
    </rPh>
    <rPh sb="45" eb="48">
      <t>コウサイヒ</t>
    </rPh>
    <rPh sb="48" eb="50">
      <t>ヒリツ</t>
    </rPh>
    <rPh sb="52" eb="54">
      <t>オオガタ</t>
    </rPh>
    <rPh sb="54" eb="56">
      <t>ジギョウ</t>
    </rPh>
    <rPh sb="57" eb="58">
      <t>ツヅ</t>
    </rPh>
    <rPh sb="68" eb="70">
      <t>ゾウカ</t>
    </rPh>
    <rPh sb="70" eb="72">
      <t>ケイコウ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</si>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</sst>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90122C1-FBEB-49A3-BA7F-FC948101976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8399-460B-BA93-7C36BAC286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132288</c:v>
                </c:pt>
                <c:pt idx="1">
                  <c:v>135273</c:v>
                </c:pt>
                <c:pt idx="2">
                  <c:v>107905</c:v>
                </c:pt>
                <c:pt idx="3">
                  <c:v>126506</c:v>
                </c:pt>
                <c:pt idx="4">
                  <c:v>73816</c:v>
                </c:pt>
              </c:numCache>
            </c:numRef>
          </c:val>
          <c:smooth val="0"/>
          <c:extLst>
            <c:ext xmlns:c16="http://schemas.microsoft.com/office/drawing/2014/chart" uri="{C3380CC4-5D6E-409C-BE32-E72D297353CC}">
              <c16:uniqueId val="{00000001-8399-460B-BA93-7C36BAC286D6}"/>
            </c:ext>
          </c:extLst>
        </c:ser>
        <c:dLbls>
          <c:showLegendKey val="0"/>
          <c:showVal val="0"/>
          <c:showCatName val="0"/>
          <c:showSerName val="0"/>
          <c:showPercent val="0"/>
          <c:showBubbleSize val="0"/>
        </c:dLbls>
        <c:marker val="1"/>
        <c:smooth val="0"/>
        <c:axId val="237156608"/>
        <c:axId val="236961688"/>
      </c:lineChart>
      <c:catAx>
        <c:axId val="237156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961688"/>
        <c:crosses val="autoZero"/>
        <c:auto val="1"/>
        <c:lblAlgn val="ctr"/>
        <c:lblOffset val="100"/>
        <c:tickLblSkip val="1"/>
        <c:tickMarkSkip val="1"/>
        <c:noMultiLvlLbl val="0"/>
      </c:catAx>
      <c:valAx>
        <c:axId val="236961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15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20.149999999999999</c:v>
                </c:pt>
                <c:pt idx="1">
                  <c:v>23.96</c:v>
                </c:pt>
                <c:pt idx="2">
                  <c:v>20.52</c:v>
                </c:pt>
                <c:pt idx="3">
                  <c:v>24.81</c:v>
                </c:pt>
                <c:pt idx="4">
                  <c:v>17.37</c:v>
                </c:pt>
              </c:numCache>
            </c:numRef>
          </c:val>
          <c:extLst>
            <c:ext xmlns:c16="http://schemas.microsoft.com/office/drawing/2014/chart" uri="{C3380CC4-5D6E-409C-BE32-E72D297353CC}">
              <c16:uniqueId val="{00000000-F4CE-4659-A32B-15D89D3B2D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35.08</c:v>
                </c:pt>
                <c:pt idx="1">
                  <c:v>35.97</c:v>
                </c:pt>
                <c:pt idx="2">
                  <c:v>43.68</c:v>
                </c:pt>
                <c:pt idx="3">
                  <c:v>43.61</c:v>
                </c:pt>
                <c:pt idx="4">
                  <c:v>51.04</c:v>
                </c:pt>
              </c:numCache>
            </c:numRef>
          </c:val>
          <c:extLst>
            <c:ext xmlns:c16="http://schemas.microsoft.com/office/drawing/2014/chart" uri="{C3380CC4-5D6E-409C-BE32-E72D297353CC}">
              <c16:uniqueId val="{00000001-F4CE-4659-A32B-15D89D3B2D80}"/>
            </c:ext>
          </c:extLst>
        </c:ser>
        <c:dLbls>
          <c:showLegendKey val="0"/>
          <c:showVal val="0"/>
          <c:showCatName val="0"/>
          <c:showSerName val="0"/>
          <c:showPercent val="0"/>
          <c:showBubbleSize val="0"/>
        </c:dLbls>
        <c:gapWidth val="250"/>
        <c:overlap val="100"/>
        <c:axId val="177809400"/>
        <c:axId val="17780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7.09</c:v>
                </c:pt>
                <c:pt idx="1">
                  <c:v>3.3</c:v>
                </c:pt>
                <c:pt idx="2">
                  <c:v>7.42</c:v>
                </c:pt>
                <c:pt idx="3">
                  <c:v>4.32</c:v>
                </c:pt>
                <c:pt idx="4">
                  <c:v>-0.99</c:v>
                </c:pt>
              </c:numCache>
            </c:numRef>
          </c:val>
          <c:smooth val="0"/>
          <c:extLst>
            <c:ext xmlns:c16="http://schemas.microsoft.com/office/drawing/2014/chart" uri="{C3380CC4-5D6E-409C-BE32-E72D297353CC}">
              <c16:uniqueId val="{00000002-F4CE-4659-A32B-15D89D3B2D80}"/>
            </c:ext>
          </c:extLst>
        </c:ser>
        <c:dLbls>
          <c:showLegendKey val="0"/>
          <c:showVal val="0"/>
          <c:showCatName val="0"/>
          <c:showSerName val="0"/>
          <c:showPercent val="0"/>
          <c:showBubbleSize val="0"/>
        </c:dLbls>
        <c:marker val="1"/>
        <c:smooth val="0"/>
        <c:axId val="177809400"/>
        <c:axId val="177809792"/>
      </c:lineChart>
      <c:catAx>
        <c:axId val="17780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809792"/>
        <c:crosses val="autoZero"/>
        <c:auto val="1"/>
        <c:lblAlgn val="ctr"/>
        <c:lblOffset val="100"/>
        <c:tickLblSkip val="1"/>
        <c:tickMarkSkip val="1"/>
        <c:noMultiLvlLbl val="0"/>
      </c:catAx>
      <c:valAx>
        <c:axId val="17780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0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11.16</c:v>
                </c:pt>
                <c:pt idx="2">
                  <c:v>#N/A</c:v>
                </c:pt>
                <c:pt idx="3">
                  <c:v>12.44</c:v>
                </c:pt>
                <c:pt idx="4">
                  <c:v>#N/A</c:v>
                </c:pt>
                <c:pt idx="5">
                  <c:v>12.33</c:v>
                </c:pt>
                <c:pt idx="6">
                  <c:v>#N/A</c:v>
                </c:pt>
                <c:pt idx="7">
                  <c:v>11.96</c:v>
                </c:pt>
                <c:pt idx="8">
                  <c:v>0</c:v>
                </c:pt>
                <c:pt idx="9">
                  <c:v>0</c:v>
                </c:pt>
              </c:numCache>
            </c:numRef>
          </c:val>
          <c:extLst>
            <c:ext xmlns:c16="http://schemas.microsoft.com/office/drawing/2014/chart" uri="{C3380CC4-5D6E-409C-BE32-E72D297353CC}">
              <c16:uniqueId val="{00000000-3651-4821-B1C7-4C874A6C22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51-4821-B1C7-4C874A6C22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51-4821-B1C7-4C874A6C22A2}"/>
            </c:ext>
          </c:extLst>
        </c:ser>
        <c:ser>
          <c:idx val="3"/>
          <c:order val="3"/>
          <c:tx>
            <c:strRef>
              <c:f>データシート!$A$30</c:f>
              <c:strCache>
                <c:ptCount val="1"/>
                <c:pt idx="0">
                  <c:v>後期高齢者医療広域連合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3651-4821-B1C7-4C874A6C22A2}"/>
            </c:ext>
          </c:extLst>
        </c:ser>
        <c:ser>
          <c:idx val="4"/>
          <c:order val="4"/>
          <c:tx>
            <c:strRef>
              <c:f>データシート!$A$31</c:f>
              <c:strCache>
                <c:ptCount val="1"/>
                <c:pt idx="0">
                  <c:v>牟岐町青少年健全育成センター特別会計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0.01</c:v>
                </c:pt>
                <c:pt idx="8">
                  <c:v>#N/A</c:v>
                </c:pt>
                <c:pt idx="9">
                  <c:v>0</c:v>
                </c:pt>
              </c:numCache>
            </c:numRef>
          </c:val>
          <c:extLst>
            <c:ext xmlns:c16="http://schemas.microsoft.com/office/drawing/2014/chart" uri="{C3380CC4-5D6E-409C-BE32-E72D297353CC}">
              <c16:uniqueId val="{00000004-3651-4821-B1C7-4C874A6C22A2}"/>
            </c:ext>
          </c:extLst>
        </c:ser>
        <c:ser>
          <c:idx val="5"/>
          <c:order val="5"/>
          <c:tx>
            <c:strRef>
              <c:f>データシート!$A$32</c:f>
              <c:strCache>
                <c:ptCount val="1"/>
                <c:pt idx="0">
                  <c:v>牟岐町後期高齢者医療特別会計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0.05</c:v>
                </c:pt>
                <c:pt idx="4">
                  <c:v>#N/A</c:v>
                </c:pt>
                <c:pt idx="5">
                  <c:v>0.06</c:v>
                </c:pt>
                <c:pt idx="6">
                  <c:v>#N/A</c:v>
                </c:pt>
                <c:pt idx="7">
                  <c:v>0.09</c:v>
                </c:pt>
                <c:pt idx="8">
                  <c:v>#N/A</c:v>
                </c:pt>
                <c:pt idx="9">
                  <c:v>0.08</c:v>
                </c:pt>
              </c:numCache>
            </c:numRef>
          </c:val>
          <c:extLst>
            <c:ext xmlns:c16="http://schemas.microsoft.com/office/drawing/2014/chart" uri="{C3380CC4-5D6E-409C-BE32-E72D297353CC}">
              <c16:uniqueId val="{00000005-3651-4821-B1C7-4C874A6C22A2}"/>
            </c:ext>
          </c:extLst>
        </c:ser>
        <c:ser>
          <c:idx val="6"/>
          <c:order val="6"/>
          <c:tx>
            <c:strRef>
              <c:f>データシート!$A$33</c:f>
              <c:strCache>
                <c:ptCount val="1"/>
                <c:pt idx="0">
                  <c:v>牟岐町国民健康保険特別会計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3.19</c:v>
                </c:pt>
                <c:pt idx="2">
                  <c:v>#N/A</c:v>
                </c:pt>
                <c:pt idx="3">
                  <c:v>2.46</c:v>
                </c:pt>
                <c:pt idx="4">
                  <c:v>#N/A</c:v>
                </c:pt>
                <c:pt idx="5">
                  <c:v>0.91</c:v>
                </c:pt>
                <c:pt idx="6">
                  <c:v>#N/A</c:v>
                </c:pt>
                <c:pt idx="7">
                  <c:v>0.1</c:v>
                </c:pt>
                <c:pt idx="8">
                  <c:v>#N/A</c:v>
                </c:pt>
                <c:pt idx="9">
                  <c:v>1.93</c:v>
                </c:pt>
              </c:numCache>
            </c:numRef>
          </c:val>
          <c:extLst>
            <c:ext xmlns:c16="http://schemas.microsoft.com/office/drawing/2014/chart" uri="{C3380CC4-5D6E-409C-BE32-E72D297353CC}">
              <c16:uniqueId val="{00000006-3651-4821-B1C7-4C874A6C22A2}"/>
            </c:ext>
          </c:extLst>
        </c:ser>
        <c:ser>
          <c:idx val="7"/>
          <c:order val="7"/>
          <c:tx>
            <c:strRef>
              <c:f>データシート!$A$34</c:f>
              <c:strCache>
                <c:ptCount val="1"/>
                <c:pt idx="0">
                  <c:v>牟岐町介護保険特別会計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2.36</c:v>
                </c:pt>
                <c:pt idx="2">
                  <c:v>#N/A</c:v>
                </c:pt>
                <c:pt idx="3">
                  <c:v>2.81</c:v>
                </c:pt>
                <c:pt idx="4">
                  <c:v>#N/A</c:v>
                </c:pt>
                <c:pt idx="5">
                  <c:v>3.26</c:v>
                </c:pt>
                <c:pt idx="6">
                  <c:v>#N/A</c:v>
                </c:pt>
                <c:pt idx="7">
                  <c:v>3.69</c:v>
                </c:pt>
                <c:pt idx="8">
                  <c:v>#N/A</c:v>
                </c:pt>
                <c:pt idx="9">
                  <c:v>3.19</c:v>
                </c:pt>
              </c:numCache>
            </c:numRef>
          </c:val>
          <c:extLst>
            <c:ext xmlns:c16="http://schemas.microsoft.com/office/drawing/2014/chart" uri="{C3380CC4-5D6E-409C-BE32-E72D297353CC}">
              <c16:uniqueId val="{00000007-3651-4821-B1C7-4C874A6C22A2}"/>
            </c:ext>
          </c:extLst>
        </c:ser>
        <c:ser>
          <c:idx val="8"/>
          <c:order val="8"/>
          <c:tx>
            <c:strRef>
              <c:f>データシート!$A$35</c:f>
              <c:strCache>
                <c:ptCount val="1"/>
                <c:pt idx="0">
                  <c:v>牟岐町簡易水道事業会計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11.84</c:v>
                </c:pt>
              </c:numCache>
            </c:numRef>
          </c:val>
          <c:extLst>
            <c:ext xmlns:c16="http://schemas.microsoft.com/office/drawing/2014/chart" uri="{C3380CC4-5D6E-409C-BE32-E72D297353CC}">
              <c16:uniqueId val="{00000008-3651-4821-B1C7-4C874A6C22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20.100000000000001</c:v>
                </c:pt>
                <c:pt idx="2">
                  <c:v>#N/A</c:v>
                </c:pt>
                <c:pt idx="3">
                  <c:v>23.91</c:v>
                </c:pt>
                <c:pt idx="4">
                  <c:v>#N/A</c:v>
                </c:pt>
                <c:pt idx="5">
                  <c:v>20.48</c:v>
                </c:pt>
                <c:pt idx="6">
                  <c:v>#N/A</c:v>
                </c:pt>
                <c:pt idx="7">
                  <c:v>24.79</c:v>
                </c:pt>
                <c:pt idx="8">
                  <c:v>#N/A</c:v>
                </c:pt>
                <c:pt idx="9">
                  <c:v>17.36</c:v>
                </c:pt>
              </c:numCache>
            </c:numRef>
          </c:val>
          <c:extLst>
            <c:ext xmlns:c16="http://schemas.microsoft.com/office/drawing/2014/chart" uri="{C3380CC4-5D6E-409C-BE32-E72D297353CC}">
              <c16:uniqueId val="{00000009-3651-4821-B1C7-4C874A6C22A2}"/>
            </c:ext>
          </c:extLst>
        </c:ser>
        <c:dLbls>
          <c:showLegendKey val="0"/>
          <c:showVal val="0"/>
          <c:showCatName val="0"/>
          <c:showSerName val="0"/>
          <c:showPercent val="0"/>
          <c:showBubbleSize val="0"/>
        </c:dLbls>
        <c:gapWidth val="150"/>
        <c:overlap val="100"/>
        <c:axId val="393282336"/>
        <c:axId val="393282728"/>
      </c:barChart>
      <c:catAx>
        <c:axId val="3932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282728"/>
        <c:crosses val="autoZero"/>
        <c:auto val="1"/>
        <c:lblAlgn val="ctr"/>
        <c:lblOffset val="100"/>
        <c:tickLblSkip val="1"/>
        <c:tickMarkSkip val="1"/>
        <c:noMultiLvlLbl val="0"/>
      </c:catAx>
      <c:valAx>
        <c:axId val="39328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8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343</c:v>
                </c:pt>
                <c:pt idx="5">
                  <c:v>339</c:v>
                </c:pt>
                <c:pt idx="8">
                  <c:v>340</c:v>
                </c:pt>
                <c:pt idx="11">
                  <c:v>377</c:v>
                </c:pt>
                <c:pt idx="14">
                  <c:v>378</c:v>
                </c:pt>
              </c:numCache>
            </c:numRef>
          </c:val>
          <c:extLst>
            <c:ext xmlns:c16="http://schemas.microsoft.com/office/drawing/2014/chart" uri="{C3380CC4-5D6E-409C-BE32-E72D297353CC}">
              <c16:uniqueId val="{00000000-64DA-4D71-8804-38B712B3AB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DA-4D71-8804-38B712B3AB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DA-4D71-8804-38B712B3AB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20</c:v>
                </c:pt>
                <c:pt idx="6">
                  <c:v>21</c:v>
                </c:pt>
                <c:pt idx="9">
                  <c:v>18</c:v>
                </c:pt>
                <c:pt idx="12">
                  <c:v>17</c:v>
                </c:pt>
              </c:numCache>
            </c:numRef>
          </c:val>
          <c:extLst>
            <c:ext xmlns:c16="http://schemas.microsoft.com/office/drawing/2014/chart" uri="{C3380CC4-5D6E-409C-BE32-E72D297353CC}">
              <c16:uniqueId val="{00000003-64DA-4D71-8804-38B712B3AB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c:v>
                </c:pt>
                <c:pt idx="3">
                  <c:v>21</c:v>
                </c:pt>
                <c:pt idx="6">
                  <c:v>17</c:v>
                </c:pt>
                <c:pt idx="9">
                  <c:v>15</c:v>
                </c:pt>
                <c:pt idx="12">
                  <c:v>13</c:v>
                </c:pt>
              </c:numCache>
            </c:numRef>
          </c:val>
          <c:extLst>
            <c:ext xmlns:c16="http://schemas.microsoft.com/office/drawing/2014/chart" uri="{C3380CC4-5D6E-409C-BE32-E72D297353CC}">
              <c16:uniqueId val="{00000004-64DA-4D71-8804-38B712B3AB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DA-4D71-8804-38B712B3AB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DA-4D71-8804-38B712B3AB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414</c:v>
                </c:pt>
                <c:pt idx="3">
                  <c:v>404</c:v>
                </c:pt>
                <c:pt idx="6">
                  <c:v>407</c:v>
                </c:pt>
                <c:pt idx="9">
                  <c:v>471</c:v>
                </c:pt>
                <c:pt idx="12">
                  <c:v>485</c:v>
                </c:pt>
              </c:numCache>
            </c:numRef>
          </c:val>
          <c:extLst>
            <c:ext xmlns:c16="http://schemas.microsoft.com/office/drawing/2014/chart" uri="{C3380CC4-5D6E-409C-BE32-E72D297353CC}">
              <c16:uniqueId val="{00000007-64DA-4D71-8804-38B712B3AB8A}"/>
            </c:ext>
          </c:extLst>
        </c:ser>
        <c:dLbls>
          <c:showLegendKey val="0"/>
          <c:showVal val="0"/>
          <c:showCatName val="0"/>
          <c:showSerName val="0"/>
          <c:showPercent val="0"/>
          <c:showBubbleSize val="0"/>
        </c:dLbls>
        <c:gapWidth val="100"/>
        <c:overlap val="100"/>
        <c:axId val="393283512"/>
        <c:axId val="393283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115</c:v>
                </c:pt>
                <c:pt idx="2">
                  <c:v>#N/A</c:v>
                </c:pt>
                <c:pt idx="3">
                  <c:v>#N/A</c:v>
                </c:pt>
                <c:pt idx="4">
                  <c:v>106</c:v>
                </c:pt>
                <c:pt idx="5">
                  <c:v>#N/A</c:v>
                </c:pt>
                <c:pt idx="6">
                  <c:v>#N/A</c:v>
                </c:pt>
                <c:pt idx="7">
                  <c:v>105</c:v>
                </c:pt>
                <c:pt idx="8">
                  <c:v>#N/A</c:v>
                </c:pt>
                <c:pt idx="9">
                  <c:v>#N/A</c:v>
                </c:pt>
                <c:pt idx="10">
                  <c:v>127</c:v>
                </c:pt>
                <c:pt idx="11">
                  <c:v>#N/A</c:v>
                </c:pt>
                <c:pt idx="12">
                  <c:v>#N/A</c:v>
                </c:pt>
                <c:pt idx="13">
                  <c:v>137</c:v>
                </c:pt>
                <c:pt idx="14">
                  <c:v>#N/A</c:v>
                </c:pt>
              </c:numCache>
            </c:numRef>
          </c:val>
          <c:smooth val="0"/>
          <c:extLst>
            <c:ext xmlns:c16="http://schemas.microsoft.com/office/drawing/2014/chart" uri="{C3380CC4-5D6E-409C-BE32-E72D297353CC}">
              <c16:uniqueId val="{00000008-64DA-4D71-8804-38B712B3AB8A}"/>
            </c:ext>
          </c:extLst>
        </c:ser>
        <c:dLbls>
          <c:showLegendKey val="0"/>
          <c:showVal val="0"/>
          <c:showCatName val="0"/>
          <c:showSerName val="0"/>
          <c:showPercent val="0"/>
          <c:showBubbleSize val="0"/>
        </c:dLbls>
        <c:marker val="1"/>
        <c:smooth val="0"/>
        <c:axId val="393283512"/>
        <c:axId val="393283904"/>
      </c:lineChart>
      <c:catAx>
        <c:axId val="39328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283904"/>
        <c:crosses val="autoZero"/>
        <c:auto val="1"/>
        <c:lblAlgn val="ctr"/>
        <c:lblOffset val="100"/>
        <c:tickLblSkip val="1"/>
        <c:tickMarkSkip val="1"/>
        <c:noMultiLvlLbl val="0"/>
      </c:catAx>
      <c:valAx>
        <c:axId val="39328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8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3379</c:v>
                </c:pt>
                <c:pt idx="5">
                  <c:v>3277</c:v>
                </c:pt>
                <c:pt idx="8">
                  <c:v>3176</c:v>
                </c:pt>
                <c:pt idx="11">
                  <c:v>3087</c:v>
                </c:pt>
                <c:pt idx="14">
                  <c:v>2939</c:v>
                </c:pt>
              </c:numCache>
            </c:numRef>
          </c:val>
          <c:extLst>
            <c:ext xmlns:c16="http://schemas.microsoft.com/office/drawing/2014/chart" uri="{C3380CC4-5D6E-409C-BE32-E72D297353CC}">
              <c16:uniqueId val="{00000000-3134-4370-901E-EEE2F2B994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c:v>
                </c:pt>
                <c:pt idx="5">
                  <c:v>95</c:v>
                </c:pt>
                <c:pt idx="8">
                  <c:v>77</c:v>
                </c:pt>
                <c:pt idx="11">
                  <c:v>66</c:v>
                </c:pt>
                <c:pt idx="14">
                  <c:v>58</c:v>
                </c:pt>
              </c:numCache>
            </c:numRef>
          </c:val>
          <c:extLst>
            <c:ext xmlns:c16="http://schemas.microsoft.com/office/drawing/2014/chart" uri="{C3380CC4-5D6E-409C-BE32-E72D297353CC}">
              <c16:uniqueId val="{00000001-3134-4370-901E-EEE2F2B994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862</c:v>
                </c:pt>
                <c:pt idx="5">
                  <c:v>863</c:v>
                </c:pt>
                <c:pt idx="8">
                  <c:v>1062</c:v>
                </c:pt>
                <c:pt idx="11">
                  <c:v>1062</c:v>
                </c:pt>
                <c:pt idx="14">
                  <c:v>1265</c:v>
                </c:pt>
              </c:numCache>
            </c:numRef>
          </c:val>
          <c:extLst>
            <c:ext xmlns:c16="http://schemas.microsoft.com/office/drawing/2014/chart" uri="{C3380CC4-5D6E-409C-BE32-E72D297353CC}">
              <c16:uniqueId val="{00000002-3134-4370-901E-EEE2F2B994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34-4370-901E-EEE2F2B994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34-4370-901E-EEE2F2B994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4-4370-901E-EEE2F2B994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687</c:v>
                </c:pt>
                <c:pt idx="3">
                  <c:v>627</c:v>
                </c:pt>
                <c:pt idx="6">
                  <c:v>624</c:v>
                </c:pt>
                <c:pt idx="9">
                  <c:v>599</c:v>
                </c:pt>
                <c:pt idx="12">
                  <c:v>580</c:v>
                </c:pt>
              </c:numCache>
            </c:numRef>
          </c:val>
          <c:extLst>
            <c:ext xmlns:c16="http://schemas.microsoft.com/office/drawing/2014/chart" uri="{C3380CC4-5D6E-409C-BE32-E72D297353CC}">
              <c16:uniqueId val="{00000006-3134-4370-901E-EEE2F2B994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64</c:v>
                </c:pt>
                <c:pt idx="3">
                  <c:v>71</c:v>
                </c:pt>
                <c:pt idx="6">
                  <c:v>78</c:v>
                </c:pt>
                <c:pt idx="9">
                  <c:v>71</c:v>
                </c:pt>
                <c:pt idx="12">
                  <c:v>48</c:v>
                </c:pt>
              </c:numCache>
            </c:numRef>
          </c:val>
          <c:extLst>
            <c:ext xmlns:c16="http://schemas.microsoft.com/office/drawing/2014/chart" uri="{C3380CC4-5D6E-409C-BE32-E72D297353CC}">
              <c16:uniqueId val="{00000007-3134-4370-901E-EEE2F2B994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c:v>
                </c:pt>
                <c:pt idx="3">
                  <c:v>174</c:v>
                </c:pt>
                <c:pt idx="6">
                  <c:v>155</c:v>
                </c:pt>
                <c:pt idx="9">
                  <c:v>138</c:v>
                </c:pt>
                <c:pt idx="12">
                  <c:v>177</c:v>
                </c:pt>
              </c:numCache>
            </c:numRef>
          </c:val>
          <c:extLst>
            <c:ext xmlns:c16="http://schemas.microsoft.com/office/drawing/2014/chart" uri="{C3380CC4-5D6E-409C-BE32-E72D297353CC}">
              <c16:uniqueId val="{00000008-3134-4370-901E-EEE2F2B994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134-4370-901E-EEE2F2B994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4622</c:v>
                </c:pt>
                <c:pt idx="3">
                  <c:v>4639</c:v>
                </c:pt>
                <c:pt idx="6">
                  <c:v>4631</c:v>
                </c:pt>
                <c:pt idx="9">
                  <c:v>4656</c:v>
                </c:pt>
                <c:pt idx="12">
                  <c:v>4543</c:v>
                </c:pt>
              </c:numCache>
            </c:numRef>
          </c:val>
          <c:extLst>
            <c:ext xmlns:c16="http://schemas.microsoft.com/office/drawing/2014/chart" uri="{C3380CC4-5D6E-409C-BE32-E72D297353CC}">
              <c16:uniqueId val="{0000000A-3134-4370-901E-EEE2F2B99472}"/>
            </c:ext>
          </c:extLst>
        </c:ser>
        <c:dLbls>
          <c:showLegendKey val="0"/>
          <c:showVal val="0"/>
          <c:showCatName val="0"/>
          <c:showSerName val="0"/>
          <c:showPercent val="0"/>
          <c:showBubbleSize val="0"/>
        </c:dLbls>
        <c:gapWidth val="100"/>
        <c:overlap val="100"/>
        <c:axId val="393284688"/>
        <c:axId val="393285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1213</c:v>
                </c:pt>
                <c:pt idx="2">
                  <c:v>#N/A</c:v>
                </c:pt>
                <c:pt idx="3">
                  <c:v>#N/A</c:v>
                </c:pt>
                <c:pt idx="4">
                  <c:v>1276</c:v>
                </c:pt>
                <c:pt idx="5">
                  <c:v>#N/A</c:v>
                </c:pt>
                <c:pt idx="6">
                  <c:v>#N/A</c:v>
                </c:pt>
                <c:pt idx="7">
                  <c:v>1172</c:v>
                </c:pt>
                <c:pt idx="8">
                  <c:v>#N/A</c:v>
                </c:pt>
                <c:pt idx="9">
                  <c:v>#N/A</c:v>
                </c:pt>
                <c:pt idx="10">
                  <c:v>1249</c:v>
                </c:pt>
                <c:pt idx="11">
                  <c:v>#N/A</c:v>
                </c:pt>
                <c:pt idx="12">
                  <c:v>#N/A</c:v>
                </c:pt>
                <c:pt idx="13">
                  <c:v>1086</c:v>
                </c:pt>
                <c:pt idx="14">
                  <c:v>#N/A</c:v>
                </c:pt>
              </c:numCache>
            </c:numRef>
          </c:val>
          <c:smooth val="0"/>
          <c:extLst>
            <c:ext xmlns:c16="http://schemas.microsoft.com/office/drawing/2014/chart" uri="{C3380CC4-5D6E-409C-BE32-E72D297353CC}">
              <c16:uniqueId val="{0000000B-3134-4370-901E-EEE2F2B99472}"/>
            </c:ext>
          </c:extLst>
        </c:ser>
        <c:dLbls>
          <c:showLegendKey val="0"/>
          <c:showVal val="0"/>
          <c:showCatName val="0"/>
          <c:showSerName val="0"/>
          <c:showPercent val="0"/>
          <c:showBubbleSize val="0"/>
        </c:dLbls>
        <c:marker val="1"/>
        <c:smooth val="0"/>
        <c:axId val="393284688"/>
        <c:axId val="393285080"/>
      </c:lineChart>
      <c:catAx>
        <c:axId val="39328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285080"/>
        <c:crosses val="autoZero"/>
        <c:auto val="1"/>
        <c:lblAlgn val="ctr"/>
        <c:lblOffset val="100"/>
        <c:tickLblSkip val="1"/>
        <c:tickMarkSkip val="1"/>
        <c:noMultiLvlLbl val="0"/>
      </c:catAx>
      <c:valAx>
        <c:axId val="393285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8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910</c:v>
                </c:pt>
                <c:pt idx="1">
                  <c:v>910</c:v>
                </c:pt>
                <c:pt idx="2">
                  <c:v>1050</c:v>
                </c:pt>
              </c:numCache>
            </c:numRef>
          </c:val>
          <c:extLst>
            <c:ext xmlns:c16="http://schemas.microsoft.com/office/drawing/2014/chart" uri="{C3380CC4-5D6E-409C-BE32-E72D297353CC}">
              <c16:uniqueId val="{00000000-F6AD-4CA8-8D84-120B945C90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142</c:v>
                </c:pt>
                <c:pt idx="1">
                  <c:v>142</c:v>
                </c:pt>
                <c:pt idx="2">
                  <c:v>202</c:v>
                </c:pt>
              </c:numCache>
            </c:numRef>
          </c:val>
          <c:extLst>
            <c:ext xmlns:c16="http://schemas.microsoft.com/office/drawing/2014/chart" uri="{C3380CC4-5D6E-409C-BE32-E72D297353CC}">
              <c16:uniqueId val="{00000001-F6AD-4CA8-8D84-120B945C90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c:v>
                </c:pt>
                <c:pt idx="1">
                  <c:v>6</c:v>
                </c:pt>
                <c:pt idx="2">
                  <c:v>9</c:v>
                </c:pt>
              </c:numCache>
            </c:numRef>
          </c:val>
          <c:extLst>
            <c:ext xmlns:c16="http://schemas.microsoft.com/office/drawing/2014/chart" uri="{C3380CC4-5D6E-409C-BE32-E72D297353CC}">
              <c16:uniqueId val="{00000002-F6AD-4CA8-8D84-120B945C90B5}"/>
            </c:ext>
          </c:extLst>
        </c:ser>
        <c:dLbls>
          <c:showLegendKey val="0"/>
          <c:showVal val="0"/>
          <c:showCatName val="0"/>
          <c:showSerName val="0"/>
          <c:showPercent val="0"/>
          <c:showBubbleSize val="0"/>
        </c:dLbls>
        <c:gapWidth val="120"/>
        <c:overlap val="100"/>
        <c:axId val="396112720"/>
        <c:axId val="396113112"/>
      </c:barChart>
      <c:catAx>
        <c:axId val="39611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113112"/>
        <c:crosses val="autoZero"/>
        <c:auto val="1"/>
        <c:lblAlgn val="ctr"/>
        <c:lblOffset val="100"/>
        <c:tickLblSkip val="1"/>
        <c:tickMarkSkip val="1"/>
        <c:noMultiLvlLbl val="0"/>
      </c:catAx>
      <c:valAx>
        <c:axId val="396113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11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{378A3710-2BD4-4402-B40E-E2B834F89885}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F4E-4607-913D-1E01CFD990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{66453C75-5E99-4A27-BDDB-4DC8448CD2E7}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4E-4607-913D-1E01CFD990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{F91E218F-285F-4213-953D-40F7CDC53FDC}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4E-4607-913D-1E01CFD990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{A26A3E47-E900-4DE5-AB64-6E6D4D1ECD4B}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4E-4607-913D-1E01CFD990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{ABB1AB08-62D4-474E-8BC1-821580FF5A51}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4E-4607-913D-1E01CFD9909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{1C9D4A6D-4F3F-49CA-B182-3251F5499D6C}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F4E-4607-913D-1E01CFD9909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{388FEBAA-9C40-4811-8730-B7698B720334}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F4E-4607-913D-1E01CFD9909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{915DF94C-4B28-4D68-85C2-132211FE6EC2}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F4E-4607-913D-1E01CFD9909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{EB3F202D-6788-4457-BE2C-CC2DED9C102B}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F4E-4607-913D-1E01CFD990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60.9</c:v>
                </c:pt>
                <c:pt idx="24">
                  <c:v>62.1</c:v>
                </c:pt>
                <c:pt idx="32">
                  <c:v>63.9</c:v>
                </c:pt>
              </c:numCache>
            </c:numRef>
          </c:xVal>
          <c:yVal>
            <c:numRef>
              <c:f>公会計指標分析・財政指標組合せ分析表!$BP$51:$DC$51</c:f>
              <c:numCache>
                <c:formatCode>#,##0.0;"▲ "#,##0.0</c:formatCode>
                <c:ptCount val="40"/>
                <c:pt idx="16">
                  <c:v>66.8</c:v>
                </c:pt>
                <c:pt idx="24">
                  <c:v>72.5</c:v>
                </c:pt>
                <c:pt idx="32">
                  <c:v>64.2</c:v>
                </c:pt>
              </c:numCache>
            </c:numRef>
          </c:yVal>
          <c:smooth val="0"/>
          <c:extLst>
            <c:ext xmlns:c16="http://schemas.microsoft.com/office/drawing/2014/chart" uri="{C3380CC4-5D6E-409C-BE32-E72D297353CC}">
              <c16:uniqueId val="{00000009-5F4E-4607-913D-1E01CFD990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{97D566A9-733C-454F-9880-BBE4C4E2AD11}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F4E-4607-913D-1E01CFD990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{B74B62C8-CABC-424C-A6C0-2152B34E356E}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4E-4607-913D-1E01CFD990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{9EA13B3A-54FF-4B5E-B03A-AC3CF4B75C8B}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4E-4607-913D-1E01CFD990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{8B424AB0-2634-421F-A9FA-055C8AD25755}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4E-4607-913D-1E01CFD990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{64E8AEC5-F196-443C-BA60-34E9195FFE55}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4E-4607-913D-1E01CFD9909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{F2A12A36-0E35-4B85-BD95-E4D0644F8F83}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F4E-4607-913D-1E01CFD9909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{B335DD6B-522D-4318-AC57-C174B08FD395}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F4E-4607-913D-1E01CFD9909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{65460D28-56FE-4335-AFC9-2C7FFFC416BA}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F4E-4607-913D-1E01CFD9909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{F77A3DD4-0F74-48E5-8274-2D87C96C6D40}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F4E-4607-913D-1E01CFD990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F4E-4607-913D-1E01CFD99097}"/>
            </c:ext>
          </c:extLst>
        </c:ser>
        <c:dLbls>
          <c:showLegendKey val="0"/>
          <c:showVal val="1"/>
          <c:showCatName val="0"/>
          <c:showSerName val="0"/>
          <c:showPercent val="0"/>
          <c:showBubbleSize val="0"/>
        </c:dLbls>
        <c:axId val="46179840"/>
        <c:axId val="46181760"/>
      </c:scatterChart>
      <c:valAx>
        <c:axId val="46179840"/>
        <c:scaling>
          <c:orientation val="minMax"/>
          <c:max val="64.5"/>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{CEB0B83C-F03B-4EA0-86E0-9F57AC96A63E}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977-4FB0-B761-3C6828555C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{BBAD6660-54E4-4A3E-A4C8-BF6AF3CE742B}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77-4FB0-B761-3C6828555C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{2C049F8D-4932-4A92-9F8D-6A3C1C328407}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77-4FB0-B761-3C6828555C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{1E7EA6BD-CDA3-4B78-BD5D-6D8A78523402}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77-4FB0-B761-3C6828555C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{39096EC1-CA36-4B0D-A109-89F10A18FAE9}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77-4FB0-B761-3C6828555C4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{F79E4683-B22D-4E73-BF65-EA010FDEE299}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977-4FB0-B761-3C6828555C4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{1147C9CB-B253-45F4-80F6-7EB2515CCBA5}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977-4FB0-B761-3C6828555C4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{CECD634D-5AB4-44E7-B9E6-A56759B110DD}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977-4FB0-B761-3C6828555C4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{F93E24A9-B27B-4376-B95E-69B421FA4B81}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977-4FB0-B761-3C6828555C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6.4</c:v>
                </c:pt>
                <c:pt idx="16">
                  <c:v>6.3</c:v>
                </c:pt>
                <c:pt idx="24">
                  <c:v>6.5</c:v>
                </c:pt>
                <c:pt idx="32">
                  <c:v>7.1</c:v>
                </c:pt>
              </c:numCache>
            </c:numRef>
          </c:xVal>
          <c:yVal>
            <c:numRef>
              <c:f>公会計指標分析・財政指標組合せ分析表!$BP$73:$DC$73</c:f>
              <c:numCache>
                <c:formatCode>#,##0.0;"▲ "#,##0.0</c:formatCode>
                <c:ptCount val="40"/>
                <c:pt idx="0">
                  <c:v>71.7</c:v>
                </c:pt>
                <c:pt idx="8">
                  <c:v>77.599999999999994</c:v>
                </c:pt>
                <c:pt idx="16">
                  <c:v>66.8</c:v>
                </c:pt>
                <c:pt idx="24">
                  <c:v>72.5</c:v>
                </c:pt>
                <c:pt idx="32">
                  <c:v>64.2</c:v>
                </c:pt>
              </c:numCache>
            </c:numRef>
          </c:yVal>
          <c:smooth val="0"/>
          <c:extLst>
            <c:ext xmlns:c16="http://schemas.microsoft.com/office/drawing/2014/chart" uri="{C3380CC4-5D6E-409C-BE32-E72D297353CC}">
              <c16:uniqueId val="{00000009-0977-4FB0-B761-3C6828555C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{BA9FD51F-3B10-4261-A388-E6E674CA293D}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977-4FB0-B761-3C6828555C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{4F9EEDBA-9C23-432C-9950-F958792A1793}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77-4FB0-B761-3C6828555C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{95E395BC-B647-4BB3-A123-F2508AE89C9C}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77-4FB0-B761-3C6828555C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{62375D63-49BA-474C-A4D5-57345F98971C}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77-4FB0-B761-3C6828555C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{8C2A1FE1-8809-4C06-AA94-F9FF644998BF}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77-4FB0-B761-3C6828555C4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{7222FFF9-88E2-4317-9548-D0467FBFE57E}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977-4FB0-B761-3C6828555C4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{42374E18-03C7-482E-AE2D-088A33116AF2}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977-4FB0-B761-3C6828555C4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{59131AE0-6CEB-4BC8-8026-B2991A84FB7E}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977-4FB0-B761-3C6828555C4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{949DF8A4-A258-46A6-AFAB-0545385003C5}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977-4FB0-B761-3C6828555C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77-4FB0-B761-3C6828555C42}"/>
            </c:ext>
          </c:extLst>
        </c:ser>
        <c:dLbls>
          <c:showLegendKey val="0"/>
          <c:showVal val="1"/>
          <c:showCatName val="0"/>
          <c:showSerName val="0"/>
          <c:showPercent val="0"/>
          <c:showBubbleSize val="0"/>
        </c:dLbls>
        <c:axId val="84219776"/>
        <c:axId val="84234240"/>
      </c:scatterChart>
      <c:valAx>
        <c:axId val="84219776"/>
        <c:scaling>
          <c:orientation val="minMax"/>
          <c:max val="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平成１９年度から情報化基盤整備事業、学校統合建設事業、保育園建設事業、病院用地造成事業など大規模事業が続いており、今後についても庁舎移転</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や防災</a:t>
          </a:r>
          <a:r>
            <a:rPr lang="ja-JP" altLang="en-US" sz="1100" b="0" i="0" baseline="0">
              <a:solidFill>
                <a:schemeClr val="dk1"/>
              </a:solidFill>
              <a:effectLst/>
              <a:latin typeface="+mn-lt"/>
              <a:ea typeface="+mn-ea"/>
              <a:cs typeface="+mn-cs"/>
            </a:rPr>
            <a:t>情報システム整備事業</a:t>
          </a:r>
          <a:r>
            <a:rPr lang="ja-JP" altLang="ja-JP" sz="1100" b="0" i="0" baseline="0">
              <a:solidFill>
                <a:schemeClr val="dk1"/>
              </a:solidFill>
              <a:effectLst/>
              <a:latin typeface="+mn-lt"/>
              <a:ea typeface="+mn-ea"/>
              <a:cs typeface="+mn-cs"/>
            </a:rPr>
            <a:t>も控えている状況で、元利償還金はかなり増える予定であり厳しい状況である。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一般会計の地方債残高は、現在大規模事業を実施中の為今後増額される予定である。また、基金についても、事業費及び公債費への充当が見込まれ厳しい状況である。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今後とも事業の取捨選択をするなど、公債費の抑制が必要である。</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徳島県牟岐町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他団体と比べ基金が少なく、次年度以降の財源確保の為基金を積み立てる。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今後は減債基金を取り崩していく予定。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ふるさと応援基金については、ふるさと納税時に選んでいただいた、防災や教育等の事業に充当する予定。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少額の基金については整理する予定。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毎年財源確保の為取り崩しては積み戻しを繰り返している状況。平成２９年度については、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現在の規模を確保できるよう努める。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大型事業が続いており公債費が膨らんでいる状況です。それに伴い今後償還金が増えることが見込まれているため、平成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積み立て次年度以降に備える。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今後取り崩しながら、償還金返還に充てる。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5AC40E-0C20-4A34-BCD1-F96B29F8F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2F1DF56-29C9-439A-9541-A43478C95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0AA2AF4-087C-4180-83B9-E299E9973379}"/>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F167209-924F-4B4D-8F6B-54FB48CEAC88}"/>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82C47EF-8676-4B15-A84D-BEE9286B64C4}"/>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6C8641C-4EE4-41D9-A20B-D4EE9EC58C42}"/>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E70F237-F65C-420F-B19A-00E7F9C5C68C}"/>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CCB0177-FB0A-4A91-B5DF-66E3693A45DC}"/>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4BA2B84-BC49-4E6C-8513-B24CCB6D7C86}"/>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98E3D8D-6E6F-473C-86A7-3965CA040D83}"/>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C63D72F-EA63-4C8C-A568-EB4AD29B681C}"/>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C6F843B-7FBE-4D58-8127-8FD94A09CEB4}"/>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
4,214
56.62
3,555,121
3,165,762
357,447
2,057,283
4,542,541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476B778-092A-4BC7-8010-EE9207339922}"/>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D6ABD1F-0DF9-460F-9D4B-6C0CE6CD1238}"/>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0F13B1B-7E69-4344-AD15-D110B3210059}"/>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EAF19B8-9079-4F44-907C-1D7063055ADC}"/>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2432CE7-C46C-45C8-B2C7-0EE3DFF8AC14}"/>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0A34B82-D97A-478E-95E6-B0E4FA433FF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715CC1A-88F3-4B33-86E4-AB5542074364}"/>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B863EF-2395-4A4D-9021-DD77810115EF}"/>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684BD71-EF47-49BF-9792-A52F39B35419}"/>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41E35CF-AE88-409D-A3DF-F0B2C780E1D8}"/>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429B5BE-7797-400A-A01D-AECAEB294D36}"/>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45C865A-7282-4BAE-B506-DAE8B86F9962}"/>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A58D094-E8E4-42EE-9DA4-3FA4F18AB563}"/>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58388FD-2D47-4617-81E8-6691CF590F09}"/>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1747BE7-0A2E-4F4B-ACB5-36009324A0E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3AB3410-86B1-43C4-93FE-2EC2578D4356}"/>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83B87D2-7FBA-4819-A520-7620DCF05051}"/>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ADD5B32C-59BF-4608-BDE7-8B6AC000C47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EFDB5EA5-F30A-405C-A9F6-E5BD6A78BFD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3DD8CA33-9EA2-4EA4-97E4-ADE52115A12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101A9D58-C04C-499B-970D-8B7493840DB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D92BB0F-31E2-4EFA-8EC5-7570E42B9C46}"/>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5FFF8A0-971B-4FEE-A93A-4D406DAB95B9}"/>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6555394-4B8C-45BD-9559-FDD641862DBC}"/>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F06A895-5A57-460D-956A-36D7EE2B79D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67DA814-6A08-4A93-A4F3-68374B143B46}"/>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9DC3006-1798-4B01-AD14-70544D4C4779}"/>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5C6E299-3D8B-4768-8554-A219B263905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DAF2598-59D8-409B-97EE-748B668774D1}"/>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C240EAD-B281-4EE8-87AA-4BC4F574C46C}"/>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D45D4B6-21C7-4587-939D-D238E07FEBF8}"/>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FFBCF36-6E77-49BB-922A-4D54125B5ADD}"/>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E3DA463-025F-44EC-BF6A-AF61CA24779D}"/>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8C00D8C-C962-4311-BB8A-0AF33D841B71}"/>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万人未満規模の団体平均や四国地方と比較すると若干高くなっております。また、類似団体と比較した際には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％と大幅に高くなっており、平成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年度と比較しても年々上昇傾向にあることがわかります。本格的に老朽化問題を考えていかなくてはならない時期に来ているといえます。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1A0CDE5-02EA-47F2-833F-E8CEF1F2272A}"/>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2B0A222-0A47-4734-8C52-926606D0ED36}"/>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74B534B-929E-45F2-8E26-0AE7B1245565}"/>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9CD8C3D-E7AA-44C8-8B7F-34D07399E94A}"/>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64417EFF-6EC9-46AF-96CD-298E9DAA6833}"/>
            </a:ext>
          </a:extLst>
        </xdr:cNvPr>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BBF7939D-006D-48F9-8378-B15D7F5F2658}"/>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2F16C693-5E07-4C0A-A72F-15791814557F}"/>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A1B382AC-FD55-4863-9EFA-78BC6295F20E}"/>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FC77CB2A-CC47-4F72-969B-AA2F52F50635}"/>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12EAEE76-FFBA-490D-A433-86B4678A3FA0}"/>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6936C551-C835-41C8-8D00-B3708881BE10}"/>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8B38663-25E5-4C2E-9539-2D771636DFFA}"/>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E6855B0-AA9E-4986-A981-FE05D04521AF}"/>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45EFBF19-1C8C-4CA7-AE3A-3EE75513568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B4362095-9868-4296-99E6-999B6590C37B}"/>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AFB5E670-7E06-49CF-B6AC-AC7BE8C6E6C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96542E37-752A-4A6A-97E0-42E30404F473}"/>
            </a:ext>
          </a:extLst>
        </xdr:cNvPr>
        <xdr:cNvCxnSpPr/>
      </xdr:nvCxnSpPr>
      <xdr:spPr>
        <a:xfrm flipV="1">
          <a:off x="40747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2A3ABCEF-370E-4D57-9DEB-6425B0BE984B}"/>
            </a:ext>
          </a:extLst>
        </xdr:cNvPr>
        <xdr:cNvSpPr txBox="1"/>
      </xdr:nvSpPr>
      <xdr:spPr>
        <a:xfrm>
          <a:off x="41275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E660F5AF-924C-4980-B7FE-21C2375FF526}"/>
            </a:ext>
          </a:extLst>
        </xdr:cNvPr>
        <xdr:cNvCxnSpPr/>
      </xdr:nvCxnSpPr>
      <xdr:spPr>
        <a:xfrm>
          <a:off x="3987800" y="6637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a:extLst>
            <a:ext uri="{FF2B5EF4-FFF2-40B4-BE49-F238E27FC236}">
              <a16:creationId xmlns:a16="http://schemas.microsoft.com/office/drawing/2014/main" id="{58450660-395E-4560-BC68-556B56523B95}"/>
            </a:ext>
          </a:extLst>
        </xdr:cNvPr>
        <xdr:cNvSpPr txBox="1"/>
      </xdr:nvSpPr>
      <xdr:spPr>
        <a:xfrm>
          <a:off x="41275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a:extLst>
            <a:ext uri="{FF2B5EF4-FFF2-40B4-BE49-F238E27FC236}">
              <a16:creationId xmlns:a16="http://schemas.microsoft.com/office/drawing/2014/main" id="{3BA103AB-4D74-4402-875A-5E9A9B70A114}"/>
            </a:ext>
          </a:extLst>
        </xdr:cNvPr>
        <xdr:cNvCxnSpPr/>
      </xdr:nvCxnSpPr>
      <xdr:spPr>
        <a:xfrm>
          <a:off x="3987800" y="52156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69" name="有形固定資産減価償却率平均値テキスト">
          <a:extLst>
            <a:ext uri="{FF2B5EF4-FFF2-40B4-BE49-F238E27FC236}">
              <a16:creationId xmlns:a16="http://schemas.microsoft.com/office/drawing/2014/main" id="{E4468E70-7C13-4909-876E-7341FD653261}"/>
            </a:ext>
          </a:extLst>
        </xdr:cNvPr>
        <xdr:cNvSpPr txBox="1"/>
      </xdr:nvSpPr>
      <xdr:spPr>
        <a:xfrm>
          <a:off x="41275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a:extLst>
            <a:ext uri="{FF2B5EF4-FFF2-40B4-BE49-F238E27FC236}">
              <a16:creationId xmlns:a16="http://schemas.microsoft.com/office/drawing/2014/main" id="{7692D3BC-CB1C-4D23-B160-4C4C1EAD9929}"/>
            </a:ext>
          </a:extLst>
        </xdr:cNvPr>
        <xdr:cNvSpPr/>
      </xdr:nvSpPr>
      <xdr:spPr>
        <a:xfrm>
          <a:off x="40259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a:extLst>
            <a:ext uri="{FF2B5EF4-FFF2-40B4-BE49-F238E27FC236}">
              <a16:creationId xmlns:a16="http://schemas.microsoft.com/office/drawing/2014/main" id="{B87A380D-8D5B-4226-9D6B-16426F099F6E}"/>
            </a:ext>
          </a:extLst>
        </xdr:cNvPr>
        <xdr:cNvSpPr/>
      </xdr:nvSpPr>
      <xdr:spPr>
        <a:xfrm>
          <a:off x="3429000" y="6057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a:extLst>
            <a:ext uri="{FF2B5EF4-FFF2-40B4-BE49-F238E27FC236}">
              <a16:creationId xmlns:a16="http://schemas.microsoft.com/office/drawing/2014/main" id="{97E4301F-84D4-4D3A-B84A-6E0D765A98CE}"/>
            </a:ext>
          </a:extLst>
        </xdr:cNvPr>
        <xdr:cNvSpPr/>
      </xdr:nvSpPr>
      <xdr:spPr>
        <a:xfrm>
          <a:off x="2781300" y="60860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2BB0CEE3-AA8B-4BCE-AEFF-222A72C6A3F1}"/>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A4B6BAE-B2E2-41E6-9344-9B1FBA4A7414}"/>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BDC3C4E-3AB4-497C-B573-423AA12C5B3E}"/>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EFCCF49-546D-45E2-9489-E58A7C894CD3}"/>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A267D9D-4589-43B3-A0F8-0AB59ECFD38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8" name="楕円 77">
          <a:extLst>
            <a:ext uri="{FF2B5EF4-FFF2-40B4-BE49-F238E27FC236}">
              <a16:creationId xmlns:a16="http://schemas.microsoft.com/office/drawing/2014/main" id="{2B201DBF-43DC-40EA-AAE9-6D3409F89977}"/>
            </a:ext>
          </a:extLst>
        </xdr:cNvPr>
        <xdr:cNvSpPr/>
      </xdr:nvSpPr>
      <xdr:spPr>
        <a:xfrm>
          <a:off x="40259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79" name="有形固定資産減価償却率該当値テキスト">
          <a:extLst>
            <a:ext uri="{FF2B5EF4-FFF2-40B4-BE49-F238E27FC236}">
              <a16:creationId xmlns:a16="http://schemas.microsoft.com/office/drawing/2014/main" id="{7912D4A3-C6D6-4203-AB89-9C9977DE3816}"/>
            </a:ext>
          </a:extLst>
        </xdr:cNvPr>
        <xdr:cNvSpPr txBox="1"/>
      </xdr:nvSpPr>
      <xdr:spPr>
        <a:xfrm>
          <a:off x="4127500"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0" name="楕円 79">
          <a:extLst>
            <a:ext uri="{FF2B5EF4-FFF2-40B4-BE49-F238E27FC236}">
              <a16:creationId xmlns:a16="http://schemas.microsoft.com/office/drawing/2014/main" id="{BAEC881C-FDC1-41EB-8FAC-2927CAF3666A}"/>
            </a:ext>
          </a:extLst>
        </xdr:cNvPr>
        <xdr:cNvSpPr/>
      </xdr:nvSpPr>
      <xdr:spPr>
        <a:xfrm>
          <a:off x="3429000" y="59061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41910</xdr:rowOff>
    </xdr:to>
    <xdr:cxnSp macro="">
      <xdr:nvCxnSpPr>
        <xdr:cNvPr id="81" name="直線コネクタ 80">
          <a:extLst>
            <a:ext uri="{FF2B5EF4-FFF2-40B4-BE49-F238E27FC236}">
              <a16:creationId xmlns:a16="http://schemas.microsoft.com/office/drawing/2014/main" id="{0C4B3E0E-D988-45BE-BE51-4AD47A88B357}"/>
            </a:ext>
          </a:extLst>
        </xdr:cNvPr>
        <xdr:cNvCxnSpPr/>
      </xdr:nvCxnSpPr>
      <xdr:spPr>
        <a:xfrm flipV="1">
          <a:off x="3479800" y="5892165"/>
          <a:ext cx="5969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82" name="楕円 81">
          <a:extLst>
            <a:ext uri="{FF2B5EF4-FFF2-40B4-BE49-F238E27FC236}">
              <a16:creationId xmlns:a16="http://schemas.microsoft.com/office/drawing/2014/main" id="{D9AE519D-6BF3-444D-BC90-38CF20AFC2DC}"/>
            </a:ext>
          </a:extLst>
        </xdr:cNvPr>
        <xdr:cNvSpPr/>
      </xdr:nvSpPr>
      <xdr:spPr>
        <a:xfrm>
          <a:off x="2781300" y="59493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85090</xdr:rowOff>
    </xdr:to>
    <xdr:cxnSp macro="">
      <xdr:nvCxnSpPr>
        <xdr:cNvPr id="83" name="直線コネクタ 82">
          <a:extLst>
            <a:ext uri="{FF2B5EF4-FFF2-40B4-BE49-F238E27FC236}">
              <a16:creationId xmlns:a16="http://schemas.microsoft.com/office/drawing/2014/main" id="{DFEF3E10-AE86-4FAC-B7D7-809B0359C176}"/>
            </a:ext>
          </a:extLst>
        </xdr:cNvPr>
        <xdr:cNvCxnSpPr/>
      </xdr:nvCxnSpPr>
      <xdr:spPr>
        <a:xfrm flipV="1">
          <a:off x="2832100" y="5956935"/>
          <a:ext cx="6477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4" name="n_1aveValue有形固定資産減価償却率">
          <a:extLst>
            <a:ext uri="{FF2B5EF4-FFF2-40B4-BE49-F238E27FC236}">
              <a16:creationId xmlns:a16="http://schemas.microsoft.com/office/drawing/2014/main" id="{C15A0C96-2165-48AD-A7C5-D3C069B7C5C6}"/>
            </a:ext>
          </a:extLst>
        </xdr:cNvPr>
        <xdr:cNvSpPr txBox="1"/>
      </xdr:nvSpPr>
      <xdr:spPr>
        <a:xfrm>
          <a:off x="3293119"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5" name="n_2aveValue有形固定資産減価償却率">
          <a:extLst>
            <a:ext uri="{FF2B5EF4-FFF2-40B4-BE49-F238E27FC236}">
              <a16:creationId xmlns:a16="http://schemas.microsoft.com/office/drawing/2014/main" id="{2FB600BF-A868-41CF-AC6E-F82AA7F5139B}"/>
            </a:ext>
          </a:extLst>
        </xdr:cNvPr>
        <xdr:cNvSpPr txBox="1"/>
      </xdr:nvSpPr>
      <xdr:spPr>
        <a:xfrm>
          <a:off x="2658119"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86" name="n_1mainValue有形固定資産減価償却率">
          <a:extLst>
            <a:ext uri="{FF2B5EF4-FFF2-40B4-BE49-F238E27FC236}">
              <a16:creationId xmlns:a16="http://schemas.microsoft.com/office/drawing/2014/main" id="{A1552C35-4DCD-4A1D-8944-403CD130E3D5}"/>
            </a:ext>
          </a:extLst>
        </xdr:cNvPr>
        <xdr:cNvSpPr txBox="1"/>
      </xdr:nvSpPr>
      <xdr:spPr>
        <a:xfrm>
          <a:off x="3293119"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87" name="n_2mainValue有形固定資産減価償却率">
          <a:extLst>
            <a:ext uri="{FF2B5EF4-FFF2-40B4-BE49-F238E27FC236}">
              <a16:creationId xmlns:a16="http://schemas.microsoft.com/office/drawing/2014/main" id="{71F568CD-95A7-467E-B258-AEA71B068A54}"/>
            </a:ext>
          </a:extLst>
        </xdr:cNvPr>
        <xdr:cNvSpPr txBox="1"/>
      </xdr:nvSpPr>
      <xdr:spPr>
        <a:xfrm>
          <a:off x="2658119"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619FEE78-EE2D-4EF7-A75D-08965A65A63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EB005F66-96C1-4A0C-9102-841CE57D3639}"/>
            </a:ext>
          </a:extLst>
        </xdr:cNvPr>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0FB5140E-3893-4235-8B2E-556432D5129C}"/>
            </a:ext>
          </a:extLst>
        </xdr:cNvPr>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43FF5EE4-4BAA-4500-A150-220DDD213FF9}"/>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7233FBDB-8D32-4185-9E9C-604DD297A1EE}"/>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AEACCF17-0A43-4700-856C-DBF29ED7D337}"/>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CB212049-BAEE-4A5F-9E65-689FA153EC26}"/>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50E0A07E-A0AF-4E2D-ADAC-5594DD82CF25}"/>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E053FF2C-DCCC-4525-B122-01CDAED2F43F}"/>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F58FB12C-63DD-489D-A31F-E7EA05DCF126}"/>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AD792DA2-BB1D-4A30-9BDC-678FA653D344}"/>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F2804C7A-80F7-484D-A1DA-F1BD1AA7020D}"/>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E205F9B0-48CD-4935-BA10-84D7F6345E16}"/>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年多くなっている。これは、分母に当たる実質債務に充当する基金残高が少ないことや、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分子に当たる業務収支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latin typeface="ＭＳ Ｐゴシック" panose="020B0600070205080204" pitchFamily="50" charset="-128"/>
              <a:ea typeface="ＭＳ Ｐゴシック" panose="020B0600070205080204" pitchFamily="50" charset="-128"/>
            </a:rPr>
            <a:t>税収の減等が原因となっている。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E8FE5253-CAC6-4D3C-ACEE-A9C081B3C065}"/>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8FC9C5C3-3D5D-4207-9FBE-BC2059F2AB32}"/>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F56A16C8-2104-4829-9B72-7932065ED07F}"/>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F3CF9A14-B859-4FD3-8B25-58A09184D388}"/>
            </a:ext>
          </a:extLst>
        </xdr:cNvPr>
        <xdr:cNvSpPr txBox="1"/>
      </xdr:nvSpPr>
      <xdr:spPr>
        <a:xfrm>
          <a:off x="93312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274BA7B5-478F-4462-BB13-3925E84B6C23}"/>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a:extLst>
            <a:ext uri="{FF2B5EF4-FFF2-40B4-BE49-F238E27FC236}">
              <a16:creationId xmlns:a16="http://schemas.microsoft.com/office/drawing/2014/main" id="{F850063E-0695-423D-9C1A-8B57CF606208}"/>
            </a:ext>
          </a:extLst>
        </xdr:cNvPr>
        <xdr:cNvSpPr txBox="1"/>
      </xdr:nvSpPr>
      <xdr:spPr>
        <a:xfrm>
          <a:off x="93312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D10BA157-D51D-4285-B976-C78A49758267}"/>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a:extLst>
            <a:ext uri="{FF2B5EF4-FFF2-40B4-BE49-F238E27FC236}">
              <a16:creationId xmlns:a16="http://schemas.microsoft.com/office/drawing/2014/main" id="{8D510BC7-006B-4BD1-BE61-998D85998016}"/>
            </a:ext>
          </a:extLst>
        </xdr:cNvPr>
        <xdr:cNvSpPr txBox="1"/>
      </xdr:nvSpPr>
      <xdr:spPr>
        <a:xfrm>
          <a:off x="93312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4062898-BECB-4F81-B383-BE15DAC35E8D}"/>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a:extLst>
            <a:ext uri="{FF2B5EF4-FFF2-40B4-BE49-F238E27FC236}">
              <a16:creationId xmlns:a16="http://schemas.microsoft.com/office/drawing/2014/main" id="{2AE49CF5-2DB9-4F57-A544-E791465A93A0}"/>
            </a:ext>
          </a:extLst>
        </xdr:cNvPr>
        <xdr:cNvSpPr txBox="1"/>
      </xdr:nvSpPr>
      <xdr:spPr>
        <a:xfrm>
          <a:off x="93312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E5423D03-D3E0-41D9-840F-9EEEDC3171DC}"/>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a:extLst>
            <a:ext uri="{FF2B5EF4-FFF2-40B4-BE49-F238E27FC236}">
              <a16:creationId xmlns:a16="http://schemas.microsoft.com/office/drawing/2014/main" id="{8E66D9DB-94E8-48C6-B6CF-CB4EC7305684}"/>
            </a:ext>
          </a:extLst>
        </xdr:cNvPr>
        <xdr:cNvSpPr txBox="1"/>
      </xdr:nvSpPr>
      <xdr:spPr>
        <a:xfrm>
          <a:off x="93312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6616B225-E478-4DA0-AEE6-49B09E3A4F71}"/>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a:extLst>
            <a:ext uri="{FF2B5EF4-FFF2-40B4-BE49-F238E27FC236}">
              <a16:creationId xmlns:a16="http://schemas.microsoft.com/office/drawing/2014/main" id="{F90A1849-A637-4FF9-9CE0-B9431C294535}"/>
            </a:ext>
          </a:extLst>
        </xdr:cNvPr>
        <xdr:cNvSpPr txBox="1"/>
      </xdr:nvSpPr>
      <xdr:spPr>
        <a:xfrm>
          <a:off x="92799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679D3203-8294-4DE2-ABFC-00373FF0D9FC}"/>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8F2E6447-450F-48B0-9D78-3D21AC4FBFB2}"/>
            </a:ext>
          </a:extLst>
        </xdr:cNvPr>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F838055A-545C-4C87-87E3-42138CB1B6CB}"/>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83877CA3-87FA-4B11-9EE0-5CB88B9C4914}"/>
            </a:ext>
          </a:extLst>
        </xdr:cNvPr>
        <xdr:cNvCxnSpPr/>
      </xdr:nvCxnSpPr>
      <xdr:spPr>
        <a:xfrm flipV="1">
          <a:off x="12593320"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a:extLst>
            <a:ext uri="{FF2B5EF4-FFF2-40B4-BE49-F238E27FC236}">
              <a16:creationId xmlns:a16="http://schemas.microsoft.com/office/drawing/2014/main" id="{A25F40B5-E903-4ACB-9A26-B6A259B470C2}"/>
            </a:ext>
          </a:extLst>
        </xdr:cNvPr>
        <xdr:cNvSpPr txBox="1"/>
      </xdr:nvSpPr>
      <xdr:spPr>
        <a:xfrm>
          <a:off x="126460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CDE60C26-5EAD-4F83-A1E0-3001388EDD8C}"/>
            </a:ext>
          </a:extLst>
        </xdr:cNvPr>
        <xdr:cNvCxnSpPr/>
      </xdr:nvCxnSpPr>
      <xdr:spPr>
        <a:xfrm>
          <a:off x="12534900" y="6803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a:extLst>
            <a:ext uri="{FF2B5EF4-FFF2-40B4-BE49-F238E27FC236}">
              <a16:creationId xmlns:a16="http://schemas.microsoft.com/office/drawing/2014/main" id="{F4BD8325-6DB1-42AF-97B5-45AC2AFDEE98}"/>
            </a:ext>
          </a:extLst>
        </xdr:cNvPr>
        <xdr:cNvSpPr txBox="1"/>
      </xdr:nvSpPr>
      <xdr:spPr>
        <a:xfrm>
          <a:off x="12646025"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a:extLst>
            <a:ext uri="{FF2B5EF4-FFF2-40B4-BE49-F238E27FC236}">
              <a16:creationId xmlns:a16="http://schemas.microsoft.com/office/drawing/2014/main" id="{AB4D543D-8BF7-4D20-B93B-C0C975A49DCD}"/>
            </a:ext>
          </a:extLst>
        </xdr:cNvPr>
        <xdr:cNvCxnSpPr/>
      </xdr:nvCxnSpPr>
      <xdr:spPr>
        <a:xfrm>
          <a:off x="12534900" y="5353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a:extLst>
            <a:ext uri="{FF2B5EF4-FFF2-40B4-BE49-F238E27FC236}">
              <a16:creationId xmlns:a16="http://schemas.microsoft.com/office/drawing/2014/main" id="{22822E75-FA48-4402-A976-F48D5386D38A}"/>
            </a:ext>
          </a:extLst>
        </xdr:cNvPr>
        <xdr:cNvSpPr txBox="1"/>
      </xdr:nvSpPr>
      <xdr:spPr>
        <a:xfrm>
          <a:off x="12646025"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a:extLst>
            <a:ext uri="{FF2B5EF4-FFF2-40B4-BE49-F238E27FC236}">
              <a16:creationId xmlns:a16="http://schemas.microsoft.com/office/drawing/2014/main" id="{991B411F-8A6F-4380-BA3E-B38A11557392}"/>
            </a:ext>
          </a:extLst>
        </xdr:cNvPr>
        <xdr:cNvSpPr/>
      </xdr:nvSpPr>
      <xdr:spPr>
        <a:xfrm>
          <a:off x="12573000" y="61204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6B17B31-997A-48F4-992D-99AA18DC66F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BFA0D8D6-5E2F-4975-88C1-4916E5A88693}"/>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913909A9-1722-49D4-8BC4-EC750CE413B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39738DDA-C7D1-49A4-913A-6D27A77BAC3C}"/>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7F3C885-F94C-4696-B448-3C6F419BCBFF}"/>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101147</xdr:rowOff>
    </xdr:from>
    <xdr:to>
      <xdr:col>76</xdr:col>
      <xdr:colOff>73025</xdr:colOff>
      <xdr:row>29</xdr:row>
      <xdr:rowOff>31297</xdr:rowOff>
    </xdr:to>
    <xdr:sp macro="" textlink="">
      <xdr:nvSpPr>
        <xdr:cNvPr id="130" name="楕円 129">
          <a:extLst>
            <a:ext uri="{FF2B5EF4-FFF2-40B4-BE49-F238E27FC236}">
              <a16:creationId xmlns:a16="http://schemas.microsoft.com/office/drawing/2014/main" id="{7F079AE7-A1CE-432C-AAD1-0581EE4C541C}"/>
            </a:ext>
          </a:extLst>
        </xdr:cNvPr>
        <xdr:cNvSpPr/>
      </xdr:nvSpPr>
      <xdr:spPr>
        <a:xfrm>
          <a:off x="12573000" y="5673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124024</xdr:rowOff>
    </xdr:from>
    <xdr:ext cx="340478" cy="259045"/>
    <xdr:sp macro="" textlink="">
      <xdr:nvSpPr>
        <xdr:cNvPr id="131" name="債務償還可能年数該当値テキスト">
          <a:extLst>
            <a:ext uri="{FF2B5EF4-FFF2-40B4-BE49-F238E27FC236}">
              <a16:creationId xmlns:a16="http://schemas.microsoft.com/office/drawing/2014/main" id="{4B175CED-79DF-4B4B-A40B-899379152D84}"/>
            </a:ext>
          </a:extLst>
        </xdr:cNvPr>
        <xdr:cNvSpPr txBox="1"/>
      </xdr:nvSpPr>
      <xdr:spPr>
        <a:xfrm>
          <a:off x="12646025" y="5524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A4E3F0E0-4ED4-4F6C-B6A2-685F4D08EAE8}"/>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D297A687-CA3E-4D84-B87F-D8885542DDF3}"/>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50DB6722-CBFE-4DFC-8AB0-4A5EC846E389}"/>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72111265-DE63-4AC0-AC3D-B8E873C9ED06}"/>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5C23FABD-D4A5-4425-8350-CE9193B99E33}"/>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A2F4D191-6EDC-49C6-80E0-8BDD45C4EFF7}"/>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D92FC2-E0A7-4942-9AA3-6B0D30E0CA4E}"/>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AF3A42-6F44-4F40-8039-9C2143236035}"/>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E208AC-28E9-4C30-BB62-A01FDF5286FF}"/>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B38038-8814-4F95-9E9F-11B4180A62FE}"/>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B5463C-25F4-4D79-AC0D-2B1EA1E720DB}"/>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77B8BC-B7EB-4366-8C52-2AD69B032A74}"/>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B7F873-6E5F-45EE-87E5-3AB87E0269FA}"/>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F08E68-E1E7-4901-A756-D99B3028021C}"/>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9651EA-DB8B-43FA-8C5F-534E5DCB288A}"/>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83AFBB-1626-4342-8ED6-37CEE8177C3E}"/>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
4,214
56.62
3,555,121
3,165,762
357,447
2,057,283
4,542,541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28EA1B-C95B-46DA-995D-DFF8406EE913}"/>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2C9FFB-97FC-42CD-BBD8-F3D9A1AEB33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B86D3D-2007-467E-94AC-B5A3F56CD3D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51DB42-259F-48F8-A9F1-2E14E5CD738E}"/>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973494-70FE-4EB7-AA95-64B3F09E489C}"/>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0B6957-4849-4728-B2BD-4325B42F6F6F}"/>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ABFD51-9C01-4ECA-A1D9-5876F13E9A28}"/>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C11B01-2745-4BA0-8B60-37D70BFCBE3B}"/>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F84008-ADD5-490E-8C55-D889FBA16E5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88CEF8-F1DC-4DD1-AC27-696E740ED6FF}"/>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9667A3-52A5-4F34-B9D5-6804FCCC14DC}"/>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A26AF5-051A-41CC-B4A4-226C3B5C9E34}"/>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ED514D-0346-4287-8AC2-1C276E635C68}"/>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6F5B64-F8D9-46CB-AEF5-BC9340FC006D}"/>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AF02E3-CBE5-47F7-9747-F45EB11108C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61D1E03-D39B-4EAC-A87C-367B76F8AEEA}"/>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6A89A9-F8CE-4355-9635-B1A2C897457D}"/>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3A7C9D-3309-4898-9FEF-612016AACC57}"/>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165CEDB-C842-4209-8F59-655F2A18EAAD}"/>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8B7AF1C-67E9-464D-B713-706C4B635DB9}"/>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720CB4E-DD6F-499F-8F0B-51F4A17A0513}"/>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9BC02CD-57A8-44A5-9CF6-9895B5AB865C}"/>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8D6687-CE6E-4A58-962B-CCF14DCDF7F7}"/>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A49206A-BC4A-4E86-A55C-016EC329A742}"/>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BEF51E6-F971-4599-8370-0F5305D2F2D4}"/>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3F08EB0-54C8-4A4F-9C13-EEDBC713E342}"/>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131F27E-6F20-45E5-9F3F-58747C608F6D}"/>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E6C5200-2CE9-48E8-A04B-09AE9212D136}"/>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2238B37-67EA-4BD6-9AE4-9D60B1B211A8}"/>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3BD8383-777B-4B0A-844F-53C66127BF3B}"/>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AD84E070-9570-47C8-BA4A-0C97F96C0E7A}"/>
            </a:ext>
          </a:extLst>
        </xdr:cNvPr>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1A3E92B2-4288-463B-8461-AE20013538B4}"/>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E15410F1-6B7E-4AA8-A1AF-4DBB9CD99BA0}"/>
            </a:ext>
          </a:extLst>
        </xdr:cNvPr>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72605E6-F4BB-4815-AAF1-D69794A3A1E8}"/>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8A156940-2A49-472B-A6FF-10D1A6988021}"/>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9D75D95A-37DE-4959-B50C-588EA5DB755D}"/>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31CB61A-217E-44E8-BD7C-680FEA41DEB5}"/>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C23DDE9E-EACD-49BF-81E0-6CC3F366C580}"/>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E649A57E-0F09-4260-A69E-7B8D1FF6EBFB}"/>
            </a:ext>
          </a:extLst>
        </xdr:cNvPr>
        <xdr:cNvSpPr txBox="1"/>
      </xdr:nvSpPr>
      <xdr:spPr>
        <a:xfrm>
          <a:off x="2662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FBDE4A4F-B231-4EFE-99EA-49C0E7D38E53}"/>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F44D659E-5F76-482E-B7E6-89B79992F44F}"/>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34CDFF36-B4D9-4017-B5F3-FC2D1DD8F4F3}"/>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4BE2992B-375A-466B-832F-51C21A7C434C}"/>
            </a:ext>
          </a:extLst>
        </xdr:cNvPr>
        <xdr:cNvCxnSpPr/>
      </xdr:nvCxnSpPr>
      <xdr:spPr>
        <a:xfrm flipV="1">
          <a:off x="39490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5B882B00-39C5-40C8-9F88-79E6461F62FD}"/>
            </a:ext>
          </a:extLst>
        </xdr:cNvPr>
        <xdr:cNvSpPr txBox="1"/>
      </xdr:nvSpPr>
      <xdr:spPr>
        <a:xfrm>
          <a:off x="39878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A9A12B4F-0096-4BC7-AA99-D25B5A5DF91B}"/>
            </a:ext>
          </a:extLst>
        </xdr:cNvPr>
        <xdr:cNvCxnSpPr/>
      </xdr:nvCxnSpPr>
      <xdr:spPr>
        <a:xfrm>
          <a:off x="3889375" y="7274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A3E6C42E-CEBA-4C17-A40A-9A9ECB5ADAEA}"/>
            </a:ext>
          </a:extLst>
        </xdr:cNvPr>
        <xdr:cNvSpPr txBox="1"/>
      </xdr:nvSpPr>
      <xdr:spPr>
        <a:xfrm>
          <a:off x="39878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7A95B417-2D24-4FF5-A091-50E70FF2F8E5}"/>
            </a:ext>
          </a:extLst>
        </xdr:cNvPr>
        <xdr:cNvCxnSpPr/>
      </xdr:nvCxnSpPr>
      <xdr:spPr>
        <a:xfrm>
          <a:off x="3889375" y="5857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44595231-9D7B-47CF-B85C-8DFF2468CEA7}"/>
            </a:ext>
          </a:extLst>
        </xdr:cNvPr>
        <xdr:cNvSpPr txBox="1"/>
      </xdr:nvSpPr>
      <xdr:spPr>
        <a:xfrm>
          <a:off x="39878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D08B1E6C-B7F4-4CEF-B4B0-F4D8D8F94830}"/>
            </a:ext>
          </a:extLst>
        </xdr:cNvPr>
        <xdr:cNvSpPr/>
      </xdr:nvSpPr>
      <xdr:spPr>
        <a:xfrm>
          <a:off x="38989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7D5532F2-7565-4A92-A33E-8B3B72D98144}"/>
            </a:ext>
          </a:extLst>
        </xdr:cNvPr>
        <xdr:cNvSpPr/>
      </xdr:nvSpPr>
      <xdr:spPr>
        <a:xfrm>
          <a:off x="3203575" y="66799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9A8DDA5A-BFF0-4460-BD3D-0ECD1AE66890}"/>
            </a:ext>
          </a:extLst>
        </xdr:cNvPr>
        <xdr:cNvSpPr/>
      </xdr:nvSpPr>
      <xdr:spPr>
        <a:xfrm>
          <a:off x="2428875"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585F2D47-9889-442B-BFFB-9AB02B6DC794}"/>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2CB37EC4-7122-4492-AB45-2DB91A2F574D}"/>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A45461C-E9AC-4E7A-AE13-BEA0BF7D60BE}"/>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3C2E4D-7FF7-4A90-9DEF-472BC1A906A2}"/>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1C5EAF6-CF45-4490-BF00-07AAA338844C}"/>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8" name="楕円 67">
          <a:extLst>
            <a:ext uri="{FF2B5EF4-FFF2-40B4-BE49-F238E27FC236}">
              <a16:creationId xmlns:a16="http://schemas.microsoft.com/office/drawing/2014/main" id="{D27C8BDE-EC69-4319-BA0A-24C2FCE86A23}"/>
            </a:ext>
          </a:extLst>
        </xdr:cNvPr>
        <xdr:cNvSpPr/>
      </xdr:nvSpPr>
      <xdr:spPr>
        <a:xfrm>
          <a:off x="38989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77995</xdr:rowOff>
    </xdr:from>
    <xdr:ext cx="405111" cy="259045"/>
    <xdr:sp macro="" textlink="">
      <xdr:nvSpPr>
        <xdr:cNvPr id="69" name="【道路】&#10;有形固定資産減価償却率該当値テキスト">
          <a:extLst>
            <a:ext uri="{FF2B5EF4-FFF2-40B4-BE49-F238E27FC236}">
              <a16:creationId xmlns:a16="http://schemas.microsoft.com/office/drawing/2014/main" id="{95871733-3C1B-4ADD-99CB-A6F22CB42634}"/>
            </a:ext>
          </a:extLst>
        </xdr:cNvPr>
        <xdr:cNvSpPr txBox="1"/>
      </xdr:nvSpPr>
      <xdr:spPr>
        <a:xfrm>
          <a:off x="3987800" y="642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0" name="楕円 69">
          <a:extLst>
            <a:ext uri="{FF2B5EF4-FFF2-40B4-BE49-F238E27FC236}">
              <a16:creationId xmlns:a16="http://schemas.microsoft.com/office/drawing/2014/main" id="{DBE3085D-C87C-460A-B435-19389F5DCDA6}"/>
            </a:ext>
          </a:extLst>
        </xdr:cNvPr>
        <xdr:cNvSpPr/>
      </xdr:nvSpPr>
      <xdr:spPr>
        <a:xfrm>
          <a:off x="3203575" y="658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105918</xdr:rowOff>
    </xdr:from>
    <xdr:to>
      <xdr:col>24</xdr:col>
      <xdr:colOff>63500</xdr:colOff>
      <xdr:row>38</xdr:row>
      <xdr:rowOff>121920</xdr:rowOff>
    </xdr:to>
    <xdr:cxnSp macro="">
      <xdr:nvCxnSpPr>
        <xdr:cNvPr id="71" name="直線コネクタ 70">
          <a:extLst>
            <a:ext uri="{FF2B5EF4-FFF2-40B4-BE49-F238E27FC236}">
              <a16:creationId xmlns:a16="http://schemas.microsoft.com/office/drawing/2014/main" id="{0E555928-9E53-4B12-85D4-EF107B4A10A3}"/>
            </a:ext>
          </a:extLst>
        </xdr:cNvPr>
        <xdr:cNvCxnSpPr/>
      </xdr:nvCxnSpPr>
      <xdr:spPr>
        <a:xfrm flipV="1">
          <a:off x="3235325" y="6621018"/>
          <a:ext cx="71437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2" name="楕円 71">
          <a:extLst>
            <a:ext uri="{FF2B5EF4-FFF2-40B4-BE49-F238E27FC236}">
              <a16:creationId xmlns:a16="http://schemas.microsoft.com/office/drawing/2014/main" id="{556ABC33-4A2A-43B2-A3E0-3302A04EB66A}"/>
            </a:ext>
          </a:extLst>
        </xdr:cNvPr>
        <xdr:cNvSpPr/>
      </xdr:nvSpPr>
      <xdr:spPr>
        <a:xfrm>
          <a:off x="2428875"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167640</xdr:rowOff>
    </xdr:to>
    <xdr:cxnSp macro="">
      <xdr:nvCxnSpPr>
        <xdr:cNvPr id="73" name="直線コネクタ 72">
          <a:extLst>
            <a:ext uri="{FF2B5EF4-FFF2-40B4-BE49-F238E27FC236}">
              <a16:creationId xmlns:a16="http://schemas.microsoft.com/office/drawing/2014/main" id="{8E96B167-7090-45F7-9EBA-AE2694D91C95}"/>
            </a:ext>
          </a:extLst>
        </xdr:cNvPr>
        <xdr:cNvCxnSpPr/>
      </xdr:nvCxnSpPr>
      <xdr:spPr>
        <a:xfrm flipV="1">
          <a:off x="2479675" y="663702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4" name="n_1aveValue【道路】&#10;有形固定資産減価償却率">
          <a:extLst>
            <a:ext uri="{FF2B5EF4-FFF2-40B4-BE49-F238E27FC236}">
              <a16:creationId xmlns:a16="http://schemas.microsoft.com/office/drawing/2014/main" id="{3A5B724D-4584-4AFF-9892-F5B1A264949A}"/>
            </a:ext>
          </a:extLst>
        </xdr:cNvPr>
        <xdr:cNvSpPr txBox="1"/>
      </xdr:nvSpPr>
      <xdr:spPr>
        <a:xfrm>
          <a:off x="306769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a:extLst>
            <a:ext uri="{FF2B5EF4-FFF2-40B4-BE49-F238E27FC236}">
              <a16:creationId xmlns:a16="http://schemas.microsoft.com/office/drawing/2014/main" id="{A3DB1617-DE68-4BD0-870A-B2B420861682}"/>
            </a:ext>
          </a:extLst>
        </xdr:cNvPr>
        <xdr:cNvSpPr txBox="1"/>
      </xdr:nvSpPr>
      <xdr:spPr>
        <a:xfrm>
          <a:off x="230569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17797</xdr:rowOff>
    </xdr:from>
    <xdr:ext cx="405111" cy="259045"/>
    <xdr:sp macro="" textlink="">
      <xdr:nvSpPr>
        <xdr:cNvPr id="76" name="n_1mainValue【道路】&#10;有形固定資産減価償却率">
          <a:extLst>
            <a:ext uri="{FF2B5EF4-FFF2-40B4-BE49-F238E27FC236}">
              <a16:creationId xmlns:a16="http://schemas.microsoft.com/office/drawing/2014/main" id="{90CF4765-4B7A-4846-85ED-19B11437A342}"/>
            </a:ext>
          </a:extLst>
        </xdr:cNvPr>
        <xdr:cNvSpPr txBox="1"/>
      </xdr:nvSpPr>
      <xdr:spPr>
        <a:xfrm>
          <a:off x="306769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77" name="n_2mainValue【道路】&#10;有形固定資産減価償却率">
          <a:extLst>
            <a:ext uri="{FF2B5EF4-FFF2-40B4-BE49-F238E27FC236}">
              <a16:creationId xmlns:a16="http://schemas.microsoft.com/office/drawing/2014/main" id="{4D3696D1-A1C1-4A1D-BC94-DA0AD276278C}"/>
            </a:ext>
          </a:extLst>
        </xdr:cNvPr>
        <xdr:cNvSpPr txBox="1"/>
      </xdr:nvSpPr>
      <xdr:spPr>
        <a:xfrm>
          <a:off x="230569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7981E39D-CF74-4A82-8E61-FC033A1A9C32}"/>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8390D882-7F46-4ADD-957B-992B7544C15F}"/>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E88896CC-81C8-4347-AB87-75FA3B985EB3}"/>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FED1B6D7-63C7-4807-967E-95F44124535F}"/>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3AB65EB-7207-4077-9EB6-0D7C2EB8C5B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C6AC30BC-0D58-4897-8532-4A407F9CB102}"/>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AAFC03F2-2878-41F6-AFCD-5B9D38DA77E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E6AA1467-2166-4EA7-9E66-C59B0F785019}"/>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A6E7C605-88A7-480B-91C8-B33F55EBE324}"/>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C04F794D-9B52-4CF9-96EF-60F8F1E350D6}"/>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4F4A624E-69C5-4CA7-8DEC-351627008CF7}"/>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F469996C-B578-49F5-A93C-BF7669A54718}"/>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53BD33F5-07AC-4AA5-9DD2-1F2A53CAB9C0}"/>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95633773-97F2-48C0-AC4F-75E33D8F8303}"/>
            </a:ext>
          </a:extLst>
        </xdr:cNvPr>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98804AB1-8F58-4EC1-843B-5DCA7992DD69}"/>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1C8633A6-97D6-4CDA-8FBE-A370E7DC4F12}"/>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A8D10929-D0F2-4B17-86DC-B5F70DA2655D}"/>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26CE173C-581D-465B-B729-48590EDB3829}"/>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88B0D4A-F89E-4C0B-B7DE-DB7E58C178F2}"/>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36050BD4-B571-4C82-A1DB-94DD44D0C82E}"/>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3A9A75C3-105F-45AE-8090-3FE815076528}"/>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60515E63-8E23-4F30-9C6B-ED8222C6EB40}"/>
            </a:ext>
          </a:extLst>
        </xdr:cNvPr>
        <xdr:cNvCxnSpPr/>
      </xdr:nvCxnSpPr>
      <xdr:spPr>
        <a:xfrm flipV="1">
          <a:off x="8905240"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75E3C935-6EA4-442F-AA54-9E180CF3E843}"/>
            </a:ext>
          </a:extLst>
        </xdr:cNvPr>
        <xdr:cNvSpPr txBox="1"/>
      </xdr:nvSpPr>
      <xdr:spPr>
        <a:xfrm>
          <a:off x="8943975"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591C11C6-CBA5-4EFA-AA0E-856898AAD36B}"/>
            </a:ext>
          </a:extLst>
        </xdr:cNvPr>
        <xdr:cNvCxnSpPr/>
      </xdr:nvCxnSpPr>
      <xdr:spPr>
        <a:xfrm>
          <a:off x="8845550" y="71324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F0030F4B-F9B1-4C01-9C93-F715C7F7D162}"/>
            </a:ext>
          </a:extLst>
        </xdr:cNvPr>
        <xdr:cNvSpPr txBox="1"/>
      </xdr:nvSpPr>
      <xdr:spPr>
        <a:xfrm>
          <a:off x="8943975"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D0C18BF1-59F5-4027-AC81-67953AF9A721}"/>
            </a:ext>
          </a:extLst>
        </xdr:cNvPr>
        <xdr:cNvCxnSpPr/>
      </xdr:nvCxnSpPr>
      <xdr:spPr>
        <a:xfrm>
          <a:off x="8845550" y="58653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a:extLst>
            <a:ext uri="{FF2B5EF4-FFF2-40B4-BE49-F238E27FC236}">
              <a16:creationId xmlns:a16="http://schemas.microsoft.com/office/drawing/2014/main" id="{272A58E3-446D-4E11-A972-F2C9F81577B0}"/>
            </a:ext>
          </a:extLst>
        </xdr:cNvPr>
        <xdr:cNvSpPr txBox="1"/>
      </xdr:nvSpPr>
      <xdr:spPr>
        <a:xfrm>
          <a:off x="8943975"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0B76F034-4B96-4F40-9C0D-661EB0CCF567}"/>
            </a:ext>
          </a:extLst>
        </xdr:cNvPr>
        <xdr:cNvSpPr/>
      </xdr:nvSpPr>
      <xdr:spPr>
        <a:xfrm>
          <a:off x="8883650" y="69033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B3057329-54C4-4D3F-8EF9-E983A8909D47}"/>
            </a:ext>
          </a:extLst>
        </xdr:cNvPr>
        <xdr:cNvSpPr/>
      </xdr:nvSpPr>
      <xdr:spPr>
        <a:xfrm>
          <a:off x="815975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A298B28D-DC13-47D2-AC0E-778278521B5D}"/>
            </a:ext>
          </a:extLst>
        </xdr:cNvPr>
        <xdr:cNvSpPr/>
      </xdr:nvSpPr>
      <xdr:spPr>
        <a:xfrm>
          <a:off x="7413625" y="6883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1A07052-4029-4847-B528-341863D84801}"/>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22C46FF-C654-4A05-8619-2CC5597C8A07}"/>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679257F-8E99-45E7-905A-A99D7F03AE56}"/>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A12FC807-B6C2-4FB5-B31D-51FFE83D9343}"/>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BB77E2B-EDAE-4A43-99C0-A0B8DDB99B3D}"/>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158692</xdr:rowOff>
    </xdr:from>
    <xdr:to>
      <xdr:col>55</xdr:col>
      <xdr:colOff>50800</xdr:colOff>
      <xdr:row>41</xdr:row>
      <xdr:rowOff>88842</xdr:rowOff>
    </xdr:to>
    <xdr:sp macro="" textlink="">
      <xdr:nvSpPr>
        <xdr:cNvPr id="113" name="楕円 112">
          <a:extLst>
            <a:ext uri="{FF2B5EF4-FFF2-40B4-BE49-F238E27FC236}">
              <a16:creationId xmlns:a16="http://schemas.microsoft.com/office/drawing/2014/main" id="{5D980D87-5B7A-47A0-8409-9A2ACF67FB12}"/>
            </a:ext>
          </a:extLst>
        </xdr:cNvPr>
        <xdr:cNvSpPr/>
      </xdr:nvSpPr>
      <xdr:spPr>
        <a:xfrm>
          <a:off x="8883650" y="7016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73619</xdr:rowOff>
    </xdr:from>
    <xdr:ext cx="534377" cy="259045"/>
    <xdr:sp macro="" textlink="">
      <xdr:nvSpPr>
        <xdr:cNvPr id="114" name="【道路】&#10;一人当たり延長該当値テキスト">
          <a:extLst>
            <a:ext uri="{FF2B5EF4-FFF2-40B4-BE49-F238E27FC236}">
              <a16:creationId xmlns:a16="http://schemas.microsoft.com/office/drawing/2014/main" id="{54FC5268-10B1-4C57-AEA9-E5B041F98118}"/>
            </a:ext>
          </a:extLst>
        </xdr:cNvPr>
        <xdr:cNvSpPr txBox="1"/>
      </xdr:nvSpPr>
      <xdr:spPr>
        <a:xfrm>
          <a:off x="8943975" y="69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169345</xdr:rowOff>
    </xdr:from>
    <xdr:to>
      <xdr:col>50</xdr:col>
      <xdr:colOff>165100</xdr:colOff>
      <xdr:row>41</xdr:row>
      <xdr:rowOff>99495</xdr:rowOff>
    </xdr:to>
    <xdr:sp macro="" textlink="">
      <xdr:nvSpPr>
        <xdr:cNvPr id="115" name="楕円 114">
          <a:extLst>
            <a:ext uri="{FF2B5EF4-FFF2-40B4-BE49-F238E27FC236}">
              <a16:creationId xmlns:a16="http://schemas.microsoft.com/office/drawing/2014/main" id="{C637F2E8-7952-441F-B4F1-FEF32144DEDF}"/>
            </a:ext>
          </a:extLst>
        </xdr:cNvPr>
        <xdr:cNvSpPr/>
      </xdr:nvSpPr>
      <xdr:spPr>
        <a:xfrm>
          <a:off x="8159750" y="70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38042</xdr:rowOff>
    </xdr:from>
    <xdr:to>
      <xdr:col>55</xdr:col>
      <xdr:colOff>0</xdr:colOff>
      <xdr:row>41</xdr:row>
      <xdr:rowOff>48695</xdr:rowOff>
    </xdr:to>
    <xdr:cxnSp macro="">
      <xdr:nvCxnSpPr>
        <xdr:cNvPr id="116" name="直線コネクタ 115">
          <a:extLst>
            <a:ext uri="{FF2B5EF4-FFF2-40B4-BE49-F238E27FC236}">
              <a16:creationId xmlns:a16="http://schemas.microsoft.com/office/drawing/2014/main" id="{692BE5FA-BEC7-4AA2-BEE8-40D97193BA1D}"/>
            </a:ext>
          </a:extLst>
        </xdr:cNvPr>
        <xdr:cNvCxnSpPr/>
      </xdr:nvCxnSpPr>
      <xdr:spPr>
        <a:xfrm flipV="1">
          <a:off x="8210550" y="7067492"/>
          <a:ext cx="695325"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171146</xdr:rowOff>
    </xdr:from>
    <xdr:to>
      <xdr:col>46</xdr:col>
      <xdr:colOff>38100</xdr:colOff>
      <xdr:row>41</xdr:row>
      <xdr:rowOff>101296</xdr:rowOff>
    </xdr:to>
    <xdr:sp macro="" textlink="">
      <xdr:nvSpPr>
        <xdr:cNvPr id="117" name="楕円 116">
          <a:extLst>
            <a:ext uri="{FF2B5EF4-FFF2-40B4-BE49-F238E27FC236}">
              <a16:creationId xmlns:a16="http://schemas.microsoft.com/office/drawing/2014/main" id="{7876B1A8-457D-4E4A-BC61-2A1866BE37E7}"/>
            </a:ext>
          </a:extLst>
        </xdr:cNvPr>
        <xdr:cNvSpPr/>
      </xdr:nvSpPr>
      <xdr:spPr>
        <a:xfrm>
          <a:off x="7413625" y="7029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48695</xdr:rowOff>
    </xdr:from>
    <xdr:to>
      <xdr:col>50</xdr:col>
      <xdr:colOff>114300</xdr:colOff>
      <xdr:row>41</xdr:row>
      <xdr:rowOff>50496</xdr:rowOff>
    </xdr:to>
    <xdr:cxnSp macro="">
      <xdr:nvCxnSpPr>
        <xdr:cNvPr id="118" name="直線コネクタ 117">
          <a:extLst>
            <a:ext uri="{FF2B5EF4-FFF2-40B4-BE49-F238E27FC236}">
              <a16:creationId xmlns:a16="http://schemas.microsoft.com/office/drawing/2014/main" id="{20E82C7F-9D7C-49EF-8330-B88FD2423E12}"/>
            </a:ext>
          </a:extLst>
        </xdr:cNvPr>
        <xdr:cNvCxnSpPr/>
      </xdr:nvCxnSpPr>
      <xdr:spPr>
        <a:xfrm flipV="1">
          <a:off x="7445375" y="7078145"/>
          <a:ext cx="765175"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a:extLst>
            <a:ext uri="{FF2B5EF4-FFF2-40B4-BE49-F238E27FC236}">
              <a16:creationId xmlns:a16="http://schemas.microsoft.com/office/drawing/2014/main" id="{63414706-2041-47E6-A575-45EB6A31C314}"/>
            </a:ext>
          </a:extLst>
        </xdr:cNvPr>
        <xdr:cNvSpPr txBox="1"/>
      </xdr:nvSpPr>
      <xdr:spPr>
        <a:xfrm>
          <a:off x="7959236"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a:extLst>
            <a:ext uri="{FF2B5EF4-FFF2-40B4-BE49-F238E27FC236}">
              <a16:creationId xmlns:a16="http://schemas.microsoft.com/office/drawing/2014/main" id="{C36ED607-FA16-4177-AC55-DD1EFA2B0C47}"/>
            </a:ext>
          </a:extLst>
        </xdr:cNvPr>
        <xdr:cNvSpPr txBox="1"/>
      </xdr:nvSpPr>
      <xdr:spPr>
        <a:xfrm>
          <a:off x="72258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90622</xdr:rowOff>
    </xdr:from>
    <xdr:ext cx="534377" cy="259045"/>
    <xdr:sp macro="" textlink="">
      <xdr:nvSpPr>
        <xdr:cNvPr id="121" name="n_1mainValue【道路】&#10;一人当たり延長">
          <a:extLst>
            <a:ext uri="{FF2B5EF4-FFF2-40B4-BE49-F238E27FC236}">
              <a16:creationId xmlns:a16="http://schemas.microsoft.com/office/drawing/2014/main" id="{63034F93-E5D4-469A-8709-A74327EB1422}"/>
            </a:ext>
          </a:extLst>
        </xdr:cNvPr>
        <xdr:cNvSpPr txBox="1"/>
      </xdr:nvSpPr>
      <xdr:spPr>
        <a:xfrm>
          <a:off x="7959236" y="71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92423</xdr:rowOff>
    </xdr:from>
    <xdr:ext cx="534377" cy="259045"/>
    <xdr:sp macro="" textlink="">
      <xdr:nvSpPr>
        <xdr:cNvPr id="122" name="n_2mainValue【道路】&#10;一人当たり延長">
          <a:extLst>
            <a:ext uri="{FF2B5EF4-FFF2-40B4-BE49-F238E27FC236}">
              <a16:creationId xmlns:a16="http://schemas.microsoft.com/office/drawing/2014/main" id="{DEC38C14-DE82-41D1-9C59-3C926BC4CE03}"/>
            </a:ext>
          </a:extLst>
        </xdr:cNvPr>
        <xdr:cNvSpPr txBox="1"/>
      </xdr:nvSpPr>
      <xdr:spPr>
        <a:xfrm>
          <a:off x="7225811" y="71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99B84886-110A-4B5E-84A4-45D38E6F5F35}"/>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8D9D1D47-8FB4-4BC3-A00F-DD344CF4F236}"/>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CC5E4B4B-1A64-4833-B055-279938D254ED}"/>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4E5CCCC7-4AE2-4FDA-9900-6A108F8FFD66}"/>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ADEF54F2-DC59-433C-B205-F8DF0F88136E}"/>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3B00C62B-B59D-4969-8A3A-D038B14AB5FC}"/>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329AFF80-A215-4787-ABC8-3F2870A9C602}"/>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531D95E1-F877-470C-AC0F-43E443A4406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8D9C140-BE02-43DC-95E5-9C6CE2EC402A}"/>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31694105-167C-49A2-8A9B-5EA9CB3D4903}"/>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26EC7470-A01E-4897-A693-409209130F55}"/>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62595B22-9693-4371-BDD2-54841E55558C}"/>
            </a:ext>
          </a:extLst>
        </xdr:cNvPr>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19469CE3-57B3-4410-A5EC-DB53534489FF}"/>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183BAAC0-7E46-41EE-B31E-D5454FB9D8D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5C195190-EBE3-4C8C-AB63-10BE6DE3EF01}"/>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98CD0F61-09E6-4F70-84C3-32CF60AA451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D3A03F08-4B79-44EE-B4E2-CF3892934377}"/>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BC3B57AA-14CC-407D-9764-9705D392F05A}"/>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7CDDCC99-20D7-4A5D-800C-EA4D86C2087F}"/>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3DE15876-60D7-43F9-BA0B-6F62A843FC57}"/>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59EB8A3E-877F-4EA7-98D0-DAE9D34C9FAC}"/>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8A0E0BE0-268E-4308-928D-5E2E30678A2C}"/>
            </a:ext>
          </a:extLst>
        </xdr:cNvPr>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78F41638-D229-4ED4-BDC0-B1B723AB26FD}"/>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8BD6670-3E0D-4535-B239-E34C3D72C58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46FFC8B0-AC82-4962-BAFA-D56071CDB646}"/>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A9648419-6838-4F57-999F-E06E9E17E2FE}"/>
            </a:ext>
          </a:extLst>
        </xdr:cNvPr>
        <xdr:cNvCxnSpPr/>
      </xdr:nvCxnSpPr>
      <xdr:spPr>
        <a:xfrm flipV="1">
          <a:off x="39490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1041C830-5184-441E-8DF7-6002B9587A77}"/>
            </a:ext>
          </a:extLst>
        </xdr:cNvPr>
        <xdr:cNvSpPr txBox="1"/>
      </xdr:nvSpPr>
      <xdr:spPr>
        <a:xfrm>
          <a:off x="39878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43D430DC-F504-41E9-8CD3-E862F866C038}"/>
            </a:ext>
          </a:extLst>
        </xdr:cNvPr>
        <xdr:cNvCxnSpPr/>
      </xdr:nvCxnSpPr>
      <xdr:spPr>
        <a:xfrm>
          <a:off x="38893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654B2C77-B3FC-45DA-BA4C-844825C1F06C}"/>
            </a:ext>
          </a:extLst>
        </xdr:cNvPr>
        <xdr:cNvSpPr txBox="1"/>
      </xdr:nvSpPr>
      <xdr:spPr>
        <a:xfrm>
          <a:off x="39878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BB683FF9-5F86-4A45-8F88-C0AD6CD4BCD6}"/>
            </a:ext>
          </a:extLst>
        </xdr:cNvPr>
        <xdr:cNvCxnSpPr/>
      </xdr:nvCxnSpPr>
      <xdr:spPr>
        <a:xfrm>
          <a:off x="3889375" y="96942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199070AE-9647-4E2A-B516-80BCA368B18E}"/>
            </a:ext>
          </a:extLst>
        </xdr:cNvPr>
        <xdr:cNvSpPr txBox="1"/>
      </xdr:nvSpPr>
      <xdr:spPr>
        <a:xfrm>
          <a:off x="39878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D34BEBC3-9935-42DF-8C86-292F0938B0F1}"/>
            </a:ext>
          </a:extLst>
        </xdr:cNvPr>
        <xdr:cNvSpPr/>
      </xdr:nvSpPr>
      <xdr:spPr>
        <a:xfrm>
          <a:off x="3898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C4ECDD1B-B56F-43C5-B86A-2E1DC98277B6}"/>
            </a:ext>
          </a:extLst>
        </xdr:cNvPr>
        <xdr:cNvSpPr/>
      </xdr:nvSpPr>
      <xdr:spPr>
        <a:xfrm>
          <a:off x="3203575" y="1007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D8F6C27C-77CE-4876-952A-832D69A5B6FB}"/>
            </a:ext>
          </a:extLst>
        </xdr:cNvPr>
        <xdr:cNvSpPr/>
      </xdr:nvSpPr>
      <xdr:spPr>
        <a:xfrm>
          <a:off x="2428875"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26235316-AA0D-4873-BDFA-716DE01A9E9B}"/>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69EA6459-EF64-4BD2-AF99-D78748E8EC42}"/>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7C59BC3A-960B-46E0-9423-DD8FD310C297}"/>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6BDD791-7CA9-45CF-8EF8-49B418F7E5E1}"/>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E10B61F-68FC-49CB-A66D-CCAB2DAD3949}"/>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25944</xdr:rowOff>
    </xdr:from>
    <xdr:to>
      <xdr:col>24</xdr:col>
      <xdr:colOff>114300</xdr:colOff>
      <xdr:row>58</xdr:row>
      <xdr:rowOff>127544</xdr:rowOff>
    </xdr:to>
    <xdr:sp macro="" textlink="">
      <xdr:nvSpPr>
        <xdr:cNvPr id="162" name="楕円 161">
          <a:extLst>
            <a:ext uri="{FF2B5EF4-FFF2-40B4-BE49-F238E27FC236}">
              <a16:creationId xmlns:a16="http://schemas.microsoft.com/office/drawing/2014/main" id="{C9837607-991F-4C00-B34D-16812D887236}"/>
            </a:ext>
          </a:extLst>
        </xdr:cNvPr>
        <xdr:cNvSpPr/>
      </xdr:nvSpPr>
      <xdr:spPr>
        <a:xfrm>
          <a:off x="38989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48821</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880D2285-F143-4444-9BB0-D055B2FB6483}"/>
            </a:ext>
          </a:extLst>
        </xdr:cNvPr>
        <xdr:cNvSpPr txBox="1"/>
      </xdr:nvSpPr>
      <xdr:spPr>
        <a:xfrm>
          <a:off x="3987800"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58601</xdr:rowOff>
    </xdr:from>
    <xdr:to>
      <xdr:col>20</xdr:col>
      <xdr:colOff>38100</xdr:colOff>
      <xdr:row>58</xdr:row>
      <xdr:rowOff>160201</xdr:rowOff>
    </xdr:to>
    <xdr:sp macro="" textlink="">
      <xdr:nvSpPr>
        <xdr:cNvPr id="164" name="楕円 163">
          <a:extLst>
            <a:ext uri="{FF2B5EF4-FFF2-40B4-BE49-F238E27FC236}">
              <a16:creationId xmlns:a16="http://schemas.microsoft.com/office/drawing/2014/main" id="{792ADBD3-431A-4BCC-9E64-677E9C0BAD3A}"/>
            </a:ext>
          </a:extLst>
        </xdr:cNvPr>
        <xdr:cNvSpPr/>
      </xdr:nvSpPr>
      <xdr:spPr>
        <a:xfrm>
          <a:off x="3203575" y="100027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76744</xdr:rowOff>
    </xdr:from>
    <xdr:to>
      <xdr:col>24</xdr:col>
      <xdr:colOff>63500</xdr:colOff>
      <xdr:row>58</xdr:row>
      <xdr:rowOff>109401</xdr:rowOff>
    </xdr:to>
    <xdr:cxnSp macro="">
      <xdr:nvCxnSpPr>
        <xdr:cNvPr id="165" name="直線コネクタ 164">
          <a:extLst>
            <a:ext uri="{FF2B5EF4-FFF2-40B4-BE49-F238E27FC236}">
              <a16:creationId xmlns:a16="http://schemas.microsoft.com/office/drawing/2014/main" id="{815F5B19-8185-4934-B9D3-BA6DBB0FA808}"/>
            </a:ext>
          </a:extLst>
        </xdr:cNvPr>
        <xdr:cNvCxnSpPr/>
      </xdr:nvCxnSpPr>
      <xdr:spPr>
        <a:xfrm flipV="1">
          <a:off x="3235325" y="10020844"/>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66" name="楕円 165">
          <a:extLst>
            <a:ext uri="{FF2B5EF4-FFF2-40B4-BE49-F238E27FC236}">
              <a16:creationId xmlns:a16="http://schemas.microsoft.com/office/drawing/2014/main" id="{046F5F6C-A03C-4184-981B-F252CB2080DB}"/>
            </a:ext>
          </a:extLst>
        </xdr:cNvPr>
        <xdr:cNvSpPr/>
      </xdr:nvSpPr>
      <xdr:spPr>
        <a:xfrm>
          <a:off x="2428875"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137160</xdr:rowOff>
    </xdr:to>
    <xdr:cxnSp macro="">
      <xdr:nvCxnSpPr>
        <xdr:cNvPr id="167" name="直線コネクタ 166">
          <a:extLst>
            <a:ext uri="{FF2B5EF4-FFF2-40B4-BE49-F238E27FC236}">
              <a16:creationId xmlns:a16="http://schemas.microsoft.com/office/drawing/2014/main" id="{1E49152B-1CC1-42C7-96EF-2E1AC049BD9E}"/>
            </a:ext>
          </a:extLst>
        </xdr:cNvPr>
        <xdr:cNvCxnSpPr/>
      </xdr:nvCxnSpPr>
      <xdr:spPr>
        <a:xfrm flipV="1">
          <a:off x="2479675" y="10053501"/>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61EE134D-5C56-4111-BF66-8E3F57C11FE6}"/>
            </a:ext>
          </a:extLst>
        </xdr:cNvPr>
        <xdr:cNvSpPr txBox="1"/>
      </xdr:nvSpPr>
      <xdr:spPr>
        <a:xfrm>
          <a:off x="30676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163FCB8C-66E6-4C80-BA87-3D4AD45096CE}"/>
            </a:ext>
          </a:extLst>
        </xdr:cNvPr>
        <xdr:cNvSpPr txBox="1"/>
      </xdr:nvSpPr>
      <xdr:spPr>
        <a:xfrm>
          <a:off x="230569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5278</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9F9C2575-4FFF-4971-827C-B8D94E1CD701}"/>
            </a:ext>
          </a:extLst>
        </xdr:cNvPr>
        <xdr:cNvSpPr txBox="1"/>
      </xdr:nvSpPr>
      <xdr:spPr>
        <a:xfrm>
          <a:off x="306769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CB2EA53F-36BF-4B16-9073-2C85CCFE40E3}"/>
            </a:ext>
          </a:extLst>
        </xdr:cNvPr>
        <xdr:cNvSpPr txBox="1"/>
      </xdr:nvSpPr>
      <xdr:spPr>
        <a:xfrm>
          <a:off x="230569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E4D80EF3-3F3F-41EF-ADF6-2A822BB3CAE6}"/>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DE6E9A0C-D4B6-41F3-B3E4-36256C5BE7E8}"/>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B0D4F13D-FE80-4A6B-A36F-FC56B9C8CF78}"/>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0C536ED8-4FF7-4E15-B79B-67544EF7B085}"/>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92C18F0C-7E71-4674-B706-C051C0118A62}"/>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CF2DEECB-B0E1-47D6-9135-97645D568A0F}"/>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8F8E3001-4161-479A-9BBA-B3F9AC33EE3F}"/>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80E62306-FA56-46D9-96BA-0C31A170B053}"/>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8C2D274C-0562-4F34-8B8B-CCDCA317CD6E}"/>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DBC33E21-4105-497F-AF8A-D8D313402F4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4802DB4F-F848-4450-A77E-5FFA4C550E0F}"/>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4BB93C1E-5088-4DA1-BF61-361B9F85C777}"/>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0C16F338-9359-4B2A-ADBB-FF1FF234BBD1}"/>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C648FE09-E2A2-416E-8C2B-7F5E36C3F7AF}"/>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F0A9B0CD-6E9E-46D7-A19E-DBE2522FE337}"/>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C7F56521-BB56-4C71-BC58-3AC31D41B0F1}"/>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94A68991-E08D-4A28-8134-4553E01527AA}"/>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03D47AE6-EF78-4BEB-AC95-640B3B2C7215}"/>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9862A31A-2794-450D-BBA6-B0938B952E64}"/>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10F1EB29-991C-4F0E-868F-2ED121E922B1}"/>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5ADF4BE0-4913-4F1B-8F03-18E86BDFF738}"/>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1E06A10D-85F1-4554-9219-580BD8968F55}"/>
            </a:ext>
          </a:extLst>
        </xdr:cNvPr>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869ADD61-17D7-4E6B-AAB2-DB308F05C25D}"/>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A42EE771-485F-4A19-A625-5570090922E6}"/>
            </a:ext>
          </a:extLst>
        </xdr:cNvPr>
        <xdr:cNvCxnSpPr/>
      </xdr:nvCxnSpPr>
      <xdr:spPr>
        <a:xfrm flipV="1">
          <a:off x="8905240"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D7A6EC65-2E18-4F3B-9FB2-BE351E6CDE4B}"/>
            </a:ext>
          </a:extLst>
        </xdr:cNvPr>
        <xdr:cNvSpPr txBox="1"/>
      </xdr:nvSpPr>
      <xdr:spPr>
        <a:xfrm>
          <a:off x="8943975"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9CA32DA8-BD32-4DC3-89D9-D6B07753470A}"/>
            </a:ext>
          </a:extLst>
        </xdr:cNvPr>
        <xdr:cNvCxnSpPr/>
      </xdr:nvCxnSpPr>
      <xdr:spPr>
        <a:xfrm>
          <a:off x="8845550" y="110438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BAAC52D6-76C3-42E1-A508-AFB085829F39}"/>
            </a:ext>
          </a:extLst>
        </xdr:cNvPr>
        <xdr:cNvSpPr txBox="1"/>
      </xdr:nvSpPr>
      <xdr:spPr>
        <a:xfrm>
          <a:off x="8943975"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EFF36DC1-FF21-4467-B74B-B3BE6A88A1DF}"/>
            </a:ext>
          </a:extLst>
        </xdr:cNvPr>
        <xdr:cNvCxnSpPr/>
      </xdr:nvCxnSpPr>
      <xdr:spPr>
        <a:xfrm>
          <a:off x="8845550" y="95495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873951F9-15F2-48DE-AA35-69E3B90A3D63}"/>
            </a:ext>
          </a:extLst>
        </xdr:cNvPr>
        <xdr:cNvSpPr txBox="1"/>
      </xdr:nvSpPr>
      <xdr:spPr>
        <a:xfrm>
          <a:off x="8943975"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807D9AE3-7B31-407C-86D0-491B25E2199B}"/>
            </a:ext>
          </a:extLst>
        </xdr:cNvPr>
        <xdr:cNvSpPr/>
      </xdr:nvSpPr>
      <xdr:spPr>
        <a:xfrm>
          <a:off x="8883650" y="108195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6F8BC55A-8C95-4BB1-951B-678D23C11634}"/>
            </a:ext>
          </a:extLst>
        </xdr:cNvPr>
        <xdr:cNvSpPr/>
      </xdr:nvSpPr>
      <xdr:spPr>
        <a:xfrm>
          <a:off x="815975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0D38FE90-1ED7-44C2-B448-07D4A541844C}"/>
            </a:ext>
          </a:extLst>
        </xdr:cNvPr>
        <xdr:cNvSpPr/>
      </xdr:nvSpPr>
      <xdr:spPr>
        <a:xfrm>
          <a:off x="7413625" y="10836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CAB4117-765D-4265-83BA-F5001AA8921B}"/>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A8CE2A57-AE09-4C3D-A173-19CEC8648271}"/>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B1BF8C3-7BD0-45DB-8B05-469D86D17574}"/>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3F4C650E-E6A9-4664-BF3F-D9C44023D1A1}"/>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5F05E907-C085-4803-B709-131D9101AE91}"/>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64338</xdr:rowOff>
    </xdr:from>
    <xdr:to>
      <xdr:col>55</xdr:col>
      <xdr:colOff>50800</xdr:colOff>
      <xdr:row>63</xdr:row>
      <xdr:rowOff>165938</xdr:rowOff>
    </xdr:to>
    <xdr:sp macro="" textlink="">
      <xdr:nvSpPr>
        <xdr:cNvPr id="209" name="楕円 208">
          <a:extLst>
            <a:ext uri="{FF2B5EF4-FFF2-40B4-BE49-F238E27FC236}">
              <a16:creationId xmlns:a16="http://schemas.microsoft.com/office/drawing/2014/main" id="{6B202E04-8E2E-4989-AE8C-207BCAAAFFC0}"/>
            </a:ext>
          </a:extLst>
        </xdr:cNvPr>
        <xdr:cNvSpPr/>
      </xdr:nvSpPr>
      <xdr:spPr>
        <a:xfrm>
          <a:off x="8883650" y="108656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42765</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965416AF-B627-401E-BA8B-CDAEE32659D1}"/>
            </a:ext>
          </a:extLst>
        </xdr:cNvPr>
        <xdr:cNvSpPr txBox="1"/>
      </xdr:nvSpPr>
      <xdr:spPr>
        <a:xfrm>
          <a:off x="8943975" y="1084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70231</xdr:rowOff>
    </xdr:from>
    <xdr:to>
      <xdr:col>50</xdr:col>
      <xdr:colOff>165100</xdr:colOff>
      <xdr:row>64</xdr:row>
      <xdr:rowOff>381</xdr:rowOff>
    </xdr:to>
    <xdr:sp macro="" textlink="">
      <xdr:nvSpPr>
        <xdr:cNvPr id="211" name="楕円 210">
          <a:extLst>
            <a:ext uri="{FF2B5EF4-FFF2-40B4-BE49-F238E27FC236}">
              <a16:creationId xmlns:a16="http://schemas.microsoft.com/office/drawing/2014/main" id="{81AC9B73-4A9D-45E3-BA99-79D2054DA439}"/>
            </a:ext>
          </a:extLst>
        </xdr:cNvPr>
        <xdr:cNvSpPr/>
      </xdr:nvSpPr>
      <xdr:spPr>
        <a:xfrm>
          <a:off x="8159750" y="108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115138</xdr:rowOff>
    </xdr:from>
    <xdr:to>
      <xdr:col>55</xdr:col>
      <xdr:colOff>0</xdr:colOff>
      <xdr:row>63</xdr:row>
      <xdr:rowOff>121031</xdr:rowOff>
    </xdr:to>
    <xdr:cxnSp macro="">
      <xdr:nvCxnSpPr>
        <xdr:cNvPr id="212" name="直線コネクタ 211">
          <a:extLst>
            <a:ext uri="{FF2B5EF4-FFF2-40B4-BE49-F238E27FC236}">
              <a16:creationId xmlns:a16="http://schemas.microsoft.com/office/drawing/2014/main" id="{B83479B0-2B28-4EA7-8D1A-EEAC89557EEF}"/>
            </a:ext>
          </a:extLst>
        </xdr:cNvPr>
        <xdr:cNvCxnSpPr/>
      </xdr:nvCxnSpPr>
      <xdr:spPr>
        <a:xfrm flipV="1">
          <a:off x="8210550" y="10916488"/>
          <a:ext cx="695325"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72920</xdr:rowOff>
    </xdr:from>
    <xdr:to>
      <xdr:col>46</xdr:col>
      <xdr:colOff>38100</xdr:colOff>
      <xdr:row>64</xdr:row>
      <xdr:rowOff>3070</xdr:rowOff>
    </xdr:to>
    <xdr:sp macro="" textlink="">
      <xdr:nvSpPr>
        <xdr:cNvPr id="213" name="楕円 212">
          <a:extLst>
            <a:ext uri="{FF2B5EF4-FFF2-40B4-BE49-F238E27FC236}">
              <a16:creationId xmlns:a16="http://schemas.microsoft.com/office/drawing/2014/main" id="{DBEF10E0-1E4B-4C1F-AD2D-7EB5DCD3B6D1}"/>
            </a:ext>
          </a:extLst>
        </xdr:cNvPr>
        <xdr:cNvSpPr/>
      </xdr:nvSpPr>
      <xdr:spPr>
        <a:xfrm>
          <a:off x="7413625" y="10874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121031</xdr:rowOff>
    </xdr:from>
    <xdr:to>
      <xdr:col>50</xdr:col>
      <xdr:colOff>114300</xdr:colOff>
      <xdr:row>63</xdr:row>
      <xdr:rowOff>123720</xdr:rowOff>
    </xdr:to>
    <xdr:cxnSp macro="">
      <xdr:nvCxnSpPr>
        <xdr:cNvPr id="214" name="直線コネクタ 213">
          <a:extLst>
            <a:ext uri="{FF2B5EF4-FFF2-40B4-BE49-F238E27FC236}">
              <a16:creationId xmlns:a16="http://schemas.microsoft.com/office/drawing/2014/main" id="{6E53A64D-B63E-4711-BB55-4AB5BAC37CDB}"/>
            </a:ext>
          </a:extLst>
        </xdr:cNvPr>
        <xdr:cNvCxnSpPr/>
      </xdr:nvCxnSpPr>
      <xdr:spPr>
        <a:xfrm flipV="1">
          <a:off x="7445375" y="10922381"/>
          <a:ext cx="765175"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3ABABE32-CD88-43CC-85EC-B460FE07789F}"/>
            </a:ext>
          </a:extLst>
        </xdr:cNvPr>
        <xdr:cNvSpPr txBox="1"/>
      </xdr:nvSpPr>
      <xdr:spPr>
        <a:xfrm>
          <a:off x="79099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6BF368E4-F502-4B23-A188-F03E7E7ABDE0}"/>
            </a:ext>
          </a:extLst>
        </xdr:cNvPr>
        <xdr:cNvSpPr txBox="1"/>
      </xdr:nvSpPr>
      <xdr:spPr>
        <a:xfrm>
          <a:off x="71934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162958</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0DBBF315-0CF4-4FAB-8C9B-7CDFD56B6EA7}"/>
            </a:ext>
          </a:extLst>
        </xdr:cNvPr>
        <xdr:cNvSpPr txBox="1"/>
      </xdr:nvSpPr>
      <xdr:spPr>
        <a:xfrm>
          <a:off x="7936445" y="1096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165647</xdr:rowOff>
    </xdr:from>
    <xdr:ext cx="599010" cy="259045"/>
    <xdr:sp macro="" textlink="">
      <xdr:nvSpPr>
        <xdr:cNvPr id="218" name="n_2mainValue【橋りょう・トンネル】&#10;一人当たり有形固定資産（償却資産）額">
          <a:extLst>
            <a:ext uri="{FF2B5EF4-FFF2-40B4-BE49-F238E27FC236}">
              <a16:creationId xmlns:a16="http://schemas.microsoft.com/office/drawing/2014/main" id="{661D9258-E5DA-4173-B52D-0F068C07CA39}"/>
            </a:ext>
          </a:extLst>
        </xdr:cNvPr>
        <xdr:cNvSpPr txBox="1"/>
      </xdr:nvSpPr>
      <xdr:spPr>
        <a:xfrm>
          <a:off x="7193495" y="1096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B36C1088-80B3-4301-8B2C-57DECDA2005F}"/>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9DCE0376-2583-4568-A0F7-FD8E68387EA9}"/>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D0D161CE-52C3-4366-BBA3-D4617DA0183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4644A936-845C-487C-BE27-C5864A225E47}"/>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6A00A425-CD9E-436D-8294-E2D8BD38FD6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076EB165-CFAF-4115-B280-B1BA6F7CE656}"/>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56A5692A-677F-4701-B5D3-35430AA49F02}"/>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AB9E575A-1EFB-4D87-85C4-C792085B8FC7}"/>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7CA79A94-171A-40FA-B822-E509E91A7585}"/>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378818D5-11F8-4DB3-B308-40452C592CD4}"/>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A52ABAC7-7DF4-4FFF-A8A2-ACB9DDE1DCF7}"/>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2B100537-5678-4CE5-83BA-1244300AEE87}"/>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624D0276-04A9-45E0-938C-4A44C4EF80C6}"/>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8B2E25D3-BA2D-4B60-A085-DB2A07D54E27}"/>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B7090C52-CAF8-46D1-A459-A20BC4B2716B}"/>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D8270755-79C5-4A44-AACA-6722D7D2761C}"/>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A694A653-8977-43AA-B712-337280CC66E3}"/>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05E71171-2E62-4DC2-B0ED-4F5B32A9B082}"/>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82DD68AA-6443-4CA5-A0E8-B7B9C3C530DC}"/>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653C29D8-EB20-4EA5-B527-F9E7703E94B8}"/>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3BF5F37A-94EF-48D6-9E89-0394807489A7}"/>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AF85615E-CB3D-419E-82F0-00324D02A4D3}"/>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BBCC9E55-7D07-43D4-BFC5-6B306557C653}"/>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D8CB21D2-9476-45D0-B806-31BFBF69D6C8}"/>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9A65DB48-58F3-4D58-8252-3A7F02F82E0E}"/>
            </a:ext>
          </a:extLst>
        </xdr:cNvPr>
        <xdr:cNvCxnSpPr/>
      </xdr:nvCxnSpPr>
      <xdr:spPr>
        <a:xfrm flipV="1">
          <a:off x="39490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42A3EC5F-8B35-4DC3-A27C-975D5B7E2EF4}"/>
            </a:ext>
          </a:extLst>
        </xdr:cNvPr>
        <xdr:cNvSpPr txBox="1"/>
      </xdr:nvSpPr>
      <xdr:spPr>
        <a:xfrm>
          <a:off x="39878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6F8E5B6E-090A-40E1-8505-0C658A513CF3}"/>
            </a:ext>
          </a:extLst>
        </xdr:cNvPr>
        <xdr:cNvCxnSpPr/>
      </xdr:nvCxnSpPr>
      <xdr:spPr>
        <a:xfrm>
          <a:off x="3889375" y="146418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39C42562-5098-4A2C-902D-D75A63420ABE}"/>
            </a:ext>
          </a:extLst>
        </xdr:cNvPr>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D0E1F572-AFC3-497F-8D4C-8C3294DFAE51}"/>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8488A643-FE35-4A42-BD1D-F4E569809C25}"/>
            </a:ext>
          </a:extLst>
        </xdr:cNvPr>
        <xdr:cNvSpPr txBox="1"/>
      </xdr:nvSpPr>
      <xdr:spPr>
        <a:xfrm>
          <a:off x="39878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0F90172A-9A23-4F56-914D-5519916AE20D}"/>
            </a:ext>
          </a:extLst>
        </xdr:cNvPr>
        <xdr:cNvSpPr/>
      </xdr:nvSpPr>
      <xdr:spPr>
        <a:xfrm>
          <a:off x="38989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C72628EE-641D-4ABE-AEB6-F67A56BF972C}"/>
            </a:ext>
          </a:extLst>
        </xdr:cNvPr>
        <xdr:cNvSpPr/>
      </xdr:nvSpPr>
      <xdr:spPr>
        <a:xfrm>
          <a:off x="3203575" y="140176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2597AB74-DA9B-4602-BF44-7952B14BF391}"/>
            </a:ext>
          </a:extLst>
        </xdr:cNvPr>
        <xdr:cNvSpPr/>
      </xdr:nvSpPr>
      <xdr:spPr>
        <a:xfrm>
          <a:off x="2428875"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19B15A8-A199-43A3-81DD-092F2A8A1271}"/>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4E0DBFB-A45D-4277-A5A9-F96FD065CB87}"/>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B007CD65-22C3-46C8-94B2-1491BF2F3A0B}"/>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338562A-A676-4950-B061-F5B1458C3097}"/>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F4AC6B6-3E97-468F-8BDB-9C18C9BF975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257" name="楕円 256">
          <a:extLst>
            <a:ext uri="{FF2B5EF4-FFF2-40B4-BE49-F238E27FC236}">
              <a16:creationId xmlns:a16="http://schemas.microsoft.com/office/drawing/2014/main" id="{010777A3-4BAB-49D1-A06A-09C585B20918}"/>
            </a:ext>
          </a:extLst>
        </xdr:cNvPr>
        <xdr:cNvSpPr/>
      </xdr:nvSpPr>
      <xdr:spPr>
        <a:xfrm>
          <a:off x="38989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E1C1E331-DA3B-4274-9028-A41F6EDFD641}"/>
            </a:ext>
          </a:extLst>
        </xdr:cNvPr>
        <xdr:cNvSpPr txBox="1"/>
      </xdr:nvSpPr>
      <xdr:spPr>
        <a:xfrm>
          <a:off x="39878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259" name="楕円 258">
          <a:extLst>
            <a:ext uri="{FF2B5EF4-FFF2-40B4-BE49-F238E27FC236}">
              <a16:creationId xmlns:a16="http://schemas.microsoft.com/office/drawing/2014/main" id="{2B8CEAA3-05A0-4353-A6C8-B045FDE989A5}"/>
            </a:ext>
          </a:extLst>
        </xdr:cNvPr>
        <xdr:cNvSpPr/>
      </xdr:nvSpPr>
      <xdr:spPr>
        <a:xfrm>
          <a:off x="3203575" y="13901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64770</xdr:rowOff>
    </xdr:to>
    <xdr:cxnSp macro="">
      <xdr:nvCxnSpPr>
        <xdr:cNvPr id="260" name="直線コネクタ 259">
          <a:extLst>
            <a:ext uri="{FF2B5EF4-FFF2-40B4-BE49-F238E27FC236}">
              <a16:creationId xmlns:a16="http://schemas.microsoft.com/office/drawing/2014/main" id="{4D221F72-4066-464B-B4E5-354AAE4BA3FE}"/>
            </a:ext>
          </a:extLst>
        </xdr:cNvPr>
        <xdr:cNvCxnSpPr/>
      </xdr:nvCxnSpPr>
      <xdr:spPr>
        <a:xfrm flipV="1">
          <a:off x="3235325" y="13885545"/>
          <a:ext cx="7143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61" name="楕円 260">
          <a:extLst>
            <a:ext uri="{FF2B5EF4-FFF2-40B4-BE49-F238E27FC236}">
              <a16:creationId xmlns:a16="http://schemas.microsoft.com/office/drawing/2014/main" id="{508ADCBA-E499-4A0A-AE46-4B315F80A94F}"/>
            </a:ext>
          </a:extLst>
        </xdr:cNvPr>
        <xdr:cNvSpPr/>
      </xdr:nvSpPr>
      <xdr:spPr>
        <a:xfrm>
          <a:off x="2428875"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108586</xdr:rowOff>
    </xdr:to>
    <xdr:cxnSp macro="">
      <xdr:nvCxnSpPr>
        <xdr:cNvPr id="262" name="直線コネクタ 261">
          <a:extLst>
            <a:ext uri="{FF2B5EF4-FFF2-40B4-BE49-F238E27FC236}">
              <a16:creationId xmlns:a16="http://schemas.microsoft.com/office/drawing/2014/main" id="{6647D545-E06D-4CAB-90B5-A44DACA0D736}"/>
            </a:ext>
          </a:extLst>
        </xdr:cNvPr>
        <xdr:cNvCxnSpPr/>
      </xdr:nvCxnSpPr>
      <xdr:spPr>
        <a:xfrm flipV="1">
          <a:off x="2479675" y="13952220"/>
          <a:ext cx="7556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a:extLst>
            <a:ext uri="{FF2B5EF4-FFF2-40B4-BE49-F238E27FC236}">
              <a16:creationId xmlns:a16="http://schemas.microsoft.com/office/drawing/2014/main" id="{ADAA8260-FEED-4EA7-9610-00D951456F68}"/>
            </a:ext>
          </a:extLst>
        </xdr:cNvPr>
        <xdr:cNvSpPr txBox="1"/>
      </xdr:nvSpPr>
      <xdr:spPr>
        <a:xfrm>
          <a:off x="306769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4" name="n_2aveValue【公営住宅】&#10;有形固定資産減価償却率">
          <a:extLst>
            <a:ext uri="{FF2B5EF4-FFF2-40B4-BE49-F238E27FC236}">
              <a16:creationId xmlns:a16="http://schemas.microsoft.com/office/drawing/2014/main" id="{1907B3FB-9454-449C-B7A1-9F85E01A8BD3}"/>
            </a:ext>
          </a:extLst>
        </xdr:cNvPr>
        <xdr:cNvSpPr txBox="1"/>
      </xdr:nvSpPr>
      <xdr:spPr>
        <a:xfrm>
          <a:off x="230569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132097</xdr:rowOff>
    </xdr:from>
    <xdr:ext cx="405111" cy="259045"/>
    <xdr:sp macro="" textlink="">
      <xdr:nvSpPr>
        <xdr:cNvPr id="265" name="n_1mainValue【公営住宅】&#10;有形固定資産減価償却率">
          <a:extLst>
            <a:ext uri="{FF2B5EF4-FFF2-40B4-BE49-F238E27FC236}">
              <a16:creationId xmlns:a16="http://schemas.microsoft.com/office/drawing/2014/main" id="{5C3BC568-1587-4A48-8D1C-CE26175501E1}"/>
            </a:ext>
          </a:extLst>
        </xdr:cNvPr>
        <xdr:cNvSpPr txBox="1"/>
      </xdr:nvSpPr>
      <xdr:spPr>
        <a:xfrm>
          <a:off x="306769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66" name="n_2mainValue【公営住宅】&#10;有形固定資産減価償却率">
          <a:extLst>
            <a:ext uri="{FF2B5EF4-FFF2-40B4-BE49-F238E27FC236}">
              <a16:creationId xmlns:a16="http://schemas.microsoft.com/office/drawing/2014/main" id="{6327329C-037D-491B-84F6-673069F54929}"/>
            </a:ext>
          </a:extLst>
        </xdr:cNvPr>
        <xdr:cNvSpPr txBox="1"/>
      </xdr:nvSpPr>
      <xdr:spPr>
        <a:xfrm>
          <a:off x="230569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62390212-61AD-40E8-8C2D-BD9853288E03}"/>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FBCBEE11-D620-4707-9B27-CC69AD6D5239}"/>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28728CF8-EB82-4378-B17F-D14AD75F575F}"/>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51DCC415-ADA3-45AB-881D-DE9E8246C92D}"/>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F25C246C-05DE-49FA-9A02-9245AFAE1AC7}"/>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ACB8DF1C-2A9D-47BD-AA73-336210F2A2C6}"/>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2581B047-CC51-4480-AFBB-2C0CD45214D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940162F5-0005-4F97-BA9E-7442C3642EA3}"/>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78B358CF-7B05-444C-9814-595202D9AD8E}"/>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8E865E7A-6C73-4F4C-8210-C7F94AB740ED}"/>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E8C8ABC2-A107-4583-84FD-F2B7C70801EA}"/>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82F7B26B-DF40-49D7-AFC0-F8E6A593B14D}"/>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8A56B029-957C-4E02-8CFC-B7A4F629006E}"/>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30E07D57-467E-45F0-830F-B777CDFCC033}"/>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DE64E453-0296-45A4-93DB-D184B6204708}"/>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592A231B-0B1C-49ED-841A-E69FBED3CFF7}"/>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83218672-6A16-4E6D-BE9A-5AC5E222F4A3}"/>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A010D37A-C12E-4926-9AFA-4779CD15112E}"/>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6EF3D75E-D844-4050-8272-81D0133491E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45318AF4-DCE2-4AAE-9C1F-3A7E511A0A6F}"/>
            </a:ext>
          </a:extLst>
        </xdr:cNvPr>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8F231451-CD33-4D01-95BA-3C6E7F506195}"/>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003926BE-93A9-4DFD-A8DB-CB60A57D3F0C}"/>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6EE55681-7F7C-4421-B7D0-269C41F6BB9A}"/>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EB14E3BF-A3D8-4239-B3DD-625A3D29B373}"/>
            </a:ext>
          </a:extLst>
        </xdr:cNvPr>
        <xdr:cNvCxnSpPr/>
      </xdr:nvCxnSpPr>
      <xdr:spPr>
        <a:xfrm flipV="1">
          <a:off x="8905240"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04C7D92F-84F7-4823-A9C1-989E1DDD0A2D}"/>
            </a:ext>
          </a:extLst>
        </xdr:cNvPr>
        <xdr:cNvSpPr txBox="1"/>
      </xdr:nvSpPr>
      <xdr:spPr>
        <a:xfrm>
          <a:off x="8943975"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CFC73D2E-9F1F-4458-985B-B08BD1DBC0AA}"/>
            </a:ext>
          </a:extLst>
        </xdr:cNvPr>
        <xdr:cNvCxnSpPr/>
      </xdr:nvCxnSpPr>
      <xdr:spPr>
        <a:xfrm>
          <a:off x="8845550" y="148111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2DB41D86-BCC1-438C-8A06-73F60C769276}"/>
            </a:ext>
          </a:extLst>
        </xdr:cNvPr>
        <xdr:cNvSpPr txBox="1"/>
      </xdr:nvSpPr>
      <xdr:spPr>
        <a:xfrm>
          <a:off x="8943975"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65BA9188-7AA3-45C8-A6F7-883EE5560F3B}"/>
            </a:ext>
          </a:extLst>
        </xdr:cNvPr>
        <xdr:cNvCxnSpPr/>
      </xdr:nvCxnSpPr>
      <xdr:spPr>
        <a:xfrm>
          <a:off x="8845550" y="134174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95" name="【公営住宅】&#10;一人当たり面積平均値テキスト">
          <a:extLst>
            <a:ext uri="{FF2B5EF4-FFF2-40B4-BE49-F238E27FC236}">
              <a16:creationId xmlns:a16="http://schemas.microsoft.com/office/drawing/2014/main" id="{6697E8AB-4724-4C30-A5BD-2A1D96249D9C}"/>
            </a:ext>
          </a:extLst>
        </xdr:cNvPr>
        <xdr:cNvSpPr txBox="1"/>
      </xdr:nvSpPr>
      <xdr:spPr>
        <a:xfrm>
          <a:off x="8943975"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7389165C-EF46-44FC-AEE0-AA3F854D2BDA}"/>
            </a:ext>
          </a:extLst>
        </xdr:cNvPr>
        <xdr:cNvSpPr/>
      </xdr:nvSpPr>
      <xdr:spPr>
        <a:xfrm>
          <a:off x="8883650" y="14425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EF9D0E2C-5B19-4EC7-8C61-63E331AB88D4}"/>
            </a:ext>
          </a:extLst>
        </xdr:cNvPr>
        <xdr:cNvSpPr/>
      </xdr:nvSpPr>
      <xdr:spPr>
        <a:xfrm>
          <a:off x="815975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C79A7FF3-EF05-4CCA-828F-B6E3A16495E5}"/>
            </a:ext>
          </a:extLst>
        </xdr:cNvPr>
        <xdr:cNvSpPr/>
      </xdr:nvSpPr>
      <xdr:spPr>
        <a:xfrm>
          <a:off x="7413625" y="143337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7D67C55-03AB-47B0-B477-5308DAA5DA11}"/>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34A651D-5CA7-41DF-838C-25378BA06FB5}"/>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84BFC9-4C3C-44C6-AFE2-57D4D7470917}"/>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E1957FD-5554-46F5-A156-8DEDC5D53E12}"/>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AB19E83-E39E-478E-B4FA-0F1DDC235563}"/>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82296</xdr:rowOff>
    </xdr:from>
    <xdr:to>
      <xdr:col>55</xdr:col>
      <xdr:colOff>50800</xdr:colOff>
      <xdr:row>85</xdr:row>
      <xdr:rowOff>12446</xdr:rowOff>
    </xdr:to>
    <xdr:sp macro="" textlink="">
      <xdr:nvSpPr>
        <xdr:cNvPr id="304" name="楕円 303">
          <a:extLst>
            <a:ext uri="{FF2B5EF4-FFF2-40B4-BE49-F238E27FC236}">
              <a16:creationId xmlns:a16="http://schemas.microsoft.com/office/drawing/2014/main" id="{A0D97D74-D36A-485D-8F25-647400186AD8}"/>
            </a:ext>
          </a:extLst>
        </xdr:cNvPr>
        <xdr:cNvSpPr/>
      </xdr:nvSpPr>
      <xdr:spPr>
        <a:xfrm>
          <a:off x="8883650" y="144840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60723</xdr:rowOff>
    </xdr:from>
    <xdr:ext cx="469744" cy="259045"/>
    <xdr:sp macro="" textlink="">
      <xdr:nvSpPr>
        <xdr:cNvPr id="305" name="【公営住宅】&#10;一人当たり面積該当値テキスト">
          <a:extLst>
            <a:ext uri="{FF2B5EF4-FFF2-40B4-BE49-F238E27FC236}">
              <a16:creationId xmlns:a16="http://schemas.microsoft.com/office/drawing/2014/main" id="{45516BFC-5F3B-4804-96D1-50F401D8E3AB}"/>
            </a:ext>
          </a:extLst>
        </xdr:cNvPr>
        <xdr:cNvSpPr txBox="1"/>
      </xdr:nvSpPr>
      <xdr:spPr>
        <a:xfrm>
          <a:off x="8943975" y="1446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92075</xdr:rowOff>
    </xdr:from>
    <xdr:to>
      <xdr:col>50</xdr:col>
      <xdr:colOff>165100</xdr:colOff>
      <xdr:row>85</xdr:row>
      <xdr:rowOff>22225</xdr:rowOff>
    </xdr:to>
    <xdr:sp macro="" textlink="">
      <xdr:nvSpPr>
        <xdr:cNvPr id="306" name="楕円 305">
          <a:extLst>
            <a:ext uri="{FF2B5EF4-FFF2-40B4-BE49-F238E27FC236}">
              <a16:creationId xmlns:a16="http://schemas.microsoft.com/office/drawing/2014/main" id="{B97E20CF-C82F-426B-952D-E39D75A595D2}"/>
            </a:ext>
          </a:extLst>
        </xdr:cNvPr>
        <xdr:cNvSpPr/>
      </xdr:nvSpPr>
      <xdr:spPr>
        <a:xfrm>
          <a:off x="815975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133096</xdr:rowOff>
    </xdr:from>
    <xdr:to>
      <xdr:col>55</xdr:col>
      <xdr:colOff>0</xdr:colOff>
      <xdr:row>84</xdr:row>
      <xdr:rowOff>142875</xdr:rowOff>
    </xdr:to>
    <xdr:cxnSp macro="">
      <xdr:nvCxnSpPr>
        <xdr:cNvPr id="307" name="直線コネクタ 306">
          <a:extLst>
            <a:ext uri="{FF2B5EF4-FFF2-40B4-BE49-F238E27FC236}">
              <a16:creationId xmlns:a16="http://schemas.microsoft.com/office/drawing/2014/main" id="{23FE841F-C012-4694-BE92-E3AE82F26821}"/>
            </a:ext>
          </a:extLst>
        </xdr:cNvPr>
        <xdr:cNvCxnSpPr/>
      </xdr:nvCxnSpPr>
      <xdr:spPr>
        <a:xfrm flipV="1">
          <a:off x="8210550" y="14534896"/>
          <a:ext cx="695325"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136271</xdr:rowOff>
    </xdr:from>
    <xdr:to>
      <xdr:col>46</xdr:col>
      <xdr:colOff>38100</xdr:colOff>
      <xdr:row>85</xdr:row>
      <xdr:rowOff>66421</xdr:rowOff>
    </xdr:to>
    <xdr:sp macro="" textlink="">
      <xdr:nvSpPr>
        <xdr:cNvPr id="308" name="楕円 307">
          <a:extLst>
            <a:ext uri="{FF2B5EF4-FFF2-40B4-BE49-F238E27FC236}">
              <a16:creationId xmlns:a16="http://schemas.microsoft.com/office/drawing/2014/main" id="{A4CCBF8B-CD09-4A5A-B637-A4F06BFF3FC8}"/>
            </a:ext>
          </a:extLst>
        </xdr:cNvPr>
        <xdr:cNvSpPr/>
      </xdr:nvSpPr>
      <xdr:spPr>
        <a:xfrm>
          <a:off x="7413625" y="145380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142875</xdr:rowOff>
    </xdr:from>
    <xdr:to>
      <xdr:col>50</xdr:col>
      <xdr:colOff>114300</xdr:colOff>
      <xdr:row>85</xdr:row>
      <xdr:rowOff>15621</xdr:rowOff>
    </xdr:to>
    <xdr:cxnSp macro="">
      <xdr:nvCxnSpPr>
        <xdr:cNvPr id="309" name="直線コネクタ 308">
          <a:extLst>
            <a:ext uri="{FF2B5EF4-FFF2-40B4-BE49-F238E27FC236}">
              <a16:creationId xmlns:a16="http://schemas.microsoft.com/office/drawing/2014/main" id="{0259FAED-EB19-4ABA-B379-46C87CD3504F}"/>
            </a:ext>
          </a:extLst>
        </xdr:cNvPr>
        <xdr:cNvCxnSpPr/>
      </xdr:nvCxnSpPr>
      <xdr:spPr>
        <a:xfrm flipV="1">
          <a:off x="7445375" y="14544675"/>
          <a:ext cx="765175"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a:extLst>
            <a:ext uri="{FF2B5EF4-FFF2-40B4-BE49-F238E27FC236}">
              <a16:creationId xmlns:a16="http://schemas.microsoft.com/office/drawing/2014/main" id="{54E37587-3645-4733-8454-95F60E28348C}"/>
            </a:ext>
          </a:extLst>
        </xdr:cNvPr>
        <xdr:cNvSpPr txBox="1"/>
      </xdr:nvSpPr>
      <xdr:spPr>
        <a:xfrm>
          <a:off x="7991552"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a:extLst>
            <a:ext uri="{FF2B5EF4-FFF2-40B4-BE49-F238E27FC236}">
              <a16:creationId xmlns:a16="http://schemas.microsoft.com/office/drawing/2014/main" id="{D7E2F6BC-35F1-4F31-872B-6979410BE61E}"/>
            </a:ext>
          </a:extLst>
        </xdr:cNvPr>
        <xdr:cNvSpPr txBox="1"/>
      </xdr:nvSpPr>
      <xdr:spPr>
        <a:xfrm>
          <a:off x="72581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13352</xdr:rowOff>
    </xdr:from>
    <xdr:ext cx="469744" cy="259045"/>
    <xdr:sp macro="" textlink="">
      <xdr:nvSpPr>
        <xdr:cNvPr id="312" name="n_1mainValue【公営住宅】&#10;一人当たり面積">
          <a:extLst>
            <a:ext uri="{FF2B5EF4-FFF2-40B4-BE49-F238E27FC236}">
              <a16:creationId xmlns:a16="http://schemas.microsoft.com/office/drawing/2014/main" id="{417E34D8-1301-476B-A7C5-26489C8B83C7}"/>
            </a:ext>
          </a:extLst>
        </xdr:cNvPr>
        <xdr:cNvSpPr txBox="1"/>
      </xdr:nvSpPr>
      <xdr:spPr>
        <a:xfrm>
          <a:off x="7991552"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57548</xdr:rowOff>
    </xdr:from>
    <xdr:ext cx="469744" cy="259045"/>
    <xdr:sp macro="" textlink="">
      <xdr:nvSpPr>
        <xdr:cNvPr id="313" name="n_2mainValue【公営住宅】&#10;一人当たり面積">
          <a:extLst>
            <a:ext uri="{FF2B5EF4-FFF2-40B4-BE49-F238E27FC236}">
              <a16:creationId xmlns:a16="http://schemas.microsoft.com/office/drawing/2014/main" id="{FC70A5A5-A71F-46DE-BA19-AB086472908D}"/>
            </a:ext>
          </a:extLst>
        </xdr:cNvPr>
        <xdr:cNvSpPr txBox="1"/>
      </xdr:nvSpPr>
      <xdr:spPr>
        <a:xfrm>
          <a:off x="7258127" y="1463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8B47CFFE-CA7D-46EC-8090-FBAE78E738D4}"/>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3447A4E1-E457-414F-86E5-0474A396938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3D989EB2-C255-4C23-9AD9-6BB840EAEF4E}"/>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BEEA8D57-0BAA-4092-9C07-27CB9B7DD605}"/>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D37C7BB7-6D3D-4BA4-8C3F-2A9FB61497E7}"/>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7D3C944C-9681-4267-AF9E-BECB63C05672}"/>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86E138C-3D54-4FAD-B3EC-D4B6BEA76D19}"/>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BA81802A-7509-4F3F-B2CE-BB4CEE2B698C}"/>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F45A98CF-5805-4F32-8259-8BF994B9E59F}"/>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04ACCB1D-45C7-42E2-9A94-244C8F87DAE1}"/>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a:extLst>
            <a:ext uri="{FF2B5EF4-FFF2-40B4-BE49-F238E27FC236}">
              <a16:creationId xmlns:a16="http://schemas.microsoft.com/office/drawing/2014/main" id="{FCD7C619-E79A-46E8-95E9-0BD28DC0BF6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a:extLst>
            <a:ext uri="{FF2B5EF4-FFF2-40B4-BE49-F238E27FC236}">
              <a16:creationId xmlns:a16="http://schemas.microsoft.com/office/drawing/2014/main" id="{8148C147-2B6E-4C9D-AFCE-6CBB23C43395}"/>
            </a:ext>
          </a:extLst>
        </xdr:cNvPr>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a:extLst>
            <a:ext uri="{FF2B5EF4-FFF2-40B4-BE49-F238E27FC236}">
              <a16:creationId xmlns:a16="http://schemas.microsoft.com/office/drawing/2014/main" id="{3F93F41F-2DF2-4DBC-8F64-4CD678B13AA7}"/>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a:extLst>
            <a:ext uri="{FF2B5EF4-FFF2-40B4-BE49-F238E27FC236}">
              <a16:creationId xmlns:a16="http://schemas.microsoft.com/office/drawing/2014/main" id="{4FB1212D-EC69-442D-ABBC-DA1F1A121E87}"/>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a:extLst>
            <a:ext uri="{FF2B5EF4-FFF2-40B4-BE49-F238E27FC236}">
              <a16:creationId xmlns:a16="http://schemas.microsoft.com/office/drawing/2014/main" id="{65A19CCE-A063-4100-845F-75C8397D3CDC}"/>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a:extLst>
            <a:ext uri="{FF2B5EF4-FFF2-40B4-BE49-F238E27FC236}">
              <a16:creationId xmlns:a16="http://schemas.microsoft.com/office/drawing/2014/main" id="{297546FA-44B4-44EF-B7A2-A696659F243C}"/>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a:extLst>
            <a:ext uri="{FF2B5EF4-FFF2-40B4-BE49-F238E27FC236}">
              <a16:creationId xmlns:a16="http://schemas.microsoft.com/office/drawing/2014/main" id="{E0B5B790-9066-4F33-8CB5-85C456C29077}"/>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a:extLst>
            <a:ext uri="{FF2B5EF4-FFF2-40B4-BE49-F238E27FC236}">
              <a16:creationId xmlns:a16="http://schemas.microsoft.com/office/drawing/2014/main" id="{30753E4D-A640-4168-B5D7-887766F04A1B}"/>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a:extLst>
            <a:ext uri="{FF2B5EF4-FFF2-40B4-BE49-F238E27FC236}">
              <a16:creationId xmlns:a16="http://schemas.microsoft.com/office/drawing/2014/main" id="{A5693DED-876D-4E63-BA33-001799BE906D}"/>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a:extLst>
            <a:ext uri="{FF2B5EF4-FFF2-40B4-BE49-F238E27FC236}">
              <a16:creationId xmlns:a16="http://schemas.microsoft.com/office/drawing/2014/main" id="{3687AFBB-5D29-44A3-9322-666690F06E8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a:extLst>
            <a:ext uri="{FF2B5EF4-FFF2-40B4-BE49-F238E27FC236}">
              <a16:creationId xmlns:a16="http://schemas.microsoft.com/office/drawing/2014/main" id="{B04C05DC-53B6-4D4A-BCB0-1C02D2F7F167}"/>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805BBCF4-9FA2-4E70-AABC-90A5A51A94B7}"/>
            </a:ext>
          </a:extLst>
        </xdr:cNvPr>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FF75E031-B62D-4AA8-8ADC-D7176EF8CD97}"/>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6773F716-1DD2-4880-B241-E30F0491A560}"/>
            </a:ext>
          </a:extLst>
        </xdr:cNvPr>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82DDDA57-7B1D-4E91-A0C4-82EF5A05A1F1}"/>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39" name="直線コネクタ 338">
          <a:extLst>
            <a:ext uri="{FF2B5EF4-FFF2-40B4-BE49-F238E27FC236}">
              <a16:creationId xmlns:a16="http://schemas.microsoft.com/office/drawing/2014/main" id="{AB9D6109-2CF1-4EA5-9B52-F95C444A724F}"/>
            </a:ext>
          </a:extLst>
        </xdr:cNvPr>
        <xdr:cNvCxnSpPr/>
      </xdr:nvCxnSpPr>
      <xdr:spPr>
        <a:xfrm flipV="1">
          <a:off x="39490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40" name="【港湾・漁港】&#10;有形固定資産減価償却率最小値テキスト">
          <a:extLst>
            <a:ext uri="{FF2B5EF4-FFF2-40B4-BE49-F238E27FC236}">
              <a16:creationId xmlns:a16="http://schemas.microsoft.com/office/drawing/2014/main" id="{A1A0FA7F-1B4D-4F57-B72B-3EC81D302528}"/>
            </a:ext>
          </a:extLst>
        </xdr:cNvPr>
        <xdr:cNvSpPr txBox="1"/>
      </xdr:nvSpPr>
      <xdr:spPr>
        <a:xfrm>
          <a:off x="39878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41" name="直線コネクタ 340">
          <a:extLst>
            <a:ext uri="{FF2B5EF4-FFF2-40B4-BE49-F238E27FC236}">
              <a16:creationId xmlns:a16="http://schemas.microsoft.com/office/drawing/2014/main" id="{5D136D22-42E5-41EF-95DB-2C2DA22AD1D3}"/>
            </a:ext>
          </a:extLst>
        </xdr:cNvPr>
        <xdr:cNvCxnSpPr/>
      </xdr:nvCxnSpPr>
      <xdr:spPr>
        <a:xfrm>
          <a:off x="3889375" y="1869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C6236F63-790E-4672-8676-7D87C38359F0}"/>
            </a:ext>
          </a:extLst>
        </xdr:cNvPr>
        <xdr:cNvSpPr txBox="1"/>
      </xdr:nvSpPr>
      <xdr:spPr>
        <a:xfrm>
          <a:off x="39878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43" name="直線コネクタ 342">
          <a:extLst>
            <a:ext uri="{FF2B5EF4-FFF2-40B4-BE49-F238E27FC236}">
              <a16:creationId xmlns:a16="http://schemas.microsoft.com/office/drawing/2014/main" id="{E0723558-47D0-4189-A4B9-365C5D28A843}"/>
            </a:ext>
          </a:extLst>
        </xdr:cNvPr>
        <xdr:cNvCxnSpPr/>
      </xdr:nvCxnSpPr>
      <xdr:spPr>
        <a:xfrm>
          <a:off x="3889375" y="171085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7093</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2625DF60-951A-4971-821F-E54255E987BA}"/>
            </a:ext>
          </a:extLst>
        </xdr:cNvPr>
        <xdr:cNvSpPr txBox="1"/>
      </xdr:nvSpPr>
      <xdr:spPr>
        <a:xfrm>
          <a:off x="3987800" y="1766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45" name="フローチャート: 判断 344">
          <a:extLst>
            <a:ext uri="{FF2B5EF4-FFF2-40B4-BE49-F238E27FC236}">
              <a16:creationId xmlns:a16="http://schemas.microsoft.com/office/drawing/2014/main" id="{CEE2B6BB-4EBC-45A2-9377-BBA456311545}"/>
            </a:ext>
          </a:extLst>
        </xdr:cNvPr>
        <xdr:cNvSpPr/>
      </xdr:nvSpPr>
      <xdr:spPr>
        <a:xfrm>
          <a:off x="38989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46" name="フローチャート: 判断 345">
          <a:extLst>
            <a:ext uri="{FF2B5EF4-FFF2-40B4-BE49-F238E27FC236}">
              <a16:creationId xmlns:a16="http://schemas.microsoft.com/office/drawing/2014/main" id="{A5D6C918-232D-4EB1-BE9E-A36946D8331B}"/>
            </a:ext>
          </a:extLst>
        </xdr:cNvPr>
        <xdr:cNvSpPr/>
      </xdr:nvSpPr>
      <xdr:spPr>
        <a:xfrm>
          <a:off x="3203575" y="17919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47" name="フローチャート: 判断 346">
          <a:extLst>
            <a:ext uri="{FF2B5EF4-FFF2-40B4-BE49-F238E27FC236}">
              <a16:creationId xmlns:a16="http://schemas.microsoft.com/office/drawing/2014/main" id="{2782E171-23BD-423E-A73D-3B9964FF8946}"/>
            </a:ext>
          </a:extLst>
        </xdr:cNvPr>
        <xdr:cNvSpPr/>
      </xdr:nvSpPr>
      <xdr:spPr>
        <a:xfrm>
          <a:off x="2428875"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133B6926-5F0C-40A1-97E6-1B7C74AC9F49}"/>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A0E5721D-9A63-426F-9852-084F99BCBA03}"/>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1BCE5F16-7725-41AC-BF22-EDB55BD866A1}"/>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76B6A87B-7682-4D03-8315-35B404488F91}"/>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4583D737-AACD-46C9-9458-07C8C5C634A5}"/>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84182</xdr:rowOff>
    </xdr:from>
    <xdr:to>
      <xdr:col>24</xdr:col>
      <xdr:colOff>114300</xdr:colOff>
      <xdr:row>100</xdr:row>
      <xdr:rowOff>14332</xdr:rowOff>
    </xdr:to>
    <xdr:sp macro="" textlink="">
      <xdr:nvSpPr>
        <xdr:cNvPr id="353" name="楕円 352">
          <a:extLst>
            <a:ext uri="{FF2B5EF4-FFF2-40B4-BE49-F238E27FC236}">
              <a16:creationId xmlns:a16="http://schemas.microsoft.com/office/drawing/2014/main" id="{990FBC1C-D9D1-47A9-A817-E30A79C70038}"/>
            </a:ext>
          </a:extLst>
        </xdr:cNvPr>
        <xdr:cNvSpPr/>
      </xdr:nvSpPr>
      <xdr:spPr>
        <a:xfrm>
          <a:off x="38989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37209</xdr:rowOff>
    </xdr:from>
    <xdr:ext cx="405111" cy="259045"/>
    <xdr:sp macro="" textlink="">
      <xdr:nvSpPr>
        <xdr:cNvPr id="354" name="【港湾・漁港】&#10;有形固定資産減価償却率該当値テキスト">
          <a:extLst>
            <a:ext uri="{FF2B5EF4-FFF2-40B4-BE49-F238E27FC236}">
              <a16:creationId xmlns:a16="http://schemas.microsoft.com/office/drawing/2014/main" id="{772371C2-66CF-43F4-B01E-BFB5634DC313}"/>
            </a:ext>
          </a:extLst>
        </xdr:cNvPr>
        <xdr:cNvSpPr txBox="1"/>
      </xdr:nvSpPr>
      <xdr:spPr>
        <a:xfrm>
          <a:off x="3987800" y="1701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89081</xdr:rowOff>
    </xdr:from>
    <xdr:to>
      <xdr:col>20</xdr:col>
      <xdr:colOff>38100</xdr:colOff>
      <xdr:row>100</xdr:row>
      <xdr:rowOff>19231</xdr:rowOff>
    </xdr:to>
    <xdr:sp macro="" textlink="">
      <xdr:nvSpPr>
        <xdr:cNvPr id="355" name="楕円 354">
          <a:extLst>
            <a:ext uri="{FF2B5EF4-FFF2-40B4-BE49-F238E27FC236}">
              <a16:creationId xmlns:a16="http://schemas.microsoft.com/office/drawing/2014/main" id="{1BC915A8-7869-4EBB-9119-CFA53E348EFC}"/>
            </a:ext>
          </a:extLst>
        </xdr:cNvPr>
        <xdr:cNvSpPr/>
      </xdr:nvSpPr>
      <xdr:spPr>
        <a:xfrm>
          <a:off x="3203575" y="170626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134982</xdr:rowOff>
    </xdr:from>
    <xdr:to>
      <xdr:col>24</xdr:col>
      <xdr:colOff>63500</xdr:colOff>
      <xdr:row>99</xdr:row>
      <xdr:rowOff>139881</xdr:rowOff>
    </xdr:to>
    <xdr:cxnSp macro="">
      <xdr:nvCxnSpPr>
        <xdr:cNvPr id="356" name="直線コネクタ 355">
          <a:extLst>
            <a:ext uri="{FF2B5EF4-FFF2-40B4-BE49-F238E27FC236}">
              <a16:creationId xmlns:a16="http://schemas.microsoft.com/office/drawing/2014/main" id="{34BAD251-5C0F-4B48-AE28-D45A73217BAC}"/>
            </a:ext>
          </a:extLst>
        </xdr:cNvPr>
        <xdr:cNvCxnSpPr/>
      </xdr:nvCxnSpPr>
      <xdr:spPr>
        <a:xfrm flipV="1">
          <a:off x="3235325" y="17108532"/>
          <a:ext cx="714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93980</xdr:rowOff>
    </xdr:from>
    <xdr:to>
      <xdr:col>15</xdr:col>
      <xdr:colOff>101600</xdr:colOff>
      <xdr:row>100</xdr:row>
      <xdr:rowOff>24130</xdr:rowOff>
    </xdr:to>
    <xdr:sp macro="" textlink="">
      <xdr:nvSpPr>
        <xdr:cNvPr id="357" name="楕円 356">
          <a:extLst>
            <a:ext uri="{FF2B5EF4-FFF2-40B4-BE49-F238E27FC236}">
              <a16:creationId xmlns:a16="http://schemas.microsoft.com/office/drawing/2014/main" id="{6227C5CC-B426-4846-8A49-78EDD2711B95}"/>
            </a:ext>
          </a:extLst>
        </xdr:cNvPr>
        <xdr:cNvSpPr/>
      </xdr:nvSpPr>
      <xdr:spPr>
        <a:xfrm>
          <a:off x="2428875"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139881</xdr:rowOff>
    </xdr:from>
    <xdr:to>
      <xdr:col>19</xdr:col>
      <xdr:colOff>177800</xdr:colOff>
      <xdr:row>99</xdr:row>
      <xdr:rowOff>144780</xdr:rowOff>
    </xdr:to>
    <xdr:cxnSp macro="">
      <xdr:nvCxnSpPr>
        <xdr:cNvPr id="358" name="直線コネクタ 357">
          <a:extLst>
            <a:ext uri="{FF2B5EF4-FFF2-40B4-BE49-F238E27FC236}">
              <a16:creationId xmlns:a16="http://schemas.microsoft.com/office/drawing/2014/main" id="{2E510C22-52B7-4608-95E3-3C0608615203}"/>
            </a:ext>
          </a:extLst>
        </xdr:cNvPr>
        <xdr:cNvCxnSpPr/>
      </xdr:nvCxnSpPr>
      <xdr:spPr>
        <a:xfrm flipV="1">
          <a:off x="2479675" y="17113431"/>
          <a:ext cx="7556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359" name="n_1aveValue【港湾・漁港】&#10;有形固定資産減価償却率">
          <a:extLst>
            <a:ext uri="{FF2B5EF4-FFF2-40B4-BE49-F238E27FC236}">
              <a16:creationId xmlns:a16="http://schemas.microsoft.com/office/drawing/2014/main" id="{398CE04C-A46E-4CC8-92FD-7734D7C3AF29}"/>
            </a:ext>
          </a:extLst>
        </xdr:cNvPr>
        <xdr:cNvSpPr txBox="1"/>
      </xdr:nvSpPr>
      <xdr:spPr>
        <a:xfrm>
          <a:off x="306769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119759</xdr:rowOff>
    </xdr:from>
    <xdr:ext cx="405111" cy="259045"/>
    <xdr:sp macro="" textlink="">
      <xdr:nvSpPr>
        <xdr:cNvPr id="360" name="n_2aveValue【港湾・漁港】&#10;有形固定資産減価償却率">
          <a:extLst>
            <a:ext uri="{FF2B5EF4-FFF2-40B4-BE49-F238E27FC236}">
              <a16:creationId xmlns:a16="http://schemas.microsoft.com/office/drawing/2014/main" id="{8092C7A5-BA4A-4C2C-97B3-7D7E41E1EE57}"/>
            </a:ext>
          </a:extLst>
        </xdr:cNvPr>
        <xdr:cNvSpPr txBox="1"/>
      </xdr:nvSpPr>
      <xdr:spPr>
        <a:xfrm>
          <a:off x="2305694" y="1777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35758</xdr:rowOff>
    </xdr:from>
    <xdr:ext cx="405111" cy="259045"/>
    <xdr:sp macro="" textlink="">
      <xdr:nvSpPr>
        <xdr:cNvPr id="361" name="n_1mainValue【港湾・漁港】&#10;有形固定資産減価償却率">
          <a:extLst>
            <a:ext uri="{FF2B5EF4-FFF2-40B4-BE49-F238E27FC236}">
              <a16:creationId xmlns:a16="http://schemas.microsoft.com/office/drawing/2014/main" id="{4371AC3B-F547-47E8-985C-0CB6F8818A30}"/>
            </a:ext>
          </a:extLst>
        </xdr:cNvPr>
        <xdr:cNvSpPr txBox="1"/>
      </xdr:nvSpPr>
      <xdr:spPr>
        <a:xfrm>
          <a:off x="3067694" y="1683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40657</xdr:rowOff>
    </xdr:from>
    <xdr:ext cx="405111" cy="259045"/>
    <xdr:sp macro="" textlink="">
      <xdr:nvSpPr>
        <xdr:cNvPr id="362" name="n_2mainValue【港湾・漁港】&#10;有形固定資産減価償却率">
          <a:extLst>
            <a:ext uri="{FF2B5EF4-FFF2-40B4-BE49-F238E27FC236}">
              <a16:creationId xmlns:a16="http://schemas.microsoft.com/office/drawing/2014/main" id="{22242266-F551-4CB3-B861-AC800C98AF9F}"/>
            </a:ext>
          </a:extLst>
        </xdr:cNvPr>
        <xdr:cNvSpPr txBox="1"/>
      </xdr:nvSpPr>
      <xdr:spPr>
        <a:xfrm>
          <a:off x="230569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A9F32D9B-20DC-4544-BB17-C2621CAA9C61}"/>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25D3EB30-44C6-4488-BBFC-DA57944937A7}"/>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C2A57778-1F17-48E3-86C4-095477A5CE1A}"/>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B938C16A-E687-4F7E-962A-27F66BB0E0ED}"/>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47C24059-83DD-4591-B5E7-43A3FD335F51}"/>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20663416-FF88-4635-936A-17CC13E7B4C9}"/>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0C278AA0-B6E2-4EF6-BC7B-F51F7CEFC1C6}"/>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818FD41F-7C36-4F16-8EC1-AA542A1FBCD1}"/>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6E257F09-4CA4-444D-8BEB-61BB783B4C05}"/>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677E45D2-ACCD-4599-AD9D-9325B9302D57}"/>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a:extLst>
            <a:ext uri="{FF2B5EF4-FFF2-40B4-BE49-F238E27FC236}">
              <a16:creationId xmlns:a16="http://schemas.microsoft.com/office/drawing/2014/main" id="{563740AC-6DDF-474A-A41B-FF205F714977}"/>
            </a:ext>
          </a:extLst>
        </xdr:cNvPr>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a:extLst>
            <a:ext uri="{FF2B5EF4-FFF2-40B4-BE49-F238E27FC236}">
              <a16:creationId xmlns:a16="http://schemas.microsoft.com/office/drawing/2014/main" id="{78A3A99D-72F5-4E60-8125-128E526066DD}"/>
            </a:ext>
          </a:extLst>
        </xdr:cNvPr>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a:extLst>
            <a:ext uri="{FF2B5EF4-FFF2-40B4-BE49-F238E27FC236}">
              <a16:creationId xmlns:a16="http://schemas.microsoft.com/office/drawing/2014/main" id="{E7E678DF-7AEB-4DDB-9342-57B74D0FB6CC}"/>
            </a:ext>
          </a:extLst>
        </xdr:cNvPr>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6" name="テキスト ボックス 375">
          <a:extLst>
            <a:ext uri="{FF2B5EF4-FFF2-40B4-BE49-F238E27FC236}">
              <a16:creationId xmlns:a16="http://schemas.microsoft.com/office/drawing/2014/main" id="{D8684430-0557-4F1E-840E-3421A120E80B}"/>
            </a:ext>
          </a:extLst>
        </xdr:cNvPr>
        <xdr:cNvSpPr txBox="1"/>
      </xdr:nvSpPr>
      <xdr:spPr>
        <a:xfrm>
          <a:off x="503260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a:extLst>
            <a:ext uri="{FF2B5EF4-FFF2-40B4-BE49-F238E27FC236}">
              <a16:creationId xmlns:a16="http://schemas.microsoft.com/office/drawing/2014/main" id="{DB0A145A-D2C9-4DDA-AE92-2EF1CC22F64F}"/>
            </a:ext>
          </a:extLst>
        </xdr:cNvPr>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8" name="テキスト ボックス 377">
          <a:extLst>
            <a:ext uri="{FF2B5EF4-FFF2-40B4-BE49-F238E27FC236}">
              <a16:creationId xmlns:a16="http://schemas.microsoft.com/office/drawing/2014/main" id="{920C46DD-A663-449B-882F-043AAD0CFB7A}"/>
            </a:ext>
          </a:extLst>
        </xdr:cNvPr>
        <xdr:cNvSpPr txBox="1"/>
      </xdr:nvSpPr>
      <xdr:spPr>
        <a:xfrm>
          <a:off x="503260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a:extLst>
            <a:ext uri="{FF2B5EF4-FFF2-40B4-BE49-F238E27FC236}">
              <a16:creationId xmlns:a16="http://schemas.microsoft.com/office/drawing/2014/main" id="{F8AEA3AE-EF39-4E22-BB85-74C79FC3D07B}"/>
            </a:ext>
          </a:extLst>
        </xdr:cNvPr>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0" name="テキスト ボックス 379">
          <a:extLst>
            <a:ext uri="{FF2B5EF4-FFF2-40B4-BE49-F238E27FC236}">
              <a16:creationId xmlns:a16="http://schemas.microsoft.com/office/drawing/2014/main" id="{0AC63CD7-6A46-40C8-A833-66DEF3535FBD}"/>
            </a:ext>
          </a:extLst>
        </xdr:cNvPr>
        <xdr:cNvSpPr txBox="1"/>
      </xdr:nvSpPr>
      <xdr:spPr>
        <a:xfrm>
          <a:off x="503260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0F4015D4-5181-4665-BC11-0D2831E47E28}"/>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a:extLst>
            <a:ext uri="{FF2B5EF4-FFF2-40B4-BE49-F238E27FC236}">
              <a16:creationId xmlns:a16="http://schemas.microsoft.com/office/drawing/2014/main" id="{ADB1F797-CBD3-489D-97BB-50142D463D81}"/>
            </a:ext>
          </a:extLst>
        </xdr:cNvPr>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a:extLst>
            <a:ext uri="{FF2B5EF4-FFF2-40B4-BE49-F238E27FC236}">
              <a16:creationId xmlns:a16="http://schemas.microsoft.com/office/drawing/2014/main" id="{A354785C-AB0F-4745-803C-4D8345C3338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84" name="直線コネクタ 383">
          <a:extLst>
            <a:ext uri="{FF2B5EF4-FFF2-40B4-BE49-F238E27FC236}">
              <a16:creationId xmlns:a16="http://schemas.microsoft.com/office/drawing/2014/main" id="{227B85A7-F70C-48A0-B58A-6C263B3806B3}"/>
            </a:ext>
          </a:extLst>
        </xdr:cNvPr>
        <xdr:cNvCxnSpPr/>
      </xdr:nvCxnSpPr>
      <xdr:spPr>
        <a:xfrm flipV="1">
          <a:off x="8905240"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85" name="【港湾・漁港】&#10;一人当たり有形固定資産（償却資産）額最小値テキスト">
          <a:extLst>
            <a:ext uri="{FF2B5EF4-FFF2-40B4-BE49-F238E27FC236}">
              <a16:creationId xmlns:a16="http://schemas.microsoft.com/office/drawing/2014/main" id="{DA8AC921-90F3-4061-9287-A1D2B575E506}"/>
            </a:ext>
          </a:extLst>
        </xdr:cNvPr>
        <xdr:cNvSpPr txBox="1"/>
      </xdr:nvSpPr>
      <xdr:spPr>
        <a:xfrm>
          <a:off x="8943975"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86" name="直線コネクタ 385">
          <a:extLst>
            <a:ext uri="{FF2B5EF4-FFF2-40B4-BE49-F238E27FC236}">
              <a16:creationId xmlns:a16="http://schemas.microsoft.com/office/drawing/2014/main" id="{D95D5C52-75E2-4B09-8BD6-2B6A46BF59E2}"/>
            </a:ext>
          </a:extLst>
        </xdr:cNvPr>
        <xdr:cNvCxnSpPr/>
      </xdr:nvCxnSpPr>
      <xdr:spPr>
        <a:xfrm>
          <a:off x="8845550" y="185901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87" name="【港湾・漁港】&#10;一人当たり有形固定資産（償却資産）額最大値テキスト">
          <a:extLst>
            <a:ext uri="{FF2B5EF4-FFF2-40B4-BE49-F238E27FC236}">
              <a16:creationId xmlns:a16="http://schemas.microsoft.com/office/drawing/2014/main" id="{9BF1E8C6-4FDB-404B-8A2B-68C038093979}"/>
            </a:ext>
          </a:extLst>
        </xdr:cNvPr>
        <xdr:cNvSpPr txBox="1"/>
      </xdr:nvSpPr>
      <xdr:spPr>
        <a:xfrm>
          <a:off x="8943975"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88" name="直線コネクタ 387">
          <a:extLst>
            <a:ext uri="{FF2B5EF4-FFF2-40B4-BE49-F238E27FC236}">
              <a16:creationId xmlns:a16="http://schemas.microsoft.com/office/drawing/2014/main" id="{7FDDE3F1-0EB2-4E65-946E-CD03A205242B}"/>
            </a:ext>
          </a:extLst>
        </xdr:cNvPr>
        <xdr:cNvCxnSpPr/>
      </xdr:nvCxnSpPr>
      <xdr:spPr>
        <a:xfrm>
          <a:off x="8845550" y="171368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156908</xdr:rowOff>
    </xdr:from>
    <xdr:ext cx="690189" cy="259045"/>
    <xdr:sp macro="" textlink="">
      <xdr:nvSpPr>
        <xdr:cNvPr id="389" name="【港湾・漁港】&#10;一人当たり有形固定資産（償却資産）額平均値テキスト">
          <a:extLst>
            <a:ext uri="{FF2B5EF4-FFF2-40B4-BE49-F238E27FC236}">
              <a16:creationId xmlns:a16="http://schemas.microsoft.com/office/drawing/2014/main" id="{ADA70F86-2A31-489C-9545-02E358C98E4C}"/>
            </a:ext>
          </a:extLst>
        </xdr:cNvPr>
        <xdr:cNvSpPr txBox="1"/>
      </xdr:nvSpPr>
      <xdr:spPr>
        <a:xfrm>
          <a:off x="8943975" y="17987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90" name="フローチャート: 判断 389">
          <a:extLst>
            <a:ext uri="{FF2B5EF4-FFF2-40B4-BE49-F238E27FC236}">
              <a16:creationId xmlns:a16="http://schemas.microsoft.com/office/drawing/2014/main" id="{E491858E-186C-4B8B-8782-03236FEF7F3E}"/>
            </a:ext>
          </a:extLst>
        </xdr:cNvPr>
        <xdr:cNvSpPr/>
      </xdr:nvSpPr>
      <xdr:spPr>
        <a:xfrm>
          <a:off x="8883650" y="181362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91" name="フローチャート: 判断 390">
          <a:extLst>
            <a:ext uri="{FF2B5EF4-FFF2-40B4-BE49-F238E27FC236}">
              <a16:creationId xmlns:a16="http://schemas.microsoft.com/office/drawing/2014/main" id="{2968E9E9-3DDC-4F36-B2FF-895167A34AE5}"/>
            </a:ext>
          </a:extLst>
        </xdr:cNvPr>
        <xdr:cNvSpPr/>
      </xdr:nvSpPr>
      <xdr:spPr>
        <a:xfrm>
          <a:off x="815975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92" name="フローチャート: 判断 391">
          <a:extLst>
            <a:ext uri="{FF2B5EF4-FFF2-40B4-BE49-F238E27FC236}">
              <a16:creationId xmlns:a16="http://schemas.microsoft.com/office/drawing/2014/main" id="{4CF7FD40-8572-4D92-BFBF-8784EEC1D311}"/>
            </a:ext>
          </a:extLst>
        </xdr:cNvPr>
        <xdr:cNvSpPr/>
      </xdr:nvSpPr>
      <xdr:spPr>
        <a:xfrm>
          <a:off x="7413625" y="180170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8EB10C54-3EC2-4F35-AD48-8FA22C0A1A75}"/>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AF56107-6345-4ADD-B622-BB336DD6AE5C}"/>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FDD3DC96-0189-440B-AA2F-C5B8159C8A4C}"/>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F779120-4C73-43F5-BE8D-08BB82CE76B8}"/>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E74251E3-DDBD-40BA-B90A-C4DD5E1A9B1F}"/>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1060</xdr:rowOff>
    </xdr:from>
    <xdr:to>
      <xdr:col>55</xdr:col>
      <xdr:colOff>50800</xdr:colOff>
      <xdr:row>108</xdr:row>
      <xdr:rowOff>102660</xdr:rowOff>
    </xdr:to>
    <xdr:sp macro="" textlink="">
      <xdr:nvSpPr>
        <xdr:cNvPr id="398" name="楕円 397">
          <a:extLst>
            <a:ext uri="{FF2B5EF4-FFF2-40B4-BE49-F238E27FC236}">
              <a16:creationId xmlns:a16="http://schemas.microsoft.com/office/drawing/2014/main" id="{1F88385E-A91C-4036-BCE2-D93D63D814DA}"/>
            </a:ext>
          </a:extLst>
        </xdr:cNvPr>
        <xdr:cNvSpPr/>
      </xdr:nvSpPr>
      <xdr:spPr>
        <a:xfrm>
          <a:off x="8883650" y="185176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87437</xdr:rowOff>
    </xdr:from>
    <xdr:ext cx="599010" cy="259045"/>
    <xdr:sp macro="" textlink="">
      <xdr:nvSpPr>
        <xdr:cNvPr id="399" name="【港湾・漁港】&#10;一人当たり有形固定資産（償却資産）額該当値テキスト">
          <a:extLst>
            <a:ext uri="{FF2B5EF4-FFF2-40B4-BE49-F238E27FC236}">
              <a16:creationId xmlns:a16="http://schemas.microsoft.com/office/drawing/2014/main" id="{AEF1966D-780A-4085-896C-3E534DC9E154}"/>
            </a:ext>
          </a:extLst>
        </xdr:cNvPr>
        <xdr:cNvSpPr txBox="1"/>
      </xdr:nvSpPr>
      <xdr:spPr>
        <a:xfrm>
          <a:off x="8943975" y="1843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1794</xdr:rowOff>
    </xdr:from>
    <xdr:to>
      <xdr:col>50</xdr:col>
      <xdr:colOff>165100</xdr:colOff>
      <xdr:row>108</xdr:row>
      <xdr:rowOff>103394</xdr:rowOff>
    </xdr:to>
    <xdr:sp macro="" textlink="">
      <xdr:nvSpPr>
        <xdr:cNvPr id="400" name="楕円 399">
          <a:extLst>
            <a:ext uri="{FF2B5EF4-FFF2-40B4-BE49-F238E27FC236}">
              <a16:creationId xmlns:a16="http://schemas.microsoft.com/office/drawing/2014/main" id="{FFF97A8E-63AC-4AE6-8E18-8342BDED7C25}"/>
            </a:ext>
          </a:extLst>
        </xdr:cNvPr>
        <xdr:cNvSpPr/>
      </xdr:nvSpPr>
      <xdr:spPr>
        <a:xfrm>
          <a:off x="8159750" y="185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51860</xdr:rowOff>
    </xdr:from>
    <xdr:to>
      <xdr:col>55</xdr:col>
      <xdr:colOff>0</xdr:colOff>
      <xdr:row>108</xdr:row>
      <xdr:rowOff>52594</xdr:rowOff>
    </xdr:to>
    <xdr:cxnSp macro="">
      <xdr:nvCxnSpPr>
        <xdr:cNvPr id="401" name="直線コネクタ 400">
          <a:extLst>
            <a:ext uri="{FF2B5EF4-FFF2-40B4-BE49-F238E27FC236}">
              <a16:creationId xmlns:a16="http://schemas.microsoft.com/office/drawing/2014/main" id="{08F178D9-0317-48D4-8BC5-E4888808D134}"/>
            </a:ext>
          </a:extLst>
        </xdr:cNvPr>
        <xdr:cNvCxnSpPr/>
      </xdr:nvCxnSpPr>
      <xdr:spPr>
        <a:xfrm flipV="1">
          <a:off x="8210550" y="18568460"/>
          <a:ext cx="695325"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2294</xdr:rowOff>
    </xdr:from>
    <xdr:to>
      <xdr:col>46</xdr:col>
      <xdr:colOff>38100</xdr:colOff>
      <xdr:row>108</xdr:row>
      <xdr:rowOff>103894</xdr:rowOff>
    </xdr:to>
    <xdr:sp macro="" textlink="">
      <xdr:nvSpPr>
        <xdr:cNvPr id="402" name="楕円 401">
          <a:extLst>
            <a:ext uri="{FF2B5EF4-FFF2-40B4-BE49-F238E27FC236}">
              <a16:creationId xmlns:a16="http://schemas.microsoft.com/office/drawing/2014/main" id="{C756FAA9-486C-4C88-89EC-CA6FCFE3C6E3}"/>
            </a:ext>
          </a:extLst>
        </xdr:cNvPr>
        <xdr:cNvSpPr/>
      </xdr:nvSpPr>
      <xdr:spPr>
        <a:xfrm>
          <a:off x="7413625" y="185188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52594</xdr:rowOff>
    </xdr:from>
    <xdr:to>
      <xdr:col>50</xdr:col>
      <xdr:colOff>114300</xdr:colOff>
      <xdr:row>108</xdr:row>
      <xdr:rowOff>53094</xdr:rowOff>
    </xdr:to>
    <xdr:cxnSp macro="">
      <xdr:nvCxnSpPr>
        <xdr:cNvPr id="403" name="直線コネクタ 402">
          <a:extLst>
            <a:ext uri="{FF2B5EF4-FFF2-40B4-BE49-F238E27FC236}">
              <a16:creationId xmlns:a16="http://schemas.microsoft.com/office/drawing/2014/main" id="{92C4F926-A67A-43B8-9E34-8BD3D5DA28F1}"/>
            </a:ext>
          </a:extLst>
        </xdr:cNvPr>
        <xdr:cNvCxnSpPr/>
      </xdr:nvCxnSpPr>
      <xdr:spPr>
        <a:xfrm flipV="1">
          <a:off x="7445375" y="18569194"/>
          <a:ext cx="765175"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100</xdr:row>
      <xdr:rowOff>49184</xdr:rowOff>
    </xdr:from>
    <xdr:ext cx="690189" cy="259045"/>
    <xdr:sp macro="" textlink="">
      <xdr:nvSpPr>
        <xdr:cNvPr id="404" name="n_1aveValue【港湾・漁港】&#10;一人当たり有形固定資産（償却資産）額">
          <a:extLst>
            <a:ext uri="{FF2B5EF4-FFF2-40B4-BE49-F238E27FC236}">
              <a16:creationId xmlns:a16="http://schemas.microsoft.com/office/drawing/2014/main" id="{504CE42C-B31D-4F0F-81D2-11BAA9C9E191}"/>
            </a:ext>
          </a:extLst>
        </xdr:cNvPr>
        <xdr:cNvSpPr txBox="1"/>
      </xdr:nvSpPr>
      <xdr:spPr>
        <a:xfrm>
          <a:off x="79099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132952</xdr:rowOff>
    </xdr:from>
    <xdr:ext cx="690189" cy="259045"/>
    <xdr:sp macro="" textlink="">
      <xdr:nvSpPr>
        <xdr:cNvPr id="405" name="n_2aveValue【港湾・漁港】&#10;一人当たり有形固定資産（償却資産）額">
          <a:extLst>
            <a:ext uri="{FF2B5EF4-FFF2-40B4-BE49-F238E27FC236}">
              <a16:creationId xmlns:a16="http://schemas.microsoft.com/office/drawing/2014/main" id="{4618594F-3A7E-449E-8E38-4459D7CE21AC}"/>
            </a:ext>
          </a:extLst>
        </xdr:cNvPr>
        <xdr:cNvSpPr txBox="1"/>
      </xdr:nvSpPr>
      <xdr:spPr>
        <a:xfrm>
          <a:off x="7147905"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94521</xdr:rowOff>
    </xdr:from>
    <xdr:ext cx="599010" cy="259045"/>
    <xdr:sp macro="" textlink="">
      <xdr:nvSpPr>
        <xdr:cNvPr id="406" name="n_1mainValue【港湾・漁港】&#10;一人当たり有形固定資産（償却資産）額">
          <a:extLst>
            <a:ext uri="{FF2B5EF4-FFF2-40B4-BE49-F238E27FC236}">
              <a16:creationId xmlns:a16="http://schemas.microsoft.com/office/drawing/2014/main" id="{FE78C436-F26E-4D85-A00E-A46206937FD3}"/>
            </a:ext>
          </a:extLst>
        </xdr:cNvPr>
        <xdr:cNvSpPr txBox="1"/>
      </xdr:nvSpPr>
      <xdr:spPr>
        <a:xfrm>
          <a:off x="7936445" y="1861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95021</xdr:rowOff>
    </xdr:from>
    <xdr:ext cx="599010" cy="259045"/>
    <xdr:sp macro="" textlink="">
      <xdr:nvSpPr>
        <xdr:cNvPr id="407" name="n_2mainValue【港湾・漁港】&#10;一人当たり有形固定資産（償却資産）額">
          <a:extLst>
            <a:ext uri="{FF2B5EF4-FFF2-40B4-BE49-F238E27FC236}">
              <a16:creationId xmlns:a16="http://schemas.microsoft.com/office/drawing/2014/main" id="{AED102DB-A6D5-48A1-92F2-82AFBB04F4AC}"/>
            </a:ext>
          </a:extLst>
        </xdr:cNvPr>
        <xdr:cNvSpPr txBox="1"/>
      </xdr:nvSpPr>
      <xdr:spPr>
        <a:xfrm>
          <a:off x="7193495" y="1861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id="{5BFA99E5-9E2D-4843-9738-C725A6B73211}"/>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id="{DDDDA94B-1639-46DE-8E5D-6093816806EC}"/>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id="{A2F03F0B-1871-4DA3-A5C8-398F8E9E0691}"/>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id="{4F139DCD-ACCC-4FD0-BD49-3F6853CD736D}"/>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id="{FAF48559-FC22-46AB-839B-14D4BA2286E4}"/>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id="{D0D4B695-39E8-4C05-9886-E5D72AF82474}"/>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id="{A799F354-BAB3-4FA0-96FB-F1C56D00DF63}"/>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id="{86CEDF63-47B0-4BB3-8DBC-B64AE0BB435F}"/>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a:extLst>
            <a:ext uri="{FF2B5EF4-FFF2-40B4-BE49-F238E27FC236}">
              <a16:creationId xmlns:a16="http://schemas.microsoft.com/office/drawing/2014/main" id="{E280493F-8645-4A78-B64D-AEC11F9A7F9A}"/>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a:extLst>
            <a:ext uri="{FF2B5EF4-FFF2-40B4-BE49-F238E27FC236}">
              <a16:creationId xmlns:a16="http://schemas.microsoft.com/office/drawing/2014/main" id="{F284C04F-6083-422C-9F20-F7FD81B0E7CB}"/>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a:extLst>
            <a:ext uri="{FF2B5EF4-FFF2-40B4-BE49-F238E27FC236}">
              <a16:creationId xmlns:a16="http://schemas.microsoft.com/office/drawing/2014/main" id="{F3580C84-0F61-45DF-8417-8BAB50424B8D}"/>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a:extLst>
            <a:ext uri="{FF2B5EF4-FFF2-40B4-BE49-F238E27FC236}">
              <a16:creationId xmlns:a16="http://schemas.microsoft.com/office/drawing/2014/main" id="{93C7CB7B-04A9-4BBD-80CF-AA1B446467F7}"/>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a:extLst>
            <a:ext uri="{FF2B5EF4-FFF2-40B4-BE49-F238E27FC236}">
              <a16:creationId xmlns:a16="http://schemas.microsoft.com/office/drawing/2014/main" id="{4FF4C465-BA6D-4038-80E4-A35253269177}"/>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a:extLst>
            <a:ext uri="{FF2B5EF4-FFF2-40B4-BE49-F238E27FC236}">
              <a16:creationId xmlns:a16="http://schemas.microsoft.com/office/drawing/2014/main" id="{12E84279-5988-4190-951F-E205423B224A}"/>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a:extLst>
            <a:ext uri="{FF2B5EF4-FFF2-40B4-BE49-F238E27FC236}">
              <a16:creationId xmlns:a16="http://schemas.microsoft.com/office/drawing/2014/main" id="{E315EC69-D2B3-45CA-8F86-ED0166D9F9A9}"/>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a:extLst>
            <a:ext uri="{FF2B5EF4-FFF2-40B4-BE49-F238E27FC236}">
              <a16:creationId xmlns:a16="http://schemas.microsoft.com/office/drawing/2014/main" id="{B96B0755-A95B-4A44-B44D-F5D45D881FDA}"/>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a:extLst>
            <a:ext uri="{FF2B5EF4-FFF2-40B4-BE49-F238E27FC236}">
              <a16:creationId xmlns:a16="http://schemas.microsoft.com/office/drawing/2014/main" id="{F0EF8F21-9E7B-4C8A-AF73-494CCD4842C3}"/>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a:extLst>
            <a:ext uri="{FF2B5EF4-FFF2-40B4-BE49-F238E27FC236}">
              <a16:creationId xmlns:a16="http://schemas.microsoft.com/office/drawing/2014/main" id="{986B3F81-B320-41BC-8F71-EA66F29ADD24}"/>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a:extLst>
            <a:ext uri="{FF2B5EF4-FFF2-40B4-BE49-F238E27FC236}">
              <a16:creationId xmlns:a16="http://schemas.microsoft.com/office/drawing/2014/main" id="{7C6A3D98-F92F-4E3E-85EF-E2032BA56F5D}"/>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a:extLst>
            <a:ext uri="{FF2B5EF4-FFF2-40B4-BE49-F238E27FC236}">
              <a16:creationId xmlns:a16="http://schemas.microsoft.com/office/drawing/2014/main" id="{DE24F56B-4B6C-4B8D-91B4-DFADEFBD617C}"/>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a:extLst>
            <a:ext uri="{FF2B5EF4-FFF2-40B4-BE49-F238E27FC236}">
              <a16:creationId xmlns:a16="http://schemas.microsoft.com/office/drawing/2014/main" id="{FB71E029-354C-4653-821F-65258B433B55}"/>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a:extLst>
            <a:ext uri="{FF2B5EF4-FFF2-40B4-BE49-F238E27FC236}">
              <a16:creationId xmlns:a16="http://schemas.microsoft.com/office/drawing/2014/main" id="{0179A4DC-E94A-4332-8B2C-2517B500B9D2}"/>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id="{2172AE0B-89E3-4483-9F44-E859F73DD2E2}"/>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id="{84A761F5-1B4E-4256-BD34-59DEFE8E3DDA}"/>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a:extLst>
            <a:ext uri="{FF2B5EF4-FFF2-40B4-BE49-F238E27FC236}">
              <a16:creationId xmlns:a16="http://schemas.microsoft.com/office/drawing/2014/main" id="{4547CE03-66D0-4C4C-9E57-C4668CFBC502}"/>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33" name="直線コネクタ 432">
          <a:extLst>
            <a:ext uri="{FF2B5EF4-FFF2-40B4-BE49-F238E27FC236}">
              <a16:creationId xmlns:a16="http://schemas.microsoft.com/office/drawing/2014/main" id="{D4A405C1-C695-4F85-B541-663193757A9A}"/>
            </a:ext>
          </a:extLst>
        </xdr:cNvPr>
        <xdr:cNvCxnSpPr/>
      </xdr:nvCxnSpPr>
      <xdr:spPr>
        <a:xfrm flipV="1">
          <a:off x="13889989"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34" name="【認定こども園・幼稚園・保育所】&#10;有形固定資産減価償却率最小値テキスト">
          <a:extLst>
            <a:ext uri="{FF2B5EF4-FFF2-40B4-BE49-F238E27FC236}">
              <a16:creationId xmlns:a16="http://schemas.microsoft.com/office/drawing/2014/main" id="{5A6EA0EE-CB6B-40D6-BB6E-57D0B4DF2200}"/>
            </a:ext>
          </a:extLst>
        </xdr:cNvPr>
        <xdr:cNvSpPr txBox="1"/>
      </xdr:nvSpPr>
      <xdr:spPr>
        <a:xfrm>
          <a:off x="13928725"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35" name="直線コネクタ 434">
          <a:extLst>
            <a:ext uri="{FF2B5EF4-FFF2-40B4-BE49-F238E27FC236}">
              <a16:creationId xmlns:a16="http://schemas.microsoft.com/office/drawing/2014/main" id="{975A13AF-0E41-4363-A139-EF817DF67F63}"/>
            </a:ext>
          </a:extLst>
        </xdr:cNvPr>
        <xdr:cNvCxnSpPr/>
      </xdr:nvCxnSpPr>
      <xdr:spPr>
        <a:xfrm>
          <a:off x="13801725" y="72036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6" name="【認定こども園・幼稚園・保育所】&#10;有形固定資産減価償却率最大値テキスト">
          <a:extLst>
            <a:ext uri="{FF2B5EF4-FFF2-40B4-BE49-F238E27FC236}">
              <a16:creationId xmlns:a16="http://schemas.microsoft.com/office/drawing/2014/main" id="{BCDD79A4-DA13-4FF3-A3A9-FB53B27C08F9}"/>
            </a:ext>
          </a:extLst>
        </xdr:cNvPr>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7" name="直線コネクタ 436">
          <a:extLst>
            <a:ext uri="{FF2B5EF4-FFF2-40B4-BE49-F238E27FC236}">
              <a16:creationId xmlns:a16="http://schemas.microsoft.com/office/drawing/2014/main" id="{0A48A06E-51C1-4589-ABA3-9CC19341600F}"/>
            </a:ext>
          </a:extLst>
        </xdr:cNvPr>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38" name="【認定こども園・幼稚園・保育所】&#10;有形固定資産減価償却率平均値テキスト">
          <a:extLst>
            <a:ext uri="{FF2B5EF4-FFF2-40B4-BE49-F238E27FC236}">
              <a16:creationId xmlns:a16="http://schemas.microsoft.com/office/drawing/2014/main" id="{47BFAFC8-C26A-4034-AB50-339FBD400E2B}"/>
            </a:ext>
          </a:extLst>
        </xdr:cNvPr>
        <xdr:cNvSpPr txBox="1"/>
      </xdr:nvSpPr>
      <xdr:spPr>
        <a:xfrm>
          <a:off x="13928725"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39" name="フローチャート: 判断 438">
          <a:extLst>
            <a:ext uri="{FF2B5EF4-FFF2-40B4-BE49-F238E27FC236}">
              <a16:creationId xmlns:a16="http://schemas.microsoft.com/office/drawing/2014/main" id="{4076EFEA-CE8A-4279-A57E-79BAB385404A}"/>
            </a:ext>
          </a:extLst>
        </xdr:cNvPr>
        <xdr:cNvSpPr/>
      </xdr:nvSpPr>
      <xdr:spPr>
        <a:xfrm>
          <a:off x="13839825" y="6470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40" name="フローチャート: 判断 439">
          <a:extLst>
            <a:ext uri="{FF2B5EF4-FFF2-40B4-BE49-F238E27FC236}">
              <a16:creationId xmlns:a16="http://schemas.microsoft.com/office/drawing/2014/main" id="{E2A06C5A-AAB5-4496-B743-745E9B751FA1}"/>
            </a:ext>
          </a:extLst>
        </xdr:cNvPr>
        <xdr:cNvSpPr/>
      </xdr:nvSpPr>
      <xdr:spPr>
        <a:xfrm>
          <a:off x="1311592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41" name="フローチャート: 判断 440">
          <a:extLst>
            <a:ext uri="{FF2B5EF4-FFF2-40B4-BE49-F238E27FC236}">
              <a16:creationId xmlns:a16="http://schemas.microsoft.com/office/drawing/2014/main" id="{4CABCA4E-83E4-4468-BB65-65598CACAD19}"/>
            </a:ext>
          </a:extLst>
        </xdr:cNvPr>
        <xdr:cNvSpPr/>
      </xdr:nvSpPr>
      <xdr:spPr>
        <a:xfrm>
          <a:off x="123698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A3F91377-8EF3-4EBF-8080-513965B07B38}"/>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BE31416C-B73A-4D1C-AB2B-8087E863A0C2}"/>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BE33378-343C-40D7-A074-4EE2ECAFF0FA}"/>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71018E1A-704F-4FAB-B50C-A5ECAB7A6B0A}"/>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C6319462-77D3-479A-8226-662328FAF48D}"/>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447" name="楕円 446">
          <a:extLst>
            <a:ext uri="{FF2B5EF4-FFF2-40B4-BE49-F238E27FC236}">
              <a16:creationId xmlns:a16="http://schemas.microsoft.com/office/drawing/2014/main" id="{E2C0A325-F274-4DD0-BFBD-7BD11C1D8DC9}"/>
            </a:ext>
          </a:extLst>
        </xdr:cNvPr>
        <xdr:cNvSpPr/>
      </xdr:nvSpPr>
      <xdr:spPr>
        <a:xfrm>
          <a:off x="13839825" y="68540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448" name="【認定こども園・幼稚園・保育所】&#10;有形固定資産減価償却率該当値テキスト">
          <a:extLst>
            <a:ext uri="{FF2B5EF4-FFF2-40B4-BE49-F238E27FC236}">
              <a16:creationId xmlns:a16="http://schemas.microsoft.com/office/drawing/2014/main" id="{EA207249-EC01-461A-ABA3-86B38A77217A}"/>
            </a:ext>
          </a:extLst>
        </xdr:cNvPr>
        <xdr:cNvSpPr txBox="1"/>
      </xdr:nvSpPr>
      <xdr:spPr>
        <a:xfrm>
          <a:off x="13928725"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74385</xdr:rowOff>
    </xdr:from>
    <xdr:to>
      <xdr:col>81</xdr:col>
      <xdr:colOff>101600</xdr:colOff>
      <xdr:row>41</xdr:row>
      <xdr:rowOff>4535</xdr:rowOff>
    </xdr:to>
    <xdr:sp macro="" textlink="">
      <xdr:nvSpPr>
        <xdr:cNvPr id="449" name="楕円 448">
          <a:extLst>
            <a:ext uri="{FF2B5EF4-FFF2-40B4-BE49-F238E27FC236}">
              <a16:creationId xmlns:a16="http://schemas.microsoft.com/office/drawing/2014/main" id="{C6DD35EA-A9A8-4191-94B7-7BECE85A9118}"/>
            </a:ext>
          </a:extLst>
        </xdr:cNvPr>
        <xdr:cNvSpPr/>
      </xdr:nvSpPr>
      <xdr:spPr>
        <a:xfrm>
          <a:off x="13115925"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46809</xdr:rowOff>
    </xdr:from>
    <xdr:to>
      <xdr:col>85</xdr:col>
      <xdr:colOff>127000</xdr:colOff>
      <xdr:row>40</xdr:row>
      <xdr:rowOff>125185</xdr:rowOff>
    </xdr:to>
    <xdr:cxnSp macro="">
      <xdr:nvCxnSpPr>
        <xdr:cNvPr id="450" name="直線コネクタ 449">
          <a:extLst>
            <a:ext uri="{FF2B5EF4-FFF2-40B4-BE49-F238E27FC236}">
              <a16:creationId xmlns:a16="http://schemas.microsoft.com/office/drawing/2014/main" id="{E68D83B2-6708-4CA9-9A3A-9EE630E88955}"/>
            </a:ext>
          </a:extLst>
        </xdr:cNvPr>
        <xdr:cNvCxnSpPr/>
      </xdr:nvCxnSpPr>
      <xdr:spPr>
        <a:xfrm flipV="1">
          <a:off x="13166725" y="6904809"/>
          <a:ext cx="7239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451" name="楕円 450">
          <a:extLst>
            <a:ext uri="{FF2B5EF4-FFF2-40B4-BE49-F238E27FC236}">
              <a16:creationId xmlns:a16="http://schemas.microsoft.com/office/drawing/2014/main" id="{C4A633C0-D00C-44A5-834D-02E13C211FA1}"/>
            </a:ext>
          </a:extLst>
        </xdr:cNvPr>
        <xdr:cNvSpPr/>
      </xdr:nvSpPr>
      <xdr:spPr>
        <a:xfrm>
          <a:off x="123698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125185</xdr:rowOff>
    </xdr:from>
    <xdr:to>
      <xdr:col>81</xdr:col>
      <xdr:colOff>50800</xdr:colOff>
      <xdr:row>41</xdr:row>
      <xdr:rowOff>30480</xdr:rowOff>
    </xdr:to>
    <xdr:cxnSp macro="">
      <xdr:nvCxnSpPr>
        <xdr:cNvPr id="452" name="直線コネクタ 451">
          <a:extLst>
            <a:ext uri="{FF2B5EF4-FFF2-40B4-BE49-F238E27FC236}">
              <a16:creationId xmlns:a16="http://schemas.microsoft.com/office/drawing/2014/main" id="{9425CA94-4BCB-46BB-BD9E-67163EB106BF}"/>
            </a:ext>
          </a:extLst>
        </xdr:cNvPr>
        <xdr:cNvCxnSpPr/>
      </xdr:nvCxnSpPr>
      <xdr:spPr>
        <a:xfrm flipV="1">
          <a:off x="12420600" y="6983185"/>
          <a:ext cx="746125"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453" name="n_1aveValue【認定こども園・幼稚園・保育所】&#10;有形固定資産減価償却率">
          <a:extLst>
            <a:ext uri="{FF2B5EF4-FFF2-40B4-BE49-F238E27FC236}">
              <a16:creationId xmlns:a16="http://schemas.microsoft.com/office/drawing/2014/main" id="{21B91B2F-E60B-4A64-8BEB-E95A0CB8141D}"/>
            </a:ext>
          </a:extLst>
        </xdr:cNvPr>
        <xdr:cNvSpPr txBox="1"/>
      </xdr:nvSpPr>
      <xdr:spPr>
        <a:xfrm>
          <a:off x="12980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54" name="n_2aveValue【認定こども園・幼稚園・保育所】&#10;有形固定資産減価償却率">
          <a:extLst>
            <a:ext uri="{FF2B5EF4-FFF2-40B4-BE49-F238E27FC236}">
              <a16:creationId xmlns:a16="http://schemas.microsoft.com/office/drawing/2014/main" id="{7C9403BC-1B36-431E-8FBD-6F3A778705E4}"/>
            </a:ext>
          </a:extLst>
        </xdr:cNvPr>
        <xdr:cNvSpPr txBox="1"/>
      </xdr:nvSpPr>
      <xdr:spPr>
        <a:xfrm>
          <a:off x="12246619"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167112</xdr:rowOff>
    </xdr:from>
    <xdr:ext cx="405111" cy="259045"/>
    <xdr:sp macro="" textlink="">
      <xdr:nvSpPr>
        <xdr:cNvPr id="455" name="n_1mainValue【認定こども園・幼稚園・保育所】&#10;有形固定資産減価償却率">
          <a:extLst>
            <a:ext uri="{FF2B5EF4-FFF2-40B4-BE49-F238E27FC236}">
              <a16:creationId xmlns:a16="http://schemas.microsoft.com/office/drawing/2014/main" id="{4744B7E9-0DA5-4189-A5A2-CDDA7EFE87EE}"/>
            </a:ext>
          </a:extLst>
        </xdr:cNvPr>
        <xdr:cNvSpPr txBox="1"/>
      </xdr:nvSpPr>
      <xdr:spPr>
        <a:xfrm>
          <a:off x="129800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id="{75948A46-0CA9-4F19-8488-4C60F9578CAD}"/>
            </a:ext>
          </a:extLst>
        </xdr:cNvPr>
        <xdr:cNvSpPr txBox="1"/>
      </xdr:nvSpPr>
      <xdr:spPr>
        <a:xfrm>
          <a:off x="12246619"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950BE672-3D83-42AA-A388-A6D1D8EB1FCB}"/>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4E846435-7B44-4EBA-BDF8-9224B5A319ED}"/>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7D363037-80DE-4F5C-AEF4-0F258F69237A}"/>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672A3DF7-B541-49FD-988B-4B2BDD47CE37}"/>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534A7C8C-6881-46A2-9056-2DE7B44893FC}"/>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5FE2BAD6-393D-4F69-B42D-34A27EDCEAD3}"/>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48AD7E14-D0CE-4D68-A6E0-50110A395079}"/>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FAB3F5C8-2283-440D-93FF-124AAA9681BB}"/>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859E8CCB-70CC-4390-9770-930AD5DCCA51}"/>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F3AF3FC-DAFA-4A25-A04D-0322AE255583}"/>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A667B09-95B8-4DC5-9399-18BF1769BDCF}"/>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F8DE99C2-A027-4675-8B2F-B50B3E175A38}"/>
            </a:ext>
          </a:extLst>
        </xdr:cNvPr>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3AA95E68-F96F-414C-814E-AEA4466DDF9E}"/>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85473286-1CFE-4EFC-8018-D7A25DC130B8}"/>
            </a:ext>
          </a:extLst>
        </xdr:cNvPr>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2BAE72E2-2B23-411A-8982-77AC5112C6D9}"/>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661331FB-A2F3-4DC2-92DA-CD0A86129563}"/>
            </a:ext>
          </a:extLst>
        </xdr:cNvPr>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88BB58A3-77FF-4CA5-806A-F1314CCA8DFB}"/>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73BAD71B-CD79-4C21-9201-1905575F06BC}"/>
            </a:ext>
          </a:extLst>
        </xdr:cNvPr>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E534CEDF-E813-4DA0-854A-66EA103C31CB}"/>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E254491C-69AB-4F79-B795-37B641168AF1}"/>
            </a:ext>
          </a:extLst>
        </xdr:cNvPr>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3ED6CCAD-FEFE-4C18-9229-C4FB3A073EA3}"/>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9009B814-C1DB-4471-A71C-5623FC53BDB3}"/>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328A75BD-13E4-4FAD-BF95-4F2BD60F17F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80" name="直線コネクタ 479">
          <a:extLst>
            <a:ext uri="{FF2B5EF4-FFF2-40B4-BE49-F238E27FC236}">
              <a16:creationId xmlns:a16="http://schemas.microsoft.com/office/drawing/2014/main" id="{F81B4DDC-5575-48CE-8948-6E6D5263FB21}"/>
            </a:ext>
          </a:extLst>
        </xdr:cNvPr>
        <xdr:cNvCxnSpPr/>
      </xdr:nvCxnSpPr>
      <xdr:spPr>
        <a:xfrm flipV="1">
          <a:off x="188461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B3C92AF4-D41E-484B-A619-0F0885497164}"/>
            </a:ext>
          </a:extLst>
        </xdr:cNvPr>
        <xdr:cNvSpPr txBox="1"/>
      </xdr:nvSpPr>
      <xdr:spPr>
        <a:xfrm>
          <a:off x="188849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82" name="直線コネクタ 481">
          <a:extLst>
            <a:ext uri="{FF2B5EF4-FFF2-40B4-BE49-F238E27FC236}">
              <a16:creationId xmlns:a16="http://schemas.microsoft.com/office/drawing/2014/main" id="{F2B7BE8C-0931-4E02-AFBF-BB87A401065B}"/>
            </a:ext>
          </a:extLst>
        </xdr:cNvPr>
        <xdr:cNvCxnSpPr/>
      </xdr:nvCxnSpPr>
      <xdr:spPr>
        <a:xfrm>
          <a:off x="18786475" y="71433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9F3E626F-8C68-4997-96DA-F478CCC81A48}"/>
            </a:ext>
          </a:extLst>
        </xdr:cNvPr>
        <xdr:cNvSpPr txBox="1"/>
      </xdr:nvSpPr>
      <xdr:spPr>
        <a:xfrm>
          <a:off x="188849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84" name="直線コネクタ 483">
          <a:extLst>
            <a:ext uri="{FF2B5EF4-FFF2-40B4-BE49-F238E27FC236}">
              <a16:creationId xmlns:a16="http://schemas.microsoft.com/office/drawing/2014/main" id="{A1D2F910-04E9-40F6-9E68-FD1D0EADE9C3}"/>
            </a:ext>
          </a:extLst>
        </xdr:cNvPr>
        <xdr:cNvCxnSpPr/>
      </xdr:nvCxnSpPr>
      <xdr:spPr>
        <a:xfrm>
          <a:off x="18786475" y="57351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1C1F6BFB-2B92-4E9D-BDCD-9040A2EF9957}"/>
            </a:ext>
          </a:extLst>
        </xdr:cNvPr>
        <xdr:cNvSpPr txBox="1"/>
      </xdr:nvSpPr>
      <xdr:spPr>
        <a:xfrm>
          <a:off x="188849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86" name="フローチャート: 判断 485">
          <a:extLst>
            <a:ext uri="{FF2B5EF4-FFF2-40B4-BE49-F238E27FC236}">
              <a16:creationId xmlns:a16="http://schemas.microsoft.com/office/drawing/2014/main" id="{B938283E-3B81-4C9C-AD19-BE027F7D454F}"/>
            </a:ext>
          </a:extLst>
        </xdr:cNvPr>
        <xdr:cNvSpPr/>
      </xdr:nvSpPr>
      <xdr:spPr>
        <a:xfrm>
          <a:off x="187960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87" name="フローチャート: 判断 486">
          <a:extLst>
            <a:ext uri="{FF2B5EF4-FFF2-40B4-BE49-F238E27FC236}">
              <a16:creationId xmlns:a16="http://schemas.microsoft.com/office/drawing/2014/main" id="{400DEA70-DBA0-4C30-80A6-D4DEB6929584}"/>
            </a:ext>
          </a:extLst>
        </xdr:cNvPr>
        <xdr:cNvSpPr/>
      </xdr:nvSpPr>
      <xdr:spPr>
        <a:xfrm>
          <a:off x="18100675" y="70331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88" name="フローチャート: 判断 487">
          <a:extLst>
            <a:ext uri="{FF2B5EF4-FFF2-40B4-BE49-F238E27FC236}">
              <a16:creationId xmlns:a16="http://schemas.microsoft.com/office/drawing/2014/main" id="{4F984C12-9309-4995-93DD-EBAABDE320CA}"/>
            </a:ext>
          </a:extLst>
        </xdr:cNvPr>
        <xdr:cNvSpPr/>
      </xdr:nvSpPr>
      <xdr:spPr>
        <a:xfrm>
          <a:off x="17325975"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2212E14-8316-422D-A16B-C82CC85D34D1}"/>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48A3AA6-5A64-4D18-A17E-C9DFF69A1C7D}"/>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D33B9B2-0461-40BD-AA9F-152C7501B238}"/>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69099A6-AADE-4657-974F-6F6539F51F56}"/>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BC49D43-8AE5-4057-AD5E-1FD058CEFCE9}"/>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29591</xdr:rowOff>
    </xdr:from>
    <xdr:to>
      <xdr:col>116</xdr:col>
      <xdr:colOff>114300</xdr:colOff>
      <xdr:row>41</xdr:row>
      <xdr:rowOff>131191</xdr:rowOff>
    </xdr:to>
    <xdr:sp macro="" textlink="">
      <xdr:nvSpPr>
        <xdr:cNvPr id="494" name="楕円 493">
          <a:extLst>
            <a:ext uri="{FF2B5EF4-FFF2-40B4-BE49-F238E27FC236}">
              <a16:creationId xmlns:a16="http://schemas.microsoft.com/office/drawing/2014/main" id="{806483CA-7816-4726-8D4C-B9A201043315}"/>
            </a:ext>
          </a:extLst>
        </xdr:cNvPr>
        <xdr:cNvSpPr/>
      </xdr:nvSpPr>
      <xdr:spPr>
        <a:xfrm>
          <a:off x="18796000" y="70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A69E752-877A-49A3-B64E-AC8B06286123}"/>
            </a:ext>
          </a:extLst>
        </xdr:cNvPr>
        <xdr:cNvSpPr txBox="1"/>
      </xdr:nvSpPr>
      <xdr:spPr>
        <a:xfrm>
          <a:off x="188849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33401</xdr:rowOff>
    </xdr:from>
    <xdr:to>
      <xdr:col>112</xdr:col>
      <xdr:colOff>38100</xdr:colOff>
      <xdr:row>41</xdr:row>
      <xdr:rowOff>135001</xdr:rowOff>
    </xdr:to>
    <xdr:sp macro="" textlink="">
      <xdr:nvSpPr>
        <xdr:cNvPr id="496" name="楕円 495">
          <a:extLst>
            <a:ext uri="{FF2B5EF4-FFF2-40B4-BE49-F238E27FC236}">
              <a16:creationId xmlns:a16="http://schemas.microsoft.com/office/drawing/2014/main" id="{CC1BB44B-4E44-4F6A-A006-461BC33BBC3A}"/>
            </a:ext>
          </a:extLst>
        </xdr:cNvPr>
        <xdr:cNvSpPr/>
      </xdr:nvSpPr>
      <xdr:spPr>
        <a:xfrm>
          <a:off x="18100675" y="70628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80391</xdr:rowOff>
    </xdr:from>
    <xdr:to>
      <xdr:col>116</xdr:col>
      <xdr:colOff>63500</xdr:colOff>
      <xdr:row>41</xdr:row>
      <xdr:rowOff>84201</xdr:rowOff>
    </xdr:to>
    <xdr:cxnSp macro="">
      <xdr:nvCxnSpPr>
        <xdr:cNvPr id="497" name="直線コネクタ 496">
          <a:extLst>
            <a:ext uri="{FF2B5EF4-FFF2-40B4-BE49-F238E27FC236}">
              <a16:creationId xmlns:a16="http://schemas.microsoft.com/office/drawing/2014/main" id="{4C574B48-405E-452B-9EF3-08A94783C171}"/>
            </a:ext>
          </a:extLst>
        </xdr:cNvPr>
        <xdr:cNvCxnSpPr/>
      </xdr:nvCxnSpPr>
      <xdr:spPr>
        <a:xfrm flipV="1">
          <a:off x="18132425" y="7109841"/>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38354</xdr:rowOff>
    </xdr:from>
    <xdr:to>
      <xdr:col>107</xdr:col>
      <xdr:colOff>101600</xdr:colOff>
      <xdr:row>41</xdr:row>
      <xdr:rowOff>139954</xdr:rowOff>
    </xdr:to>
    <xdr:sp macro="" textlink="">
      <xdr:nvSpPr>
        <xdr:cNvPr id="498" name="楕円 497">
          <a:extLst>
            <a:ext uri="{FF2B5EF4-FFF2-40B4-BE49-F238E27FC236}">
              <a16:creationId xmlns:a16="http://schemas.microsoft.com/office/drawing/2014/main" id="{77CB7BCE-9F73-4E88-9477-996135A55989}"/>
            </a:ext>
          </a:extLst>
        </xdr:cNvPr>
        <xdr:cNvSpPr/>
      </xdr:nvSpPr>
      <xdr:spPr>
        <a:xfrm>
          <a:off x="17325975" y="70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84201</xdr:rowOff>
    </xdr:from>
    <xdr:to>
      <xdr:col>111</xdr:col>
      <xdr:colOff>177800</xdr:colOff>
      <xdr:row>41</xdr:row>
      <xdr:rowOff>89154</xdr:rowOff>
    </xdr:to>
    <xdr:cxnSp macro="">
      <xdr:nvCxnSpPr>
        <xdr:cNvPr id="499" name="直線コネクタ 498">
          <a:extLst>
            <a:ext uri="{FF2B5EF4-FFF2-40B4-BE49-F238E27FC236}">
              <a16:creationId xmlns:a16="http://schemas.microsoft.com/office/drawing/2014/main" id="{0137484D-7478-4C89-9ED4-1355BD10AA17}"/>
            </a:ext>
          </a:extLst>
        </xdr:cNvPr>
        <xdr:cNvCxnSpPr/>
      </xdr:nvCxnSpPr>
      <xdr:spPr>
        <a:xfrm flipV="1">
          <a:off x="17376775" y="7113651"/>
          <a:ext cx="75565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45DC7495-1EC5-4D35-8413-E83E4511FA70}"/>
            </a:ext>
          </a:extLst>
        </xdr:cNvPr>
        <xdr:cNvSpPr txBox="1"/>
      </xdr:nvSpPr>
      <xdr:spPr>
        <a:xfrm>
          <a:off x="1793247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AED086F9-2605-4DA3-B9E8-AE0EC1F52843}"/>
            </a:ext>
          </a:extLst>
        </xdr:cNvPr>
        <xdr:cNvSpPr txBox="1"/>
      </xdr:nvSpPr>
      <xdr:spPr>
        <a:xfrm>
          <a:off x="1717047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126128</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8B7A46AA-FDB6-4D5C-B695-1295B826164E}"/>
            </a:ext>
          </a:extLst>
        </xdr:cNvPr>
        <xdr:cNvSpPr txBox="1"/>
      </xdr:nvSpPr>
      <xdr:spPr>
        <a:xfrm>
          <a:off x="17932477" y="715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131081</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6F68F8FE-C4C6-4BA1-B89E-CE1D7E956360}"/>
            </a:ext>
          </a:extLst>
        </xdr:cNvPr>
        <xdr:cNvSpPr txBox="1"/>
      </xdr:nvSpPr>
      <xdr:spPr>
        <a:xfrm>
          <a:off x="17170477" y="7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37579EAD-057E-4ECD-8C69-7C1CB2069A47}"/>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C30B2E30-4FC8-47AD-BDFE-B64D9FE56F1F}"/>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8647EE46-C9F0-4CC6-AD56-17DACAC4D42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80335994-60DD-48F6-BF3B-F6EE133C7B13}"/>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CA8619E3-8C57-466C-ABD7-9409E127C081}"/>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F386BE22-0418-48D2-A4E3-98D84F61FAF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A6F1B4B4-66EE-4CB9-9E35-6C8BEE30AD57}"/>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78E7C101-55C4-404F-94F5-240539F0A4B2}"/>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8AD8CADF-96B9-49D4-B306-84C94B1384AA}"/>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239BABF2-B1E8-4273-A9AF-B0B8E3F11707}"/>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D9C839EE-E0B4-4833-BBDD-60B07723A465}"/>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a:extLst>
            <a:ext uri="{FF2B5EF4-FFF2-40B4-BE49-F238E27FC236}">
              <a16:creationId xmlns:a16="http://schemas.microsoft.com/office/drawing/2014/main" id="{9B618CE1-C722-4329-A2AA-705D05A6CCA0}"/>
            </a:ext>
          </a:extLst>
        </xdr:cNvPr>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36CF9A56-8028-4C4E-A388-7D27E89EFCE6}"/>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76D2EC68-36C2-431F-BAE2-77F648A9B3F5}"/>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9B9ACC48-10D3-4F9B-8A58-4CCFC1A854B8}"/>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8731FF34-8592-4408-9455-AFBAA1745AB2}"/>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69C12386-6B05-4506-AE14-56ACB75BEA12}"/>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C635995E-64EE-42F1-8AD7-C7B92F020E63}"/>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C61B1D-71D8-4AB9-9F8E-D549921B1CB5}"/>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19DF8CB3-F6E5-4B13-A1DC-25CC3E39D403}"/>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C239941-4B53-41A7-B44A-C67C163754E3}"/>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a:extLst>
            <a:ext uri="{FF2B5EF4-FFF2-40B4-BE49-F238E27FC236}">
              <a16:creationId xmlns:a16="http://schemas.microsoft.com/office/drawing/2014/main" id="{E3B553FB-7A8B-4AEA-B1F1-CEFF8C0AE304}"/>
            </a:ext>
          </a:extLst>
        </xdr:cNvPr>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E6953966-9AC3-429E-AD21-352618406DBE}"/>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FA0F8104-35F1-48F7-8409-F325EC861FE8}"/>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8922720D-9AAD-4EA1-84C3-BCFDDC36E51C}"/>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529" name="直線コネクタ 528">
          <a:extLst>
            <a:ext uri="{FF2B5EF4-FFF2-40B4-BE49-F238E27FC236}">
              <a16:creationId xmlns:a16="http://schemas.microsoft.com/office/drawing/2014/main" id="{BEEC4715-F813-4856-950B-524442577114}"/>
            </a:ext>
          </a:extLst>
        </xdr:cNvPr>
        <xdr:cNvCxnSpPr/>
      </xdr:nvCxnSpPr>
      <xdr:spPr>
        <a:xfrm flipV="1">
          <a:off x="13889989"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E834B423-2976-4402-B829-5FC020F0BF60}"/>
            </a:ext>
          </a:extLst>
        </xdr:cNvPr>
        <xdr:cNvSpPr txBox="1"/>
      </xdr:nvSpPr>
      <xdr:spPr>
        <a:xfrm>
          <a:off x="13928725"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531" name="直線コネクタ 530">
          <a:extLst>
            <a:ext uri="{FF2B5EF4-FFF2-40B4-BE49-F238E27FC236}">
              <a16:creationId xmlns:a16="http://schemas.microsoft.com/office/drawing/2014/main" id="{25BDC129-3E77-4591-BD60-EE2F858241CA}"/>
            </a:ext>
          </a:extLst>
        </xdr:cNvPr>
        <xdr:cNvCxnSpPr/>
      </xdr:nvCxnSpPr>
      <xdr:spPr>
        <a:xfrm>
          <a:off x="13801725" y="109287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77C15D7E-80BE-435C-B305-1410040AC411}"/>
            </a:ext>
          </a:extLst>
        </xdr:cNvPr>
        <xdr:cNvSpPr txBox="1"/>
      </xdr:nvSpPr>
      <xdr:spPr>
        <a:xfrm>
          <a:off x="13928725"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533" name="直線コネクタ 532">
          <a:extLst>
            <a:ext uri="{FF2B5EF4-FFF2-40B4-BE49-F238E27FC236}">
              <a16:creationId xmlns:a16="http://schemas.microsoft.com/office/drawing/2014/main" id="{DAE8B3CF-11BB-4219-97CF-96B7AA24247D}"/>
            </a:ext>
          </a:extLst>
        </xdr:cNvPr>
        <xdr:cNvCxnSpPr/>
      </xdr:nvCxnSpPr>
      <xdr:spPr>
        <a:xfrm>
          <a:off x="13801725" y="95130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59A37908-700F-4F8F-985A-CDF540C975D3}"/>
            </a:ext>
          </a:extLst>
        </xdr:cNvPr>
        <xdr:cNvSpPr txBox="1"/>
      </xdr:nvSpPr>
      <xdr:spPr>
        <a:xfrm>
          <a:off x="13928725"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35" name="フローチャート: 判断 534">
          <a:extLst>
            <a:ext uri="{FF2B5EF4-FFF2-40B4-BE49-F238E27FC236}">
              <a16:creationId xmlns:a16="http://schemas.microsoft.com/office/drawing/2014/main" id="{4480CFE5-0C7D-4B62-8FF1-31BBE73B45D6}"/>
            </a:ext>
          </a:extLst>
        </xdr:cNvPr>
        <xdr:cNvSpPr/>
      </xdr:nvSpPr>
      <xdr:spPr>
        <a:xfrm>
          <a:off x="13839825" y="100941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36" name="フローチャート: 判断 535">
          <a:extLst>
            <a:ext uri="{FF2B5EF4-FFF2-40B4-BE49-F238E27FC236}">
              <a16:creationId xmlns:a16="http://schemas.microsoft.com/office/drawing/2014/main" id="{4D9A2421-F420-4C4F-A9C5-A867FE9A7613}"/>
            </a:ext>
          </a:extLst>
        </xdr:cNvPr>
        <xdr:cNvSpPr/>
      </xdr:nvSpPr>
      <xdr:spPr>
        <a:xfrm>
          <a:off x="13115925"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37" name="フローチャート: 判断 536">
          <a:extLst>
            <a:ext uri="{FF2B5EF4-FFF2-40B4-BE49-F238E27FC236}">
              <a16:creationId xmlns:a16="http://schemas.microsoft.com/office/drawing/2014/main" id="{2C2D89A3-CA78-4B53-81A7-E27C43AC56BF}"/>
            </a:ext>
          </a:extLst>
        </xdr:cNvPr>
        <xdr:cNvSpPr/>
      </xdr:nvSpPr>
      <xdr:spPr>
        <a:xfrm>
          <a:off x="123698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8AF115F9-3FC7-43CE-AFED-87E5B5C2884A}"/>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98A1B239-B714-416F-91D9-2528EFC6C22F}"/>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D76E50A-CEE1-432D-A974-9EB9B1E9B3EC}"/>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281FCF3-C9FA-4E5F-B9F1-12E5E20572D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05E72A8-E7E2-46C4-A3D5-62F1C3CBB4A7}"/>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543" name="楕円 542">
          <a:extLst>
            <a:ext uri="{FF2B5EF4-FFF2-40B4-BE49-F238E27FC236}">
              <a16:creationId xmlns:a16="http://schemas.microsoft.com/office/drawing/2014/main" id="{3DFD9032-3C36-46FA-9313-5E3931294566}"/>
            </a:ext>
          </a:extLst>
        </xdr:cNvPr>
        <xdr:cNvSpPr/>
      </xdr:nvSpPr>
      <xdr:spPr>
        <a:xfrm>
          <a:off x="13839825" y="1044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2545ED3C-A66D-4D64-83C9-5BB09BF6D59E}"/>
            </a:ext>
          </a:extLst>
        </xdr:cNvPr>
        <xdr:cNvSpPr txBox="1"/>
      </xdr:nvSpPr>
      <xdr:spPr>
        <a:xfrm>
          <a:off x="13928725"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45" name="楕円 544">
          <a:extLst>
            <a:ext uri="{FF2B5EF4-FFF2-40B4-BE49-F238E27FC236}">
              <a16:creationId xmlns:a16="http://schemas.microsoft.com/office/drawing/2014/main" id="{EC1E292B-4EEF-4A37-B3BD-61F03C473E11}"/>
            </a:ext>
          </a:extLst>
        </xdr:cNvPr>
        <xdr:cNvSpPr/>
      </xdr:nvSpPr>
      <xdr:spPr>
        <a:xfrm>
          <a:off x="13115925"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70213</xdr:rowOff>
    </xdr:to>
    <xdr:cxnSp macro="">
      <xdr:nvCxnSpPr>
        <xdr:cNvPr id="546" name="直線コネクタ 545">
          <a:extLst>
            <a:ext uri="{FF2B5EF4-FFF2-40B4-BE49-F238E27FC236}">
              <a16:creationId xmlns:a16="http://schemas.microsoft.com/office/drawing/2014/main" id="{BE50D1F1-CD4B-44D7-B49A-1D889A9642CE}"/>
            </a:ext>
          </a:extLst>
        </xdr:cNvPr>
        <xdr:cNvCxnSpPr/>
      </xdr:nvCxnSpPr>
      <xdr:spPr>
        <a:xfrm flipV="1">
          <a:off x="13166725" y="10492740"/>
          <a:ext cx="723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56969</xdr:rowOff>
    </xdr:from>
    <xdr:to>
      <xdr:col>76</xdr:col>
      <xdr:colOff>165100</xdr:colOff>
      <xdr:row>61</xdr:row>
      <xdr:rowOff>158569</xdr:rowOff>
    </xdr:to>
    <xdr:sp macro="" textlink="">
      <xdr:nvSpPr>
        <xdr:cNvPr id="547" name="楕円 546">
          <a:extLst>
            <a:ext uri="{FF2B5EF4-FFF2-40B4-BE49-F238E27FC236}">
              <a16:creationId xmlns:a16="http://schemas.microsoft.com/office/drawing/2014/main" id="{81AE87B0-2E92-4942-890A-A5EA26027489}"/>
            </a:ext>
          </a:extLst>
        </xdr:cNvPr>
        <xdr:cNvSpPr/>
      </xdr:nvSpPr>
      <xdr:spPr>
        <a:xfrm>
          <a:off x="123698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107769</xdr:rowOff>
    </xdr:to>
    <xdr:cxnSp macro="">
      <xdr:nvCxnSpPr>
        <xdr:cNvPr id="548" name="直線コネクタ 547">
          <a:extLst>
            <a:ext uri="{FF2B5EF4-FFF2-40B4-BE49-F238E27FC236}">
              <a16:creationId xmlns:a16="http://schemas.microsoft.com/office/drawing/2014/main" id="{38D9C319-F053-453B-A855-4B4C1FAE6AC0}"/>
            </a:ext>
          </a:extLst>
        </xdr:cNvPr>
        <xdr:cNvCxnSpPr/>
      </xdr:nvCxnSpPr>
      <xdr:spPr>
        <a:xfrm flipV="1">
          <a:off x="12420600" y="10528663"/>
          <a:ext cx="74612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49" name="n_1aveValue【学校施設】&#10;有形固定資産減価償却率">
          <a:extLst>
            <a:ext uri="{FF2B5EF4-FFF2-40B4-BE49-F238E27FC236}">
              <a16:creationId xmlns:a16="http://schemas.microsoft.com/office/drawing/2014/main" id="{AECEA47D-1CF2-4AC3-B083-1CF0B46893EA}"/>
            </a:ext>
          </a:extLst>
        </xdr:cNvPr>
        <xdr:cNvSpPr txBox="1"/>
      </xdr:nvSpPr>
      <xdr:spPr>
        <a:xfrm>
          <a:off x="12980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550" name="n_2aveValue【学校施設】&#10;有形固定資産減価償却率">
          <a:extLst>
            <a:ext uri="{FF2B5EF4-FFF2-40B4-BE49-F238E27FC236}">
              <a16:creationId xmlns:a16="http://schemas.microsoft.com/office/drawing/2014/main" id="{8F1C896C-ED38-4A68-8801-4A0FFC7F5228}"/>
            </a:ext>
          </a:extLst>
        </xdr:cNvPr>
        <xdr:cNvSpPr txBox="1"/>
      </xdr:nvSpPr>
      <xdr:spPr>
        <a:xfrm>
          <a:off x="12246619"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551" name="n_1mainValue【学校施設】&#10;有形固定資産減価償却率">
          <a:extLst>
            <a:ext uri="{FF2B5EF4-FFF2-40B4-BE49-F238E27FC236}">
              <a16:creationId xmlns:a16="http://schemas.microsoft.com/office/drawing/2014/main" id="{73EBCF80-DF2E-4AB3-B8E3-4AC409598DA3}"/>
            </a:ext>
          </a:extLst>
        </xdr:cNvPr>
        <xdr:cNvSpPr txBox="1"/>
      </xdr:nvSpPr>
      <xdr:spPr>
        <a:xfrm>
          <a:off x="12980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149696</xdr:rowOff>
    </xdr:from>
    <xdr:ext cx="405111" cy="259045"/>
    <xdr:sp macro="" textlink="">
      <xdr:nvSpPr>
        <xdr:cNvPr id="552" name="n_2mainValue【学校施設】&#10;有形固定資産減価償却率">
          <a:extLst>
            <a:ext uri="{FF2B5EF4-FFF2-40B4-BE49-F238E27FC236}">
              <a16:creationId xmlns:a16="http://schemas.microsoft.com/office/drawing/2014/main" id="{531641C6-47EA-430F-9307-570E3346C224}"/>
            </a:ext>
          </a:extLst>
        </xdr:cNvPr>
        <xdr:cNvSpPr txBox="1"/>
      </xdr:nvSpPr>
      <xdr:spPr>
        <a:xfrm>
          <a:off x="12246619"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0A171B0D-4F88-4D01-913E-51ACFDE4D85B}"/>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A5F54511-5155-4DCE-89D4-D0C2F8A7DB76}"/>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90C6DC95-5178-4031-83CA-0B44FDBF730E}"/>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04132395-9754-43C6-BA90-6358DD4AB99E}"/>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9949256B-84AD-4B42-A0AB-457F865843DA}"/>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6DFF3DE6-C020-4865-8AA6-3CDC57677319}"/>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E919C429-A817-4E1F-AEA1-38C4CC47F70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34E10D88-665A-44BE-816F-4769DC5BDAFF}"/>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6C622158-4C4B-48EA-B9A1-938606C0E059}"/>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F0326BA2-8596-4137-9015-E775DBB0C3B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a:extLst>
            <a:ext uri="{FF2B5EF4-FFF2-40B4-BE49-F238E27FC236}">
              <a16:creationId xmlns:a16="http://schemas.microsoft.com/office/drawing/2014/main" id="{18DB7F1C-8B6F-4FFA-9860-2EB7834A1457}"/>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a:extLst>
            <a:ext uri="{FF2B5EF4-FFF2-40B4-BE49-F238E27FC236}">
              <a16:creationId xmlns:a16="http://schemas.microsoft.com/office/drawing/2014/main" id="{D8A729C2-D830-4E1F-ABC1-44BFEE69C76C}"/>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a:extLst>
            <a:ext uri="{FF2B5EF4-FFF2-40B4-BE49-F238E27FC236}">
              <a16:creationId xmlns:a16="http://schemas.microsoft.com/office/drawing/2014/main" id="{199ECA98-E976-4DF1-9601-C049A0A0B2BD}"/>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a:extLst>
            <a:ext uri="{FF2B5EF4-FFF2-40B4-BE49-F238E27FC236}">
              <a16:creationId xmlns:a16="http://schemas.microsoft.com/office/drawing/2014/main" id="{770D8AB1-F05F-4B8A-BA6C-3B163248983C}"/>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a:extLst>
            <a:ext uri="{FF2B5EF4-FFF2-40B4-BE49-F238E27FC236}">
              <a16:creationId xmlns:a16="http://schemas.microsoft.com/office/drawing/2014/main" id="{5784C30D-4CF1-48BF-BF36-24DB98FA10C2}"/>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a:extLst>
            <a:ext uri="{FF2B5EF4-FFF2-40B4-BE49-F238E27FC236}">
              <a16:creationId xmlns:a16="http://schemas.microsoft.com/office/drawing/2014/main" id="{13229AA4-43EF-4154-BBD1-792D7F3CE7B0}"/>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a:extLst>
            <a:ext uri="{FF2B5EF4-FFF2-40B4-BE49-F238E27FC236}">
              <a16:creationId xmlns:a16="http://schemas.microsoft.com/office/drawing/2014/main" id="{ECDC787D-72EA-4B2C-BD28-4D39B0A25937}"/>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a:extLst>
            <a:ext uri="{FF2B5EF4-FFF2-40B4-BE49-F238E27FC236}">
              <a16:creationId xmlns:a16="http://schemas.microsoft.com/office/drawing/2014/main" id="{B69E7328-B88A-4534-9896-46A5E3B02D09}"/>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a:extLst>
            <a:ext uri="{FF2B5EF4-FFF2-40B4-BE49-F238E27FC236}">
              <a16:creationId xmlns:a16="http://schemas.microsoft.com/office/drawing/2014/main" id="{B46D2E01-A43F-409E-A70B-F587BFD67C66}"/>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2" name="テキスト ボックス 571">
          <a:extLst>
            <a:ext uri="{FF2B5EF4-FFF2-40B4-BE49-F238E27FC236}">
              <a16:creationId xmlns:a16="http://schemas.microsoft.com/office/drawing/2014/main" id="{E3A64111-F36C-4477-80CE-7DA6FC238191}"/>
            </a:ext>
          </a:extLst>
        </xdr:cNvPr>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a:extLst>
            <a:ext uri="{FF2B5EF4-FFF2-40B4-BE49-F238E27FC236}">
              <a16:creationId xmlns:a16="http://schemas.microsoft.com/office/drawing/2014/main" id="{ECCC734D-2E0A-4A6F-8CC0-BFE7D5D92488}"/>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4" name="テキスト ボックス 573">
          <a:extLst>
            <a:ext uri="{FF2B5EF4-FFF2-40B4-BE49-F238E27FC236}">
              <a16:creationId xmlns:a16="http://schemas.microsoft.com/office/drawing/2014/main" id="{D8D44B82-37FB-46C0-9661-8CE88BCB05E6}"/>
            </a:ext>
          </a:extLst>
        </xdr:cNvPr>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754E0280-8E27-460B-9FCC-1334455B9FFE}"/>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a:extLst>
            <a:ext uri="{FF2B5EF4-FFF2-40B4-BE49-F238E27FC236}">
              <a16:creationId xmlns:a16="http://schemas.microsoft.com/office/drawing/2014/main" id="{92DB999E-49F0-4085-AE49-78330BF2ACA8}"/>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a:extLst>
            <a:ext uri="{FF2B5EF4-FFF2-40B4-BE49-F238E27FC236}">
              <a16:creationId xmlns:a16="http://schemas.microsoft.com/office/drawing/2014/main" id="{8DC20141-0129-4542-9F94-8D0415A5848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78" name="直線コネクタ 577">
          <a:extLst>
            <a:ext uri="{FF2B5EF4-FFF2-40B4-BE49-F238E27FC236}">
              <a16:creationId xmlns:a16="http://schemas.microsoft.com/office/drawing/2014/main" id="{C485E84D-C5EA-4718-AD92-6F8E3C2BA464}"/>
            </a:ext>
          </a:extLst>
        </xdr:cNvPr>
        <xdr:cNvCxnSpPr/>
      </xdr:nvCxnSpPr>
      <xdr:spPr>
        <a:xfrm flipV="1">
          <a:off x="188461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79" name="【学校施設】&#10;一人当たり面積最小値テキスト">
          <a:extLst>
            <a:ext uri="{FF2B5EF4-FFF2-40B4-BE49-F238E27FC236}">
              <a16:creationId xmlns:a16="http://schemas.microsoft.com/office/drawing/2014/main" id="{F6ADEA14-5939-43A3-9469-AAAE267AB88E}"/>
            </a:ext>
          </a:extLst>
        </xdr:cNvPr>
        <xdr:cNvSpPr txBox="1"/>
      </xdr:nvSpPr>
      <xdr:spPr>
        <a:xfrm>
          <a:off x="188849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80" name="直線コネクタ 579">
          <a:extLst>
            <a:ext uri="{FF2B5EF4-FFF2-40B4-BE49-F238E27FC236}">
              <a16:creationId xmlns:a16="http://schemas.microsoft.com/office/drawing/2014/main" id="{24C132A6-5606-4CAF-A2DB-A6AC664BBA4D}"/>
            </a:ext>
          </a:extLst>
        </xdr:cNvPr>
        <xdr:cNvCxnSpPr/>
      </xdr:nvCxnSpPr>
      <xdr:spPr>
        <a:xfrm>
          <a:off x="18786475" y="110062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81" name="【学校施設】&#10;一人当たり面積最大値テキスト">
          <a:extLst>
            <a:ext uri="{FF2B5EF4-FFF2-40B4-BE49-F238E27FC236}">
              <a16:creationId xmlns:a16="http://schemas.microsoft.com/office/drawing/2014/main" id="{8B260EB9-F509-4B32-958E-EDC07066E1B2}"/>
            </a:ext>
          </a:extLst>
        </xdr:cNvPr>
        <xdr:cNvSpPr txBox="1"/>
      </xdr:nvSpPr>
      <xdr:spPr>
        <a:xfrm>
          <a:off x="188849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82" name="直線コネクタ 581">
          <a:extLst>
            <a:ext uri="{FF2B5EF4-FFF2-40B4-BE49-F238E27FC236}">
              <a16:creationId xmlns:a16="http://schemas.microsoft.com/office/drawing/2014/main" id="{8E626479-3183-4333-A031-0844D8031F9B}"/>
            </a:ext>
          </a:extLst>
        </xdr:cNvPr>
        <xdr:cNvCxnSpPr/>
      </xdr:nvCxnSpPr>
      <xdr:spPr>
        <a:xfrm>
          <a:off x="18786475" y="96944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583" name="【学校施設】&#10;一人当たり面積平均値テキスト">
          <a:extLst>
            <a:ext uri="{FF2B5EF4-FFF2-40B4-BE49-F238E27FC236}">
              <a16:creationId xmlns:a16="http://schemas.microsoft.com/office/drawing/2014/main" id="{B7E2CB24-5223-4676-9F89-8F3354F0A72F}"/>
            </a:ext>
          </a:extLst>
        </xdr:cNvPr>
        <xdr:cNvSpPr txBox="1"/>
      </xdr:nvSpPr>
      <xdr:spPr>
        <a:xfrm>
          <a:off x="188849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84" name="フローチャート: 判断 583">
          <a:extLst>
            <a:ext uri="{FF2B5EF4-FFF2-40B4-BE49-F238E27FC236}">
              <a16:creationId xmlns:a16="http://schemas.microsoft.com/office/drawing/2014/main" id="{D20D4179-4801-480F-8C1D-016177A890AB}"/>
            </a:ext>
          </a:extLst>
        </xdr:cNvPr>
        <xdr:cNvSpPr/>
      </xdr:nvSpPr>
      <xdr:spPr>
        <a:xfrm>
          <a:off x="187960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85" name="フローチャート: 判断 584">
          <a:extLst>
            <a:ext uri="{FF2B5EF4-FFF2-40B4-BE49-F238E27FC236}">
              <a16:creationId xmlns:a16="http://schemas.microsoft.com/office/drawing/2014/main" id="{3E5D778E-5AC5-4FEB-BC00-E4AD0FADF0E2}"/>
            </a:ext>
          </a:extLst>
        </xdr:cNvPr>
        <xdr:cNvSpPr/>
      </xdr:nvSpPr>
      <xdr:spPr>
        <a:xfrm>
          <a:off x="18100675" y="106089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86" name="フローチャート: 判断 585">
          <a:extLst>
            <a:ext uri="{FF2B5EF4-FFF2-40B4-BE49-F238E27FC236}">
              <a16:creationId xmlns:a16="http://schemas.microsoft.com/office/drawing/2014/main" id="{FAFFDC89-F3B9-4B79-A1C4-C0BC12C78AAB}"/>
            </a:ext>
          </a:extLst>
        </xdr:cNvPr>
        <xdr:cNvSpPr/>
      </xdr:nvSpPr>
      <xdr:spPr>
        <a:xfrm>
          <a:off x="17325975"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1A4792E-A0B2-4E16-94DA-9DD18D5A0FB7}"/>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287F5F65-92CC-4288-9D84-38FEBB7D5C83}"/>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BB4091E-35C8-4E6C-93FE-CF66484CA6FF}"/>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41CB08E-3529-4ACF-B0E5-F3D99ED263EE}"/>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C23F374-58E2-42F6-8210-4E5949B8F067}"/>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77325</xdr:rowOff>
    </xdr:from>
    <xdr:to>
      <xdr:col>116</xdr:col>
      <xdr:colOff>114300</xdr:colOff>
      <xdr:row>64</xdr:row>
      <xdr:rowOff>7475</xdr:rowOff>
    </xdr:to>
    <xdr:sp macro="" textlink="">
      <xdr:nvSpPr>
        <xdr:cNvPr id="592" name="楕円 591">
          <a:extLst>
            <a:ext uri="{FF2B5EF4-FFF2-40B4-BE49-F238E27FC236}">
              <a16:creationId xmlns:a16="http://schemas.microsoft.com/office/drawing/2014/main" id="{0B097749-3EED-4987-8D0B-B9DE3A3874B9}"/>
            </a:ext>
          </a:extLst>
        </xdr:cNvPr>
        <xdr:cNvSpPr/>
      </xdr:nvSpPr>
      <xdr:spPr>
        <a:xfrm>
          <a:off x="18796000" y="108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163702</xdr:rowOff>
    </xdr:from>
    <xdr:ext cx="469744" cy="259045"/>
    <xdr:sp macro="" textlink="">
      <xdr:nvSpPr>
        <xdr:cNvPr id="593" name="【学校施設】&#10;一人当たり面積該当値テキスト">
          <a:extLst>
            <a:ext uri="{FF2B5EF4-FFF2-40B4-BE49-F238E27FC236}">
              <a16:creationId xmlns:a16="http://schemas.microsoft.com/office/drawing/2014/main" id="{0C2CC238-ECC8-4277-BDE2-B990CD6AAF7F}"/>
            </a:ext>
          </a:extLst>
        </xdr:cNvPr>
        <xdr:cNvSpPr txBox="1"/>
      </xdr:nvSpPr>
      <xdr:spPr>
        <a:xfrm>
          <a:off x="18884900" y="107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594" name="楕円 593">
          <a:extLst>
            <a:ext uri="{FF2B5EF4-FFF2-40B4-BE49-F238E27FC236}">
              <a16:creationId xmlns:a16="http://schemas.microsoft.com/office/drawing/2014/main" id="{8FB4560B-E314-45B2-9BCA-415C04B4C188}"/>
            </a:ext>
          </a:extLst>
        </xdr:cNvPr>
        <xdr:cNvSpPr/>
      </xdr:nvSpPr>
      <xdr:spPr>
        <a:xfrm>
          <a:off x="18100675" y="10883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128125</xdr:rowOff>
    </xdr:from>
    <xdr:to>
      <xdr:col>116</xdr:col>
      <xdr:colOff>63500</xdr:colOff>
      <xdr:row>63</xdr:row>
      <xdr:rowOff>133350</xdr:rowOff>
    </xdr:to>
    <xdr:cxnSp macro="">
      <xdr:nvCxnSpPr>
        <xdr:cNvPr id="595" name="直線コネクタ 594">
          <a:extLst>
            <a:ext uri="{FF2B5EF4-FFF2-40B4-BE49-F238E27FC236}">
              <a16:creationId xmlns:a16="http://schemas.microsoft.com/office/drawing/2014/main" id="{68E52962-3BF6-4C78-B272-046A51DB4D04}"/>
            </a:ext>
          </a:extLst>
        </xdr:cNvPr>
        <xdr:cNvCxnSpPr/>
      </xdr:nvCxnSpPr>
      <xdr:spPr>
        <a:xfrm flipV="1">
          <a:off x="18132425" y="10929475"/>
          <a:ext cx="714375"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86142</xdr:rowOff>
    </xdr:from>
    <xdr:to>
      <xdr:col>107</xdr:col>
      <xdr:colOff>101600</xdr:colOff>
      <xdr:row>64</xdr:row>
      <xdr:rowOff>16292</xdr:rowOff>
    </xdr:to>
    <xdr:sp macro="" textlink="">
      <xdr:nvSpPr>
        <xdr:cNvPr id="596" name="楕円 595">
          <a:extLst>
            <a:ext uri="{FF2B5EF4-FFF2-40B4-BE49-F238E27FC236}">
              <a16:creationId xmlns:a16="http://schemas.microsoft.com/office/drawing/2014/main" id="{77BB7B42-D757-4C7E-B0C4-9F9DC5D63FEF}"/>
            </a:ext>
          </a:extLst>
        </xdr:cNvPr>
        <xdr:cNvSpPr/>
      </xdr:nvSpPr>
      <xdr:spPr>
        <a:xfrm>
          <a:off x="17325975" y="108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136942</xdr:rowOff>
    </xdr:to>
    <xdr:cxnSp macro="">
      <xdr:nvCxnSpPr>
        <xdr:cNvPr id="597" name="直線コネクタ 596">
          <a:extLst>
            <a:ext uri="{FF2B5EF4-FFF2-40B4-BE49-F238E27FC236}">
              <a16:creationId xmlns:a16="http://schemas.microsoft.com/office/drawing/2014/main" id="{7A9AD332-1F89-49D0-8F6A-AB3B389C3977}"/>
            </a:ext>
          </a:extLst>
        </xdr:cNvPr>
        <xdr:cNvCxnSpPr/>
      </xdr:nvCxnSpPr>
      <xdr:spPr>
        <a:xfrm flipV="1">
          <a:off x="17376775" y="10934700"/>
          <a:ext cx="75565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598" name="n_1aveValue【学校施設】&#10;一人当たり面積">
          <a:extLst>
            <a:ext uri="{FF2B5EF4-FFF2-40B4-BE49-F238E27FC236}">
              <a16:creationId xmlns:a16="http://schemas.microsoft.com/office/drawing/2014/main" id="{EBC670E0-FDBE-452D-A3AF-052257CC3873}"/>
            </a:ext>
          </a:extLst>
        </xdr:cNvPr>
        <xdr:cNvSpPr txBox="1"/>
      </xdr:nvSpPr>
      <xdr:spPr>
        <a:xfrm>
          <a:off x="1793247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99" name="n_2aveValue【学校施設】&#10;一人当たり面積">
          <a:extLst>
            <a:ext uri="{FF2B5EF4-FFF2-40B4-BE49-F238E27FC236}">
              <a16:creationId xmlns:a16="http://schemas.microsoft.com/office/drawing/2014/main" id="{3BC0F27C-9F33-4B3E-9DD9-6F39B6C084E5}"/>
            </a:ext>
          </a:extLst>
        </xdr:cNvPr>
        <xdr:cNvSpPr txBox="1"/>
      </xdr:nvSpPr>
      <xdr:spPr>
        <a:xfrm>
          <a:off x="1717047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00" name="n_1mainValue【学校施設】&#10;一人当たり面積">
          <a:extLst>
            <a:ext uri="{FF2B5EF4-FFF2-40B4-BE49-F238E27FC236}">
              <a16:creationId xmlns:a16="http://schemas.microsoft.com/office/drawing/2014/main" id="{C186A420-DEFA-4D33-8636-E70F6973BCEA}"/>
            </a:ext>
          </a:extLst>
        </xdr:cNvPr>
        <xdr:cNvSpPr txBox="1"/>
      </xdr:nvSpPr>
      <xdr:spPr>
        <a:xfrm>
          <a:off x="1793247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7419</xdr:rowOff>
    </xdr:from>
    <xdr:ext cx="469744" cy="259045"/>
    <xdr:sp macro="" textlink="">
      <xdr:nvSpPr>
        <xdr:cNvPr id="601" name="n_2mainValue【学校施設】&#10;一人当たり面積">
          <a:extLst>
            <a:ext uri="{FF2B5EF4-FFF2-40B4-BE49-F238E27FC236}">
              <a16:creationId xmlns:a16="http://schemas.microsoft.com/office/drawing/2014/main" id="{164A280F-FA75-4E04-8F97-5B746E4FB86B}"/>
            </a:ext>
          </a:extLst>
        </xdr:cNvPr>
        <xdr:cNvSpPr txBox="1"/>
      </xdr:nvSpPr>
      <xdr:spPr>
        <a:xfrm>
          <a:off x="17170477" y="109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F317DC4F-8D84-4387-8C22-2DB09F7DEF84}"/>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EC129421-93AB-4F77-A466-815AC2CEEF74}"/>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F74CB514-0431-4507-BDFA-DDBFD9751477}"/>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C306EBB3-1078-4A8C-BBAA-5BABF0D68AA5}"/>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EE41CADC-40B6-4840-BCF5-1B59743DFE91}"/>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80FB2CBD-2ABC-43E4-8CDC-C75F8A1CCFB7}"/>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E72FC744-9DAF-4D0F-AC96-2251817DF023}"/>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7E93B5EF-D0D9-4C9A-844C-F24EE3C45DA1}"/>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a:extLst>
            <a:ext uri="{FF2B5EF4-FFF2-40B4-BE49-F238E27FC236}">
              <a16:creationId xmlns:a16="http://schemas.microsoft.com/office/drawing/2014/main" id="{0D27B8C1-CB45-4F31-A2F9-835AA2BCFC8C}"/>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a:extLst>
            <a:ext uri="{FF2B5EF4-FFF2-40B4-BE49-F238E27FC236}">
              <a16:creationId xmlns:a16="http://schemas.microsoft.com/office/drawing/2014/main" id="{A743D286-5B2D-49A3-8085-9F3F5F743976}"/>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a:extLst>
            <a:ext uri="{FF2B5EF4-FFF2-40B4-BE49-F238E27FC236}">
              <a16:creationId xmlns:a16="http://schemas.microsoft.com/office/drawing/2014/main" id="{00AA23F3-FAE5-4E3C-943C-CD318F68546B}"/>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a:extLst>
            <a:ext uri="{FF2B5EF4-FFF2-40B4-BE49-F238E27FC236}">
              <a16:creationId xmlns:a16="http://schemas.microsoft.com/office/drawing/2014/main" id="{FC99FDB1-97FF-41BC-9822-7E6A31879328}"/>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a:extLst>
            <a:ext uri="{FF2B5EF4-FFF2-40B4-BE49-F238E27FC236}">
              <a16:creationId xmlns:a16="http://schemas.microsoft.com/office/drawing/2014/main" id="{07ADED4F-7818-495F-984D-F674B0278C37}"/>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a:extLst>
            <a:ext uri="{FF2B5EF4-FFF2-40B4-BE49-F238E27FC236}">
              <a16:creationId xmlns:a16="http://schemas.microsoft.com/office/drawing/2014/main" id="{E5F012D0-A96E-4790-BF80-4AE36A581637}"/>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a:extLst>
            <a:ext uri="{FF2B5EF4-FFF2-40B4-BE49-F238E27FC236}">
              <a16:creationId xmlns:a16="http://schemas.microsoft.com/office/drawing/2014/main" id="{2C5D98B8-70EF-443C-8C21-4C2679D2CC16}"/>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a:extLst>
            <a:ext uri="{FF2B5EF4-FFF2-40B4-BE49-F238E27FC236}">
              <a16:creationId xmlns:a16="http://schemas.microsoft.com/office/drawing/2014/main" id="{D6855854-B707-4214-96B1-8D9385B66A94}"/>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a:extLst>
            <a:ext uri="{FF2B5EF4-FFF2-40B4-BE49-F238E27FC236}">
              <a16:creationId xmlns:a16="http://schemas.microsoft.com/office/drawing/2014/main" id="{A5BF39AA-CF27-4CB6-806A-FFDD3EAF5BCF}"/>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a:extLst>
            <a:ext uri="{FF2B5EF4-FFF2-40B4-BE49-F238E27FC236}">
              <a16:creationId xmlns:a16="http://schemas.microsoft.com/office/drawing/2014/main" id="{DB7342FA-3528-4D7E-8F53-3E101D405A27}"/>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a:extLst>
            <a:ext uri="{FF2B5EF4-FFF2-40B4-BE49-F238E27FC236}">
              <a16:creationId xmlns:a16="http://schemas.microsoft.com/office/drawing/2014/main" id="{70495A28-D865-4092-9DAD-25D03AA085C4}"/>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a:extLst>
            <a:ext uri="{FF2B5EF4-FFF2-40B4-BE49-F238E27FC236}">
              <a16:creationId xmlns:a16="http://schemas.microsoft.com/office/drawing/2014/main" id="{8B739942-D6BC-4F70-9D88-978EEB6191A2}"/>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a:extLst>
            <a:ext uri="{FF2B5EF4-FFF2-40B4-BE49-F238E27FC236}">
              <a16:creationId xmlns:a16="http://schemas.microsoft.com/office/drawing/2014/main" id="{8089139F-9C4C-40CF-A88B-CB4F0F29F191}"/>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a:extLst>
            <a:ext uri="{FF2B5EF4-FFF2-40B4-BE49-F238E27FC236}">
              <a16:creationId xmlns:a16="http://schemas.microsoft.com/office/drawing/2014/main" id="{763BF5FC-79BE-42AB-8572-3488AE290551}"/>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a:extLst>
            <a:ext uri="{FF2B5EF4-FFF2-40B4-BE49-F238E27FC236}">
              <a16:creationId xmlns:a16="http://schemas.microsoft.com/office/drawing/2014/main" id="{EF1138E8-7366-4CED-85D9-D7DEEDAD6925}"/>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a:extLst>
            <a:ext uri="{FF2B5EF4-FFF2-40B4-BE49-F238E27FC236}">
              <a16:creationId xmlns:a16="http://schemas.microsoft.com/office/drawing/2014/main" id="{A0E739E8-7194-4386-96A9-A7C5B7F97BF6}"/>
            </a:ext>
          </a:extLst>
        </xdr:cNvPr>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a:extLst>
            <a:ext uri="{FF2B5EF4-FFF2-40B4-BE49-F238E27FC236}">
              <a16:creationId xmlns:a16="http://schemas.microsoft.com/office/drawing/2014/main" id="{8A73315A-45A0-46A7-8699-59EE2E7AD69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a:extLst>
            <a:ext uri="{FF2B5EF4-FFF2-40B4-BE49-F238E27FC236}">
              <a16:creationId xmlns:a16="http://schemas.microsoft.com/office/drawing/2014/main" id="{725620E9-94A3-4F54-83D3-293F4C972BEE}"/>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a:extLst>
            <a:ext uri="{FF2B5EF4-FFF2-40B4-BE49-F238E27FC236}">
              <a16:creationId xmlns:a16="http://schemas.microsoft.com/office/drawing/2014/main" id="{5BE37B10-060C-433B-B2D4-F60D5B47ADC4}"/>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a:extLst>
            <a:ext uri="{FF2B5EF4-FFF2-40B4-BE49-F238E27FC236}">
              <a16:creationId xmlns:a16="http://schemas.microsoft.com/office/drawing/2014/main" id="{F9466839-5EDB-427F-96A7-9BC57153C4E3}"/>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a:extLst>
            <a:ext uri="{FF2B5EF4-FFF2-40B4-BE49-F238E27FC236}">
              <a16:creationId xmlns:a16="http://schemas.microsoft.com/office/drawing/2014/main" id="{5E1BF51E-E718-47AE-A52F-05AD2F5015D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a:extLst>
            <a:ext uri="{FF2B5EF4-FFF2-40B4-BE49-F238E27FC236}">
              <a16:creationId xmlns:a16="http://schemas.microsoft.com/office/drawing/2014/main" id="{8A788EB5-3C28-400F-99FE-44B1CA30A001}"/>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a:extLst>
            <a:ext uri="{FF2B5EF4-FFF2-40B4-BE49-F238E27FC236}">
              <a16:creationId xmlns:a16="http://schemas.microsoft.com/office/drawing/2014/main" id="{F613D123-A197-4131-8134-52DDA3B77CDD}"/>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a:extLst>
            <a:ext uri="{FF2B5EF4-FFF2-40B4-BE49-F238E27FC236}">
              <a16:creationId xmlns:a16="http://schemas.microsoft.com/office/drawing/2014/main" id="{C0443943-FF72-4735-9969-91C3CADB4B6A}"/>
            </a:ext>
          </a:extLst>
        </xdr:cNvPr>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091DB649-0A27-438B-A0A1-D527D7977652}"/>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AFB1CF68-5DE8-4FC2-BABF-7E1FD13CD516}"/>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1D6C9D3E-23AD-43F8-AF6C-A7B343E817D5}"/>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道路、橋梁、トンネル、漁港、公営住宅とも老朽化が激しく類似団体と比べても、減価償却率は高くなっている。特に漁港については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となっており、かなり古い施設となっている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小学校、保育園は平成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年度に建て替えを行っており、減価償却率は低くなっている。なお、学校施設については、小学校と中学校を併設し、特別教室を併用するなどしており、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人当たり面積は類似団体より狭くなっている。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665728-5366-4450-A207-3EFD5945D996}"/>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F0F162-089D-4CB7-AEC9-20A7240BFE5C}"/>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F57FCA-2E51-4412-B85B-D9986C61216D}"/>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3B8AA6-2399-426C-A164-7A6F63471FD4}"/>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D52A50-272F-4E5C-A915-A3CC20686268}"/>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FAC8A0-6B3A-468B-9175-E2D59F394C83}"/>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251B20-06B1-49E2-A9C9-59C0BE6D843F}"/>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2A4AC6-416F-4884-94CB-EAA756930F6A}"/>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48AF89-A67F-4A30-8D5D-03EC10857D32}"/>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48FC17-05B4-4413-A2D7-5A6392831188}"/>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
4,214
56.62
3,555,121
3,165,762
357,447
2,057,283
4,542,541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30C98C-15C4-4046-9024-D4E288AB23C5}"/>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F61863-0472-40DB-A3E0-CADA78A4CAC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561C97-D57A-4AAE-A470-E32C5216D9DD}"/>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C4CE7A-CE87-46FA-A2A0-ED216CF82E3F}"/>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AD1DC1-7AF9-4F15-A362-1C17B4622268}"/>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D2AEDF-239F-4F28-94C8-DC9C8FE21E1A}"/>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4B09A9-B70A-477F-B502-C02CB8801F1E}"/>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C30579-1926-404E-8132-DFDE29A138D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B24A63-3CEF-48AC-BB81-EC74FF76A517}"/>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6FF8D9-B1BD-44CC-9DC6-CCAE8A05B02D}"/>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68523D-0F96-4B13-B153-C653E3808C7A}"/>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F98D91-A232-45BA-B5AE-8613964835B2}"/>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F13ACA-67F2-4B83-8EEE-5F6DC1DB16FC}"/>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1FF160-14E7-4032-9CCE-53140707C20A}"/>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46C544-F994-4E97-A84B-79EFBFC4DB73}"/>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F7CCE3-F937-4DF3-8722-1C1C7F68D041}"/>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5787DB-9C06-4A8D-A0EF-757710270EEA}"/>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B7D1E0-D492-407C-ACCB-D04156152272}"/>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50D365E-87A7-4B7F-A6A3-ACE5F5E86488}"/>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3CB6760-B701-4E95-9C49-55A809BC1164}"/>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48BF66-1242-4C83-BDA6-6908E6137A0D}"/>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552061B-8DF4-423C-AA14-66FC44A4378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AEC8E08-A36A-462F-990D-B63D96AB3CA6}"/>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E1B3B0F-AF99-4D44-803C-B131D13D31A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F9B59C2-61F7-4994-9489-9D239668B04A}"/>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EDF3628-90F4-45D6-ABA9-E9F751E3698D}"/>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F610D8F-D657-4538-AB27-2CDF1AED270B}"/>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9B5C81B-734B-4307-A5D9-670A0B9C3687}"/>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A6A9EB7-B34F-4512-B25A-427A503AFF1B}"/>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4EB0113-455D-4A01-90BC-622B600CC166}"/>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F0BBE5B0-E446-48B7-B9E8-B91B4CE53641}"/>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41DFF304-FFBD-42B1-A7FC-051E644A71BB}"/>
            </a:ext>
          </a:extLst>
        </xdr:cNvPr>
        <xdr:cNvSpPr txBox="1"/>
      </xdr:nvSpPr>
      <xdr:spPr>
        <a:xfrm>
          <a:off x="36591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18649067-762F-4329-B309-4727E9CE6B73}"/>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410A22E8-199C-4DCC-954F-2100C15A1928}"/>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D98EFB48-002A-4D07-8624-F950B4D08D32}"/>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BEAEF026-887C-4D0F-B7D4-71B32971ACA1}"/>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8BA3077F-0EA1-477B-8ECD-BE1B9416FC7B}"/>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370D6ADC-55E7-4510-9C9E-43ECFA84D4E0}"/>
            </a:ext>
          </a:extLst>
        </xdr:cNvPr>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0E133E62-7C37-4A19-B727-54C5E5C5375C}"/>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233D0E10-FA58-4971-8673-7DFC2DCF47D8}"/>
            </a:ext>
          </a:extLst>
        </xdr:cNvPr>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08340486-CC0E-4D0D-A629-2E3C09D5A01B}"/>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05E72415-5962-4B35-8156-83AD23D199B2}"/>
            </a:ext>
          </a:extLst>
        </xdr:cNvPr>
        <xdr:cNvCxnSpPr/>
      </xdr:nvCxnSpPr>
      <xdr:spPr>
        <a:xfrm flipV="1">
          <a:off x="39490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8D8A001E-716F-4EBB-9182-00D85A59E369}"/>
            </a:ext>
          </a:extLst>
        </xdr:cNvPr>
        <xdr:cNvSpPr txBox="1"/>
      </xdr:nvSpPr>
      <xdr:spPr>
        <a:xfrm>
          <a:off x="39878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8F4EB253-A1E2-408B-A276-124B1D9EB204}"/>
            </a:ext>
          </a:extLst>
        </xdr:cNvPr>
        <xdr:cNvCxnSpPr/>
      </xdr:nvCxnSpPr>
      <xdr:spPr>
        <a:xfrm>
          <a:off x="388937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B59AB794-866A-4080-AA4E-A7F727ACC0D5}"/>
            </a:ext>
          </a:extLst>
        </xdr:cNvPr>
        <xdr:cNvSpPr txBox="1"/>
      </xdr:nvSpPr>
      <xdr:spPr>
        <a:xfrm>
          <a:off x="39878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652242F0-4B50-4976-9FDB-2CA153CDEF5A}"/>
            </a:ext>
          </a:extLst>
        </xdr:cNvPr>
        <xdr:cNvCxnSpPr/>
      </xdr:nvCxnSpPr>
      <xdr:spPr>
        <a:xfrm>
          <a:off x="3889375" y="58254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159275</xdr:rowOff>
    </xdr:from>
    <xdr:ext cx="405111" cy="259045"/>
    <xdr:sp macro="" textlink="">
      <xdr:nvSpPr>
        <xdr:cNvPr id="58" name="【図書館】&#10;有形固定資産減価償却率平均値テキスト">
          <a:extLst>
            <a:ext uri="{FF2B5EF4-FFF2-40B4-BE49-F238E27FC236}">
              <a16:creationId xmlns:a16="http://schemas.microsoft.com/office/drawing/2014/main" id="{CD9683B8-82CE-4B72-B7CD-AEF0DA1C0334}"/>
            </a:ext>
          </a:extLst>
        </xdr:cNvPr>
        <xdr:cNvSpPr txBox="1"/>
      </xdr:nvSpPr>
      <xdr:spPr>
        <a:xfrm>
          <a:off x="3987800" y="6674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72B4D088-7B8E-4B90-8B7A-DF5A2BCDAA0A}"/>
            </a:ext>
          </a:extLst>
        </xdr:cNvPr>
        <xdr:cNvSpPr/>
      </xdr:nvSpPr>
      <xdr:spPr>
        <a:xfrm>
          <a:off x="38989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64F4DD3C-1122-4363-BB77-8FCE6B6CB5E5}"/>
            </a:ext>
          </a:extLst>
        </xdr:cNvPr>
        <xdr:cNvSpPr/>
      </xdr:nvSpPr>
      <xdr:spPr>
        <a:xfrm>
          <a:off x="3203575" y="647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xdr:rowOff>
    </xdr:from>
    <xdr:to>
      <xdr:col>15</xdr:col>
      <xdr:colOff>101600</xdr:colOff>
      <xdr:row>37</xdr:row>
      <xdr:rowOff>101854</xdr:rowOff>
    </xdr:to>
    <xdr:sp macro="" textlink="">
      <xdr:nvSpPr>
        <xdr:cNvPr id="61" name="フローチャート: 判断 60">
          <a:extLst>
            <a:ext uri="{FF2B5EF4-FFF2-40B4-BE49-F238E27FC236}">
              <a16:creationId xmlns:a16="http://schemas.microsoft.com/office/drawing/2014/main" id="{3DFBA68D-0152-4F57-A019-614617EE6BBC}"/>
            </a:ext>
          </a:extLst>
        </xdr:cNvPr>
        <xdr:cNvSpPr/>
      </xdr:nvSpPr>
      <xdr:spPr>
        <a:xfrm>
          <a:off x="2428875"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a:extLst>
            <a:ext uri="{FF2B5EF4-FFF2-40B4-BE49-F238E27FC236}">
              <a16:creationId xmlns:a16="http://schemas.microsoft.com/office/drawing/2014/main" id="{4C0E7CC1-5A43-404A-8DC2-4C76A70CD2F1}"/>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415E6201-CFA2-492C-987A-C051FA48B7F7}"/>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38A8BD1F-6C11-403E-80A5-A96A981B8403}"/>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921921B-D128-4ACA-AEB9-9E4B125A279D}"/>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E884282-2862-4BDD-9EA4-322E1D83B264}"/>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109982</xdr:rowOff>
    </xdr:from>
    <xdr:to>
      <xdr:col>24</xdr:col>
      <xdr:colOff>114300</xdr:colOff>
      <xdr:row>36</xdr:row>
      <xdr:rowOff>40132</xdr:rowOff>
    </xdr:to>
    <xdr:sp macro="" textlink="">
      <xdr:nvSpPr>
        <xdr:cNvPr id="67" name="楕円 66">
          <a:extLst>
            <a:ext uri="{FF2B5EF4-FFF2-40B4-BE49-F238E27FC236}">
              <a16:creationId xmlns:a16="http://schemas.microsoft.com/office/drawing/2014/main" id="{63AD6848-766A-45E9-B328-3CDD581D7FB3}"/>
            </a:ext>
          </a:extLst>
        </xdr:cNvPr>
        <xdr:cNvSpPr/>
      </xdr:nvSpPr>
      <xdr:spPr>
        <a:xfrm>
          <a:off x="38989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132859</xdr:rowOff>
    </xdr:from>
    <xdr:ext cx="405111" cy="259045"/>
    <xdr:sp macro="" textlink="">
      <xdr:nvSpPr>
        <xdr:cNvPr id="68" name="【図書館】&#10;有形固定資産減価償却率該当値テキスト">
          <a:extLst>
            <a:ext uri="{FF2B5EF4-FFF2-40B4-BE49-F238E27FC236}">
              <a16:creationId xmlns:a16="http://schemas.microsoft.com/office/drawing/2014/main" id="{900A457E-A43A-4C64-9805-3651D234BD34}"/>
            </a:ext>
          </a:extLst>
        </xdr:cNvPr>
        <xdr:cNvSpPr txBox="1"/>
      </xdr:nvSpPr>
      <xdr:spPr>
        <a:xfrm>
          <a:off x="3987800"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155702</xdr:rowOff>
    </xdr:from>
    <xdr:to>
      <xdr:col>20</xdr:col>
      <xdr:colOff>38100</xdr:colOff>
      <xdr:row>36</xdr:row>
      <xdr:rowOff>85852</xdr:rowOff>
    </xdr:to>
    <xdr:sp macro="" textlink="">
      <xdr:nvSpPr>
        <xdr:cNvPr id="69" name="楕円 68">
          <a:extLst>
            <a:ext uri="{FF2B5EF4-FFF2-40B4-BE49-F238E27FC236}">
              <a16:creationId xmlns:a16="http://schemas.microsoft.com/office/drawing/2014/main" id="{FB43EBE2-5BE0-45E4-A498-C7C4B69CAC3F}"/>
            </a:ext>
          </a:extLst>
        </xdr:cNvPr>
        <xdr:cNvSpPr/>
      </xdr:nvSpPr>
      <xdr:spPr>
        <a:xfrm>
          <a:off x="3203575" y="61564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160782</xdr:rowOff>
    </xdr:from>
    <xdr:to>
      <xdr:col>24</xdr:col>
      <xdr:colOff>63500</xdr:colOff>
      <xdr:row>36</xdr:row>
      <xdr:rowOff>35052</xdr:rowOff>
    </xdr:to>
    <xdr:cxnSp macro="">
      <xdr:nvCxnSpPr>
        <xdr:cNvPr id="70" name="直線コネクタ 69">
          <a:extLst>
            <a:ext uri="{FF2B5EF4-FFF2-40B4-BE49-F238E27FC236}">
              <a16:creationId xmlns:a16="http://schemas.microsoft.com/office/drawing/2014/main" id="{CC298009-2BFF-49DD-91A6-2D2E02B67121}"/>
            </a:ext>
          </a:extLst>
        </xdr:cNvPr>
        <xdr:cNvCxnSpPr/>
      </xdr:nvCxnSpPr>
      <xdr:spPr>
        <a:xfrm flipV="1">
          <a:off x="3235325" y="6161532"/>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1" name="楕円 70">
          <a:extLst>
            <a:ext uri="{FF2B5EF4-FFF2-40B4-BE49-F238E27FC236}">
              <a16:creationId xmlns:a16="http://schemas.microsoft.com/office/drawing/2014/main" id="{3F406AC9-7AC3-4896-BC43-D6C768DD0315}"/>
            </a:ext>
          </a:extLst>
        </xdr:cNvPr>
        <xdr:cNvSpPr/>
      </xdr:nvSpPr>
      <xdr:spPr>
        <a:xfrm>
          <a:off x="2428875"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35052</xdr:rowOff>
    </xdr:from>
    <xdr:to>
      <xdr:col>19</xdr:col>
      <xdr:colOff>177800</xdr:colOff>
      <xdr:row>36</xdr:row>
      <xdr:rowOff>87630</xdr:rowOff>
    </xdr:to>
    <xdr:cxnSp macro="">
      <xdr:nvCxnSpPr>
        <xdr:cNvPr id="72" name="直線コネクタ 71">
          <a:extLst>
            <a:ext uri="{FF2B5EF4-FFF2-40B4-BE49-F238E27FC236}">
              <a16:creationId xmlns:a16="http://schemas.microsoft.com/office/drawing/2014/main" id="{88AA12D9-7F4E-4C23-8058-F42F84F296A6}"/>
            </a:ext>
          </a:extLst>
        </xdr:cNvPr>
        <xdr:cNvCxnSpPr/>
      </xdr:nvCxnSpPr>
      <xdr:spPr>
        <a:xfrm flipV="1">
          <a:off x="2479675" y="6207252"/>
          <a:ext cx="7556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73" name="n_1aveValue【図書館】&#10;有形固定資産減価償却率">
          <a:extLst>
            <a:ext uri="{FF2B5EF4-FFF2-40B4-BE49-F238E27FC236}">
              <a16:creationId xmlns:a16="http://schemas.microsoft.com/office/drawing/2014/main" id="{2E326230-0153-40FF-BB0F-477A1402BFAF}"/>
            </a:ext>
          </a:extLst>
        </xdr:cNvPr>
        <xdr:cNvSpPr txBox="1"/>
      </xdr:nvSpPr>
      <xdr:spPr>
        <a:xfrm>
          <a:off x="306769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92981</xdr:rowOff>
    </xdr:from>
    <xdr:ext cx="405111" cy="259045"/>
    <xdr:sp macro="" textlink="">
      <xdr:nvSpPr>
        <xdr:cNvPr id="74" name="n_2aveValue【図書館】&#10;有形固定資産減価償却率">
          <a:extLst>
            <a:ext uri="{FF2B5EF4-FFF2-40B4-BE49-F238E27FC236}">
              <a16:creationId xmlns:a16="http://schemas.microsoft.com/office/drawing/2014/main" id="{30D634AB-2EB7-4E22-8C5A-A73B3A9BCA7C}"/>
            </a:ext>
          </a:extLst>
        </xdr:cNvPr>
        <xdr:cNvSpPr txBox="1"/>
      </xdr:nvSpPr>
      <xdr:spPr>
        <a:xfrm>
          <a:off x="2305694" y="643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102379</xdr:rowOff>
    </xdr:from>
    <xdr:ext cx="405111" cy="259045"/>
    <xdr:sp macro="" textlink="">
      <xdr:nvSpPr>
        <xdr:cNvPr id="75" name="n_1mainValue【図書館】&#10;有形固定資産減価償却率">
          <a:extLst>
            <a:ext uri="{FF2B5EF4-FFF2-40B4-BE49-F238E27FC236}">
              <a16:creationId xmlns:a16="http://schemas.microsoft.com/office/drawing/2014/main" id="{0FA5EC2B-49D5-4D86-B307-BCF3B3B4ECE9}"/>
            </a:ext>
          </a:extLst>
        </xdr:cNvPr>
        <xdr:cNvSpPr txBox="1"/>
      </xdr:nvSpPr>
      <xdr:spPr>
        <a:xfrm>
          <a:off x="306769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76" name="n_2mainValue【図書館】&#10;有形固定資産減価償却率">
          <a:extLst>
            <a:ext uri="{FF2B5EF4-FFF2-40B4-BE49-F238E27FC236}">
              <a16:creationId xmlns:a16="http://schemas.microsoft.com/office/drawing/2014/main" id="{57BC17A8-A698-4546-8E39-91AFB1DEF089}"/>
            </a:ext>
          </a:extLst>
        </xdr:cNvPr>
        <xdr:cNvSpPr txBox="1"/>
      </xdr:nvSpPr>
      <xdr:spPr>
        <a:xfrm>
          <a:off x="230569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9B30926B-47E3-48A7-9725-D61CBE4BC23D}"/>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E8DAFF1E-781A-4C6C-AC5B-EDE9EE766D9E}"/>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1331A100-E21B-4204-A241-A059C49277F9}"/>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6E3EAC74-4055-4AFC-B6FD-71068F9D91D3}"/>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AE1A6A33-34A3-4CBE-B35E-B3D934186E28}"/>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C95F6DE0-5C5F-491B-94DF-5777F1572994}"/>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CD1A9A1A-AC67-4F7B-901F-D19332F1121D}"/>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9F55AC2B-B6B9-4710-A3EA-89E0F5749B4A}"/>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8FC1F9C5-64FC-4F3B-8792-F87DE4822ED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66E40154-32DC-4A83-B3A8-09B4FDCC53A5}"/>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CBEA7D4C-709B-4E81-9FFC-F23441C065BA}"/>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327F91EC-FB91-4A21-B8DB-DAE631FC6A3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95FC1340-775B-4CF4-9C50-4E8C076EFD1A}"/>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E0F1ED07-2386-4574-A32D-4118C9570646}"/>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A65DCB32-B458-4956-AA85-46D6F9D89EDE}"/>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C0B66EC8-EA50-4F61-90D6-46DBE9F5C706}"/>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64626236-83D0-444E-B928-62CD2158A325}"/>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F49374CC-18A1-43DB-AC32-E32940B969C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576D0AA7-E8A6-45A3-ADEB-62D81DD11F38}"/>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D2B85C14-66B8-4530-8CFA-BA021E8E88E6}"/>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26A86541-9002-4180-99DB-7DEB574E70F6}"/>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42BB7A66-2E29-41B1-9337-1C7DC2688271}"/>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33B871D8-5E4A-41C3-BBEE-459FC1D08FA8}"/>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100" name="直線コネクタ 99">
          <a:extLst>
            <a:ext uri="{FF2B5EF4-FFF2-40B4-BE49-F238E27FC236}">
              <a16:creationId xmlns:a16="http://schemas.microsoft.com/office/drawing/2014/main" id="{79642540-E155-4515-855D-62FA8C1155DE}"/>
            </a:ext>
          </a:extLst>
        </xdr:cNvPr>
        <xdr:cNvCxnSpPr/>
      </xdr:nvCxnSpPr>
      <xdr:spPr>
        <a:xfrm flipV="1">
          <a:off x="8905240"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1" name="【図書館】&#10;一人当たり面積最小値テキスト">
          <a:extLst>
            <a:ext uri="{FF2B5EF4-FFF2-40B4-BE49-F238E27FC236}">
              <a16:creationId xmlns:a16="http://schemas.microsoft.com/office/drawing/2014/main" id="{99DC5B1F-F1B3-49B9-A8A3-0088174A9B00}"/>
            </a:ext>
          </a:extLst>
        </xdr:cNvPr>
        <xdr:cNvSpPr txBox="1"/>
      </xdr:nvSpPr>
      <xdr:spPr>
        <a:xfrm>
          <a:off x="8943975"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2" name="直線コネクタ 101">
          <a:extLst>
            <a:ext uri="{FF2B5EF4-FFF2-40B4-BE49-F238E27FC236}">
              <a16:creationId xmlns:a16="http://schemas.microsoft.com/office/drawing/2014/main" id="{C5C906C1-D362-41A4-B2C5-0288A478518A}"/>
            </a:ext>
          </a:extLst>
        </xdr:cNvPr>
        <xdr:cNvCxnSpPr/>
      </xdr:nvCxnSpPr>
      <xdr:spPr>
        <a:xfrm>
          <a:off x="8845550" y="71018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3" name="【図書館】&#10;一人当たり面積最大値テキスト">
          <a:extLst>
            <a:ext uri="{FF2B5EF4-FFF2-40B4-BE49-F238E27FC236}">
              <a16:creationId xmlns:a16="http://schemas.microsoft.com/office/drawing/2014/main" id="{8E6CD8BE-3CAB-4A5F-9E1D-DE24125FAE6C}"/>
            </a:ext>
          </a:extLst>
        </xdr:cNvPr>
        <xdr:cNvSpPr txBox="1"/>
      </xdr:nvSpPr>
      <xdr:spPr>
        <a:xfrm>
          <a:off x="8943975"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4" name="直線コネクタ 103">
          <a:extLst>
            <a:ext uri="{FF2B5EF4-FFF2-40B4-BE49-F238E27FC236}">
              <a16:creationId xmlns:a16="http://schemas.microsoft.com/office/drawing/2014/main" id="{E2AF525E-D2BA-43FF-873D-29ADD2962198}"/>
            </a:ext>
          </a:extLst>
        </xdr:cNvPr>
        <xdr:cNvCxnSpPr/>
      </xdr:nvCxnSpPr>
      <xdr:spPr>
        <a:xfrm>
          <a:off x="8845550" y="59207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60977</xdr:rowOff>
    </xdr:from>
    <xdr:ext cx="469744" cy="259045"/>
    <xdr:sp macro="" textlink="">
      <xdr:nvSpPr>
        <xdr:cNvPr id="105" name="【図書館】&#10;一人当たり面積平均値テキスト">
          <a:extLst>
            <a:ext uri="{FF2B5EF4-FFF2-40B4-BE49-F238E27FC236}">
              <a16:creationId xmlns:a16="http://schemas.microsoft.com/office/drawing/2014/main" id="{BC77980B-6F96-41E0-8E20-62D8714849E1}"/>
            </a:ext>
          </a:extLst>
        </xdr:cNvPr>
        <xdr:cNvSpPr txBox="1"/>
      </xdr:nvSpPr>
      <xdr:spPr>
        <a:xfrm>
          <a:off x="8943975"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6" name="フローチャート: 判断 105">
          <a:extLst>
            <a:ext uri="{FF2B5EF4-FFF2-40B4-BE49-F238E27FC236}">
              <a16:creationId xmlns:a16="http://schemas.microsoft.com/office/drawing/2014/main" id="{041C1A59-9D14-4D9D-83C7-ACCDF1E95599}"/>
            </a:ext>
          </a:extLst>
        </xdr:cNvPr>
        <xdr:cNvSpPr/>
      </xdr:nvSpPr>
      <xdr:spPr>
        <a:xfrm>
          <a:off x="8883650" y="6597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7" name="フローチャート: 判断 106">
          <a:extLst>
            <a:ext uri="{FF2B5EF4-FFF2-40B4-BE49-F238E27FC236}">
              <a16:creationId xmlns:a16="http://schemas.microsoft.com/office/drawing/2014/main" id="{2D5F2A46-FDBF-4392-A74B-2B24389F63BE}"/>
            </a:ext>
          </a:extLst>
        </xdr:cNvPr>
        <xdr:cNvSpPr/>
      </xdr:nvSpPr>
      <xdr:spPr>
        <a:xfrm>
          <a:off x="815975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08" name="フローチャート: 判断 107">
          <a:extLst>
            <a:ext uri="{FF2B5EF4-FFF2-40B4-BE49-F238E27FC236}">
              <a16:creationId xmlns:a16="http://schemas.microsoft.com/office/drawing/2014/main" id="{E44400DB-BDD5-412C-933A-1547BE987ADE}"/>
            </a:ext>
          </a:extLst>
        </xdr:cNvPr>
        <xdr:cNvSpPr/>
      </xdr:nvSpPr>
      <xdr:spPr>
        <a:xfrm>
          <a:off x="7413625" y="6475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F4B212B4-B255-4F09-9433-34A97B7BAF8E}"/>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EE0272FF-C503-4EA9-A0D6-601539C343B3}"/>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7DE15A9-0D15-4B23-A0D4-AC9034AE3538}"/>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7584408-8653-4442-BCF7-F13B6A6B91CF}"/>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77B4838-9264-49FE-BBF1-3650B8AC7AE2}"/>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14" name="楕円 113">
          <a:extLst>
            <a:ext uri="{FF2B5EF4-FFF2-40B4-BE49-F238E27FC236}">
              <a16:creationId xmlns:a16="http://schemas.microsoft.com/office/drawing/2014/main" id="{799236C9-D25E-4DD9-ACF7-AD52801C3A30}"/>
            </a:ext>
          </a:extLst>
        </xdr:cNvPr>
        <xdr:cNvSpPr/>
      </xdr:nvSpPr>
      <xdr:spPr>
        <a:xfrm>
          <a:off x="8883650" y="6494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15" name="【図書館】&#10;一人当たり面積該当値テキスト">
          <a:extLst>
            <a:ext uri="{FF2B5EF4-FFF2-40B4-BE49-F238E27FC236}">
              <a16:creationId xmlns:a16="http://schemas.microsoft.com/office/drawing/2014/main" id="{EB1E89F7-0CD2-4946-9D9B-5E106A94534A}"/>
            </a:ext>
          </a:extLst>
        </xdr:cNvPr>
        <xdr:cNvSpPr txBox="1"/>
      </xdr:nvSpPr>
      <xdr:spPr>
        <a:xfrm>
          <a:off x="8943975"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170180</xdr:rowOff>
    </xdr:from>
    <xdr:to>
      <xdr:col>50</xdr:col>
      <xdr:colOff>165100</xdr:colOff>
      <xdr:row>38</xdr:row>
      <xdr:rowOff>100330</xdr:rowOff>
    </xdr:to>
    <xdr:sp macro="" textlink="">
      <xdr:nvSpPr>
        <xdr:cNvPr id="116" name="楕円 115">
          <a:extLst>
            <a:ext uri="{FF2B5EF4-FFF2-40B4-BE49-F238E27FC236}">
              <a16:creationId xmlns:a16="http://schemas.microsoft.com/office/drawing/2014/main" id="{0BEB1694-140D-48D3-A319-EA97A413B2D6}"/>
            </a:ext>
          </a:extLst>
        </xdr:cNvPr>
        <xdr:cNvSpPr/>
      </xdr:nvSpPr>
      <xdr:spPr>
        <a:xfrm>
          <a:off x="815975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49530</xdr:rowOff>
    </xdr:to>
    <xdr:cxnSp macro="">
      <xdr:nvCxnSpPr>
        <xdr:cNvPr id="117" name="直線コネクタ 116">
          <a:extLst>
            <a:ext uri="{FF2B5EF4-FFF2-40B4-BE49-F238E27FC236}">
              <a16:creationId xmlns:a16="http://schemas.microsoft.com/office/drawing/2014/main" id="{1E28B62F-6AA0-4774-A394-E8553C066576}"/>
            </a:ext>
          </a:extLst>
        </xdr:cNvPr>
        <xdr:cNvCxnSpPr/>
      </xdr:nvCxnSpPr>
      <xdr:spPr>
        <a:xfrm flipV="1">
          <a:off x="8210550" y="6545580"/>
          <a:ext cx="6953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xdr:rowOff>
    </xdr:from>
    <xdr:to>
      <xdr:col>46</xdr:col>
      <xdr:colOff>38100</xdr:colOff>
      <xdr:row>38</xdr:row>
      <xdr:rowOff>115570</xdr:rowOff>
    </xdr:to>
    <xdr:sp macro="" textlink="">
      <xdr:nvSpPr>
        <xdr:cNvPr id="118" name="楕円 117">
          <a:extLst>
            <a:ext uri="{FF2B5EF4-FFF2-40B4-BE49-F238E27FC236}">
              <a16:creationId xmlns:a16="http://schemas.microsoft.com/office/drawing/2014/main" id="{0B11ADE5-5CC7-4B9D-B1D6-5831CA51F86E}"/>
            </a:ext>
          </a:extLst>
        </xdr:cNvPr>
        <xdr:cNvSpPr/>
      </xdr:nvSpPr>
      <xdr:spPr>
        <a:xfrm>
          <a:off x="7413625" y="6529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49530</xdr:rowOff>
    </xdr:from>
    <xdr:to>
      <xdr:col>50</xdr:col>
      <xdr:colOff>114300</xdr:colOff>
      <xdr:row>38</xdr:row>
      <xdr:rowOff>64770</xdr:rowOff>
    </xdr:to>
    <xdr:cxnSp macro="">
      <xdr:nvCxnSpPr>
        <xdr:cNvPr id="119" name="直線コネクタ 118">
          <a:extLst>
            <a:ext uri="{FF2B5EF4-FFF2-40B4-BE49-F238E27FC236}">
              <a16:creationId xmlns:a16="http://schemas.microsoft.com/office/drawing/2014/main" id="{471C238D-AFBB-4D49-A982-F66225A74EDA}"/>
            </a:ext>
          </a:extLst>
        </xdr:cNvPr>
        <xdr:cNvCxnSpPr/>
      </xdr:nvCxnSpPr>
      <xdr:spPr>
        <a:xfrm flipV="1">
          <a:off x="7445375" y="6564630"/>
          <a:ext cx="7651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114317</xdr:rowOff>
    </xdr:from>
    <xdr:ext cx="469744" cy="259045"/>
    <xdr:sp macro="" textlink="">
      <xdr:nvSpPr>
        <xdr:cNvPr id="120" name="n_1aveValue【図書館】&#10;一人当たり面積">
          <a:extLst>
            <a:ext uri="{FF2B5EF4-FFF2-40B4-BE49-F238E27FC236}">
              <a16:creationId xmlns:a16="http://schemas.microsoft.com/office/drawing/2014/main" id="{AC11F619-749A-472D-932D-5B5CE97048D8}"/>
            </a:ext>
          </a:extLst>
        </xdr:cNvPr>
        <xdr:cNvSpPr txBox="1"/>
      </xdr:nvSpPr>
      <xdr:spPr>
        <a:xfrm>
          <a:off x="7991552"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78757</xdr:rowOff>
    </xdr:from>
    <xdr:ext cx="469744" cy="259045"/>
    <xdr:sp macro="" textlink="">
      <xdr:nvSpPr>
        <xdr:cNvPr id="121" name="n_2aveValue【図書館】&#10;一人当たり面積">
          <a:extLst>
            <a:ext uri="{FF2B5EF4-FFF2-40B4-BE49-F238E27FC236}">
              <a16:creationId xmlns:a16="http://schemas.microsoft.com/office/drawing/2014/main" id="{C5C233F2-8EB9-4C52-8441-CFA8AED37A5A}"/>
            </a:ext>
          </a:extLst>
        </xdr:cNvPr>
        <xdr:cNvSpPr txBox="1"/>
      </xdr:nvSpPr>
      <xdr:spPr>
        <a:xfrm>
          <a:off x="72581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116857</xdr:rowOff>
    </xdr:from>
    <xdr:ext cx="469744" cy="259045"/>
    <xdr:sp macro="" textlink="">
      <xdr:nvSpPr>
        <xdr:cNvPr id="122" name="n_1mainValue【図書館】&#10;一人当たり面積">
          <a:extLst>
            <a:ext uri="{FF2B5EF4-FFF2-40B4-BE49-F238E27FC236}">
              <a16:creationId xmlns:a16="http://schemas.microsoft.com/office/drawing/2014/main" id="{54229DB4-E19F-4B68-A278-9149C630EEE7}"/>
            </a:ext>
          </a:extLst>
        </xdr:cNvPr>
        <xdr:cNvSpPr txBox="1"/>
      </xdr:nvSpPr>
      <xdr:spPr>
        <a:xfrm>
          <a:off x="7991552"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106697</xdr:rowOff>
    </xdr:from>
    <xdr:ext cx="469744" cy="259045"/>
    <xdr:sp macro="" textlink="">
      <xdr:nvSpPr>
        <xdr:cNvPr id="123" name="n_2mainValue【図書館】&#10;一人当たり面積">
          <a:extLst>
            <a:ext uri="{FF2B5EF4-FFF2-40B4-BE49-F238E27FC236}">
              <a16:creationId xmlns:a16="http://schemas.microsoft.com/office/drawing/2014/main" id="{C8C3951E-338B-419F-B766-5C1776CA2849}"/>
            </a:ext>
          </a:extLst>
        </xdr:cNvPr>
        <xdr:cNvSpPr txBox="1"/>
      </xdr:nvSpPr>
      <xdr:spPr>
        <a:xfrm>
          <a:off x="7258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2802C840-71D6-41E9-99A9-495466EC9499}"/>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5113DED9-7300-4CBE-BCFC-C836683C8FAE}"/>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103D8517-EEE9-451A-9C7E-DD818F6F2BA9}"/>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B14E5FEA-2696-475E-9EFC-DD4B183CEA7C}"/>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B860215F-60B7-4EBF-9069-14121F62582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4AA49FD0-BC28-47B0-A940-7EB9BBD285A6}"/>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5CD7D64C-C522-41B7-99B6-105F057675D3}"/>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ED71B650-FC32-4EDF-88EB-7AA086596067}"/>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E720D5FB-20F0-4635-86F6-EEEA64F5E4C8}"/>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EE66B120-12C1-4CF6-872B-48522D65C55D}"/>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9071CF54-D471-4C71-817A-CAA4D247E261}"/>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705DC39A-B074-436E-B19D-2BC1D20C3B4C}"/>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E8306A77-DB22-4FB4-9203-8657A3F73E03}"/>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C093E08C-8852-408B-A22F-A09DD8C5F29D}"/>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C6B8BED9-A9AF-45B2-BB67-0D09F0B027BE}"/>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8871A915-0237-4191-8F7D-B247439446DC}"/>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B4136A28-C3A2-4DDD-BA91-6A1154DABD0C}"/>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B772BDED-0793-42BE-BADD-5006E1109A08}"/>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C8469FD2-997B-4346-A4A9-E6EE949D2A84}"/>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396FF0D0-72C5-4630-89A6-D6C07284CC0A}"/>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AF069BE5-C2B6-4DAC-86E5-E52D0F9DCB11}"/>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83A75D70-56CE-444A-A0E2-F828C70DA58B}"/>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1D266DE9-7C8D-4E32-B6EF-D742654EAC41}"/>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E5B8BAAB-9B1D-44EC-8F8C-904F3EF1A9B2}"/>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48" name="直線コネクタ 147">
          <a:extLst>
            <a:ext uri="{FF2B5EF4-FFF2-40B4-BE49-F238E27FC236}">
              <a16:creationId xmlns:a16="http://schemas.microsoft.com/office/drawing/2014/main" id="{A1F23E99-B0E7-4A66-BE16-10972524D4FC}"/>
            </a:ext>
          </a:extLst>
        </xdr:cNvPr>
        <xdr:cNvCxnSpPr/>
      </xdr:nvCxnSpPr>
      <xdr:spPr>
        <a:xfrm flipV="1">
          <a:off x="39490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28B5AE75-880D-4C0A-95BB-0AF1CAC28101}"/>
            </a:ext>
          </a:extLst>
        </xdr:cNvPr>
        <xdr:cNvSpPr txBox="1"/>
      </xdr:nvSpPr>
      <xdr:spPr>
        <a:xfrm>
          <a:off x="39878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0" name="直線コネクタ 149">
          <a:extLst>
            <a:ext uri="{FF2B5EF4-FFF2-40B4-BE49-F238E27FC236}">
              <a16:creationId xmlns:a16="http://schemas.microsoft.com/office/drawing/2014/main" id="{B60722BA-AC29-44D8-B643-E77C45E56061}"/>
            </a:ext>
          </a:extLst>
        </xdr:cNvPr>
        <xdr:cNvCxnSpPr/>
      </xdr:nvCxnSpPr>
      <xdr:spPr>
        <a:xfrm>
          <a:off x="388937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51" name="【体育館・プール】&#10;有形固定資産減価償却率最大値テキスト">
          <a:extLst>
            <a:ext uri="{FF2B5EF4-FFF2-40B4-BE49-F238E27FC236}">
              <a16:creationId xmlns:a16="http://schemas.microsoft.com/office/drawing/2014/main" id="{70A3D7A6-FE39-42E2-BC90-1EED07472A86}"/>
            </a:ext>
          </a:extLst>
        </xdr:cNvPr>
        <xdr:cNvSpPr txBox="1"/>
      </xdr:nvSpPr>
      <xdr:spPr>
        <a:xfrm>
          <a:off x="39878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52" name="直線コネクタ 151">
          <a:extLst>
            <a:ext uri="{FF2B5EF4-FFF2-40B4-BE49-F238E27FC236}">
              <a16:creationId xmlns:a16="http://schemas.microsoft.com/office/drawing/2014/main" id="{9D035B21-1EB3-42AE-AE2E-C72824AE46E8}"/>
            </a:ext>
          </a:extLst>
        </xdr:cNvPr>
        <xdr:cNvCxnSpPr/>
      </xdr:nvCxnSpPr>
      <xdr:spPr>
        <a:xfrm>
          <a:off x="3889375" y="96164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EE207298-F4AE-4BCC-90B8-6FE3537D80BA}"/>
            </a:ext>
          </a:extLst>
        </xdr:cNvPr>
        <xdr:cNvSpPr txBox="1"/>
      </xdr:nvSpPr>
      <xdr:spPr>
        <a:xfrm>
          <a:off x="39878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54" name="フローチャート: 判断 153">
          <a:extLst>
            <a:ext uri="{FF2B5EF4-FFF2-40B4-BE49-F238E27FC236}">
              <a16:creationId xmlns:a16="http://schemas.microsoft.com/office/drawing/2014/main" id="{9D370F60-8A1E-4618-AD84-B02B51143752}"/>
            </a:ext>
          </a:extLst>
        </xdr:cNvPr>
        <xdr:cNvSpPr/>
      </xdr:nvSpPr>
      <xdr:spPr>
        <a:xfrm>
          <a:off x="38989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55" name="フローチャート: 判断 154">
          <a:extLst>
            <a:ext uri="{FF2B5EF4-FFF2-40B4-BE49-F238E27FC236}">
              <a16:creationId xmlns:a16="http://schemas.microsoft.com/office/drawing/2014/main" id="{32816C1E-E5C5-4864-BBEA-FF2EFEB9503C}"/>
            </a:ext>
          </a:extLst>
        </xdr:cNvPr>
        <xdr:cNvSpPr/>
      </xdr:nvSpPr>
      <xdr:spPr>
        <a:xfrm>
          <a:off x="3203575" y="10203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56" name="フローチャート: 判断 155">
          <a:extLst>
            <a:ext uri="{FF2B5EF4-FFF2-40B4-BE49-F238E27FC236}">
              <a16:creationId xmlns:a16="http://schemas.microsoft.com/office/drawing/2014/main" id="{BEA6DE93-6764-4590-8BCF-D2F36445FAAA}"/>
            </a:ext>
          </a:extLst>
        </xdr:cNvPr>
        <xdr:cNvSpPr/>
      </xdr:nvSpPr>
      <xdr:spPr>
        <a:xfrm>
          <a:off x="2428875"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71BF55AC-E454-48BF-8B1D-66199A12353B}"/>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6E370BC-9551-4589-898A-CB344F286D32}"/>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CBAB5D8-9FD1-414C-80AF-7D3969DA7287}"/>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20B639C-6841-4470-804B-2E6B7BDE6FC4}"/>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B28977F-7779-43E3-BD5E-E83107EF04A2}"/>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62" name="楕円 161">
          <a:extLst>
            <a:ext uri="{FF2B5EF4-FFF2-40B4-BE49-F238E27FC236}">
              <a16:creationId xmlns:a16="http://schemas.microsoft.com/office/drawing/2014/main" id="{9648EE3E-20C0-4251-A05F-A1768847852B}"/>
            </a:ext>
          </a:extLst>
        </xdr:cNvPr>
        <xdr:cNvSpPr/>
      </xdr:nvSpPr>
      <xdr:spPr>
        <a:xfrm>
          <a:off x="38989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146702</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DC2455CE-272C-4C77-9FA5-2B11ACA3E31F}"/>
            </a:ext>
          </a:extLst>
        </xdr:cNvPr>
        <xdr:cNvSpPr txBox="1"/>
      </xdr:nvSpPr>
      <xdr:spPr>
        <a:xfrm>
          <a:off x="398780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64" name="楕円 163">
          <a:extLst>
            <a:ext uri="{FF2B5EF4-FFF2-40B4-BE49-F238E27FC236}">
              <a16:creationId xmlns:a16="http://schemas.microsoft.com/office/drawing/2014/main" id="{4AAF4EED-FCEB-4C11-9B7D-F1A58B2D67C2}"/>
            </a:ext>
          </a:extLst>
        </xdr:cNvPr>
        <xdr:cNvSpPr/>
      </xdr:nvSpPr>
      <xdr:spPr>
        <a:xfrm>
          <a:off x="3203575" y="101580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93345</xdr:rowOff>
    </xdr:to>
    <xdr:cxnSp macro="">
      <xdr:nvCxnSpPr>
        <xdr:cNvPr id="165" name="直線コネクタ 164">
          <a:extLst>
            <a:ext uri="{FF2B5EF4-FFF2-40B4-BE49-F238E27FC236}">
              <a16:creationId xmlns:a16="http://schemas.microsoft.com/office/drawing/2014/main" id="{124E0549-BEF1-4524-94AD-76274ECC88FA}"/>
            </a:ext>
          </a:extLst>
        </xdr:cNvPr>
        <xdr:cNvCxnSpPr/>
      </xdr:nvCxnSpPr>
      <xdr:spPr>
        <a:xfrm flipV="1">
          <a:off x="3235325" y="10163175"/>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66" name="楕円 165">
          <a:extLst>
            <a:ext uri="{FF2B5EF4-FFF2-40B4-BE49-F238E27FC236}">
              <a16:creationId xmlns:a16="http://schemas.microsoft.com/office/drawing/2014/main" id="{39E97394-0EEE-40B9-AB66-2CAD348FEAEF}"/>
            </a:ext>
          </a:extLst>
        </xdr:cNvPr>
        <xdr:cNvSpPr/>
      </xdr:nvSpPr>
      <xdr:spPr>
        <a:xfrm>
          <a:off x="2428875"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140970</xdr:rowOff>
    </xdr:to>
    <xdr:cxnSp macro="">
      <xdr:nvCxnSpPr>
        <xdr:cNvPr id="167" name="直線コネクタ 166">
          <a:extLst>
            <a:ext uri="{FF2B5EF4-FFF2-40B4-BE49-F238E27FC236}">
              <a16:creationId xmlns:a16="http://schemas.microsoft.com/office/drawing/2014/main" id="{91FED46D-EB38-4866-A097-8E9F247AD308}"/>
            </a:ext>
          </a:extLst>
        </xdr:cNvPr>
        <xdr:cNvCxnSpPr/>
      </xdr:nvCxnSpPr>
      <xdr:spPr>
        <a:xfrm flipV="1">
          <a:off x="2479675" y="10208895"/>
          <a:ext cx="7556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9542</xdr:rowOff>
    </xdr:from>
    <xdr:ext cx="405111" cy="259045"/>
    <xdr:sp macro="" textlink="">
      <xdr:nvSpPr>
        <xdr:cNvPr id="168" name="n_1aveValue【体育館・プール】&#10;有形固定資産減価償却率">
          <a:extLst>
            <a:ext uri="{FF2B5EF4-FFF2-40B4-BE49-F238E27FC236}">
              <a16:creationId xmlns:a16="http://schemas.microsoft.com/office/drawing/2014/main" id="{A649CC23-07A9-4572-8A02-FBD680E94BED}"/>
            </a:ext>
          </a:extLst>
        </xdr:cNvPr>
        <xdr:cNvSpPr txBox="1"/>
      </xdr:nvSpPr>
      <xdr:spPr>
        <a:xfrm>
          <a:off x="306769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69" name="n_2aveValue【体育館・プール】&#10;有形固定資産減価償却率">
          <a:extLst>
            <a:ext uri="{FF2B5EF4-FFF2-40B4-BE49-F238E27FC236}">
              <a16:creationId xmlns:a16="http://schemas.microsoft.com/office/drawing/2014/main" id="{2E41A0DF-EEE0-430E-9E69-6F0F01378AC6}"/>
            </a:ext>
          </a:extLst>
        </xdr:cNvPr>
        <xdr:cNvSpPr txBox="1"/>
      </xdr:nvSpPr>
      <xdr:spPr>
        <a:xfrm>
          <a:off x="230569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170" name="n_1mainValue【体育館・プール】&#10;有形固定資産減価償却率">
          <a:extLst>
            <a:ext uri="{FF2B5EF4-FFF2-40B4-BE49-F238E27FC236}">
              <a16:creationId xmlns:a16="http://schemas.microsoft.com/office/drawing/2014/main" id="{AFCEC0D4-9300-41C0-9E29-A43813D811CE}"/>
            </a:ext>
          </a:extLst>
        </xdr:cNvPr>
        <xdr:cNvSpPr txBox="1"/>
      </xdr:nvSpPr>
      <xdr:spPr>
        <a:xfrm>
          <a:off x="306769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71" name="n_2mainValue【体育館・プール】&#10;有形固定資産減価償却率">
          <a:extLst>
            <a:ext uri="{FF2B5EF4-FFF2-40B4-BE49-F238E27FC236}">
              <a16:creationId xmlns:a16="http://schemas.microsoft.com/office/drawing/2014/main" id="{B255C1E2-3647-42A0-8B26-9B02161B596D}"/>
            </a:ext>
          </a:extLst>
        </xdr:cNvPr>
        <xdr:cNvSpPr txBox="1"/>
      </xdr:nvSpPr>
      <xdr:spPr>
        <a:xfrm>
          <a:off x="230569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E5BC8468-5257-42E4-A928-A75FDC55FD54}"/>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1C35FD79-1596-48EE-8FCA-E29208965324}"/>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9512C916-4ACD-4FC6-8798-C673AE51C403}"/>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24797A5B-B61B-4A31-863B-3BEFFC681B95}"/>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32320A56-7F12-4669-905F-53012CC4FCC6}"/>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77060CCA-34DD-4FB2-B9EF-7752D7318ECB}"/>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E02C75A3-698F-4FDC-95D9-A43E4E508C5C}"/>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89FE4094-807C-4261-87E2-AFF477836202}"/>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1BDEFC05-E8EB-42C2-9B0A-44A583E916F7}"/>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99C64091-E630-4CD0-A62B-D25B844BAC3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4E5A18C8-5DCC-4DFD-8263-A16310A04633}"/>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F9108738-E883-4CD3-97A1-DCAE7FD7AD35}"/>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D1FDD6F0-8E7C-44E4-9D3B-767C0C0510BC}"/>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A48A34F4-1532-4B6E-971A-88C829AE6D7C}"/>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E1D78360-6774-4285-98A2-A32AC0F6F25C}"/>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FC8B77DA-1EF5-4AEB-9067-09BD10179003}"/>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5DA0D956-4C0B-4F43-BA6E-FB46545001F4}"/>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1355A28C-A5E1-456A-89FB-66318D37CABB}"/>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C9B94FB4-678F-4E0D-9F74-1CCD4714367D}"/>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3A1BDFA4-A59E-4125-9B0F-43281B815894}"/>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7D9A3FF0-24DD-4EDA-A0F3-EFEFAAB6ECB3}"/>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4F6BC316-AE81-47A2-9F37-E24C37B0E0A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4701B97B-2D66-4F36-8360-602100BD5C9F}"/>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95" name="直線コネクタ 194">
          <a:extLst>
            <a:ext uri="{FF2B5EF4-FFF2-40B4-BE49-F238E27FC236}">
              <a16:creationId xmlns:a16="http://schemas.microsoft.com/office/drawing/2014/main" id="{56A767FB-5F79-4189-A590-7119391FFA6D}"/>
            </a:ext>
          </a:extLst>
        </xdr:cNvPr>
        <xdr:cNvCxnSpPr/>
      </xdr:nvCxnSpPr>
      <xdr:spPr>
        <a:xfrm flipV="1">
          <a:off x="8905240"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96" name="【体育館・プール】&#10;一人当たり面積最小値テキスト">
          <a:extLst>
            <a:ext uri="{FF2B5EF4-FFF2-40B4-BE49-F238E27FC236}">
              <a16:creationId xmlns:a16="http://schemas.microsoft.com/office/drawing/2014/main" id="{DA268F97-7805-4289-9C18-B32A38005724}"/>
            </a:ext>
          </a:extLst>
        </xdr:cNvPr>
        <xdr:cNvSpPr txBox="1"/>
      </xdr:nvSpPr>
      <xdr:spPr>
        <a:xfrm>
          <a:off x="8943975"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97" name="直線コネクタ 196">
          <a:extLst>
            <a:ext uri="{FF2B5EF4-FFF2-40B4-BE49-F238E27FC236}">
              <a16:creationId xmlns:a16="http://schemas.microsoft.com/office/drawing/2014/main" id="{797959CA-5570-4147-A3E1-E93A68A97B3C}"/>
            </a:ext>
          </a:extLst>
        </xdr:cNvPr>
        <xdr:cNvCxnSpPr/>
      </xdr:nvCxnSpPr>
      <xdr:spPr>
        <a:xfrm>
          <a:off x="8845550" y="109571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98" name="【体育館・プール】&#10;一人当たり面積最大値テキスト">
          <a:extLst>
            <a:ext uri="{FF2B5EF4-FFF2-40B4-BE49-F238E27FC236}">
              <a16:creationId xmlns:a16="http://schemas.microsoft.com/office/drawing/2014/main" id="{4C515D25-3FB9-476A-997A-4FCDE2483770}"/>
            </a:ext>
          </a:extLst>
        </xdr:cNvPr>
        <xdr:cNvSpPr txBox="1"/>
      </xdr:nvSpPr>
      <xdr:spPr>
        <a:xfrm>
          <a:off x="8943975"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99" name="直線コネクタ 198">
          <a:extLst>
            <a:ext uri="{FF2B5EF4-FFF2-40B4-BE49-F238E27FC236}">
              <a16:creationId xmlns:a16="http://schemas.microsoft.com/office/drawing/2014/main" id="{8535E27F-6041-40A9-A9A0-BAED3B3E626D}"/>
            </a:ext>
          </a:extLst>
        </xdr:cNvPr>
        <xdr:cNvCxnSpPr/>
      </xdr:nvCxnSpPr>
      <xdr:spPr>
        <a:xfrm>
          <a:off x="8845550" y="9459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200" name="【体育館・プール】&#10;一人当たり面積平均値テキスト">
          <a:extLst>
            <a:ext uri="{FF2B5EF4-FFF2-40B4-BE49-F238E27FC236}">
              <a16:creationId xmlns:a16="http://schemas.microsoft.com/office/drawing/2014/main" id="{E85C7B3D-9082-45AC-A157-24C4D3E856B2}"/>
            </a:ext>
          </a:extLst>
        </xdr:cNvPr>
        <xdr:cNvSpPr txBox="1"/>
      </xdr:nvSpPr>
      <xdr:spPr>
        <a:xfrm>
          <a:off x="8943975"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201" name="フローチャート: 判断 200">
          <a:extLst>
            <a:ext uri="{FF2B5EF4-FFF2-40B4-BE49-F238E27FC236}">
              <a16:creationId xmlns:a16="http://schemas.microsoft.com/office/drawing/2014/main" id="{004C1040-B3BF-4981-95AF-612D80905AF6}"/>
            </a:ext>
          </a:extLst>
        </xdr:cNvPr>
        <xdr:cNvSpPr/>
      </xdr:nvSpPr>
      <xdr:spPr>
        <a:xfrm>
          <a:off x="8883650" y="105821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202" name="フローチャート: 判断 201">
          <a:extLst>
            <a:ext uri="{FF2B5EF4-FFF2-40B4-BE49-F238E27FC236}">
              <a16:creationId xmlns:a16="http://schemas.microsoft.com/office/drawing/2014/main" id="{441385B9-B59F-4EFC-9EAA-8738E161C178}"/>
            </a:ext>
          </a:extLst>
        </xdr:cNvPr>
        <xdr:cNvSpPr/>
      </xdr:nvSpPr>
      <xdr:spPr>
        <a:xfrm>
          <a:off x="815975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63119</xdr:rowOff>
    </xdr:from>
    <xdr:to>
      <xdr:col>46</xdr:col>
      <xdr:colOff>38100</xdr:colOff>
      <xdr:row>62</xdr:row>
      <xdr:rowOff>164719</xdr:rowOff>
    </xdr:to>
    <xdr:sp macro="" textlink="">
      <xdr:nvSpPr>
        <xdr:cNvPr id="203" name="フローチャート: 判断 202">
          <a:extLst>
            <a:ext uri="{FF2B5EF4-FFF2-40B4-BE49-F238E27FC236}">
              <a16:creationId xmlns:a16="http://schemas.microsoft.com/office/drawing/2014/main" id="{70B40286-E32A-4087-B20F-26C679138205}"/>
            </a:ext>
          </a:extLst>
        </xdr:cNvPr>
        <xdr:cNvSpPr/>
      </xdr:nvSpPr>
      <xdr:spPr>
        <a:xfrm>
          <a:off x="7413625" y="106930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71E1752-E5BE-454D-9477-9D2773E3C9C7}"/>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784BD42-2FE5-46BF-95FD-D365E3990106}"/>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B641578C-E1FE-47B0-A569-7E874A7D047C}"/>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759FBF8-C42B-4504-BDFA-8E11366B4BA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CA8F665-5D02-4F52-9F47-DBB95D56D422}"/>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45974</xdr:rowOff>
    </xdr:from>
    <xdr:to>
      <xdr:col>55</xdr:col>
      <xdr:colOff>50800</xdr:colOff>
      <xdr:row>62</xdr:row>
      <xdr:rowOff>147574</xdr:rowOff>
    </xdr:to>
    <xdr:sp macro="" textlink="">
      <xdr:nvSpPr>
        <xdr:cNvPr id="209" name="楕円 208">
          <a:extLst>
            <a:ext uri="{FF2B5EF4-FFF2-40B4-BE49-F238E27FC236}">
              <a16:creationId xmlns:a16="http://schemas.microsoft.com/office/drawing/2014/main" id="{BCC53EEF-C73D-4230-B313-CD14BDE8A2DA}"/>
            </a:ext>
          </a:extLst>
        </xdr:cNvPr>
        <xdr:cNvSpPr/>
      </xdr:nvSpPr>
      <xdr:spPr>
        <a:xfrm>
          <a:off x="8883650" y="106758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24401</xdr:rowOff>
    </xdr:from>
    <xdr:ext cx="469744" cy="259045"/>
    <xdr:sp macro="" textlink="">
      <xdr:nvSpPr>
        <xdr:cNvPr id="210" name="【体育館・プール】&#10;一人当たり面積該当値テキスト">
          <a:extLst>
            <a:ext uri="{FF2B5EF4-FFF2-40B4-BE49-F238E27FC236}">
              <a16:creationId xmlns:a16="http://schemas.microsoft.com/office/drawing/2014/main" id="{FC415030-9BAF-4130-9226-B00FB70361A8}"/>
            </a:ext>
          </a:extLst>
        </xdr:cNvPr>
        <xdr:cNvSpPr txBox="1"/>
      </xdr:nvSpPr>
      <xdr:spPr>
        <a:xfrm>
          <a:off x="8943975"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55499</xdr:rowOff>
    </xdr:from>
    <xdr:to>
      <xdr:col>50</xdr:col>
      <xdr:colOff>165100</xdr:colOff>
      <xdr:row>62</xdr:row>
      <xdr:rowOff>157099</xdr:rowOff>
    </xdr:to>
    <xdr:sp macro="" textlink="">
      <xdr:nvSpPr>
        <xdr:cNvPr id="211" name="楕円 210">
          <a:extLst>
            <a:ext uri="{FF2B5EF4-FFF2-40B4-BE49-F238E27FC236}">
              <a16:creationId xmlns:a16="http://schemas.microsoft.com/office/drawing/2014/main" id="{E9C861B4-3D32-4C3B-A7FE-817B67522574}"/>
            </a:ext>
          </a:extLst>
        </xdr:cNvPr>
        <xdr:cNvSpPr/>
      </xdr:nvSpPr>
      <xdr:spPr>
        <a:xfrm>
          <a:off x="815975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96774</xdr:rowOff>
    </xdr:from>
    <xdr:to>
      <xdr:col>55</xdr:col>
      <xdr:colOff>0</xdr:colOff>
      <xdr:row>62</xdr:row>
      <xdr:rowOff>106299</xdr:rowOff>
    </xdr:to>
    <xdr:cxnSp macro="">
      <xdr:nvCxnSpPr>
        <xdr:cNvPr id="212" name="直線コネクタ 211">
          <a:extLst>
            <a:ext uri="{FF2B5EF4-FFF2-40B4-BE49-F238E27FC236}">
              <a16:creationId xmlns:a16="http://schemas.microsoft.com/office/drawing/2014/main" id="{9DBD7F2F-75B7-4609-9106-23C801B9A9D8}"/>
            </a:ext>
          </a:extLst>
        </xdr:cNvPr>
        <xdr:cNvCxnSpPr/>
      </xdr:nvCxnSpPr>
      <xdr:spPr>
        <a:xfrm flipV="1">
          <a:off x="8210550" y="10726674"/>
          <a:ext cx="6953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62357</xdr:rowOff>
    </xdr:from>
    <xdr:to>
      <xdr:col>46</xdr:col>
      <xdr:colOff>38100</xdr:colOff>
      <xdr:row>62</xdr:row>
      <xdr:rowOff>163957</xdr:rowOff>
    </xdr:to>
    <xdr:sp macro="" textlink="">
      <xdr:nvSpPr>
        <xdr:cNvPr id="213" name="楕円 212">
          <a:extLst>
            <a:ext uri="{FF2B5EF4-FFF2-40B4-BE49-F238E27FC236}">
              <a16:creationId xmlns:a16="http://schemas.microsoft.com/office/drawing/2014/main" id="{7F755121-2467-4958-A6FA-817153BD5186}"/>
            </a:ext>
          </a:extLst>
        </xdr:cNvPr>
        <xdr:cNvSpPr/>
      </xdr:nvSpPr>
      <xdr:spPr>
        <a:xfrm>
          <a:off x="7413625" y="106922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106299</xdr:rowOff>
    </xdr:from>
    <xdr:to>
      <xdr:col>50</xdr:col>
      <xdr:colOff>114300</xdr:colOff>
      <xdr:row>62</xdr:row>
      <xdr:rowOff>113157</xdr:rowOff>
    </xdr:to>
    <xdr:cxnSp macro="">
      <xdr:nvCxnSpPr>
        <xdr:cNvPr id="214" name="直線コネクタ 213">
          <a:extLst>
            <a:ext uri="{FF2B5EF4-FFF2-40B4-BE49-F238E27FC236}">
              <a16:creationId xmlns:a16="http://schemas.microsoft.com/office/drawing/2014/main" id="{E6C5B5E8-A34F-4C64-AD9E-9B1A9E0B11F4}"/>
            </a:ext>
          </a:extLst>
        </xdr:cNvPr>
        <xdr:cNvCxnSpPr/>
      </xdr:nvCxnSpPr>
      <xdr:spPr>
        <a:xfrm flipV="1">
          <a:off x="7445375" y="10736199"/>
          <a:ext cx="7651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95902</xdr:rowOff>
    </xdr:from>
    <xdr:ext cx="469744" cy="259045"/>
    <xdr:sp macro="" textlink="">
      <xdr:nvSpPr>
        <xdr:cNvPr id="215" name="n_1aveValue【体育館・プール】&#10;一人当たり面積">
          <a:extLst>
            <a:ext uri="{FF2B5EF4-FFF2-40B4-BE49-F238E27FC236}">
              <a16:creationId xmlns:a16="http://schemas.microsoft.com/office/drawing/2014/main" id="{718C244B-294E-4055-8CB8-EC2A444399AF}"/>
            </a:ext>
          </a:extLst>
        </xdr:cNvPr>
        <xdr:cNvSpPr txBox="1"/>
      </xdr:nvSpPr>
      <xdr:spPr>
        <a:xfrm>
          <a:off x="7991552"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155846</xdr:rowOff>
    </xdr:from>
    <xdr:ext cx="469744" cy="259045"/>
    <xdr:sp macro="" textlink="">
      <xdr:nvSpPr>
        <xdr:cNvPr id="216" name="n_2aveValue【体育館・プール】&#10;一人当たり面積">
          <a:extLst>
            <a:ext uri="{FF2B5EF4-FFF2-40B4-BE49-F238E27FC236}">
              <a16:creationId xmlns:a16="http://schemas.microsoft.com/office/drawing/2014/main" id="{710DC5A0-0167-4A8E-9C28-6B7750F978E4}"/>
            </a:ext>
          </a:extLst>
        </xdr:cNvPr>
        <xdr:cNvSpPr txBox="1"/>
      </xdr:nvSpPr>
      <xdr:spPr>
        <a:xfrm>
          <a:off x="72581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148226</xdr:rowOff>
    </xdr:from>
    <xdr:ext cx="469744" cy="259045"/>
    <xdr:sp macro="" textlink="">
      <xdr:nvSpPr>
        <xdr:cNvPr id="217" name="n_1mainValue【体育館・プール】&#10;一人当たり面積">
          <a:extLst>
            <a:ext uri="{FF2B5EF4-FFF2-40B4-BE49-F238E27FC236}">
              <a16:creationId xmlns:a16="http://schemas.microsoft.com/office/drawing/2014/main" id="{4CF8C05D-712C-4E7B-916C-D938EE3EC5CD}"/>
            </a:ext>
          </a:extLst>
        </xdr:cNvPr>
        <xdr:cNvSpPr txBox="1"/>
      </xdr:nvSpPr>
      <xdr:spPr>
        <a:xfrm>
          <a:off x="7991552"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9034</xdr:rowOff>
    </xdr:from>
    <xdr:ext cx="469744" cy="259045"/>
    <xdr:sp macro="" textlink="">
      <xdr:nvSpPr>
        <xdr:cNvPr id="218" name="n_2mainValue【体育館・プール】&#10;一人当たり面積">
          <a:extLst>
            <a:ext uri="{FF2B5EF4-FFF2-40B4-BE49-F238E27FC236}">
              <a16:creationId xmlns:a16="http://schemas.microsoft.com/office/drawing/2014/main" id="{622454CA-D5F9-41B0-B120-6E5D9E70F8DD}"/>
            </a:ext>
          </a:extLst>
        </xdr:cNvPr>
        <xdr:cNvSpPr txBox="1"/>
      </xdr:nvSpPr>
      <xdr:spPr>
        <a:xfrm>
          <a:off x="72581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8851DAF3-51C1-45FF-9964-1BFF8B0B4987}"/>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18118CD9-F17F-4447-8024-B65C077B64A8}"/>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1BCD78BF-0086-48B3-B64C-E51694D5A38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847519BF-1F9B-46F7-8C24-0C45513AAC62}"/>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67762A6B-22D7-4077-AB55-87A5249EE532}"/>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8D5B0B90-7AEE-4024-9990-41E12DE2DBDE}"/>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B27B9DBB-C723-4F28-8A3E-F29B681A26E9}"/>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4B3B6521-A89C-4C61-A95D-FE78F67F6DE3}"/>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E4070DEE-4CC4-48FD-A6BB-BB25BA1DC27A}"/>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AECB8283-1ECB-4E62-92CA-DEAA4EEE4C57}"/>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3E2896BC-C10A-4C33-81E9-8E015CD4894A}"/>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a:extLst>
            <a:ext uri="{FF2B5EF4-FFF2-40B4-BE49-F238E27FC236}">
              <a16:creationId xmlns:a16="http://schemas.microsoft.com/office/drawing/2014/main" id="{5DEECB65-399C-4997-A733-559189BB0E63}"/>
            </a:ext>
          </a:extLst>
        </xdr:cNvPr>
        <xdr:cNvSpPr txBox="1"/>
      </xdr:nvSpPr>
      <xdr:spPr>
        <a:xfrm>
          <a:off x="36591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02DE41C8-1DA7-4262-802C-603DC37A7F94}"/>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E4AE1A5E-C9F7-4E65-A471-790996639DBA}"/>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F61AD667-BA53-469B-B9BD-4DF0AA8CE96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1632553C-ED60-4A35-8616-38974CC7F3E2}"/>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0412AC30-98FB-409C-92D4-15974576824E}"/>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D4357C22-0B2A-41F8-A5FE-E5EA2816AD2A}"/>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0852B102-68FB-4244-B54E-62A65B3E5313}"/>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id="{6CC0FAC6-0F58-4DA3-B7A2-A05FC1F1982F}"/>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978BE381-7853-4D78-8B34-586A08F327CB}"/>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16CD2FE0-F274-4E19-BF9F-3B8841F2600B}"/>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0718BDD0-B96B-4B7B-A634-91CAEC447334}"/>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242" name="直線コネクタ 241">
          <a:extLst>
            <a:ext uri="{FF2B5EF4-FFF2-40B4-BE49-F238E27FC236}">
              <a16:creationId xmlns:a16="http://schemas.microsoft.com/office/drawing/2014/main" id="{EA1A76FD-9275-41AB-9B75-FB5532CD74D6}"/>
            </a:ext>
          </a:extLst>
        </xdr:cNvPr>
        <xdr:cNvCxnSpPr/>
      </xdr:nvCxnSpPr>
      <xdr:spPr>
        <a:xfrm flipV="1">
          <a:off x="39490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243" name="【福祉施設】&#10;有形固定資産減価償却率最小値テキスト">
          <a:extLst>
            <a:ext uri="{FF2B5EF4-FFF2-40B4-BE49-F238E27FC236}">
              <a16:creationId xmlns:a16="http://schemas.microsoft.com/office/drawing/2014/main" id="{B8110B5F-395E-450C-81BE-65B0671F2930}"/>
            </a:ext>
          </a:extLst>
        </xdr:cNvPr>
        <xdr:cNvSpPr txBox="1"/>
      </xdr:nvSpPr>
      <xdr:spPr>
        <a:xfrm>
          <a:off x="39878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244" name="直線コネクタ 243">
          <a:extLst>
            <a:ext uri="{FF2B5EF4-FFF2-40B4-BE49-F238E27FC236}">
              <a16:creationId xmlns:a16="http://schemas.microsoft.com/office/drawing/2014/main" id="{4D4FF04C-445C-4558-8409-2941C8110995}"/>
            </a:ext>
          </a:extLst>
        </xdr:cNvPr>
        <xdr:cNvCxnSpPr/>
      </xdr:nvCxnSpPr>
      <xdr:spPr>
        <a:xfrm>
          <a:off x="3889375" y="146799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245" name="【福祉施設】&#10;有形固定資産減価償却率最大値テキスト">
          <a:extLst>
            <a:ext uri="{FF2B5EF4-FFF2-40B4-BE49-F238E27FC236}">
              <a16:creationId xmlns:a16="http://schemas.microsoft.com/office/drawing/2014/main" id="{B8B5CDF9-7316-48CD-8933-7B4D8317FF59}"/>
            </a:ext>
          </a:extLst>
        </xdr:cNvPr>
        <xdr:cNvSpPr txBox="1"/>
      </xdr:nvSpPr>
      <xdr:spPr>
        <a:xfrm>
          <a:off x="39878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246" name="直線コネクタ 245">
          <a:extLst>
            <a:ext uri="{FF2B5EF4-FFF2-40B4-BE49-F238E27FC236}">
              <a16:creationId xmlns:a16="http://schemas.microsoft.com/office/drawing/2014/main" id="{E4FDE544-7780-4E1B-A2B0-FD9C3BB54FAC}"/>
            </a:ext>
          </a:extLst>
        </xdr:cNvPr>
        <xdr:cNvCxnSpPr/>
      </xdr:nvCxnSpPr>
      <xdr:spPr>
        <a:xfrm>
          <a:off x="3889375" y="132245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2EECEC9E-2579-41E1-8434-060684DDCE65}"/>
            </a:ext>
          </a:extLst>
        </xdr:cNvPr>
        <xdr:cNvSpPr txBox="1"/>
      </xdr:nvSpPr>
      <xdr:spPr>
        <a:xfrm>
          <a:off x="39878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48" name="フローチャート: 判断 247">
          <a:extLst>
            <a:ext uri="{FF2B5EF4-FFF2-40B4-BE49-F238E27FC236}">
              <a16:creationId xmlns:a16="http://schemas.microsoft.com/office/drawing/2014/main" id="{3775BC41-8BBD-46B7-8CCF-71F4C1497B40}"/>
            </a:ext>
          </a:extLst>
        </xdr:cNvPr>
        <xdr:cNvSpPr/>
      </xdr:nvSpPr>
      <xdr:spPr>
        <a:xfrm>
          <a:off x="38989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249" name="フローチャート: 判断 248">
          <a:extLst>
            <a:ext uri="{FF2B5EF4-FFF2-40B4-BE49-F238E27FC236}">
              <a16:creationId xmlns:a16="http://schemas.microsoft.com/office/drawing/2014/main" id="{C8A022CB-B51B-4AA6-837D-CFFC0D07F31A}"/>
            </a:ext>
          </a:extLst>
        </xdr:cNvPr>
        <xdr:cNvSpPr/>
      </xdr:nvSpPr>
      <xdr:spPr>
        <a:xfrm>
          <a:off x="3203575" y="139795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xdr:rowOff>
    </xdr:from>
    <xdr:to>
      <xdr:col>15</xdr:col>
      <xdr:colOff>101600</xdr:colOff>
      <xdr:row>81</xdr:row>
      <xdr:rowOff>109855</xdr:rowOff>
    </xdr:to>
    <xdr:sp macro="" textlink="">
      <xdr:nvSpPr>
        <xdr:cNvPr id="250" name="フローチャート: 判断 249">
          <a:extLst>
            <a:ext uri="{FF2B5EF4-FFF2-40B4-BE49-F238E27FC236}">
              <a16:creationId xmlns:a16="http://schemas.microsoft.com/office/drawing/2014/main" id="{5EC054D0-41BB-46F4-8AC7-9A591C14E6C4}"/>
            </a:ext>
          </a:extLst>
        </xdr:cNvPr>
        <xdr:cNvSpPr/>
      </xdr:nvSpPr>
      <xdr:spPr>
        <a:xfrm>
          <a:off x="2428875"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61B62BC-523B-45E8-A19E-298849265262}"/>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E862105-151A-41C9-85FC-02173B36AFC8}"/>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6185A6A5-5EFA-4CD1-B308-5B7B9DAE3204}"/>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382D68A-0E3A-4BB5-8BEE-0504B070B143}"/>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CA0BC0E-C737-467C-B219-81563A6BD9E9}"/>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78739</xdr:rowOff>
    </xdr:from>
    <xdr:to>
      <xdr:col>24</xdr:col>
      <xdr:colOff>114300</xdr:colOff>
      <xdr:row>80</xdr:row>
      <xdr:rowOff>8889</xdr:rowOff>
    </xdr:to>
    <xdr:sp macro="" textlink="">
      <xdr:nvSpPr>
        <xdr:cNvPr id="256" name="楕円 255">
          <a:extLst>
            <a:ext uri="{FF2B5EF4-FFF2-40B4-BE49-F238E27FC236}">
              <a16:creationId xmlns:a16="http://schemas.microsoft.com/office/drawing/2014/main" id="{EC7E7E01-A069-46B1-888B-E23BFB9C2F1D}"/>
            </a:ext>
          </a:extLst>
        </xdr:cNvPr>
        <xdr:cNvSpPr/>
      </xdr:nvSpPr>
      <xdr:spPr>
        <a:xfrm>
          <a:off x="38989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101616</xdr:rowOff>
    </xdr:from>
    <xdr:ext cx="405111" cy="259045"/>
    <xdr:sp macro="" textlink="">
      <xdr:nvSpPr>
        <xdr:cNvPr id="257" name="【福祉施設】&#10;有形固定資産減価償却率該当値テキスト">
          <a:extLst>
            <a:ext uri="{FF2B5EF4-FFF2-40B4-BE49-F238E27FC236}">
              <a16:creationId xmlns:a16="http://schemas.microsoft.com/office/drawing/2014/main" id="{46CCA6FF-E3AC-4EC0-829C-2290B8DE4140}"/>
            </a:ext>
          </a:extLst>
        </xdr:cNvPr>
        <xdr:cNvSpPr txBox="1"/>
      </xdr:nvSpPr>
      <xdr:spPr>
        <a:xfrm>
          <a:off x="39878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58" name="楕円 257">
          <a:extLst>
            <a:ext uri="{FF2B5EF4-FFF2-40B4-BE49-F238E27FC236}">
              <a16:creationId xmlns:a16="http://schemas.microsoft.com/office/drawing/2014/main" id="{0EEABE61-F4CF-4FF7-BBAA-C6524AA9E0F6}"/>
            </a:ext>
          </a:extLst>
        </xdr:cNvPr>
        <xdr:cNvSpPr/>
      </xdr:nvSpPr>
      <xdr:spPr>
        <a:xfrm>
          <a:off x="3203575" y="136766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80</xdr:row>
      <xdr:rowOff>11430</xdr:rowOff>
    </xdr:to>
    <xdr:cxnSp macro="">
      <xdr:nvCxnSpPr>
        <xdr:cNvPr id="259" name="直線コネクタ 258">
          <a:extLst>
            <a:ext uri="{FF2B5EF4-FFF2-40B4-BE49-F238E27FC236}">
              <a16:creationId xmlns:a16="http://schemas.microsoft.com/office/drawing/2014/main" id="{269797D6-B03C-4355-A385-2FA468992C4A}"/>
            </a:ext>
          </a:extLst>
        </xdr:cNvPr>
        <xdr:cNvCxnSpPr/>
      </xdr:nvCxnSpPr>
      <xdr:spPr>
        <a:xfrm flipV="1">
          <a:off x="3235325" y="13674089"/>
          <a:ext cx="71437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60" name="楕円 259">
          <a:extLst>
            <a:ext uri="{FF2B5EF4-FFF2-40B4-BE49-F238E27FC236}">
              <a16:creationId xmlns:a16="http://schemas.microsoft.com/office/drawing/2014/main" id="{523FAF60-1C9D-44E9-A4F7-C2B4F00A4329}"/>
            </a:ext>
          </a:extLst>
        </xdr:cNvPr>
        <xdr:cNvSpPr/>
      </xdr:nvSpPr>
      <xdr:spPr>
        <a:xfrm>
          <a:off x="2428875"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xdr:rowOff>
    </xdr:from>
    <xdr:to>
      <xdr:col>19</xdr:col>
      <xdr:colOff>177800</xdr:colOff>
      <xdr:row>80</xdr:row>
      <xdr:rowOff>64770</xdr:rowOff>
    </xdr:to>
    <xdr:cxnSp macro="">
      <xdr:nvCxnSpPr>
        <xdr:cNvPr id="261" name="直線コネクタ 260">
          <a:extLst>
            <a:ext uri="{FF2B5EF4-FFF2-40B4-BE49-F238E27FC236}">
              <a16:creationId xmlns:a16="http://schemas.microsoft.com/office/drawing/2014/main" id="{86E1DBFA-9CF1-40B3-9408-50BD6287F84E}"/>
            </a:ext>
          </a:extLst>
        </xdr:cNvPr>
        <xdr:cNvCxnSpPr/>
      </xdr:nvCxnSpPr>
      <xdr:spPr>
        <a:xfrm flipV="1">
          <a:off x="2479675" y="13727430"/>
          <a:ext cx="7556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13352</xdr:rowOff>
    </xdr:from>
    <xdr:ext cx="405111" cy="259045"/>
    <xdr:sp macro="" textlink="">
      <xdr:nvSpPr>
        <xdr:cNvPr id="262" name="n_1aveValue【福祉施設】&#10;有形固定資産減価償却率">
          <a:extLst>
            <a:ext uri="{FF2B5EF4-FFF2-40B4-BE49-F238E27FC236}">
              <a16:creationId xmlns:a16="http://schemas.microsoft.com/office/drawing/2014/main" id="{36875C1F-7D3B-4B24-ACBD-D2EF6B5AD450}"/>
            </a:ext>
          </a:extLst>
        </xdr:cNvPr>
        <xdr:cNvSpPr txBox="1"/>
      </xdr:nvSpPr>
      <xdr:spPr>
        <a:xfrm>
          <a:off x="306769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100982</xdr:rowOff>
    </xdr:from>
    <xdr:ext cx="405111" cy="259045"/>
    <xdr:sp macro="" textlink="">
      <xdr:nvSpPr>
        <xdr:cNvPr id="263" name="n_2aveValue【福祉施設】&#10;有形固定資産減価償却率">
          <a:extLst>
            <a:ext uri="{FF2B5EF4-FFF2-40B4-BE49-F238E27FC236}">
              <a16:creationId xmlns:a16="http://schemas.microsoft.com/office/drawing/2014/main" id="{65DD4CBE-5B2C-4EA0-A259-8859C420D5F2}"/>
            </a:ext>
          </a:extLst>
        </xdr:cNvPr>
        <xdr:cNvSpPr txBox="1"/>
      </xdr:nvSpPr>
      <xdr:spPr>
        <a:xfrm>
          <a:off x="230569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264" name="n_1mainValue【福祉施設】&#10;有形固定資産減価償却率">
          <a:extLst>
            <a:ext uri="{FF2B5EF4-FFF2-40B4-BE49-F238E27FC236}">
              <a16:creationId xmlns:a16="http://schemas.microsoft.com/office/drawing/2014/main" id="{5C704852-3E3B-4AA7-A4C5-0B039D2C57D6}"/>
            </a:ext>
          </a:extLst>
        </xdr:cNvPr>
        <xdr:cNvSpPr txBox="1"/>
      </xdr:nvSpPr>
      <xdr:spPr>
        <a:xfrm>
          <a:off x="306769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65" name="n_2mainValue【福祉施設】&#10;有形固定資産減価償却率">
          <a:extLst>
            <a:ext uri="{FF2B5EF4-FFF2-40B4-BE49-F238E27FC236}">
              <a16:creationId xmlns:a16="http://schemas.microsoft.com/office/drawing/2014/main" id="{F575197F-5C16-444A-9870-820B4CCA019F}"/>
            </a:ext>
          </a:extLst>
        </xdr:cNvPr>
        <xdr:cNvSpPr txBox="1"/>
      </xdr:nvSpPr>
      <xdr:spPr>
        <a:xfrm>
          <a:off x="230569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ED73D871-0454-4A4F-B6CC-DF818FD4D7A3}"/>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72638F54-1B79-4802-81B1-7255436B3FBD}"/>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84D9E097-0D1F-4639-A1A9-A846ABDAEAD6}"/>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33ABF47B-D470-4D32-BCF8-2E7AB7C8F746}"/>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6BF889C4-1269-4436-8B72-01088F9327A1}"/>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F24D3B27-76BC-4FC6-9EB2-C1CD68C6E881}"/>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9C008057-73AA-42AF-9702-F80B13568686}"/>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B1F511F8-746E-4C0F-9CFA-F5591B8F2B86}"/>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5F233A52-9478-4331-BEF8-D8AFA1B77114}"/>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FEDA4928-13C6-4DEF-B4DE-2A3A7CF04E52}"/>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a:extLst>
            <a:ext uri="{FF2B5EF4-FFF2-40B4-BE49-F238E27FC236}">
              <a16:creationId xmlns:a16="http://schemas.microsoft.com/office/drawing/2014/main" id="{F5579785-EBC0-496B-B3AF-572982B4E5A9}"/>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11E37DB-9FA7-4F55-9656-494D5EF940B4}"/>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a:extLst>
            <a:ext uri="{FF2B5EF4-FFF2-40B4-BE49-F238E27FC236}">
              <a16:creationId xmlns:a16="http://schemas.microsoft.com/office/drawing/2014/main" id="{956FC80A-7587-475F-9567-2BEA5F697025}"/>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a:extLst>
            <a:ext uri="{FF2B5EF4-FFF2-40B4-BE49-F238E27FC236}">
              <a16:creationId xmlns:a16="http://schemas.microsoft.com/office/drawing/2014/main" id="{F266A0A8-1CAC-41C1-8AFB-A94EF621D616}"/>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a:extLst>
            <a:ext uri="{FF2B5EF4-FFF2-40B4-BE49-F238E27FC236}">
              <a16:creationId xmlns:a16="http://schemas.microsoft.com/office/drawing/2014/main" id="{96746B60-5D90-436B-BA0B-712744D5F0C6}"/>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a:extLst>
            <a:ext uri="{FF2B5EF4-FFF2-40B4-BE49-F238E27FC236}">
              <a16:creationId xmlns:a16="http://schemas.microsoft.com/office/drawing/2014/main" id="{66F7F2D3-7ADB-41FA-8AA9-36A48132BE61}"/>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a:extLst>
            <a:ext uri="{FF2B5EF4-FFF2-40B4-BE49-F238E27FC236}">
              <a16:creationId xmlns:a16="http://schemas.microsoft.com/office/drawing/2014/main" id="{92DE8DED-10D6-4E49-9CB2-B371C6B8780B}"/>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a:extLst>
            <a:ext uri="{FF2B5EF4-FFF2-40B4-BE49-F238E27FC236}">
              <a16:creationId xmlns:a16="http://schemas.microsoft.com/office/drawing/2014/main" id="{13D57C3C-F929-47C2-86FC-F43E9E6EE917}"/>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a:extLst>
            <a:ext uri="{FF2B5EF4-FFF2-40B4-BE49-F238E27FC236}">
              <a16:creationId xmlns:a16="http://schemas.microsoft.com/office/drawing/2014/main" id="{A4499B9D-63C4-4816-9251-82C4EC36524A}"/>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a:extLst>
            <a:ext uri="{FF2B5EF4-FFF2-40B4-BE49-F238E27FC236}">
              <a16:creationId xmlns:a16="http://schemas.microsoft.com/office/drawing/2014/main" id="{D5CD5BE3-031D-4A22-8614-027DABFD5AE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4F4AB23F-A527-4867-A101-8BD030B2DE5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CD70575B-C94F-4F89-8DA9-6DFB4AC5E4FE}"/>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a:extLst>
            <a:ext uri="{FF2B5EF4-FFF2-40B4-BE49-F238E27FC236}">
              <a16:creationId xmlns:a16="http://schemas.microsoft.com/office/drawing/2014/main" id="{DF62B6C6-6E5A-40F1-864E-8414D5DFA77F}"/>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89" name="直線コネクタ 288">
          <a:extLst>
            <a:ext uri="{FF2B5EF4-FFF2-40B4-BE49-F238E27FC236}">
              <a16:creationId xmlns:a16="http://schemas.microsoft.com/office/drawing/2014/main" id="{94468A53-42FC-4FB7-AF23-7C59AE9458B0}"/>
            </a:ext>
          </a:extLst>
        </xdr:cNvPr>
        <xdr:cNvCxnSpPr/>
      </xdr:nvCxnSpPr>
      <xdr:spPr>
        <a:xfrm flipV="1">
          <a:off x="8905240"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90" name="【福祉施設】&#10;一人当たり面積最小値テキスト">
          <a:extLst>
            <a:ext uri="{FF2B5EF4-FFF2-40B4-BE49-F238E27FC236}">
              <a16:creationId xmlns:a16="http://schemas.microsoft.com/office/drawing/2014/main" id="{239A2CE8-FDF0-4D6C-852F-7C9BBBC0EF71}"/>
            </a:ext>
          </a:extLst>
        </xdr:cNvPr>
        <xdr:cNvSpPr txBox="1"/>
      </xdr:nvSpPr>
      <xdr:spPr>
        <a:xfrm>
          <a:off x="8943975"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91" name="直線コネクタ 290">
          <a:extLst>
            <a:ext uri="{FF2B5EF4-FFF2-40B4-BE49-F238E27FC236}">
              <a16:creationId xmlns:a16="http://schemas.microsoft.com/office/drawing/2014/main" id="{6A23F381-2245-446D-8F4B-19CF31F6A4B2}"/>
            </a:ext>
          </a:extLst>
        </xdr:cNvPr>
        <xdr:cNvCxnSpPr/>
      </xdr:nvCxnSpPr>
      <xdr:spPr>
        <a:xfrm>
          <a:off x="8845550" y="148178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92" name="【福祉施設】&#10;一人当たり面積最大値テキスト">
          <a:extLst>
            <a:ext uri="{FF2B5EF4-FFF2-40B4-BE49-F238E27FC236}">
              <a16:creationId xmlns:a16="http://schemas.microsoft.com/office/drawing/2014/main" id="{1ACE349C-E3EC-47BF-8772-E05A7C422A84}"/>
            </a:ext>
          </a:extLst>
        </xdr:cNvPr>
        <xdr:cNvSpPr txBox="1"/>
      </xdr:nvSpPr>
      <xdr:spPr>
        <a:xfrm>
          <a:off x="8943975"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93" name="直線コネクタ 292">
          <a:extLst>
            <a:ext uri="{FF2B5EF4-FFF2-40B4-BE49-F238E27FC236}">
              <a16:creationId xmlns:a16="http://schemas.microsoft.com/office/drawing/2014/main" id="{5DA42A81-83A6-4700-BC9F-74601D3DB2A8}"/>
            </a:ext>
          </a:extLst>
        </xdr:cNvPr>
        <xdr:cNvCxnSpPr/>
      </xdr:nvCxnSpPr>
      <xdr:spPr>
        <a:xfrm>
          <a:off x="8845550" y="134618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94" name="【福祉施設】&#10;一人当たり面積平均値テキスト">
          <a:extLst>
            <a:ext uri="{FF2B5EF4-FFF2-40B4-BE49-F238E27FC236}">
              <a16:creationId xmlns:a16="http://schemas.microsoft.com/office/drawing/2014/main" id="{32F68E98-1B75-4812-A590-863B19960934}"/>
            </a:ext>
          </a:extLst>
        </xdr:cNvPr>
        <xdr:cNvSpPr txBox="1"/>
      </xdr:nvSpPr>
      <xdr:spPr>
        <a:xfrm>
          <a:off x="8943975"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95" name="フローチャート: 判断 294">
          <a:extLst>
            <a:ext uri="{FF2B5EF4-FFF2-40B4-BE49-F238E27FC236}">
              <a16:creationId xmlns:a16="http://schemas.microsoft.com/office/drawing/2014/main" id="{CDE97E79-4B0A-477E-BB60-728B2724FCDA}"/>
            </a:ext>
          </a:extLst>
        </xdr:cNvPr>
        <xdr:cNvSpPr/>
      </xdr:nvSpPr>
      <xdr:spPr>
        <a:xfrm>
          <a:off x="8883650" y="145883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96" name="フローチャート: 判断 295">
          <a:extLst>
            <a:ext uri="{FF2B5EF4-FFF2-40B4-BE49-F238E27FC236}">
              <a16:creationId xmlns:a16="http://schemas.microsoft.com/office/drawing/2014/main" id="{1BB76AE9-6969-48E4-BBB8-16688A2D8E75}"/>
            </a:ext>
          </a:extLst>
        </xdr:cNvPr>
        <xdr:cNvSpPr/>
      </xdr:nvSpPr>
      <xdr:spPr>
        <a:xfrm>
          <a:off x="815975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169799</xdr:rowOff>
    </xdr:from>
    <xdr:to>
      <xdr:col>46</xdr:col>
      <xdr:colOff>38100</xdr:colOff>
      <xdr:row>85</xdr:row>
      <xdr:rowOff>99949</xdr:rowOff>
    </xdr:to>
    <xdr:sp macro="" textlink="">
      <xdr:nvSpPr>
        <xdr:cNvPr id="297" name="フローチャート: 判断 296">
          <a:extLst>
            <a:ext uri="{FF2B5EF4-FFF2-40B4-BE49-F238E27FC236}">
              <a16:creationId xmlns:a16="http://schemas.microsoft.com/office/drawing/2014/main" id="{B5C4A2BF-AC9B-4006-85FF-5DCF8F2895A2}"/>
            </a:ext>
          </a:extLst>
        </xdr:cNvPr>
        <xdr:cNvSpPr/>
      </xdr:nvSpPr>
      <xdr:spPr>
        <a:xfrm>
          <a:off x="7413625" y="145715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7A0EEA3-A680-4E9A-8972-A3D12BEA5354}"/>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6A5F2D5-8178-48BB-9D0A-C7BB90AEDD73}"/>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8AAC0AB-24B7-4A73-92AE-6AABCE029684}"/>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57E224E-D64B-46C5-B617-92F0D7C3EB1E}"/>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C8A4F27-A34E-4830-94B9-CE1C75DE5CDC}"/>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161037</xdr:rowOff>
    </xdr:from>
    <xdr:to>
      <xdr:col>55</xdr:col>
      <xdr:colOff>50800</xdr:colOff>
      <xdr:row>86</xdr:row>
      <xdr:rowOff>91187</xdr:rowOff>
    </xdr:to>
    <xdr:sp macro="" textlink="">
      <xdr:nvSpPr>
        <xdr:cNvPr id="303" name="楕円 302">
          <a:extLst>
            <a:ext uri="{FF2B5EF4-FFF2-40B4-BE49-F238E27FC236}">
              <a16:creationId xmlns:a16="http://schemas.microsoft.com/office/drawing/2014/main" id="{85214999-A637-4279-8126-A9653866A36F}"/>
            </a:ext>
          </a:extLst>
        </xdr:cNvPr>
        <xdr:cNvSpPr/>
      </xdr:nvSpPr>
      <xdr:spPr>
        <a:xfrm>
          <a:off x="8883650" y="14734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75964</xdr:rowOff>
    </xdr:from>
    <xdr:ext cx="469744" cy="259045"/>
    <xdr:sp macro="" textlink="">
      <xdr:nvSpPr>
        <xdr:cNvPr id="304" name="【福祉施設】&#10;一人当たり面積該当値テキスト">
          <a:extLst>
            <a:ext uri="{FF2B5EF4-FFF2-40B4-BE49-F238E27FC236}">
              <a16:creationId xmlns:a16="http://schemas.microsoft.com/office/drawing/2014/main" id="{D47A68DA-D92F-4636-AC1F-D8108961A55B}"/>
            </a:ext>
          </a:extLst>
        </xdr:cNvPr>
        <xdr:cNvSpPr txBox="1"/>
      </xdr:nvSpPr>
      <xdr:spPr>
        <a:xfrm>
          <a:off x="8943975" y="146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163322</xdr:rowOff>
    </xdr:from>
    <xdr:to>
      <xdr:col>50</xdr:col>
      <xdr:colOff>165100</xdr:colOff>
      <xdr:row>86</xdr:row>
      <xdr:rowOff>93472</xdr:rowOff>
    </xdr:to>
    <xdr:sp macro="" textlink="">
      <xdr:nvSpPr>
        <xdr:cNvPr id="305" name="楕円 304">
          <a:extLst>
            <a:ext uri="{FF2B5EF4-FFF2-40B4-BE49-F238E27FC236}">
              <a16:creationId xmlns:a16="http://schemas.microsoft.com/office/drawing/2014/main" id="{3CD8562E-0E81-413C-A2BC-84EE281A792B}"/>
            </a:ext>
          </a:extLst>
        </xdr:cNvPr>
        <xdr:cNvSpPr/>
      </xdr:nvSpPr>
      <xdr:spPr>
        <a:xfrm>
          <a:off x="815975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42672</xdr:rowOff>
    </xdr:to>
    <xdr:cxnSp macro="">
      <xdr:nvCxnSpPr>
        <xdr:cNvPr id="306" name="直線コネクタ 305">
          <a:extLst>
            <a:ext uri="{FF2B5EF4-FFF2-40B4-BE49-F238E27FC236}">
              <a16:creationId xmlns:a16="http://schemas.microsoft.com/office/drawing/2014/main" id="{4E8E69EA-F912-4B2C-BD0C-692D96F96C28}"/>
            </a:ext>
          </a:extLst>
        </xdr:cNvPr>
        <xdr:cNvCxnSpPr/>
      </xdr:nvCxnSpPr>
      <xdr:spPr>
        <a:xfrm flipV="1">
          <a:off x="8210550" y="14785087"/>
          <a:ext cx="69532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164846</xdr:rowOff>
    </xdr:from>
    <xdr:to>
      <xdr:col>46</xdr:col>
      <xdr:colOff>38100</xdr:colOff>
      <xdr:row>86</xdr:row>
      <xdr:rowOff>94996</xdr:rowOff>
    </xdr:to>
    <xdr:sp macro="" textlink="">
      <xdr:nvSpPr>
        <xdr:cNvPr id="307" name="楕円 306">
          <a:extLst>
            <a:ext uri="{FF2B5EF4-FFF2-40B4-BE49-F238E27FC236}">
              <a16:creationId xmlns:a16="http://schemas.microsoft.com/office/drawing/2014/main" id="{A5A7AD4D-231E-4D56-A3FC-09193312E8F3}"/>
            </a:ext>
          </a:extLst>
        </xdr:cNvPr>
        <xdr:cNvSpPr/>
      </xdr:nvSpPr>
      <xdr:spPr>
        <a:xfrm>
          <a:off x="7413625" y="147380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42672</xdr:rowOff>
    </xdr:from>
    <xdr:to>
      <xdr:col>50</xdr:col>
      <xdr:colOff>114300</xdr:colOff>
      <xdr:row>86</xdr:row>
      <xdr:rowOff>44196</xdr:rowOff>
    </xdr:to>
    <xdr:cxnSp macro="">
      <xdr:nvCxnSpPr>
        <xdr:cNvPr id="308" name="直線コネクタ 307">
          <a:extLst>
            <a:ext uri="{FF2B5EF4-FFF2-40B4-BE49-F238E27FC236}">
              <a16:creationId xmlns:a16="http://schemas.microsoft.com/office/drawing/2014/main" id="{C393C7EA-2955-4CE4-B52A-803F499A1723}"/>
            </a:ext>
          </a:extLst>
        </xdr:cNvPr>
        <xdr:cNvCxnSpPr/>
      </xdr:nvCxnSpPr>
      <xdr:spPr>
        <a:xfrm flipV="1">
          <a:off x="7445375" y="14787372"/>
          <a:ext cx="7651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122953</xdr:rowOff>
    </xdr:from>
    <xdr:ext cx="469744" cy="259045"/>
    <xdr:sp macro="" textlink="">
      <xdr:nvSpPr>
        <xdr:cNvPr id="309" name="n_1aveValue【福祉施設】&#10;一人当たり面積">
          <a:extLst>
            <a:ext uri="{FF2B5EF4-FFF2-40B4-BE49-F238E27FC236}">
              <a16:creationId xmlns:a16="http://schemas.microsoft.com/office/drawing/2014/main" id="{6C257865-4593-4973-A201-C5E90EAAE0FA}"/>
            </a:ext>
          </a:extLst>
        </xdr:cNvPr>
        <xdr:cNvSpPr txBox="1"/>
      </xdr:nvSpPr>
      <xdr:spPr>
        <a:xfrm>
          <a:off x="7991552"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116476</xdr:rowOff>
    </xdr:from>
    <xdr:ext cx="469744" cy="259045"/>
    <xdr:sp macro="" textlink="">
      <xdr:nvSpPr>
        <xdr:cNvPr id="310" name="n_2aveValue【福祉施設】&#10;一人当たり面積">
          <a:extLst>
            <a:ext uri="{FF2B5EF4-FFF2-40B4-BE49-F238E27FC236}">
              <a16:creationId xmlns:a16="http://schemas.microsoft.com/office/drawing/2014/main" id="{C1D5D57B-CF78-4B08-AFDC-4A259DAA18EB}"/>
            </a:ext>
          </a:extLst>
        </xdr:cNvPr>
        <xdr:cNvSpPr txBox="1"/>
      </xdr:nvSpPr>
      <xdr:spPr>
        <a:xfrm>
          <a:off x="72581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84599</xdr:rowOff>
    </xdr:from>
    <xdr:ext cx="469744" cy="259045"/>
    <xdr:sp macro="" textlink="">
      <xdr:nvSpPr>
        <xdr:cNvPr id="311" name="n_1mainValue【福祉施設】&#10;一人当たり面積">
          <a:extLst>
            <a:ext uri="{FF2B5EF4-FFF2-40B4-BE49-F238E27FC236}">
              <a16:creationId xmlns:a16="http://schemas.microsoft.com/office/drawing/2014/main" id="{B93F16B9-C0D8-42F0-B646-71E71C207FFC}"/>
            </a:ext>
          </a:extLst>
        </xdr:cNvPr>
        <xdr:cNvSpPr txBox="1"/>
      </xdr:nvSpPr>
      <xdr:spPr>
        <a:xfrm>
          <a:off x="7991552"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86123</xdr:rowOff>
    </xdr:from>
    <xdr:ext cx="469744" cy="259045"/>
    <xdr:sp macro="" textlink="">
      <xdr:nvSpPr>
        <xdr:cNvPr id="312" name="n_2mainValue【福祉施設】&#10;一人当たり面積">
          <a:extLst>
            <a:ext uri="{FF2B5EF4-FFF2-40B4-BE49-F238E27FC236}">
              <a16:creationId xmlns:a16="http://schemas.microsoft.com/office/drawing/2014/main" id="{DF214B6B-E5F4-4726-9810-2E205F97B1B3}"/>
            </a:ext>
          </a:extLst>
        </xdr:cNvPr>
        <xdr:cNvSpPr txBox="1"/>
      </xdr:nvSpPr>
      <xdr:spPr>
        <a:xfrm>
          <a:off x="72581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2CA4DB9B-5DCF-46A8-9213-B4C60432C345}"/>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69F60F95-4A00-4A61-B6A7-F17EC679B963}"/>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4D382FE8-AE97-49DF-BC58-CA387FFE97E9}"/>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6557307C-D0EC-437D-AE6F-1D11B95777CA}"/>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201FC081-56AC-4C27-A121-7BFB34F488BC}"/>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705D2CDE-9D44-4510-9F44-E32198A28AAD}"/>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4C7264C4-B840-4B6F-AE01-BFDE5C10899A}"/>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A600FD3A-FD02-4B81-AF64-202A815F7FD1}"/>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1EADB314-4402-494B-BFA4-598366F20D3F}"/>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40ED7C48-829B-4BD8-9A67-5AC2A4D3A2FD}"/>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a:extLst>
            <a:ext uri="{FF2B5EF4-FFF2-40B4-BE49-F238E27FC236}">
              <a16:creationId xmlns:a16="http://schemas.microsoft.com/office/drawing/2014/main" id="{4AED2209-8548-4900-9F7E-BB53CD52E13D}"/>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a:extLst>
            <a:ext uri="{FF2B5EF4-FFF2-40B4-BE49-F238E27FC236}">
              <a16:creationId xmlns:a16="http://schemas.microsoft.com/office/drawing/2014/main" id="{5F50101A-0502-4526-BB83-BDE6370B40CD}"/>
            </a:ext>
          </a:extLst>
        </xdr:cNvPr>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a:extLst>
            <a:ext uri="{FF2B5EF4-FFF2-40B4-BE49-F238E27FC236}">
              <a16:creationId xmlns:a16="http://schemas.microsoft.com/office/drawing/2014/main" id="{2EB66E93-3001-434C-9379-48B08F109965}"/>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a:extLst>
            <a:ext uri="{FF2B5EF4-FFF2-40B4-BE49-F238E27FC236}">
              <a16:creationId xmlns:a16="http://schemas.microsoft.com/office/drawing/2014/main" id="{28E3C362-6C46-40E5-A9EB-9531336A432D}"/>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a:extLst>
            <a:ext uri="{FF2B5EF4-FFF2-40B4-BE49-F238E27FC236}">
              <a16:creationId xmlns:a16="http://schemas.microsoft.com/office/drawing/2014/main" id="{8D5E9DE7-4557-4153-9254-6746C3A80DB6}"/>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a:extLst>
            <a:ext uri="{FF2B5EF4-FFF2-40B4-BE49-F238E27FC236}">
              <a16:creationId xmlns:a16="http://schemas.microsoft.com/office/drawing/2014/main" id="{00502BE8-21F6-4FED-94D1-7B171D2CCC48}"/>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a:extLst>
            <a:ext uri="{FF2B5EF4-FFF2-40B4-BE49-F238E27FC236}">
              <a16:creationId xmlns:a16="http://schemas.microsoft.com/office/drawing/2014/main" id="{D11EE8A6-7BEE-4A83-A0DF-B402DD1137CD}"/>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a:extLst>
            <a:ext uri="{FF2B5EF4-FFF2-40B4-BE49-F238E27FC236}">
              <a16:creationId xmlns:a16="http://schemas.microsoft.com/office/drawing/2014/main" id="{A8883E98-EA58-4005-B74A-554638328D3D}"/>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a:extLst>
            <a:ext uri="{FF2B5EF4-FFF2-40B4-BE49-F238E27FC236}">
              <a16:creationId xmlns:a16="http://schemas.microsoft.com/office/drawing/2014/main" id="{7DFEEB42-C609-46CF-A320-3E55F0DBCF5A}"/>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a:extLst>
            <a:ext uri="{FF2B5EF4-FFF2-40B4-BE49-F238E27FC236}">
              <a16:creationId xmlns:a16="http://schemas.microsoft.com/office/drawing/2014/main" id="{E80F6CAD-5E5B-48E7-A963-2CEA0ED4EB1C}"/>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a:extLst>
            <a:ext uri="{FF2B5EF4-FFF2-40B4-BE49-F238E27FC236}">
              <a16:creationId xmlns:a16="http://schemas.microsoft.com/office/drawing/2014/main" id="{40F52889-6987-4C2D-AAD4-DD7D06F42E76}"/>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a:extLst>
            <a:ext uri="{FF2B5EF4-FFF2-40B4-BE49-F238E27FC236}">
              <a16:creationId xmlns:a16="http://schemas.microsoft.com/office/drawing/2014/main" id="{7A4B28BF-E337-46DD-8D59-50A372CD75D3}"/>
            </a:ext>
          </a:extLst>
        </xdr:cNvPr>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0606EA73-2FE1-4C60-B9CE-28F578E23D0C}"/>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59B88FD6-474E-4404-8F4B-40DD41EA2161}"/>
            </a:ext>
          </a:extLst>
        </xdr:cNvPr>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a:extLst>
            <a:ext uri="{FF2B5EF4-FFF2-40B4-BE49-F238E27FC236}">
              <a16:creationId xmlns:a16="http://schemas.microsoft.com/office/drawing/2014/main" id="{4B97C8D2-9C17-4C70-8782-4FD9A0CA5B28}"/>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338" name="直線コネクタ 337">
          <a:extLst>
            <a:ext uri="{FF2B5EF4-FFF2-40B4-BE49-F238E27FC236}">
              <a16:creationId xmlns:a16="http://schemas.microsoft.com/office/drawing/2014/main" id="{6EFA7A77-A1A0-4E4D-AC72-FC373B8F0ADB}"/>
            </a:ext>
          </a:extLst>
        </xdr:cNvPr>
        <xdr:cNvCxnSpPr/>
      </xdr:nvCxnSpPr>
      <xdr:spPr>
        <a:xfrm flipV="1">
          <a:off x="39490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39" name="【市民会館】&#10;有形固定資産減価償却率最小値テキスト">
          <a:extLst>
            <a:ext uri="{FF2B5EF4-FFF2-40B4-BE49-F238E27FC236}">
              <a16:creationId xmlns:a16="http://schemas.microsoft.com/office/drawing/2014/main" id="{FFC00E84-5175-4B28-8109-E0DAAF136D4C}"/>
            </a:ext>
          </a:extLst>
        </xdr:cNvPr>
        <xdr:cNvSpPr txBox="1"/>
      </xdr:nvSpPr>
      <xdr:spPr>
        <a:xfrm>
          <a:off x="39878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40" name="直線コネクタ 339">
          <a:extLst>
            <a:ext uri="{FF2B5EF4-FFF2-40B4-BE49-F238E27FC236}">
              <a16:creationId xmlns:a16="http://schemas.microsoft.com/office/drawing/2014/main" id="{9E3A85A5-98E9-4736-9F0B-A4C34233C247}"/>
            </a:ext>
          </a:extLst>
        </xdr:cNvPr>
        <xdr:cNvCxnSpPr/>
      </xdr:nvCxnSpPr>
      <xdr:spPr>
        <a:xfrm>
          <a:off x="3889375" y="1862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41" name="【市民会館】&#10;有形固定資産減価償却率最大値テキスト">
          <a:extLst>
            <a:ext uri="{FF2B5EF4-FFF2-40B4-BE49-F238E27FC236}">
              <a16:creationId xmlns:a16="http://schemas.microsoft.com/office/drawing/2014/main" id="{492D27CC-EAA0-4E10-A799-AD228AB5EE96}"/>
            </a:ext>
          </a:extLst>
        </xdr:cNvPr>
        <xdr:cNvSpPr txBox="1"/>
      </xdr:nvSpPr>
      <xdr:spPr>
        <a:xfrm>
          <a:off x="39878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42" name="直線コネクタ 341">
          <a:extLst>
            <a:ext uri="{FF2B5EF4-FFF2-40B4-BE49-F238E27FC236}">
              <a16:creationId xmlns:a16="http://schemas.microsoft.com/office/drawing/2014/main" id="{6FB4EB71-CB16-4007-A966-A4854975FD70}"/>
            </a:ext>
          </a:extLst>
        </xdr:cNvPr>
        <xdr:cNvCxnSpPr/>
      </xdr:nvCxnSpPr>
      <xdr:spPr>
        <a:xfrm>
          <a:off x="3889375" y="17312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3" name="【市民会館】&#10;有形固定資産減価償却率平均値テキスト">
          <a:extLst>
            <a:ext uri="{FF2B5EF4-FFF2-40B4-BE49-F238E27FC236}">
              <a16:creationId xmlns:a16="http://schemas.microsoft.com/office/drawing/2014/main" id="{ABD76513-25E3-454E-A5B9-D7A8DE484BA4}"/>
            </a:ext>
          </a:extLst>
        </xdr:cNvPr>
        <xdr:cNvSpPr txBox="1"/>
      </xdr:nvSpPr>
      <xdr:spPr>
        <a:xfrm>
          <a:off x="39878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4" name="フローチャート: 判断 343">
          <a:extLst>
            <a:ext uri="{FF2B5EF4-FFF2-40B4-BE49-F238E27FC236}">
              <a16:creationId xmlns:a16="http://schemas.microsoft.com/office/drawing/2014/main" id="{1944ABB0-28BC-41ED-81B5-D97CCACB2507}"/>
            </a:ext>
          </a:extLst>
        </xdr:cNvPr>
        <xdr:cNvSpPr/>
      </xdr:nvSpPr>
      <xdr:spPr>
        <a:xfrm>
          <a:off x="38989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345" name="フローチャート: 判断 344">
          <a:extLst>
            <a:ext uri="{FF2B5EF4-FFF2-40B4-BE49-F238E27FC236}">
              <a16:creationId xmlns:a16="http://schemas.microsoft.com/office/drawing/2014/main" id="{C6F9BF19-608D-4D1D-A89A-CB1580F88E2A}"/>
            </a:ext>
          </a:extLst>
        </xdr:cNvPr>
        <xdr:cNvSpPr/>
      </xdr:nvSpPr>
      <xdr:spPr>
        <a:xfrm>
          <a:off x="3203575" y="177745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46" name="フローチャート: 判断 345">
          <a:extLst>
            <a:ext uri="{FF2B5EF4-FFF2-40B4-BE49-F238E27FC236}">
              <a16:creationId xmlns:a16="http://schemas.microsoft.com/office/drawing/2014/main" id="{5CED51D9-72C3-4209-A55D-F013143C0726}"/>
            </a:ext>
          </a:extLst>
        </xdr:cNvPr>
        <xdr:cNvSpPr/>
      </xdr:nvSpPr>
      <xdr:spPr>
        <a:xfrm>
          <a:off x="242887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DB3624BA-8FF1-4CF2-9DD5-F95AA77D9F0D}"/>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FBABF523-3B5F-406F-A4B9-BF4B5CE33D35}"/>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28250F86-8B3D-47C0-9F34-B3D0E542F7FC}"/>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5C193DF4-81F0-40EC-ADBC-0B08AF9B633F}"/>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62415BAF-A686-42E2-90AE-C14FA007A193}"/>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352" name="楕円 351">
          <a:extLst>
            <a:ext uri="{FF2B5EF4-FFF2-40B4-BE49-F238E27FC236}">
              <a16:creationId xmlns:a16="http://schemas.microsoft.com/office/drawing/2014/main" id="{6CB54448-F848-4C34-930F-D451A34CC5F3}"/>
            </a:ext>
          </a:extLst>
        </xdr:cNvPr>
        <xdr:cNvSpPr/>
      </xdr:nvSpPr>
      <xdr:spPr>
        <a:xfrm>
          <a:off x="38989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101798</xdr:rowOff>
    </xdr:from>
    <xdr:ext cx="405111" cy="259045"/>
    <xdr:sp macro="" textlink="">
      <xdr:nvSpPr>
        <xdr:cNvPr id="353" name="【市民会館】&#10;有形固定資産減価償却率該当値テキスト">
          <a:extLst>
            <a:ext uri="{FF2B5EF4-FFF2-40B4-BE49-F238E27FC236}">
              <a16:creationId xmlns:a16="http://schemas.microsoft.com/office/drawing/2014/main" id="{7FC5AC5E-083F-4630-8C1F-5D9CF9FCCADD}"/>
            </a:ext>
          </a:extLst>
        </xdr:cNvPr>
        <xdr:cNvSpPr txBox="1"/>
      </xdr:nvSpPr>
      <xdr:spPr>
        <a:xfrm>
          <a:off x="39878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354" name="楕円 353">
          <a:extLst>
            <a:ext uri="{FF2B5EF4-FFF2-40B4-BE49-F238E27FC236}">
              <a16:creationId xmlns:a16="http://schemas.microsoft.com/office/drawing/2014/main" id="{C5C1A9CF-B84C-4A87-AE71-129A63FD63F8}"/>
            </a:ext>
          </a:extLst>
        </xdr:cNvPr>
        <xdr:cNvSpPr/>
      </xdr:nvSpPr>
      <xdr:spPr>
        <a:xfrm>
          <a:off x="3203575" y="179868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35379</xdr:rowOff>
    </xdr:to>
    <xdr:cxnSp macro="">
      <xdr:nvCxnSpPr>
        <xdr:cNvPr id="355" name="直線コネクタ 354">
          <a:extLst>
            <a:ext uri="{FF2B5EF4-FFF2-40B4-BE49-F238E27FC236}">
              <a16:creationId xmlns:a16="http://schemas.microsoft.com/office/drawing/2014/main" id="{A5981F04-B6AD-4492-BBDD-3F633B15CE7E}"/>
            </a:ext>
          </a:extLst>
        </xdr:cNvPr>
        <xdr:cNvCxnSpPr/>
      </xdr:nvCxnSpPr>
      <xdr:spPr>
        <a:xfrm flipV="1">
          <a:off x="3235325" y="18004971"/>
          <a:ext cx="7143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18869</xdr:rowOff>
    </xdr:from>
    <xdr:to>
      <xdr:col>15</xdr:col>
      <xdr:colOff>101600</xdr:colOff>
      <xdr:row>105</xdr:row>
      <xdr:rowOff>120469</xdr:rowOff>
    </xdr:to>
    <xdr:sp macro="" textlink="">
      <xdr:nvSpPr>
        <xdr:cNvPr id="356" name="楕円 355">
          <a:extLst>
            <a:ext uri="{FF2B5EF4-FFF2-40B4-BE49-F238E27FC236}">
              <a16:creationId xmlns:a16="http://schemas.microsoft.com/office/drawing/2014/main" id="{95CBD675-0AD7-4A49-B562-1B238A5EF92A}"/>
            </a:ext>
          </a:extLst>
        </xdr:cNvPr>
        <xdr:cNvSpPr/>
      </xdr:nvSpPr>
      <xdr:spPr>
        <a:xfrm>
          <a:off x="2428875"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69669</xdr:rowOff>
    </xdr:to>
    <xdr:cxnSp macro="">
      <xdr:nvCxnSpPr>
        <xdr:cNvPr id="357" name="直線コネクタ 356">
          <a:extLst>
            <a:ext uri="{FF2B5EF4-FFF2-40B4-BE49-F238E27FC236}">
              <a16:creationId xmlns:a16="http://schemas.microsoft.com/office/drawing/2014/main" id="{83E5B88B-7920-4F72-A153-5C2CC46E409F}"/>
            </a:ext>
          </a:extLst>
        </xdr:cNvPr>
        <xdr:cNvCxnSpPr/>
      </xdr:nvCxnSpPr>
      <xdr:spPr>
        <a:xfrm flipV="1">
          <a:off x="2479675" y="18037629"/>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358" name="n_1aveValue【市民会館】&#10;有形固定資産減価償却率">
          <a:extLst>
            <a:ext uri="{FF2B5EF4-FFF2-40B4-BE49-F238E27FC236}">
              <a16:creationId xmlns:a16="http://schemas.microsoft.com/office/drawing/2014/main" id="{A7B20168-B891-4D34-927A-84DC2EBE805D}"/>
            </a:ext>
          </a:extLst>
        </xdr:cNvPr>
        <xdr:cNvSpPr txBox="1"/>
      </xdr:nvSpPr>
      <xdr:spPr>
        <a:xfrm>
          <a:off x="306769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59" name="n_2aveValue【市民会館】&#10;有形固定資産減価償却率">
          <a:extLst>
            <a:ext uri="{FF2B5EF4-FFF2-40B4-BE49-F238E27FC236}">
              <a16:creationId xmlns:a16="http://schemas.microsoft.com/office/drawing/2014/main" id="{35C2A4FB-0309-4750-AB78-5656D47B2F65}"/>
            </a:ext>
          </a:extLst>
        </xdr:cNvPr>
        <xdr:cNvSpPr txBox="1"/>
      </xdr:nvSpPr>
      <xdr:spPr>
        <a:xfrm>
          <a:off x="230569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77306</xdr:rowOff>
    </xdr:from>
    <xdr:ext cx="405111" cy="259045"/>
    <xdr:sp macro="" textlink="">
      <xdr:nvSpPr>
        <xdr:cNvPr id="360" name="n_1mainValue【市民会館】&#10;有形固定資産減価償却率">
          <a:extLst>
            <a:ext uri="{FF2B5EF4-FFF2-40B4-BE49-F238E27FC236}">
              <a16:creationId xmlns:a16="http://schemas.microsoft.com/office/drawing/2014/main" id="{BEFCCFFE-8FD0-463A-9EA8-C63FEE8DB5BC}"/>
            </a:ext>
          </a:extLst>
        </xdr:cNvPr>
        <xdr:cNvSpPr txBox="1"/>
      </xdr:nvSpPr>
      <xdr:spPr>
        <a:xfrm>
          <a:off x="306769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111596</xdr:rowOff>
    </xdr:from>
    <xdr:ext cx="405111" cy="259045"/>
    <xdr:sp macro="" textlink="">
      <xdr:nvSpPr>
        <xdr:cNvPr id="361" name="n_2mainValue【市民会館】&#10;有形固定資産減価償却率">
          <a:extLst>
            <a:ext uri="{FF2B5EF4-FFF2-40B4-BE49-F238E27FC236}">
              <a16:creationId xmlns:a16="http://schemas.microsoft.com/office/drawing/2014/main" id="{7F8875AC-C663-48AA-8AE1-0D66AB1D4A5A}"/>
            </a:ext>
          </a:extLst>
        </xdr:cNvPr>
        <xdr:cNvSpPr txBox="1"/>
      </xdr:nvSpPr>
      <xdr:spPr>
        <a:xfrm>
          <a:off x="230569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7DEF09DF-D6AF-4859-A75F-A8191239D7E2}"/>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BBE9A91F-DD1D-48C7-96D2-84640C5A3985}"/>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4B19484A-6F3B-432C-8245-0E86210E04CD}"/>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11322D19-FE63-41C7-986C-EBBB1B34ABBD}"/>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F7A115EF-1352-4E3A-B3CF-0D684C58E521}"/>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6C0E5B55-414A-4BAC-B423-52779499C228}"/>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FFC30B7D-4552-41E3-B6DD-56C14938E0D1}"/>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3577F0D6-553F-4333-A7A5-257CE9353199}"/>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034BAD81-EB39-4C2C-B470-D1B06580C527}"/>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83E2ACF9-86EB-4AA9-84A2-B1B19E07A766}"/>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a:extLst>
            <a:ext uri="{FF2B5EF4-FFF2-40B4-BE49-F238E27FC236}">
              <a16:creationId xmlns:a16="http://schemas.microsoft.com/office/drawing/2014/main" id="{92CBE222-1340-4BC7-A85A-7C40C6E175FF}"/>
            </a:ext>
          </a:extLst>
        </xdr:cNvPr>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7D6A0A73-02A9-4930-BC90-30EF070A3844}"/>
            </a:ext>
          </a:extLst>
        </xdr:cNvPr>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a:extLst>
            <a:ext uri="{FF2B5EF4-FFF2-40B4-BE49-F238E27FC236}">
              <a16:creationId xmlns:a16="http://schemas.microsoft.com/office/drawing/2014/main" id="{35F90FC1-FA21-4B54-83C6-7E3A3C83DA4D}"/>
            </a:ext>
          </a:extLst>
        </xdr:cNvPr>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5" name="テキスト ボックス 374">
          <a:extLst>
            <a:ext uri="{FF2B5EF4-FFF2-40B4-BE49-F238E27FC236}">
              <a16:creationId xmlns:a16="http://schemas.microsoft.com/office/drawing/2014/main" id="{C88FD423-6611-41D9-BC1C-5AAB5E1A9071}"/>
            </a:ext>
          </a:extLst>
        </xdr:cNvPr>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a:extLst>
            <a:ext uri="{FF2B5EF4-FFF2-40B4-BE49-F238E27FC236}">
              <a16:creationId xmlns:a16="http://schemas.microsoft.com/office/drawing/2014/main" id="{C22DAD5A-FF2B-480C-BE0B-3B4ABA108B57}"/>
            </a:ext>
          </a:extLst>
        </xdr:cNvPr>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7" name="テキスト ボックス 376">
          <a:extLst>
            <a:ext uri="{FF2B5EF4-FFF2-40B4-BE49-F238E27FC236}">
              <a16:creationId xmlns:a16="http://schemas.microsoft.com/office/drawing/2014/main" id="{E10E9418-86DF-4676-BA1B-F7CC86B6D318}"/>
            </a:ext>
          </a:extLst>
        </xdr:cNvPr>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a:extLst>
            <a:ext uri="{FF2B5EF4-FFF2-40B4-BE49-F238E27FC236}">
              <a16:creationId xmlns:a16="http://schemas.microsoft.com/office/drawing/2014/main" id="{8750A052-5458-4730-83ED-8469929C0C36}"/>
            </a:ext>
          </a:extLst>
        </xdr:cNvPr>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9" name="テキスト ボックス 378">
          <a:extLst>
            <a:ext uri="{FF2B5EF4-FFF2-40B4-BE49-F238E27FC236}">
              <a16:creationId xmlns:a16="http://schemas.microsoft.com/office/drawing/2014/main" id="{B41BC6D2-2969-4EEE-A962-3F59AEE21B4E}"/>
            </a:ext>
          </a:extLst>
        </xdr:cNvPr>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a:extLst>
            <a:ext uri="{FF2B5EF4-FFF2-40B4-BE49-F238E27FC236}">
              <a16:creationId xmlns:a16="http://schemas.microsoft.com/office/drawing/2014/main" id="{D53457E9-6530-4C12-9624-A467ACFA9B3F}"/>
            </a:ext>
          </a:extLst>
        </xdr:cNvPr>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1" name="テキスト ボックス 380">
          <a:extLst>
            <a:ext uri="{FF2B5EF4-FFF2-40B4-BE49-F238E27FC236}">
              <a16:creationId xmlns:a16="http://schemas.microsoft.com/office/drawing/2014/main" id="{BCA93764-C31D-400D-8580-86CAB3CECAA4}"/>
            </a:ext>
          </a:extLst>
        </xdr:cNvPr>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a:extLst>
            <a:ext uri="{FF2B5EF4-FFF2-40B4-BE49-F238E27FC236}">
              <a16:creationId xmlns:a16="http://schemas.microsoft.com/office/drawing/2014/main" id="{A00C3406-1600-4F92-8399-AB65E49305F1}"/>
            </a:ext>
          </a:extLst>
        </xdr:cNvPr>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3" name="テキスト ボックス 382">
          <a:extLst>
            <a:ext uri="{FF2B5EF4-FFF2-40B4-BE49-F238E27FC236}">
              <a16:creationId xmlns:a16="http://schemas.microsoft.com/office/drawing/2014/main" id="{68694510-1A4E-4954-B50E-E0A7D6A9A556}"/>
            </a:ext>
          </a:extLst>
        </xdr:cNvPr>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C36881F4-1DE0-4575-BF32-F8815F1541EC}"/>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5" name="テキスト ボックス 384">
          <a:extLst>
            <a:ext uri="{FF2B5EF4-FFF2-40B4-BE49-F238E27FC236}">
              <a16:creationId xmlns:a16="http://schemas.microsoft.com/office/drawing/2014/main" id="{C29568B7-184F-431A-A834-4DB08A3D8277}"/>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市民会館】&#10;一人当たり面積グラフ枠">
          <a:extLst>
            <a:ext uri="{FF2B5EF4-FFF2-40B4-BE49-F238E27FC236}">
              <a16:creationId xmlns:a16="http://schemas.microsoft.com/office/drawing/2014/main" id="{110A8079-C7C4-4192-8A18-A572319054D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87" name="直線コネクタ 386">
          <a:extLst>
            <a:ext uri="{FF2B5EF4-FFF2-40B4-BE49-F238E27FC236}">
              <a16:creationId xmlns:a16="http://schemas.microsoft.com/office/drawing/2014/main" id="{E3E5272B-BF37-45D7-8784-59EEC1518438}"/>
            </a:ext>
          </a:extLst>
        </xdr:cNvPr>
        <xdr:cNvCxnSpPr/>
      </xdr:nvCxnSpPr>
      <xdr:spPr>
        <a:xfrm flipV="1">
          <a:off x="8905240"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88" name="【市民会館】&#10;一人当たり面積最小値テキスト">
          <a:extLst>
            <a:ext uri="{FF2B5EF4-FFF2-40B4-BE49-F238E27FC236}">
              <a16:creationId xmlns:a16="http://schemas.microsoft.com/office/drawing/2014/main" id="{B2E8A54B-ABC9-4703-B79D-18519568A12C}"/>
            </a:ext>
          </a:extLst>
        </xdr:cNvPr>
        <xdr:cNvSpPr txBox="1"/>
      </xdr:nvSpPr>
      <xdr:spPr>
        <a:xfrm>
          <a:off x="8943975"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89" name="直線コネクタ 388">
          <a:extLst>
            <a:ext uri="{FF2B5EF4-FFF2-40B4-BE49-F238E27FC236}">
              <a16:creationId xmlns:a16="http://schemas.microsoft.com/office/drawing/2014/main" id="{3A8C378A-77D8-4FD1-B6EF-A67D830B2A7D}"/>
            </a:ext>
          </a:extLst>
        </xdr:cNvPr>
        <xdr:cNvCxnSpPr/>
      </xdr:nvCxnSpPr>
      <xdr:spPr>
        <a:xfrm>
          <a:off x="8845550" y="185666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90" name="【市民会館】&#10;一人当たり面積最大値テキスト">
          <a:extLst>
            <a:ext uri="{FF2B5EF4-FFF2-40B4-BE49-F238E27FC236}">
              <a16:creationId xmlns:a16="http://schemas.microsoft.com/office/drawing/2014/main" id="{99E07527-54E2-454A-9783-D4BAE16D0378}"/>
            </a:ext>
          </a:extLst>
        </xdr:cNvPr>
        <xdr:cNvSpPr txBox="1"/>
      </xdr:nvSpPr>
      <xdr:spPr>
        <a:xfrm>
          <a:off x="8943975"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91" name="直線コネクタ 390">
          <a:extLst>
            <a:ext uri="{FF2B5EF4-FFF2-40B4-BE49-F238E27FC236}">
              <a16:creationId xmlns:a16="http://schemas.microsoft.com/office/drawing/2014/main" id="{ACB324B9-E68D-4E4B-8372-B9FB2B617120}"/>
            </a:ext>
          </a:extLst>
        </xdr:cNvPr>
        <xdr:cNvCxnSpPr/>
      </xdr:nvCxnSpPr>
      <xdr:spPr>
        <a:xfrm>
          <a:off x="8845550" y="169980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92" name="【市民会館】&#10;一人当たり面積平均値テキスト">
          <a:extLst>
            <a:ext uri="{FF2B5EF4-FFF2-40B4-BE49-F238E27FC236}">
              <a16:creationId xmlns:a16="http://schemas.microsoft.com/office/drawing/2014/main" id="{889F2407-BBBD-40D1-AC7A-FB0FB82DC178}"/>
            </a:ext>
          </a:extLst>
        </xdr:cNvPr>
        <xdr:cNvSpPr txBox="1"/>
      </xdr:nvSpPr>
      <xdr:spPr>
        <a:xfrm>
          <a:off x="8943975"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93" name="フローチャート: 判断 392">
          <a:extLst>
            <a:ext uri="{FF2B5EF4-FFF2-40B4-BE49-F238E27FC236}">
              <a16:creationId xmlns:a16="http://schemas.microsoft.com/office/drawing/2014/main" id="{EF3D6757-04DC-4AC2-BD53-A5B8BF8F1ADE}"/>
            </a:ext>
          </a:extLst>
        </xdr:cNvPr>
        <xdr:cNvSpPr/>
      </xdr:nvSpPr>
      <xdr:spPr>
        <a:xfrm>
          <a:off x="8883650" y="18000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94" name="フローチャート: 判断 393">
          <a:extLst>
            <a:ext uri="{FF2B5EF4-FFF2-40B4-BE49-F238E27FC236}">
              <a16:creationId xmlns:a16="http://schemas.microsoft.com/office/drawing/2014/main" id="{25C18694-AC1F-4084-811D-2EC171322CF9}"/>
            </a:ext>
          </a:extLst>
        </xdr:cNvPr>
        <xdr:cNvSpPr/>
      </xdr:nvSpPr>
      <xdr:spPr>
        <a:xfrm>
          <a:off x="815975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74386</xdr:rowOff>
    </xdr:from>
    <xdr:to>
      <xdr:col>46</xdr:col>
      <xdr:colOff>38100</xdr:colOff>
      <xdr:row>103</xdr:row>
      <xdr:rowOff>4536</xdr:rowOff>
    </xdr:to>
    <xdr:sp macro="" textlink="">
      <xdr:nvSpPr>
        <xdr:cNvPr id="395" name="フローチャート: 判断 394">
          <a:extLst>
            <a:ext uri="{FF2B5EF4-FFF2-40B4-BE49-F238E27FC236}">
              <a16:creationId xmlns:a16="http://schemas.microsoft.com/office/drawing/2014/main" id="{D3948C02-AA63-40B8-A708-45F20897EF05}"/>
            </a:ext>
          </a:extLst>
        </xdr:cNvPr>
        <xdr:cNvSpPr/>
      </xdr:nvSpPr>
      <xdr:spPr>
        <a:xfrm>
          <a:off x="7413625" y="175622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ED7E61C8-4897-4944-BB6D-5890811983FE}"/>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AE9E3E76-AA96-46E8-A142-AA60B85EDD62}"/>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72BC9FF-4B47-4209-B655-64356A7E869C}"/>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486C14D9-0243-4700-B1B9-4A682F804FD7}"/>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E597F8C-7FB4-413A-B608-B84FEBE77574}"/>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60234</xdr:rowOff>
    </xdr:from>
    <xdr:to>
      <xdr:col>55</xdr:col>
      <xdr:colOff>50800</xdr:colOff>
      <xdr:row>104</xdr:row>
      <xdr:rowOff>161834</xdr:rowOff>
    </xdr:to>
    <xdr:sp macro="" textlink="">
      <xdr:nvSpPr>
        <xdr:cNvPr id="401" name="楕円 400">
          <a:extLst>
            <a:ext uri="{FF2B5EF4-FFF2-40B4-BE49-F238E27FC236}">
              <a16:creationId xmlns:a16="http://schemas.microsoft.com/office/drawing/2014/main" id="{16511494-0679-4987-B65B-76B27F2E68CD}"/>
            </a:ext>
          </a:extLst>
        </xdr:cNvPr>
        <xdr:cNvSpPr/>
      </xdr:nvSpPr>
      <xdr:spPr>
        <a:xfrm>
          <a:off x="8883650" y="178910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83111</xdr:rowOff>
    </xdr:from>
    <xdr:ext cx="469744" cy="259045"/>
    <xdr:sp macro="" textlink="">
      <xdr:nvSpPr>
        <xdr:cNvPr id="402" name="【市民会館】&#10;一人当たり面積該当値テキスト">
          <a:extLst>
            <a:ext uri="{FF2B5EF4-FFF2-40B4-BE49-F238E27FC236}">
              <a16:creationId xmlns:a16="http://schemas.microsoft.com/office/drawing/2014/main" id="{A54FD785-D534-4D50-9C3A-8F9394848DCC}"/>
            </a:ext>
          </a:extLst>
        </xdr:cNvPr>
        <xdr:cNvSpPr txBox="1"/>
      </xdr:nvSpPr>
      <xdr:spPr>
        <a:xfrm>
          <a:off x="8943975"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83094</xdr:rowOff>
    </xdr:from>
    <xdr:to>
      <xdr:col>50</xdr:col>
      <xdr:colOff>165100</xdr:colOff>
      <xdr:row>105</xdr:row>
      <xdr:rowOff>13244</xdr:rowOff>
    </xdr:to>
    <xdr:sp macro="" textlink="">
      <xdr:nvSpPr>
        <xdr:cNvPr id="403" name="楕円 402">
          <a:extLst>
            <a:ext uri="{FF2B5EF4-FFF2-40B4-BE49-F238E27FC236}">
              <a16:creationId xmlns:a16="http://schemas.microsoft.com/office/drawing/2014/main" id="{213EF9BA-20EC-4672-8458-05B4A6A3C9BE}"/>
            </a:ext>
          </a:extLst>
        </xdr:cNvPr>
        <xdr:cNvSpPr/>
      </xdr:nvSpPr>
      <xdr:spPr>
        <a:xfrm>
          <a:off x="8159750" y="179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111034</xdr:rowOff>
    </xdr:from>
    <xdr:to>
      <xdr:col>55</xdr:col>
      <xdr:colOff>0</xdr:colOff>
      <xdr:row>104</xdr:row>
      <xdr:rowOff>133894</xdr:rowOff>
    </xdr:to>
    <xdr:cxnSp macro="">
      <xdr:nvCxnSpPr>
        <xdr:cNvPr id="404" name="直線コネクタ 403">
          <a:extLst>
            <a:ext uri="{FF2B5EF4-FFF2-40B4-BE49-F238E27FC236}">
              <a16:creationId xmlns:a16="http://schemas.microsoft.com/office/drawing/2014/main" id="{FB3773D9-C556-478F-976E-8FA4E8F9F6AB}"/>
            </a:ext>
          </a:extLst>
        </xdr:cNvPr>
        <xdr:cNvCxnSpPr/>
      </xdr:nvCxnSpPr>
      <xdr:spPr>
        <a:xfrm flipV="1">
          <a:off x="8210550" y="17941834"/>
          <a:ext cx="6953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99423</xdr:rowOff>
    </xdr:from>
    <xdr:to>
      <xdr:col>46</xdr:col>
      <xdr:colOff>38100</xdr:colOff>
      <xdr:row>105</xdr:row>
      <xdr:rowOff>29573</xdr:rowOff>
    </xdr:to>
    <xdr:sp macro="" textlink="">
      <xdr:nvSpPr>
        <xdr:cNvPr id="405" name="楕円 404">
          <a:extLst>
            <a:ext uri="{FF2B5EF4-FFF2-40B4-BE49-F238E27FC236}">
              <a16:creationId xmlns:a16="http://schemas.microsoft.com/office/drawing/2014/main" id="{6EBF3648-5835-4A2A-B89A-A1C01EA91E68}"/>
            </a:ext>
          </a:extLst>
        </xdr:cNvPr>
        <xdr:cNvSpPr/>
      </xdr:nvSpPr>
      <xdr:spPr>
        <a:xfrm>
          <a:off x="7413625" y="179302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133894</xdr:rowOff>
    </xdr:from>
    <xdr:to>
      <xdr:col>50</xdr:col>
      <xdr:colOff>114300</xdr:colOff>
      <xdr:row>104</xdr:row>
      <xdr:rowOff>150223</xdr:rowOff>
    </xdr:to>
    <xdr:cxnSp macro="">
      <xdr:nvCxnSpPr>
        <xdr:cNvPr id="406" name="直線コネクタ 405">
          <a:extLst>
            <a:ext uri="{FF2B5EF4-FFF2-40B4-BE49-F238E27FC236}">
              <a16:creationId xmlns:a16="http://schemas.microsoft.com/office/drawing/2014/main" id="{007541D8-2010-4FCE-9128-6D02DAD43884}"/>
            </a:ext>
          </a:extLst>
        </xdr:cNvPr>
        <xdr:cNvCxnSpPr/>
      </xdr:nvCxnSpPr>
      <xdr:spPr>
        <a:xfrm flipV="1">
          <a:off x="7445375" y="17964694"/>
          <a:ext cx="7651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68597</xdr:rowOff>
    </xdr:from>
    <xdr:ext cx="469744" cy="259045"/>
    <xdr:sp macro="" textlink="">
      <xdr:nvSpPr>
        <xdr:cNvPr id="407" name="n_1aveValue【市民会館】&#10;一人当たり面積">
          <a:extLst>
            <a:ext uri="{FF2B5EF4-FFF2-40B4-BE49-F238E27FC236}">
              <a16:creationId xmlns:a16="http://schemas.microsoft.com/office/drawing/2014/main" id="{A3AF9A48-3746-4D2B-85DA-CB16E76AD61A}"/>
            </a:ext>
          </a:extLst>
        </xdr:cNvPr>
        <xdr:cNvSpPr txBox="1"/>
      </xdr:nvSpPr>
      <xdr:spPr>
        <a:xfrm>
          <a:off x="7991552"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21063</xdr:rowOff>
    </xdr:from>
    <xdr:ext cx="469744" cy="259045"/>
    <xdr:sp macro="" textlink="">
      <xdr:nvSpPr>
        <xdr:cNvPr id="408" name="n_2aveValue【市民会館】&#10;一人当たり面積">
          <a:extLst>
            <a:ext uri="{FF2B5EF4-FFF2-40B4-BE49-F238E27FC236}">
              <a16:creationId xmlns:a16="http://schemas.microsoft.com/office/drawing/2014/main" id="{3084002B-9018-4DD9-870C-D20F0D9C26CA}"/>
            </a:ext>
          </a:extLst>
        </xdr:cNvPr>
        <xdr:cNvSpPr txBox="1"/>
      </xdr:nvSpPr>
      <xdr:spPr>
        <a:xfrm>
          <a:off x="72581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29771</xdr:rowOff>
    </xdr:from>
    <xdr:ext cx="469744" cy="259045"/>
    <xdr:sp macro="" textlink="">
      <xdr:nvSpPr>
        <xdr:cNvPr id="409" name="n_1mainValue【市民会館】&#10;一人当たり面積">
          <a:extLst>
            <a:ext uri="{FF2B5EF4-FFF2-40B4-BE49-F238E27FC236}">
              <a16:creationId xmlns:a16="http://schemas.microsoft.com/office/drawing/2014/main" id="{6B6B4E2C-0597-411C-82B8-CA52634BF807}"/>
            </a:ext>
          </a:extLst>
        </xdr:cNvPr>
        <xdr:cNvSpPr txBox="1"/>
      </xdr:nvSpPr>
      <xdr:spPr>
        <a:xfrm>
          <a:off x="7991552" y="1768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20700</xdr:rowOff>
    </xdr:from>
    <xdr:ext cx="469744" cy="259045"/>
    <xdr:sp macro="" textlink="">
      <xdr:nvSpPr>
        <xdr:cNvPr id="410" name="n_2mainValue【市民会館】&#10;一人当たり面積">
          <a:extLst>
            <a:ext uri="{FF2B5EF4-FFF2-40B4-BE49-F238E27FC236}">
              <a16:creationId xmlns:a16="http://schemas.microsoft.com/office/drawing/2014/main" id="{7348DE33-F556-4395-918D-83D56E8D3A65}"/>
            </a:ext>
          </a:extLst>
        </xdr:cNvPr>
        <xdr:cNvSpPr txBox="1"/>
      </xdr:nvSpPr>
      <xdr:spPr>
        <a:xfrm>
          <a:off x="7258127" y="180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F1618FC6-5690-4FA3-B290-82EA8A52ABC1}"/>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D07E43F6-EE07-43A4-A788-B8A7B5293287}"/>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509F4F23-FB6E-4AE9-8EB7-78C97238369C}"/>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40FDEE60-A71D-47DE-9777-5B7915C75DCB}"/>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07843CC8-8753-4EBE-8C9B-7D93D39BAB95}"/>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C52AD91E-FDE8-4F69-9FA4-2E7E9191C979}"/>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BC588831-577B-4167-90FD-AF2E39BE8D92}"/>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6FEABFF4-0301-4C9A-AA19-708738254068}"/>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1F57671A-DBE6-49F9-BF7C-AEE009E9597D}"/>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7FCE3B16-1DA0-43B0-B1DB-A0C29E422505}"/>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BADDA56E-15A9-4C3F-97A3-FB6C56A7C6D1}"/>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120AC2D5-781F-4916-A043-CA3139510702}"/>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CA8C4A8C-8C59-49E3-B6CE-9E17B907E173}"/>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E935B2BC-D65D-4323-9007-2376BCC13CD3}"/>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43916682-D5E6-4797-A6FF-51038F78F086}"/>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4E42645B-616A-4ECD-AC3E-4CB1AC506DBA}"/>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CCA3B50B-479A-4A76-88F4-364482E0927B}"/>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AF601CD4-0C98-47DE-ABA8-726FFE3DC215}"/>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38665B9D-0E85-40BA-B123-9DC07676B644}"/>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E2D93DE6-BCA5-4B3D-80AD-D58D578A6DAC}"/>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F9877167-D7E5-4B27-A3B0-286C302AA618}"/>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92CBD116-6EDD-4546-AD13-1AEE10C45242}"/>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CC33B13E-7EF7-4F02-94FD-C300AEC7DEFE}"/>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98DFC3D-4C81-4808-AA5E-1631522F9EDC}"/>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a:extLst>
            <a:ext uri="{FF2B5EF4-FFF2-40B4-BE49-F238E27FC236}">
              <a16:creationId xmlns:a16="http://schemas.microsoft.com/office/drawing/2014/main" id="{6A225BDB-5147-434C-8750-BD9993C90148}"/>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a:extLst>
            <a:ext uri="{FF2B5EF4-FFF2-40B4-BE49-F238E27FC236}">
              <a16:creationId xmlns:a16="http://schemas.microsoft.com/office/drawing/2014/main" id="{AF5D9059-F90B-49F1-AC91-2EA37CC2F992}"/>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a:extLst>
            <a:ext uri="{FF2B5EF4-FFF2-40B4-BE49-F238E27FC236}">
              <a16:creationId xmlns:a16="http://schemas.microsoft.com/office/drawing/2014/main" id="{1DF2C07D-0D3A-4BED-8641-F9215DEC5DBE}"/>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a:extLst>
            <a:ext uri="{FF2B5EF4-FFF2-40B4-BE49-F238E27FC236}">
              <a16:creationId xmlns:a16="http://schemas.microsoft.com/office/drawing/2014/main" id="{2B3ECB76-8446-4CB2-A10F-EE5DEC1967B3}"/>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a:extLst>
            <a:ext uri="{FF2B5EF4-FFF2-40B4-BE49-F238E27FC236}">
              <a16:creationId xmlns:a16="http://schemas.microsoft.com/office/drawing/2014/main" id="{DCB90DCA-76F9-4155-8855-57AA25E22425}"/>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a:extLst>
            <a:ext uri="{FF2B5EF4-FFF2-40B4-BE49-F238E27FC236}">
              <a16:creationId xmlns:a16="http://schemas.microsoft.com/office/drawing/2014/main" id="{5B83C8EB-EDF5-4831-9537-5324DF4B3ECE}"/>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a:extLst>
            <a:ext uri="{FF2B5EF4-FFF2-40B4-BE49-F238E27FC236}">
              <a16:creationId xmlns:a16="http://schemas.microsoft.com/office/drawing/2014/main" id="{48BB808F-03D9-4D0C-912E-2E703053C0C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a:extLst>
            <a:ext uri="{FF2B5EF4-FFF2-40B4-BE49-F238E27FC236}">
              <a16:creationId xmlns:a16="http://schemas.microsoft.com/office/drawing/2014/main" id="{EAFABC1F-B21E-4971-A79C-8D5683F836FE}"/>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a:extLst>
            <a:ext uri="{FF2B5EF4-FFF2-40B4-BE49-F238E27FC236}">
              <a16:creationId xmlns:a16="http://schemas.microsoft.com/office/drawing/2014/main" id="{83F4927E-07C4-44AF-9113-FC91565C4889}"/>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a:extLst>
            <a:ext uri="{FF2B5EF4-FFF2-40B4-BE49-F238E27FC236}">
              <a16:creationId xmlns:a16="http://schemas.microsoft.com/office/drawing/2014/main" id="{2E4879B1-D98E-4718-95F9-73FC4F335D0D}"/>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a:extLst>
            <a:ext uri="{FF2B5EF4-FFF2-40B4-BE49-F238E27FC236}">
              <a16:creationId xmlns:a16="http://schemas.microsoft.com/office/drawing/2014/main" id="{BD1F98C6-3D1C-446F-9D6F-C63F52220EA7}"/>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a:extLst>
            <a:ext uri="{FF2B5EF4-FFF2-40B4-BE49-F238E27FC236}">
              <a16:creationId xmlns:a16="http://schemas.microsoft.com/office/drawing/2014/main" id="{4649A98A-4AEE-45F2-A0D7-9B0CFED01CA5}"/>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a:extLst>
            <a:ext uri="{FF2B5EF4-FFF2-40B4-BE49-F238E27FC236}">
              <a16:creationId xmlns:a16="http://schemas.microsoft.com/office/drawing/2014/main" id="{C086CF4D-ED4E-473D-B1D3-D75159CE1EBA}"/>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a:extLst>
            <a:ext uri="{FF2B5EF4-FFF2-40B4-BE49-F238E27FC236}">
              <a16:creationId xmlns:a16="http://schemas.microsoft.com/office/drawing/2014/main" id="{7A6EE51A-50F2-460E-A1C7-719BC4280129}"/>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a:extLst>
            <a:ext uri="{FF2B5EF4-FFF2-40B4-BE49-F238E27FC236}">
              <a16:creationId xmlns:a16="http://schemas.microsoft.com/office/drawing/2014/main" id="{C58C4E4D-EEDE-47BC-8E27-FE08DD5D87F6}"/>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a:extLst>
            <a:ext uri="{FF2B5EF4-FFF2-40B4-BE49-F238E27FC236}">
              <a16:creationId xmlns:a16="http://schemas.microsoft.com/office/drawing/2014/main" id="{EB3D3622-228E-4F55-AE35-3F0125E4518A}"/>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a:extLst>
            <a:ext uri="{FF2B5EF4-FFF2-40B4-BE49-F238E27FC236}">
              <a16:creationId xmlns:a16="http://schemas.microsoft.com/office/drawing/2014/main" id="{2F0D9573-5D9C-429D-B33E-37EECE904C8A}"/>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a:extLst>
            <a:ext uri="{FF2B5EF4-FFF2-40B4-BE49-F238E27FC236}">
              <a16:creationId xmlns:a16="http://schemas.microsoft.com/office/drawing/2014/main" id="{00EB3E60-A754-4E25-B9B0-678ADBEBA964}"/>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3" name="テキスト ボックス 452">
          <a:extLst>
            <a:ext uri="{FF2B5EF4-FFF2-40B4-BE49-F238E27FC236}">
              <a16:creationId xmlns:a16="http://schemas.microsoft.com/office/drawing/2014/main" id="{F2617415-DEAB-45E9-A967-B7CE5964910E}"/>
            </a:ext>
          </a:extLst>
        </xdr:cNvPr>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4" name="直線コネクタ 453">
          <a:extLst>
            <a:ext uri="{FF2B5EF4-FFF2-40B4-BE49-F238E27FC236}">
              <a16:creationId xmlns:a16="http://schemas.microsoft.com/office/drawing/2014/main" id="{229A3413-7890-46EF-8043-020085BBC225}"/>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5" name="テキスト ボックス 454">
          <a:extLst>
            <a:ext uri="{FF2B5EF4-FFF2-40B4-BE49-F238E27FC236}">
              <a16:creationId xmlns:a16="http://schemas.microsoft.com/office/drawing/2014/main" id="{486D33A4-B89E-4AD0-9852-1FF40838EA43}"/>
            </a:ext>
          </a:extLst>
        </xdr:cNvPr>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6" name="直線コネクタ 455">
          <a:extLst>
            <a:ext uri="{FF2B5EF4-FFF2-40B4-BE49-F238E27FC236}">
              <a16:creationId xmlns:a16="http://schemas.microsoft.com/office/drawing/2014/main" id="{873E1F92-F5C6-4910-B5F4-72E704071AC2}"/>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7" name="テキスト ボックス 456">
          <a:extLst>
            <a:ext uri="{FF2B5EF4-FFF2-40B4-BE49-F238E27FC236}">
              <a16:creationId xmlns:a16="http://schemas.microsoft.com/office/drawing/2014/main" id="{C2C269DD-7A97-4005-91C4-AAD718F3C1BD}"/>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8" name="直線コネクタ 457">
          <a:extLst>
            <a:ext uri="{FF2B5EF4-FFF2-40B4-BE49-F238E27FC236}">
              <a16:creationId xmlns:a16="http://schemas.microsoft.com/office/drawing/2014/main" id="{AC4E9E25-65B5-4EB4-979B-D140CB50C941}"/>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9" name="テキスト ボックス 458">
          <a:extLst>
            <a:ext uri="{FF2B5EF4-FFF2-40B4-BE49-F238E27FC236}">
              <a16:creationId xmlns:a16="http://schemas.microsoft.com/office/drawing/2014/main" id="{6818DEBB-34C5-4634-8185-071BB9F8EAAE}"/>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0" name="直線コネクタ 459">
          <a:extLst>
            <a:ext uri="{FF2B5EF4-FFF2-40B4-BE49-F238E27FC236}">
              <a16:creationId xmlns:a16="http://schemas.microsoft.com/office/drawing/2014/main" id="{485BE48A-8FF2-4434-9A6D-94592D48775D}"/>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1" name="テキスト ボックス 460">
          <a:extLst>
            <a:ext uri="{FF2B5EF4-FFF2-40B4-BE49-F238E27FC236}">
              <a16:creationId xmlns:a16="http://schemas.microsoft.com/office/drawing/2014/main" id="{798297A7-FF2E-4719-A4DB-E8954B6F5C0F}"/>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2" name="直線コネクタ 461">
          <a:extLst>
            <a:ext uri="{FF2B5EF4-FFF2-40B4-BE49-F238E27FC236}">
              <a16:creationId xmlns:a16="http://schemas.microsoft.com/office/drawing/2014/main" id="{14E60EBE-F8EE-43A7-82F7-529CDC8AF753}"/>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3" name="テキスト ボックス 462">
          <a:extLst>
            <a:ext uri="{FF2B5EF4-FFF2-40B4-BE49-F238E27FC236}">
              <a16:creationId xmlns:a16="http://schemas.microsoft.com/office/drawing/2014/main" id="{595E1B62-27CD-4B2A-BFA7-7B433782601B}"/>
            </a:ext>
          </a:extLst>
        </xdr:cNvPr>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a:extLst>
            <a:ext uri="{FF2B5EF4-FFF2-40B4-BE49-F238E27FC236}">
              <a16:creationId xmlns:a16="http://schemas.microsoft.com/office/drawing/2014/main" id="{546AD0EC-87C6-4681-A2F1-71A6FB3F003F}"/>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id="{924282CE-BB94-40EB-94F5-84C090920680}"/>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id="{A2B817E2-43F0-4C34-909B-568419A17EAA}"/>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67" name="直線コネクタ 466">
          <a:extLst>
            <a:ext uri="{FF2B5EF4-FFF2-40B4-BE49-F238E27FC236}">
              <a16:creationId xmlns:a16="http://schemas.microsoft.com/office/drawing/2014/main" id="{7A4CF2C1-FE26-47D6-B48D-14C80531181A}"/>
            </a:ext>
          </a:extLst>
        </xdr:cNvPr>
        <xdr:cNvCxnSpPr/>
      </xdr:nvCxnSpPr>
      <xdr:spPr>
        <a:xfrm flipV="1">
          <a:off x="13889989"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68" name="【消防施設】&#10;有形固定資産減価償却率最小値テキスト">
          <a:extLst>
            <a:ext uri="{FF2B5EF4-FFF2-40B4-BE49-F238E27FC236}">
              <a16:creationId xmlns:a16="http://schemas.microsoft.com/office/drawing/2014/main" id="{E303432B-B1FC-4A00-AA85-ECD1D357EB9F}"/>
            </a:ext>
          </a:extLst>
        </xdr:cNvPr>
        <xdr:cNvSpPr txBox="1"/>
      </xdr:nvSpPr>
      <xdr:spPr>
        <a:xfrm>
          <a:off x="13928725"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69" name="直線コネクタ 468">
          <a:extLst>
            <a:ext uri="{FF2B5EF4-FFF2-40B4-BE49-F238E27FC236}">
              <a16:creationId xmlns:a16="http://schemas.microsoft.com/office/drawing/2014/main" id="{DD79D71D-DCB1-4269-B835-7875D7809ED6}"/>
            </a:ext>
          </a:extLst>
        </xdr:cNvPr>
        <xdr:cNvCxnSpPr/>
      </xdr:nvCxnSpPr>
      <xdr:spPr>
        <a:xfrm>
          <a:off x="13801725" y="147675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70" name="【消防施設】&#10;有形固定資産減価償却率最大値テキスト">
          <a:extLst>
            <a:ext uri="{FF2B5EF4-FFF2-40B4-BE49-F238E27FC236}">
              <a16:creationId xmlns:a16="http://schemas.microsoft.com/office/drawing/2014/main" id="{65BC5BD6-2EAC-4E78-9F50-626974EF3BF2}"/>
            </a:ext>
          </a:extLst>
        </xdr:cNvPr>
        <xdr:cNvSpPr txBox="1"/>
      </xdr:nvSpPr>
      <xdr:spPr>
        <a:xfrm>
          <a:off x="13928725"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71" name="直線コネクタ 470">
          <a:extLst>
            <a:ext uri="{FF2B5EF4-FFF2-40B4-BE49-F238E27FC236}">
              <a16:creationId xmlns:a16="http://schemas.microsoft.com/office/drawing/2014/main" id="{8A7F1FD4-9DB6-4F9B-9968-C42FC363AC42}"/>
            </a:ext>
          </a:extLst>
        </xdr:cNvPr>
        <xdr:cNvCxnSpPr/>
      </xdr:nvCxnSpPr>
      <xdr:spPr>
        <a:xfrm>
          <a:off x="13801725" y="13475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72" name="【消防施設】&#10;有形固定資産減価償却率平均値テキスト">
          <a:extLst>
            <a:ext uri="{FF2B5EF4-FFF2-40B4-BE49-F238E27FC236}">
              <a16:creationId xmlns:a16="http://schemas.microsoft.com/office/drawing/2014/main" id="{4C4A44FB-7BE2-4E6A-A578-4FCCE178CFBC}"/>
            </a:ext>
          </a:extLst>
        </xdr:cNvPr>
        <xdr:cNvSpPr txBox="1"/>
      </xdr:nvSpPr>
      <xdr:spPr>
        <a:xfrm>
          <a:off x="13928725"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73" name="フローチャート: 判断 472">
          <a:extLst>
            <a:ext uri="{FF2B5EF4-FFF2-40B4-BE49-F238E27FC236}">
              <a16:creationId xmlns:a16="http://schemas.microsoft.com/office/drawing/2014/main" id="{B7C290D7-DA53-45F0-BB51-0C3EA66EB9DE}"/>
            </a:ext>
          </a:extLst>
        </xdr:cNvPr>
        <xdr:cNvSpPr/>
      </xdr:nvSpPr>
      <xdr:spPr>
        <a:xfrm>
          <a:off x="13839825"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74" name="フローチャート: 判断 473">
          <a:extLst>
            <a:ext uri="{FF2B5EF4-FFF2-40B4-BE49-F238E27FC236}">
              <a16:creationId xmlns:a16="http://schemas.microsoft.com/office/drawing/2014/main" id="{E0BE09E4-43B4-42E2-9F91-5AEA4473C4F2}"/>
            </a:ext>
          </a:extLst>
        </xdr:cNvPr>
        <xdr:cNvSpPr/>
      </xdr:nvSpPr>
      <xdr:spPr>
        <a:xfrm>
          <a:off x="13115925"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475" name="フローチャート: 判断 474">
          <a:extLst>
            <a:ext uri="{FF2B5EF4-FFF2-40B4-BE49-F238E27FC236}">
              <a16:creationId xmlns:a16="http://schemas.microsoft.com/office/drawing/2014/main" id="{FBA50B92-BDED-4893-9C5C-D7EF9A0D638D}"/>
            </a:ext>
          </a:extLst>
        </xdr:cNvPr>
        <xdr:cNvSpPr/>
      </xdr:nvSpPr>
      <xdr:spPr>
        <a:xfrm>
          <a:off x="123698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F95A0179-89FB-4655-B100-BF7888D971D1}"/>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BC6C9636-D2B4-4811-B419-34FD77493A62}"/>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F5FE752D-67AD-4DB0-B3BB-596816D2B96D}"/>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14D99D79-FBF6-4376-8A1E-CA9DD9E6A468}"/>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874A396C-FD56-479C-B95A-A9F35B675FFC}"/>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46355</xdr:rowOff>
    </xdr:from>
    <xdr:to>
      <xdr:col>85</xdr:col>
      <xdr:colOff>177800</xdr:colOff>
      <xdr:row>81</xdr:row>
      <xdr:rowOff>147955</xdr:rowOff>
    </xdr:to>
    <xdr:sp macro="" textlink="">
      <xdr:nvSpPr>
        <xdr:cNvPr id="481" name="楕円 480">
          <a:extLst>
            <a:ext uri="{FF2B5EF4-FFF2-40B4-BE49-F238E27FC236}">
              <a16:creationId xmlns:a16="http://schemas.microsoft.com/office/drawing/2014/main" id="{13C8BDE0-0DEA-4239-9C33-3CD91BB4113D}"/>
            </a:ext>
          </a:extLst>
        </xdr:cNvPr>
        <xdr:cNvSpPr/>
      </xdr:nvSpPr>
      <xdr:spPr>
        <a:xfrm>
          <a:off x="13839825" y="13933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69232</xdr:rowOff>
    </xdr:from>
    <xdr:ext cx="405111" cy="259045"/>
    <xdr:sp macro="" textlink="">
      <xdr:nvSpPr>
        <xdr:cNvPr id="482" name="【消防施設】&#10;有形固定資産減価償却率該当値テキスト">
          <a:extLst>
            <a:ext uri="{FF2B5EF4-FFF2-40B4-BE49-F238E27FC236}">
              <a16:creationId xmlns:a16="http://schemas.microsoft.com/office/drawing/2014/main" id="{71E240FD-8BCA-4223-B398-7E6C5533276A}"/>
            </a:ext>
          </a:extLst>
        </xdr:cNvPr>
        <xdr:cNvSpPr txBox="1"/>
      </xdr:nvSpPr>
      <xdr:spPr>
        <a:xfrm>
          <a:off x="13928725"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483" name="楕円 482">
          <a:extLst>
            <a:ext uri="{FF2B5EF4-FFF2-40B4-BE49-F238E27FC236}">
              <a16:creationId xmlns:a16="http://schemas.microsoft.com/office/drawing/2014/main" id="{2CC469B5-BFC4-4864-AEE3-2A323F3CDD06}"/>
            </a:ext>
          </a:extLst>
        </xdr:cNvPr>
        <xdr:cNvSpPr/>
      </xdr:nvSpPr>
      <xdr:spPr>
        <a:xfrm>
          <a:off x="13115925"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97155</xdr:rowOff>
    </xdr:from>
    <xdr:to>
      <xdr:col>85</xdr:col>
      <xdr:colOff>127000</xdr:colOff>
      <xdr:row>81</xdr:row>
      <xdr:rowOff>137161</xdr:rowOff>
    </xdr:to>
    <xdr:cxnSp macro="">
      <xdr:nvCxnSpPr>
        <xdr:cNvPr id="484" name="直線コネクタ 483">
          <a:extLst>
            <a:ext uri="{FF2B5EF4-FFF2-40B4-BE49-F238E27FC236}">
              <a16:creationId xmlns:a16="http://schemas.microsoft.com/office/drawing/2014/main" id="{35F54FB8-8446-4E59-8061-C177570960BC}"/>
            </a:ext>
          </a:extLst>
        </xdr:cNvPr>
        <xdr:cNvCxnSpPr/>
      </xdr:nvCxnSpPr>
      <xdr:spPr>
        <a:xfrm flipV="1">
          <a:off x="13166725" y="13984605"/>
          <a:ext cx="7239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126364</xdr:rowOff>
    </xdr:from>
    <xdr:to>
      <xdr:col>76</xdr:col>
      <xdr:colOff>165100</xdr:colOff>
      <xdr:row>82</xdr:row>
      <xdr:rowOff>56514</xdr:rowOff>
    </xdr:to>
    <xdr:sp macro="" textlink="">
      <xdr:nvSpPr>
        <xdr:cNvPr id="485" name="楕円 484">
          <a:extLst>
            <a:ext uri="{FF2B5EF4-FFF2-40B4-BE49-F238E27FC236}">
              <a16:creationId xmlns:a16="http://schemas.microsoft.com/office/drawing/2014/main" id="{D612B9D0-C7A5-4EA8-BD72-15EEFB1EED15}"/>
            </a:ext>
          </a:extLst>
        </xdr:cNvPr>
        <xdr:cNvSpPr/>
      </xdr:nvSpPr>
      <xdr:spPr>
        <a:xfrm>
          <a:off x="123698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137161</xdr:rowOff>
    </xdr:from>
    <xdr:to>
      <xdr:col>81</xdr:col>
      <xdr:colOff>50800</xdr:colOff>
      <xdr:row>82</xdr:row>
      <xdr:rowOff>5714</xdr:rowOff>
    </xdr:to>
    <xdr:cxnSp macro="">
      <xdr:nvCxnSpPr>
        <xdr:cNvPr id="486" name="直線コネクタ 485">
          <a:extLst>
            <a:ext uri="{FF2B5EF4-FFF2-40B4-BE49-F238E27FC236}">
              <a16:creationId xmlns:a16="http://schemas.microsoft.com/office/drawing/2014/main" id="{5370C929-3D6E-4842-95FB-069C9E7653F5}"/>
            </a:ext>
          </a:extLst>
        </xdr:cNvPr>
        <xdr:cNvCxnSpPr/>
      </xdr:nvCxnSpPr>
      <xdr:spPr>
        <a:xfrm flipV="1">
          <a:off x="12420600" y="14024611"/>
          <a:ext cx="746125"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169563</xdr:rowOff>
    </xdr:from>
    <xdr:ext cx="405111" cy="259045"/>
    <xdr:sp macro="" textlink="">
      <xdr:nvSpPr>
        <xdr:cNvPr id="487" name="n_1aveValue【消防施設】&#10;有形固定資産減価償却率">
          <a:extLst>
            <a:ext uri="{FF2B5EF4-FFF2-40B4-BE49-F238E27FC236}">
              <a16:creationId xmlns:a16="http://schemas.microsoft.com/office/drawing/2014/main" id="{0E4C728F-2EDA-4A70-BEF1-A1F050D91BFC}"/>
            </a:ext>
          </a:extLst>
        </xdr:cNvPr>
        <xdr:cNvSpPr txBox="1"/>
      </xdr:nvSpPr>
      <xdr:spPr>
        <a:xfrm>
          <a:off x="12980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488" name="n_2aveValue【消防施設】&#10;有形固定資産減価償却率">
          <a:extLst>
            <a:ext uri="{FF2B5EF4-FFF2-40B4-BE49-F238E27FC236}">
              <a16:creationId xmlns:a16="http://schemas.microsoft.com/office/drawing/2014/main" id="{74F03373-5BE7-446A-B13D-354B74A8DC3B}"/>
            </a:ext>
          </a:extLst>
        </xdr:cNvPr>
        <xdr:cNvSpPr txBox="1"/>
      </xdr:nvSpPr>
      <xdr:spPr>
        <a:xfrm>
          <a:off x="12246619"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489" name="n_1mainValue【消防施設】&#10;有形固定資産減価償却率">
          <a:extLst>
            <a:ext uri="{FF2B5EF4-FFF2-40B4-BE49-F238E27FC236}">
              <a16:creationId xmlns:a16="http://schemas.microsoft.com/office/drawing/2014/main" id="{73FBBB02-9978-4892-B882-026612725065}"/>
            </a:ext>
          </a:extLst>
        </xdr:cNvPr>
        <xdr:cNvSpPr txBox="1"/>
      </xdr:nvSpPr>
      <xdr:spPr>
        <a:xfrm>
          <a:off x="12980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73041</xdr:rowOff>
    </xdr:from>
    <xdr:ext cx="405111" cy="259045"/>
    <xdr:sp macro="" textlink="">
      <xdr:nvSpPr>
        <xdr:cNvPr id="490" name="n_2mainValue【消防施設】&#10;有形固定資産減価償却率">
          <a:extLst>
            <a:ext uri="{FF2B5EF4-FFF2-40B4-BE49-F238E27FC236}">
              <a16:creationId xmlns:a16="http://schemas.microsoft.com/office/drawing/2014/main" id="{9551F357-A95D-4A40-8B6B-257CFE5E913A}"/>
            </a:ext>
          </a:extLst>
        </xdr:cNvPr>
        <xdr:cNvSpPr txBox="1"/>
      </xdr:nvSpPr>
      <xdr:spPr>
        <a:xfrm>
          <a:off x="12246619"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a:extLst>
            <a:ext uri="{FF2B5EF4-FFF2-40B4-BE49-F238E27FC236}">
              <a16:creationId xmlns:a16="http://schemas.microsoft.com/office/drawing/2014/main" id="{4BE4827C-1651-4B63-BB2A-F001C5FB76D8}"/>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a:extLst>
            <a:ext uri="{FF2B5EF4-FFF2-40B4-BE49-F238E27FC236}">
              <a16:creationId xmlns:a16="http://schemas.microsoft.com/office/drawing/2014/main" id="{EB7066BE-53CB-4CA7-A288-2FDF7B9F5C03}"/>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a:extLst>
            <a:ext uri="{FF2B5EF4-FFF2-40B4-BE49-F238E27FC236}">
              <a16:creationId xmlns:a16="http://schemas.microsoft.com/office/drawing/2014/main" id="{9B02FC12-3089-4813-83A4-BCC7CF03235B}"/>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a:extLst>
            <a:ext uri="{FF2B5EF4-FFF2-40B4-BE49-F238E27FC236}">
              <a16:creationId xmlns:a16="http://schemas.microsoft.com/office/drawing/2014/main" id="{847C459C-A4C2-436C-B6F3-9FF49883B694}"/>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a:extLst>
            <a:ext uri="{FF2B5EF4-FFF2-40B4-BE49-F238E27FC236}">
              <a16:creationId xmlns:a16="http://schemas.microsoft.com/office/drawing/2014/main" id="{1EA8CD94-E6A6-412A-9363-9EB396415FAE}"/>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a:extLst>
            <a:ext uri="{FF2B5EF4-FFF2-40B4-BE49-F238E27FC236}">
              <a16:creationId xmlns:a16="http://schemas.microsoft.com/office/drawing/2014/main" id="{4C0EC3CC-47CA-46AA-B046-4E890C468ECA}"/>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a:extLst>
            <a:ext uri="{FF2B5EF4-FFF2-40B4-BE49-F238E27FC236}">
              <a16:creationId xmlns:a16="http://schemas.microsoft.com/office/drawing/2014/main" id="{566B7CB3-187B-4498-A357-E2E9A459BB2C}"/>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a:extLst>
            <a:ext uri="{FF2B5EF4-FFF2-40B4-BE49-F238E27FC236}">
              <a16:creationId xmlns:a16="http://schemas.microsoft.com/office/drawing/2014/main" id="{A9301406-8C77-40ED-9601-B09E02924183}"/>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a:extLst>
            <a:ext uri="{FF2B5EF4-FFF2-40B4-BE49-F238E27FC236}">
              <a16:creationId xmlns:a16="http://schemas.microsoft.com/office/drawing/2014/main" id="{AB29548A-B69B-424D-8715-C4BAEB722199}"/>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a:extLst>
            <a:ext uri="{FF2B5EF4-FFF2-40B4-BE49-F238E27FC236}">
              <a16:creationId xmlns:a16="http://schemas.microsoft.com/office/drawing/2014/main" id="{181FCFEE-48F3-4A0B-840E-21C559DEFD9D}"/>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1" name="直線コネクタ 500">
          <a:extLst>
            <a:ext uri="{FF2B5EF4-FFF2-40B4-BE49-F238E27FC236}">
              <a16:creationId xmlns:a16="http://schemas.microsoft.com/office/drawing/2014/main" id="{E6831187-EDFC-46C3-9B45-EF8C46E07421}"/>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2" name="テキスト ボックス 501">
          <a:extLst>
            <a:ext uri="{FF2B5EF4-FFF2-40B4-BE49-F238E27FC236}">
              <a16:creationId xmlns:a16="http://schemas.microsoft.com/office/drawing/2014/main" id="{4AFB05AA-582F-49B4-80D1-6D24ED09468D}"/>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3" name="直線コネクタ 502">
          <a:extLst>
            <a:ext uri="{FF2B5EF4-FFF2-40B4-BE49-F238E27FC236}">
              <a16:creationId xmlns:a16="http://schemas.microsoft.com/office/drawing/2014/main" id="{6037FECC-5314-4AFB-9B02-6A2976B247D2}"/>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4" name="テキスト ボックス 503">
          <a:extLst>
            <a:ext uri="{FF2B5EF4-FFF2-40B4-BE49-F238E27FC236}">
              <a16:creationId xmlns:a16="http://schemas.microsoft.com/office/drawing/2014/main" id="{ACB373EA-2262-410C-A960-631628EC26B9}"/>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5" name="直線コネクタ 504">
          <a:extLst>
            <a:ext uri="{FF2B5EF4-FFF2-40B4-BE49-F238E27FC236}">
              <a16:creationId xmlns:a16="http://schemas.microsoft.com/office/drawing/2014/main" id="{434529EF-3CC7-4A5B-A52C-0120051345C1}"/>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6" name="テキスト ボックス 505">
          <a:extLst>
            <a:ext uri="{FF2B5EF4-FFF2-40B4-BE49-F238E27FC236}">
              <a16:creationId xmlns:a16="http://schemas.microsoft.com/office/drawing/2014/main" id="{132AC8C5-AFCD-434B-BE71-57FDB1F23B2C}"/>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7" name="直線コネクタ 506">
          <a:extLst>
            <a:ext uri="{FF2B5EF4-FFF2-40B4-BE49-F238E27FC236}">
              <a16:creationId xmlns:a16="http://schemas.microsoft.com/office/drawing/2014/main" id="{01BF85FD-5749-49B3-9B03-7955DA3C782B}"/>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8" name="テキスト ボックス 507">
          <a:extLst>
            <a:ext uri="{FF2B5EF4-FFF2-40B4-BE49-F238E27FC236}">
              <a16:creationId xmlns:a16="http://schemas.microsoft.com/office/drawing/2014/main" id="{9FF2BCCA-F781-4E2E-B1D5-29F021206641}"/>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a:extLst>
            <a:ext uri="{FF2B5EF4-FFF2-40B4-BE49-F238E27FC236}">
              <a16:creationId xmlns:a16="http://schemas.microsoft.com/office/drawing/2014/main" id="{6EAC1B7C-50D3-4F7C-9177-4DFF275910A7}"/>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ABE4C3F8-0F2D-4943-92D1-419EFFBA4A67}"/>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a:extLst>
            <a:ext uri="{FF2B5EF4-FFF2-40B4-BE49-F238E27FC236}">
              <a16:creationId xmlns:a16="http://schemas.microsoft.com/office/drawing/2014/main" id="{340F851D-DE2C-4539-AD49-0D643653B319}"/>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12" name="直線コネクタ 511">
          <a:extLst>
            <a:ext uri="{FF2B5EF4-FFF2-40B4-BE49-F238E27FC236}">
              <a16:creationId xmlns:a16="http://schemas.microsoft.com/office/drawing/2014/main" id="{95D7A6A8-8395-4FA3-AE6B-033B9F4F657E}"/>
            </a:ext>
          </a:extLst>
        </xdr:cNvPr>
        <xdr:cNvCxnSpPr/>
      </xdr:nvCxnSpPr>
      <xdr:spPr>
        <a:xfrm flipV="1">
          <a:off x="188461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13" name="【消防施設】&#10;一人当たり面積最小値テキスト">
          <a:extLst>
            <a:ext uri="{FF2B5EF4-FFF2-40B4-BE49-F238E27FC236}">
              <a16:creationId xmlns:a16="http://schemas.microsoft.com/office/drawing/2014/main" id="{942C1FB4-0555-475C-B747-C7ECEC32D56E}"/>
            </a:ext>
          </a:extLst>
        </xdr:cNvPr>
        <xdr:cNvSpPr txBox="1"/>
      </xdr:nvSpPr>
      <xdr:spPr>
        <a:xfrm>
          <a:off x="188849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14" name="直線コネクタ 513">
          <a:extLst>
            <a:ext uri="{FF2B5EF4-FFF2-40B4-BE49-F238E27FC236}">
              <a16:creationId xmlns:a16="http://schemas.microsoft.com/office/drawing/2014/main" id="{6A044FCD-1F69-4F90-BFFF-81C50A93372A}"/>
            </a:ext>
          </a:extLst>
        </xdr:cNvPr>
        <xdr:cNvCxnSpPr/>
      </xdr:nvCxnSpPr>
      <xdr:spPr>
        <a:xfrm>
          <a:off x="18786475" y="147361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15" name="【消防施設】&#10;一人当たり面積最大値テキスト">
          <a:extLst>
            <a:ext uri="{FF2B5EF4-FFF2-40B4-BE49-F238E27FC236}">
              <a16:creationId xmlns:a16="http://schemas.microsoft.com/office/drawing/2014/main" id="{BFA1EF7E-65C0-4B71-B16A-A540CB6931D4}"/>
            </a:ext>
          </a:extLst>
        </xdr:cNvPr>
        <xdr:cNvSpPr txBox="1"/>
      </xdr:nvSpPr>
      <xdr:spPr>
        <a:xfrm>
          <a:off x="188849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16" name="直線コネクタ 515">
          <a:extLst>
            <a:ext uri="{FF2B5EF4-FFF2-40B4-BE49-F238E27FC236}">
              <a16:creationId xmlns:a16="http://schemas.microsoft.com/office/drawing/2014/main" id="{5041007B-3986-4AE9-B91C-A89792324776}"/>
            </a:ext>
          </a:extLst>
        </xdr:cNvPr>
        <xdr:cNvCxnSpPr/>
      </xdr:nvCxnSpPr>
      <xdr:spPr>
        <a:xfrm>
          <a:off x="18786475" y="13461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517" name="【消防施設】&#10;一人当たり面積平均値テキスト">
          <a:extLst>
            <a:ext uri="{FF2B5EF4-FFF2-40B4-BE49-F238E27FC236}">
              <a16:creationId xmlns:a16="http://schemas.microsoft.com/office/drawing/2014/main" id="{F9BE8664-A4FE-43E0-83F3-23A86B2E97A4}"/>
            </a:ext>
          </a:extLst>
        </xdr:cNvPr>
        <xdr:cNvSpPr txBox="1"/>
      </xdr:nvSpPr>
      <xdr:spPr>
        <a:xfrm>
          <a:off x="188849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18" name="フローチャート: 判断 517">
          <a:extLst>
            <a:ext uri="{FF2B5EF4-FFF2-40B4-BE49-F238E27FC236}">
              <a16:creationId xmlns:a16="http://schemas.microsoft.com/office/drawing/2014/main" id="{C4F50B12-D4B9-4E55-9B59-BE0E043D271F}"/>
            </a:ext>
          </a:extLst>
        </xdr:cNvPr>
        <xdr:cNvSpPr/>
      </xdr:nvSpPr>
      <xdr:spPr>
        <a:xfrm>
          <a:off x="187960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19" name="フローチャート: 判断 518">
          <a:extLst>
            <a:ext uri="{FF2B5EF4-FFF2-40B4-BE49-F238E27FC236}">
              <a16:creationId xmlns:a16="http://schemas.microsoft.com/office/drawing/2014/main" id="{80E937A1-5F0E-457C-AD94-37DCC334B445}"/>
            </a:ext>
          </a:extLst>
        </xdr:cNvPr>
        <xdr:cNvSpPr/>
      </xdr:nvSpPr>
      <xdr:spPr>
        <a:xfrm>
          <a:off x="18100675" y="144851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11988</xdr:rowOff>
    </xdr:from>
    <xdr:to>
      <xdr:col>107</xdr:col>
      <xdr:colOff>101600</xdr:colOff>
      <xdr:row>85</xdr:row>
      <xdr:rowOff>113588</xdr:rowOff>
    </xdr:to>
    <xdr:sp macro="" textlink="">
      <xdr:nvSpPr>
        <xdr:cNvPr id="520" name="フローチャート: 判断 519">
          <a:extLst>
            <a:ext uri="{FF2B5EF4-FFF2-40B4-BE49-F238E27FC236}">
              <a16:creationId xmlns:a16="http://schemas.microsoft.com/office/drawing/2014/main" id="{15CF7670-0CEA-471B-9851-34B14C8C7299}"/>
            </a:ext>
          </a:extLst>
        </xdr:cNvPr>
        <xdr:cNvSpPr/>
      </xdr:nvSpPr>
      <xdr:spPr>
        <a:xfrm>
          <a:off x="17325975"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A6BD3CD8-6B3D-484D-A0F9-3EE60740EE89}"/>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6D0F9390-E756-474E-B364-743C10286363}"/>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2F7C4A2B-D8AB-417D-A843-E1EA1E7A9691}"/>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686A2058-3F3C-44C4-930A-A582476A21BF}"/>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2C42ACE3-308B-48A9-998C-8E125F4EF257}"/>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526" name="楕円 525">
          <a:extLst>
            <a:ext uri="{FF2B5EF4-FFF2-40B4-BE49-F238E27FC236}">
              <a16:creationId xmlns:a16="http://schemas.microsoft.com/office/drawing/2014/main" id="{8C52CE18-1EA2-4C60-9DF4-0620D709F6B0}"/>
            </a:ext>
          </a:extLst>
        </xdr:cNvPr>
        <xdr:cNvSpPr/>
      </xdr:nvSpPr>
      <xdr:spPr>
        <a:xfrm>
          <a:off x="187960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527" name="【消防施設】&#10;一人当たり面積該当値テキスト">
          <a:extLst>
            <a:ext uri="{FF2B5EF4-FFF2-40B4-BE49-F238E27FC236}">
              <a16:creationId xmlns:a16="http://schemas.microsoft.com/office/drawing/2014/main" id="{423B1933-46F4-441D-B6DC-6FDC8027BC94}"/>
            </a:ext>
          </a:extLst>
        </xdr:cNvPr>
        <xdr:cNvSpPr txBox="1"/>
      </xdr:nvSpPr>
      <xdr:spPr>
        <a:xfrm>
          <a:off x="188849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87427</xdr:rowOff>
    </xdr:from>
    <xdr:to>
      <xdr:col>112</xdr:col>
      <xdr:colOff>38100</xdr:colOff>
      <xdr:row>86</xdr:row>
      <xdr:rowOff>17577</xdr:rowOff>
    </xdr:to>
    <xdr:sp macro="" textlink="">
      <xdr:nvSpPr>
        <xdr:cNvPr id="528" name="楕円 527">
          <a:extLst>
            <a:ext uri="{FF2B5EF4-FFF2-40B4-BE49-F238E27FC236}">
              <a16:creationId xmlns:a16="http://schemas.microsoft.com/office/drawing/2014/main" id="{1487CB0E-47E5-4075-9717-10EBD47E5973}"/>
            </a:ext>
          </a:extLst>
        </xdr:cNvPr>
        <xdr:cNvSpPr/>
      </xdr:nvSpPr>
      <xdr:spPr>
        <a:xfrm>
          <a:off x="18100675" y="146606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138227</xdr:rowOff>
    </xdr:to>
    <xdr:cxnSp macro="">
      <xdr:nvCxnSpPr>
        <xdr:cNvPr id="529" name="直線コネクタ 528">
          <a:extLst>
            <a:ext uri="{FF2B5EF4-FFF2-40B4-BE49-F238E27FC236}">
              <a16:creationId xmlns:a16="http://schemas.microsoft.com/office/drawing/2014/main" id="{C0C7D5B3-DAB2-4E00-8B45-BE80B870E29A}"/>
            </a:ext>
          </a:extLst>
        </xdr:cNvPr>
        <xdr:cNvCxnSpPr/>
      </xdr:nvCxnSpPr>
      <xdr:spPr>
        <a:xfrm flipV="1">
          <a:off x="18132425" y="14709648"/>
          <a:ext cx="7143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89255</xdr:rowOff>
    </xdr:from>
    <xdr:to>
      <xdr:col>107</xdr:col>
      <xdr:colOff>101600</xdr:colOff>
      <xdr:row>86</xdr:row>
      <xdr:rowOff>19405</xdr:rowOff>
    </xdr:to>
    <xdr:sp macro="" textlink="">
      <xdr:nvSpPr>
        <xdr:cNvPr id="530" name="楕円 529">
          <a:extLst>
            <a:ext uri="{FF2B5EF4-FFF2-40B4-BE49-F238E27FC236}">
              <a16:creationId xmlns:a16="http://schemas.microsoft.com/office/drawing/2014/main" id="{25CCB4CF-B229-4C92-95F1-B78DCBB4E663}"/>
            </a:ext>
          </a:extLst>
        </xdr:cNvPr>
        <xdr:cNvSpPr/>
      </xdr:nvSpPr>
      <xdr:spPr>
        <a:xfrm>
          <a:off x="17325975"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138227</xdr:rowOff>
    </xdr:from>
    <xdr:to>
      <xdr:col>111</xdr:col>
      <xdr:colOff>177800</xdr:colOff>
      <xdr:row>85</xdr:row>
      <xdr:rowOff>140055</xdr:rowOff>
    </xdr:to>
    <xdr:cxnSp macro="">
      <xdr:nvCxnSpPr>
        <xdr:cNvPr id="531" name="直線コネクタ 530">
          <a:extLst>
            <a:ext uri="{FF2B5EF4-FFF2-40B4-BE49-F238E27FC236}">
              <a16:creationId xmlns:a16="http://schemas.microsoft.com/office/drawing/2014/main" id="{45FBB4C5-E3EE-4BE6-93EF-18A77C9EE3F4}"/>
            </a:ext>
          </a:extLst>
        </xdr:cNvPr>
        <xdr:cNvCxnSpPr/>
      </xdr:nvCxnSpPr>
      <xdr:spPr>
        <a:xfrm flipV="1">
          <a:off x="17376775" y="14711477"/>
          <a:ext cx="75565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29990</xdr:rowOff>
    </xdr:from>
    <xdr:ext cx="469744" cy="259045"/>
    <xdr:sp macro="" textlink="">
      <xdr:nvSpPr>
        <xdr:cNvPr id="532" name="n_1aveValue【消防施設】&#10;一人当たり面積">
          <a:extLst>
            <a:ext uri="{FF2B5EF4-FFF2-40B4-BE49-F238E27FC236}">
              <a16:creationId xmlns:a16="http://schemas.microsoft.com/office/drawing/2014/main" id="{99C37AD0-B07B-4EC2-9E79-1BDF26C6D560}"/>
            </a:ext>
          </a:extLst>
        </xdr:cNvPr>
        <xdr:cNvSpPr txBox="1"/>
      </xdr:nvSpPr>
      <xdr:spPr>
        <a:xfrm>
          <a:off x="1793247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130115</xdr:rowOff>
    </xdr:from>
    <xdr:ext cx="469744" cy="259045"/>
    <xdr:sp macro="" textlink="">
      <xdr:nvSpPr>
        <xdr:cNvPr id="533" name="n_2aveValue【消防施設】&#10;一人当たり面積">
          <a:extLst>
            <a:ext uri="{FF2B5EF4-FFF2-40B4-BE49-F238E27FC236}">
              <a16:creationId xmlns:a16="http://schemas.microsoft.com/office/drawing/2014/main" id="{9A56CFCC-C01F-4AE4-BE50-38F59FD856A8}"/>
            </a:ext>
          </a:extLst>
        </xdr:cNvPr>
        <xdr:cNvSpPr txBox="1"/>
      </xdr:nvSpPr>
      <xdr:spPr>
        <a:xfrm>
          <a:off x="1717047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8704</xdr:rowOff>
    </xdr:from>
    <xdr:ext cx="469744" cy="259045"/>
    <xdr:sp macro="" textlink="">
      <xdr:nvSpPr>
        <xdr:cNvPr id="534" name="n_1mainValue【消防施設】&#10;一人当たり面積">
          <a:extLst>
            <a:ext uri="{FF2B5EF4-FFF2-40B4-BE49-F238E27FC236}">
              <a16:creationId xmlns:a16="http://schemas.microsoft.com/office/drawing/2014/main" id="{A2019C27-086D-4D62-B6DD-98CFA8187B24}"/>
            </a:ext>
          </a:extLst>
        </xdr:cNvPr>
        <xdr:cNvSpPr txBox="1"/>
      </xdr:nvSpPr>
      <xdr:spPr>
        <a:xfrm>
          <a:off x="1793247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10532</xdr:rowOff>
    </xdr:from>
    <xdr:ext cx="469744" cy="259045"/>
    <xdr:sp macro="" textlink="">
      <xdr:nvSpPr>
        <xdr:cNvPr id="535" name="n_2mainValue【消防施設】&#10;一人当たり面積">
          <a:extLst>
            <a:ext uri="{FF2B5EF4-FFF2-40B4-BE49-F238E27FC236}">
              <a16:creationId xmlns:a16="http://schemas.microsoft.com/office/drawing/2014/main" id="{D1393A1B-AF4A-450D-9344-A322B982BCE8}"/>
            </a:ext>
          </a:extLst>
        </xdr:cNvPr>
        <xdr:cNvSpPr txBox="1"/>
      </xdr:nvSpPr>
      <xdr:spPr>
        <a:xfrm>
          <a:off x="1717047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C1591609-DD9D-4284-8995-09A8312F1EE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63D66754-B56E-45FB-9A80-1F1BF211AA8F}"/>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A9282B14-32EF-43D0-B068-7E8FEB1CD89F}"/>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0E8994E9-1134-4580-8E16-4CC64B7CE01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5303A134-81DB-42E4-A813-C42F4A4760A8}"/>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3AF9E565-9E9D-4518-ABB2-2B1C489A5821}"/>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196A868E-B1F6-4702-A916-910932807949}"/>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EBC245DD-1DC6-4066-B00F-13EE411326DC}"/>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0684171E-1E0D-48D1-89AE-E175A201F547}"/>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2CA8204D-C316-4EBF-8A47-260070D39221}"/>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a:extLst>
            <a:ext uri="{FF2B5EF4-FFF2-40B4-BE49-F238E27FC236}">
              <a16:creationId xmlns:a16="http://schemas.microsoft.com/office/drawing/2014/main" id="{E5FD689A-B6F5-4D50-87E3-B7D9A6D5252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7" name="テキスト ボックス 546">
          <a:extLst>
            <a:ext uri="{FF2B5EF4-FFF2-40B4-BE49-F238E27FC236}">
              <a16:creationId xmlns:a16="http://schemas.microsoft.com/office/drawing/2014/main" id="{AFA85358-ECF6-48D2-B9CA-53523A0B82CC}"/>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a:extLst>
            <a:ext uri="{FF2B5EF4-FFF2-40B4-BE49-F238E27FC236}">
              <a16:creationId xmlns:a16="http://schemas.microsoft.com/office/drawing/2014/main" id="{C0F4ECB4-5471-4B4E-BA10-F967E1E3C34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a:extLst>
            <a:ext uri="{FF2B5EF4-FFF2-40B4-BE49-F238E27FC236}">
              <a16:creationId xmlns:a16="http://schemas.microsoft.com/office/drawing/2014/main" id="{97A7F7B2-BC9C-42F9-85EF-2FD69188F9B3}"/>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a:extLst>
            <a:ext uri="{FF2B5EF4-FFF2-40B4-BE49-F238E27FC236}">
              <a16:creationId xmlns:a16="http://schemas.microsoft.com/office/drawing/2014/main" id="{7BB91929-0564-4CC6-A8BA-FC661BDDF516}"/>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a:extLst>
            <a:ext uri="{FF2B5EF4-FFF2-40B4-BE49-F238E27FC236}">
              <a16:creationId xmlns:a16="http://schemas.microsoft.com/office/drawing/2014/main" id="{C59D6431-0421-4424-86EA-0953867BF45A}"/>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a:extLst>
            <a:ext uri="{FF2B5EF4-FFF2-40B4-BE49-F238E27FC236}">
              <a16:creationId xmlns:a16="http://schemas.microsoft.com/office/drawing/2014/main" id="{E99BF36F-BAE3-4174-AC1B-E0DAC538DC8C}"/>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a:extLst>
            <a:ext uri="{FF2B5EF4-FFF2-40B4-BE49-F238E27FC236}">
              <a16:creationId xmlns:a16="http://schemas.microsoft.com/office/drawing/2014/main" id="{932A5223-A1DB-4D06-B22F-F0F05DE1D883}"/>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a:extLst>
            <a:ext uri="{FF2B5EF4-FFF2-40B4-BE49-F238E27FC236}">
              <a16:creationId xmlns:a16="http://schemas.microsoft.com/office/drawing/2014/main" id="{005C8B1D-D0A9-44F3-B0D4-CFA29B0CA1C8}"/>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a:extLst>
            <a:ext uri="{FF2B5EF4-FFF2-40B4-BE49-F238E27FC236}">
              <a16:creationId xmlns:a16="http://schemas.microsoft.com/office/drawing/2014/main" id="{AAE9B412-F295-4772-9354-F5D6DF178CC5}"/>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a:extLst>
            <a:ext uri="{FF2B5EF4-FFF2-40B4-BE49-F238E27FC236}">
              <a16:creationId xmlns:a16="http://schemas.microsoft.com/office/drawing/2014/main" id="{1AE5E722-E99D-4515-B68E-D4DD0C019AF6}"/>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7" name="テキスト ボックス 556">
          <a:extLst>
            <a:ext uri="{FF2B5EF4-FFF2-40B4-BE49-F238E27FC236}">
              <a16:creationId xmlns:a16="http://schemas.microsoft.com/office/drawing/2014/main" id="{0A251283-F1EC-4766-B741-BA6625D61268}"/>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9E814CF9-2654-456B-A94D-F9A5A4DAAB7A}"/>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a:extLst>
            <a:ext uri="{FF2B5EF4-FFF2-40B4-BE49-F238E27FC236}">
              <a16:creationId xmlns:a16="http://schemas.microsoft.com/office/drawing/2014/main" id="{4379F365-612C-4788-ABD2-4F9F4CE7002D}"/>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990D67DA-8C59-46D6-A889-1B9C41A39BAE}"/>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61" name="直線コネクタ 560">
          <a:extLst>
            <a:ext uri="{FF2B5EF4-FFF2-40B4-BE49-F238E27FC236}">
              <a16:creationId xmlns:a16="http://schemas.microsoft.com/office/drawing/2014/main" id="{772DBE6A-7582-46DE-BD48-E9D08F180A7F}"/>
            </a:ext>
          </a:extLst>
        </xdr:cNvPr>
        <xdr:cNvCxnSpPr/>
      </xdr:nvCxnSpPr>
      <xdr:spPr>
        <a:xfrm flipV="1">
          <a:off x="13889989"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2" name="【庁舎】&#10;有形固定資産減価償却率最小値テキスト">
          <a:extLst>
            <a:ext uri="{FF2B5EF4-FFF2-40B4-BE49-F238E27FC236}">
              <a16:creationId xmlns:a16="http://schemas.microsoft.com/office/drawing/2014/main" id="{389659F8-5E10-4F43-9DD5-9180BE8B9EB1}"/>
            </a:ext>
          </a:extLst>
        </xdr:cNvPr>
        <xdr:cNvSpPr txBox="1"/>
      </xdr:nvSpPr>
      <xdr:spPr>
        <a:xfrm>
          <a:off x="13928725"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3" name="直線コネクタ 562">
          <a:extLst>
            <a:ext uri="{FF2B5EF4-FFF2-40B4-BE49-F238E27FC236}">
              <a16:creationId xmlns:a16="http://schemas.microsoft.com/office/drawing/2014/main" id="{A3C4E7B4-E323-4CB7-8B5D-D8EBC66BDB52}"/>
            </a:ext>
          </a:extLst>
        </xdr:cNvPr>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64" name="【庁舎】&#10;有形固定資産減価償却率最大値テキスト">
          <a:extLst>
            <a:ext uri="{FF2B5EF4-FFF2-40B4-BE49-F238E27FC236}">
              <a16:creationId xmlns:a16="http://schemas.microsoft.com/office/drawing/2014/main" id="{AA3E8DB9-452D-4F3A-BB6C-75A159E1DEF5}"/>
            </a:ext>
          </a:extLst>
        </xdr:cNvPr>
        <xdr:cNvSpPr txBox="1"/>
      </xdr:nvSpPr>
      <xdr:spPr>
        <a:xfrm>
          <a:off x="13928725"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65" name="直線コネクタ 564">
          <a:extLst>
            <a:ext uri="{FF2B5EF4-FFF2-40B4-BE49-F238E27FC236}">
              <a16:creationId xmlns:a16="http://schemas.microsoft.com/office/drawing/2014/main" id="{FEEB8EF1-F952-4ED9-90E0-1E9A718E54B1}"/>
            </a:ext>
          </a:extLst>
        </xdr:cNvPr>
        <xdr:cNvCxnSpPr/>
      </xdr:nvCxnSpPr>
      <xdr:spPr>
        <a:xfrm>
          <a:off x="13801725" y="17102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66" name="【庁舎】&#10;有形固定資産減価償却率平均値テキスト">
          <a:extLst>
            <a:ext uri="{FF2B5EF4-FFF2-40B4-BE49-F238E27FC236}">
              <a16:creationId xmlns:a16="http://schemas.microsoft.com/office/drawing/2014/main" id="{AF1EE550-99E3-4D31-B488-7B641663DCE3}"/>
            </a:ext>
          </a:extLst>
        </xdr:cNvPr>
        <xdr:cNvSpPr txBox="1"/>
      </xdr:nvSpPr>
      <xdr:spPr>
        <a:xfrm>
          <a:off x="13928725"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67" name="フローチャート: 判断 566">
          <a:extLst>
            <a:ext uri="{FF2B5EF4-FFF2-40B4-BE49-F238E27FC236}">
              <a16:creationId xmlns:a16="http://schemas.microsoft.com/office/drawing/2014/main" id="{E1620592-2A1B-4470-A654-D35D936E6B05}"/>
            </a:ext>
          </a:extLst>
        </xdr:cNvPr>
        <xdr:cNvSpPr/>
      </xdr:nvSpPr>
      <xdr:spPr>
        <a:xfrm>
          <a:off x="13839825" y="17779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68" name="フローチャート: 判断 567">
          <a:extLst>
            <a:ext uri="{FF2B5EF4-FFF2-40B4-BE49-F238E27FC236}">
              <a16:creationId xmlns:a16="http://schemas.microsoft.com/office/drawing/2014/main" id="{210574A7-D842-4C58-BE31-ADB808CF18EA}"/>
            </a:ext>
          </a:extLst>
        </xdr:cNvPr>
        <xdr:cNvSpPr/>
      </xdr:nvSpPr>
      <xdr:spPr>
        <a:xfrm>
          <a:off x="13115925"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569" name="フローチャート: 判断 568">
          <a:extLst>
            <a:ext uri="{FF2B5EF4-FFF2-40B4-BE49-F238E27FC236}">
              <a16:creationId xmlns:a16="http://schemas.microsoft.com/office/drawing/2014/main" id="{4E2B539D-75DF-4D17-9833-454BC36CCF56}"/>
            </a:ext>
          </a:extLst>
        </xdr:cNvPr>
        <xdr:cNvSpPr/>
      </xdr:nvSpPr>
      <xdr:spPr>
        <a:xfrm>
          <a:off x="123698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FB2B0B94-5D24-49C8-9355-6A9298D26148}"/>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F44ED656-3C1D-43B1-8E40-B10355BE04E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D069B166-6078-45D7-9C76-23FDF51056CE}"/>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97AA83A-7147-4810-AD93-F919D6EA1D59}"/>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3912889E-CEE5-4090-BC9A-1DD214E367A9}"/>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154395</xdr:rowOff>
    </xdr:from>
    <xdr:to>
      <xdr:col>85</xdr:col>
      <xdr:colOff>177800</xdr:colOff>
      <xdr:row>101</xdr:row>
      <xdr:rowOff>84545</xdr:rowOff>
    </xdr:to>
    <xdr:sp macro="" textlink="">
      <xdr:nvSpPr>
        <xdr:cNvPr id="575" name="楕円 574">
          <a:extLst>
            <a:ext uri="{FF2B5EF4-FFF2-40B4-BE49-F238E27FC236}">
              <a16:creationId xmlns:a16="http://schemas.microsoft.com/office/drawing/2014/main" id="{686368D2-CF35-4682-8F1E-AB63021CB961}"/>
            </a:ext>
          </a:extLst>
        </xdr:cNvPr>
        <xdr:cNvSpPr/>
      </xdr:nvSpPr>
      <xdr:spPr>
        <a:xfrm>
          <a:off x="13839825" y="17299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5822</xdr:rowOff>
    </xdr:from>
    <xdr:ext cx="405111" cy="259045"/>
    <xdr:sp macro="" textlink="">
      <xdr:nvSpPr>
        <xdr:cNvPr id="576" name="【庁舎】&#10;有形固定資産減価償却率該当値テキスト">
          <a:extLst>
            <a:ext uri="{FF2B5EF4-FFF2-40B4-BE49-F238E27FC236}">
              <a16:creationId xmlns:a16="http://schemas.microsoft.com/office/drawing/2014/main" id="{A899C0D8-F7A9-4CC3-9219-66CE5A37F542}"/>
            </a:ext>
          </a:extLst>
        </xdr:cNvPr>
        <xdr:cNvSpPr txBox="1"/>
      </xdr:nvSpPr>
      <xdr:spPr>
        <a:xfrm>
          <a:off x="13928725" y="171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577" name="楕円 576">
          <a:extLst>
            <a:ext uri="{FF2B5EF4-FFF2-40B4-BE49-F238E27FC236}">
              <a16:creationId xmlns:a16="http://schemas.microsoft.com/office/drawing/2014/main" id="{088A36EC-15D1-4E8B-96AA-0EBC8C73B3DB}"/>
            </a:ext>
          </a:extLst>
        </xdr:cNvPr>
        <xdr:cNvSpPr/>
      </xdr:nvSpPr>
      <xdr:spPr>
        <a:xfrm>
          <a:off x="13115925"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33745</xdr:rowOff>
    </xdr:from>
    <xdr:to>
      <xdr:col>85</xdr:col>
      <xdr:colOff>127000</xdr:colOff>
      <xdr:row>101</xdr:row>
      <xdr:rowOff>64770</xdr:rowOff>
    </xdr:to>
    <xdr:cxnSp macro="">
      <xdr:nvCxnSpPr>
        <xdr:cNvPr id="578" name="直線コネクタ 577">
          <a:extLst>
            <a:ext uri="{FF2B5EF4-FFF2-40B4-BE49-F238E27FC236}">
              <a16:creationId xmlns:a16="http://schemas.microsoft.com/office/drawing/2014/main" id="{2204045B-58E0-45CD-A8BB-13BD9F67C619}"/>
            </a:ext>
          </a:extLst>
        </xdr:cNvPr>
        <xdr:cNvCxnSpPr/>
      </xdr:nvCxnSpPr>
      <xdr:spPr>
        <a:xfrm flipV="1">
          <a:off x="13166725" y="17350195"/>
          <a:ext cx="7239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49893</xdr:rowOff>
    </xdr:from>
    <xdr:to>
      <xdr:col>76</xdr:col>
      <xdr:colOff>165100</xdr:colOff>
      <xdr:row>101</xdr:row>
      <xdr:rowOff>151493</xdr:rowOff>
    </xdr:to>
    <xdr:sp macro="" textlink="">
      <xdr:nvSpPr>
        <xdr:cNvPr id="579" name="楕円 578">
          <a:extLst>
            <a:ext uri="{FF2B5EF4-FFF2-40B4-BE49-F238E27FC236}">
              <a16:creationId xmlns:a16="http://schemas.microsoft.com/office/drawing/2014/main" id="{053E99D4-EF5B-4DB0-AD36-4EAB12A785DB}"/>
            </a:ext>
          </a:extLst>
        </xdr:cNvPr>
        <xdr:cNvSpPr/>
      </xdr:nvSpPr>
      <xdr:spPr>
        <a:xfrm>
          <a:off x="123698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64770</xdr:rowOff>
    </xdr:from>
    <xdr:to>
      <xdr:col>81</xdr:col>
      <xdr:colOff>50800</xdr:colOff>
      <xdr:row>101</xdr:row>
      <xdr:rowOff>100693</xdr:rowOff>
    </xdr:to>
    <xdr:cxnSp macro="">
      <xdr:nvCxnSpPr>
        <xdr:cNvPr id="580" name="直線コネクタ 579">
          <a:extLst>
            <a:ext uri="{FF2B5EF4-FFF2-40B4-BE49-F238E27FC236}">
              <a16:creationId xmlns:a16="http://schemas.microsoft.com/office/drawing/2014/main" id="{7E9AE851-8AB9-4416-829F-5AA0E615591A}"/>
            </a:ext>
          </a:extLst>
        </xdr:cNvPr>
        <xdr:cNvCxnSpPr/>
      </xdr:nvCxnSpPr>
      <xdr:spPr>
        <a:xfrm flipV="1">
          <a:off x="12420600" y="17381220"/>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581" name="n_1aveValue【庁舎】&#10;有形固定資産減価償却率">
          <a:extLst>
            <a:ext uri="{FF2B5EF4-FFF2-40B4-BE49-F238E27FC236}">
              <a16:creationId xmlns:a16="http://schemas.microsoft.com/office/drawing/2014/main" id="{97CB694C-05AF-48F0-A0D2-B0C833FE1B3D}"/>
            </a:ext>
          </a:extLst>
        </xdr:cNvPr>
        <xdr:cNvSpPr txBox="1"/>
      </xdr:nvSpPr>
      <xdr:spPr>
        <a:xfrm>
          <a:off x="12980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113228</xdr:rowOff>
    </xdr:from>
    <xdr:ext cx="405111" cy="259045"/>
    <xdr:sp macro="" textlink="">
      <xdr:nvSpPr>
        <xdr:cNvPr id="582" name="n_2aveValue【庁舎】&#10;有形固定資産減価償却率">
          <a:extLst>
            <a:ext uri="{FF2B5EF4-FFF2-40B4-BE49-F238E27FC236}">
              <a16:creationId xmlns:a16="http://schemas.microsoft.com/office/drawing/2014/main" id="{1F01AB87-2DE4-4B1E-89CB-1FAD63EB41C6}"/>
            </a:ext>
          </a:extLst>
        </xdr:cNvPr>
        <xdr:cNvSpPr txBox="1"/>
      </xdr:nvSpPr>
      <xdr:spPr>
        <a:xfrm>
          <a:off x="12246619"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583" name="n_1mainValue【庁舎】&#10;有形固定資産減価償却率">
          <a:extLst>
            <a:ext uri="{FF2B5EF4-FFF2-40B4-BE49-F238E27FC236}">
              <a16:creationId xmlns:a16="http://schemas.microsoft.com/office/drawing/2014/main" id="{5629B394-722C-441C-A786-634E0018378C}"/>
            </a:ext>
          </a:extLst>
        </xdr:cNvPr>
        <xdr:cNvSpPr txBox="1"/>
      </xdr:nvSpPr>
      <xdr:spPr>
        <a:xfrm>
          <a:off x="12980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168020</xdr:rowOff>
    </xdr:from>
    <xdr:ext cx="405111" cy="259045"/>
    <xdr:sp macro="" textlink="">
      <xdr:nvSpPr>
        <xdr:cNvPr id="584" name="n_2mainValue【庁舎】&#10;有形固定資産減価償却率">
          <a:extLst>
            <a:ext uri="{FF2B5EF4-FFF2-40B4-BE49-F238E27FC236}">
              <a16:creationId xmlns:a16="http://schemas.microsoft.com/office/drawing/2014/main" id="{F360783A-F7D3-45CE-A0F8-07E91ACBD3F1}"/>
            </a:ext>
          </a:extLst>
        </xdr:cNvPr>
        <xdr:cNvSpPr txBox="1"/>
      </xdr:nvSpPr>
      <xdr:spPr>
        <a:xfrm>
          <a:off x="12246619"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a:extLst>
            <a:ext uri="{FF2B5EF4-FFF2-40B4-BE49-F238E27FC236}">
              <a16:creationId xmlns:a16="http://schemas.microsoft.com/office/drawing/2014/main" id="{C45C317D-4B38-4471-9F86-FB84D8A6C67C}"/>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a:extLst>
            <a:ext uri="{FF2B5EF4-FFF2-40B4-BE49-F238E27FC236}">
              <a16:creationId xmlns:a16="http://schemas.microsoft.com/office/drawing/2014/main" id="{E8ED1999-4FFB-4DE0-B23A-0666076AFD82}"/>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a:extLst>
            <a:ext uri="{FF2B5EF4-FFF2-40B4-BE49-F238E27FC236}">
              <a16:creationId xmlns:a16="http://schemas.microsoft.com/office/drawing/2014/main" id="{70E10E8E-B29C-4A27-B133-EDAEA4D975E3}"/>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a:extLst>
            <a:ext uri="{FF2B5EF4-FFF2-40B4-BE49-F238E27FC236}">
              <a16:creationId xmlns:a16="http://schemas.microsoft.com/office/drawing/2014/main" id="{CE76A93C-A895-463E-8EC2-3E736D34FDEE}"/>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a:extLst>
            <a:ext uri="{FF2B5EF4-FFF2-40B4-BE49-F238E27FC236}">
              <a16:creationId xmlns:a16="http://schemas.microsoft.com/office/drawing/2014/main" id="{2D0BB4BA-7483-4B7B-9221-45126059E1BD}"/>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a:extLst>
            <a:ext uri="{FF2B5EF4-FFF2-40B4-BE49-F238E27FC236}">
              <a16:creationId xmlns:a16="http://schemas.microsoft.com/office/drawing/2014/main" id="{91CF479A-7066-4C57-855B-D614C0C1E247}"/>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a:extLst>
            <a:ext uri="{FF2B5EF4-FFF2-40B4-BE49-F238E27FC236}">
              <a16:creationId xmlns:a16="http://schemas.microsoft.com/office/drawing/2014/main" id="{ABA2A23D-88C0-4174-BD76-46E9B617CF6E}"/>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a:extLst>
            <a:ext uri="{FF2B5EF4-FFF2-40B4-BE49-F238E27FC236}">
              <a16:creationId xmlns:a16="http://schemas.microsoft.com/office/drawing/2014/main" id="{5F5AEAFF-CDB7-4716-8C26-322BA7F1EC68}"/>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a:extLst>
            <a:ext uri="{FF2B5EF4-FFF2-40B4-BE49-F238E27FC236}">
              <a16:creationId xmlns:a16="http://schemas.microsoft.com/office/drawing/2014/main" id="{98C5BE19-8B36-4CE7-91A3-9E8D308F1134}"/>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a:extLst>
            <a:ext uri="{FF2B5EF4-FFF2-40B4-BE49-F238E27FC236}">
              <a16:creationId xmlns:a16="http://schemas.microsoft.com/office/drawing/2014/main" id="{4F5F47C5-840C-40DA-B3C9-6B7B689E6F25}"/>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5" name="直線コネクタ 594">
          <a:extLst>
            <a:ext uri="{FF2B5EF4-FFF2-40B4-BE49-F238E27FC236}">
              <a16:creationId xmlns:a16="http://schemas.microsoft.com/office/drawing/2014/main" id="{F4328C4E-8FEF-4CCB-870F-1FA827FCD17F}"/>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6" name="テキスト ボックス 595">
          <a:extLst>
            <a:ext uri="{FF2B5EF4-FFF2-40B4-BE49-F238E27FC236}">
              <a16:creationId xmlns:a16="http://schemas.microsoft.com/office/drawing/2014/main" id="{98DB7371-1585-47A5-B3CE-0F23ABC3D2C3}"/>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7" name="直線コネクタ 596">
          <a:extLst>
            <a:ext uri="{FF2B5EF4-FFF2-40B4-BE49-F238E27FC236}">
              <a16:creationId xmlns:a16="http://schemas.microsoft.com/office/drawing/2014/main" id="{7AC7CFD8-280F-4622-89E2-B579DD1F64DB}"/>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8" name="テキスト ボックス 597">
          <a:extLst>
            <a:ext uri="{FF2B5EF4-FFF2-40B4-BE49-F238E27FC236}">
              <a16:creationId xmlns:a16="http://schemas.microsoft.com/office/drawing/2014/main" id="{97ED9D48-4584-46C3-A6FE-4F72E9D0BDA2}"/>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9" name="直線コネクタ 598">
          <a:extLst>
            <a:ext uri="{FF2B5EF4-FFF2-40B4-BE49-F238E27FC236}">
              <a16:creationId xmlns:a16="http://schemas.microsoft.com/office/drawing/2014/main" id="{1D0E3497-4280-4326-9CD9-B26DEE651B66}"/>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0" name="テキスト ボックス 599">
          <a:extLst>
            <a:ext uri="{FF2B5EF4-FFF2-40B4-BE49-F238E27FC236}">
              <a16:creationId xmlns:a16="http://schemas.microsoft.com/office/drawing/2014/main" id="{38AF95A9-7DFC-430D-B018-8ABAC4E980DC}"/>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1" name="直線コネクタ 600">
          <a:extLst>
            <a:ext uri="{FF2B5EF4-FFF2-40B4-BE49-F238E27FC236}">
              <a16:creationId xmlns:a16="http://schemas.microsoft.com/office/drawing/2014/main" id="{0C116624-D139-4199-B62B-A6640D9C69AC}"/>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2" name="テキスト ボックス 601">
          <a:extLst>
            <a:ext uri="{FF2B5EF4-FFF2-40B4-BE49-F238E27FC236}">
              <a16:creationId xmlns:a16="http://schemas.microsoft.com/office/drawing/2014/main" id="{FA02FCB8-BE23-4F88-A161-37A2DC5C0A74}"/>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3" name="直線コネクタ 602">
          <a:extLst>
            <a:ext uri="{FF2B5EF4-FFF2-40B4-BE49-F238E27FC236}">
              <a16:creationId xmlns:a16="http://schemas.microsoft.com/office/drawing/2014/main" id="{DC0A515B-CD74-44A4-B541-FBDF139572C7}"/>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4" name="テキスト ボックス 603">
          <a:extLst>
            <a:ext uri="{FF2B5EF4-FFF2-40B4-BE49-F238E27FC236}">
              <a16:creationId xmlns:a16="http://schemas.microsoft.com/office/drawing/2014/main" id="{4AEE6E8B-D375-47F7-BC8B-516806F7C72C}"/>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5" name="直線コネクタ 604">
          <a:extLst>
            <a:ext uri="{FF2B5EF4-FFF2-40B4-BE49-F238E27FC236}">
              <a16:creationId xmlns:a16="http://schemas.microsoft.com/office/drawing/2014/main" id="{DC497A4E-C3C0-44DF-8CF3-4152928FDE73}"/>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06" name="テキスト ボックス 605">
          <a:extLst>
            <a:ext uri="{FF2B5EF4-FFF2-40B4-BE49-F238E27FC236}">
              <a16:creationId xmlns:a16="http://schemas.microsoft.com/office/drawing/2014/main" id="{9A2BC8FA-B79B-41A1-A7F5-01D3F7FA3C64}"/>
            </a:ext>
          </a:extLst>
        </xdr:cNvPr>
        <xdr:cNvSpPr txBox="1"/>
      </xdr:nvSpPr>
      <xdr:spPr>
        <a:xfrm>
          <a:off x="15099226"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a:extLst>
            <a:ext uri="{FF2B5EF4-FFF2-40B4-BE49-F238E27FC236}">
              <a16:creationId xmlns:a16="http://schemas.microsoft.com/office/drawing/2014/main" id="{EEED7087-DD13-4646-8450-53B00FF8018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8" name="テキスト ボックス 607">
          <a:extLst>
            <a:ext uri="{FF2B5EF4-FFF2-40B4-BE49-F238E27FC236}">
              <a16:creationId xmlns:a16="http://schemas.microsoft.com/office/drawing/2014/main" id="{863404A7-8B96-4A9A-BC31-2B2E49E54EC2}"/>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庁舎】&#10;一人当たり面積グラフ枠">
          <a:extLst>
            <a:ext uri="{FF2B5EF4-FFF2-40B4-BE49-F238E27FC236}">
              <a16:creationId xmlns:a16="http://schemas.microsoft.com/office/drawing/2014/main" id="{5EC22DD8-5380-41CB-8FD9-209524B9DC9B}"/>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10" name="直線コネクタ 609">
          <a:extLst>
            <a:ext uri="{FF2B5EF4-FFF2-40B4-BE49-F238E27FC236}">
              <a16:creationId xmlns:a16="http://schemas.microsoft.com/office/drawing/2014/main" id="{4AC9D287-1D33-4465-83FA-A749A636940C}"/>
            </a:ext>
          </a:extLst>
        </xdr:cNvPr>
        <xdr:cNvCxnSpPr/>
      </xdr:nvCxnSpPr>
      <xdr:spPr>
        <a:xfrm flipV="1">
          <a:off x="188461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11" name="【庁舎】&#10;一人当たり面積最小値テキスト">
          <a:extLst>
            <a:ext uri="{FF2B5EF4-FFF2-40B4-BE49-F238E27FC236}">
              <a16:creationId xmlns:a16="http://schemas.microsoft.com/office/drawing/2014/main" id="{9E219BE7-11BB-4810-AF5D-3D6E8A896379}"/>
            </a:ext>
          </a:extLst>
        </xdr:cNvPr>
        <xdr:cNvSpPr txBox="1"/>
      </xdr:nvSpPr>
      <xdr:spPr>
        <a:xfrm>
          <a:off x="188849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12" name="直線コネクタ 611">
          <a:extLst>
            <a:ext uri="{FF2B5EF4-FFF2-40B4-BE49-F238E27FC236}">
              <a16:creationId xmlns:a16="http://schemas.microsoft.com/office/drawing/2014/main" id="{3315BF8B-E7C4-4517-9579-306F9FD3A593}"/>
            </a:ext>
          </a:extLst>
        </xdr:cNvPr>
        <xdr:cNvCxnSpPr/>
      </xdr:nvCxnSpPr>
      <xdr:spPr>
        <a:xfrm>
          <a:off x="18786475" y="186865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13" name="【庁舎】&#10;一人当たり面積最大値テキスト">
          <a:extLst>
            <a:ext uri="{FF2B5EF4-FFF2-40B4-BE49-F238E27FC236}">
              <a16:creationId xmlns:a16="http://schemas.microsoft.com/office/drawing/2014/main" id="{5987A8D4-93BE-4FBF-BBCD-03DBFC6C7502}"/>
            </a:ext>
          </a:extLst>
        </xdr:cNvPr>
        <xdr:cNvSpPr txBox="1"/>
      </xdr:nvSpPr>
      <xdr:spPr>
        <a:xfrm>
          <a:off x="188849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14" name="直線コネクタ 613">
          <a:extLst>
            <a:ext uri="{FF2B5EF4-FFF2-40B4-BE49-F238E27FC236}">
              <a16:creationId xmlns:a16="http://schemas.microsoft.com/office/drawing/2014/main" id="{A0B7211A-D0E8-4F35-943C-65B65BB0D29D}"/>
            </a:ext>
          </a:extLst>
        </xdr:cNvPr>
        <xdr:cNvCxnSpPr/>
      </xdr:nvCxnSpPr>
      <xdr:spPr>
        <a:xfrm>
          <a:off x="18786475" y="171596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615" name="【庁舎】&#10;一人当たり面積平均値テキスト">
          <a:extLst>
            <a:ext uri="{FF2B5EF4-FFF2-40B4-BE49-F238E27FC236}">
              <a16:creationId xmlns:a16="http://schemas.microsoft.com/office/drawing/2014/main" id="{4E7B2B7D-919F-4B12-9585-2F6B1F76E81D}"/>
            </a:ext>
          </a:extLst>
        </xdr:cNvPr>
        <xdr:cNvSpPr txBox="1"/>
      </xdr:nvSpPr>
      <xdr:spPr>
        <a:xfrm>
          <a:off x="188849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16" name="フローチャート: 判断 615">
          <a:extLst>
            <a:ext uri="{FF2B5EF4-FFF2-40B4-BE49-F238E27FC236}">
              <a16:creationId xmlns:a16="http://schemas.microsoft.com/office/drawing/2014/main" id="{9E59D0FF-6F48-4E53-A10D-29D33C03212A}"/>
            </a:ext>
          </a:extLst>
        </xdr:cNvPr>
        <xdr:cNvSpPr/>
      </xdr:nvSpPr>
      <xdr:spPr>
        <a:xfrm>
          <a:off x="187960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17" name="フローチャート: 判断 616">
          <a:extLst>
            <a:ext uri="{FF2B5EF4-FFF2-40B4-BE49-F238E27FC236}">
              <a16:creationId xmlns:a16="http://schemas.microsoft.com/office/drawing/2014/main" id="{92A79C49-87E2-4746-ABA3-B2B1253554F1}"/>
            </a:ext>
          </a:extLst>
        </xdr:cNvPr>
        <xdr:cNvSpPr/>
      </xdr:nvSpPr>
      <xdr:spPr>
        <a:xfrm>
          <a:off x="18100675" y="185282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16582</xdr:rowOff>
    </xdr:from>
    <xdr:to>
      <xdr:col>107</xdr:col>
      <xdr:colOff>101600</xdr:colOff>
      <xdr:row>108</xdr:row>
      <xdr:rowOff>118182</xdr:rowOff>
    </xdr:to>
    <xdr:sp macro="" textlink="">
      <xdr:nvSpPr>
        <xdr:cNvPr id="618" name="フローチャート: 判断 617">
          <a:extLst>
            <a:ext uri="{FF2B5EF4-FFF2-40B4-BE49-F238E27FC236}">
              <a16:creationId xmlns:a16="http://schemas.microsoft.com/office/drawing/2014/main" id="{E1E32104-A5BB-4CB1-BDD9-59EF27494D59}"/>
            </a:ext>
          </a:extLst>
        </xdr:cNvPr>
        <xdr:cNvSpPr/>
      </xdr:nvSpPr>
      <xdr:spPr>
        <a:xfrm>
          <a:off x="17325975"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3DDD3D26-4B16-40AA-9C28-10BF62E10594}"/>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6A2F54AA-742B-46AA-8D40-C05C574E5DD7}"/>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B60B9162-ACED-4A54-932A-EA0044D789C7}"/>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8A58B390-07AC-4F57-9F3E-1C6A49A9EAAD}"/>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C9DC12B4-089E-4C90-BA3E-B7B74C32C933}"/>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66875</xdr:rowOff>
    </xdr:from>
    <xdr:to>
      <xdr:col>116</xdr:col>
      <xdr:colOff>114300</xdr:colOff>
      <xdr:row>108</xdr:row>
      <xdr:rowOff>168475</xdr:rowOff>
    </xdr:to>
    <xdr:sp macro="" textlink="">
      <xdr:nvSpPr>
        <xdr:cNvPr id="624" name="楕円 623">
          <a:extLst>
            <a:ext uri="{FF2B5EF4-FFF2-40B4-BE49-F238E27FC236}">
              <a16:creationId xmlns:a16="http://schemas.microsoft.com/office/drawing/2014/main" id="{DCC94B2D-02A3-4DFD-B7FC-DE86EE797539}"/>
            </a:ext>
          </a:extLst>
        </xdr:cNvPr>
        <xdr:cNvSpPr/>
      </xdr:nvSpPr>
      <xdr:spPr>
        <a:xfrm>
          <a:off x="18796000" y="185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170542</xdr:rowOff>
    </xdr:from>
    <xdr:ext cx="469744" cy="259045"/>
    <xdr:sp macro="" textlink="">
      <xdr:nvSpPr>
        <xdr:cNvPr id="625" name="【庁舎】&#10;一人当たり面積該当値テキスト">
          <a:extLst>
            <a:ext uri="{FF2B5EF4-FFF2-40B4-BE49-F238E27FC236}">
              <a16:creationId xmlns:a16="http://schemas.microsoft.com/office/drawing/2014/main" id="{CD602958-CC7E-4D77-8469-2A2057CCF06D}"/>
            </a:ext>
          </a:extLst>
        </xdr:cNvPr>
        <xdr:cNvSpPr txBox="1"/>
      </xdr:nvSpPr>
      <xdr:spPr>
        <a:xfrm>
          <a:off x="18884900" y="185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69650</xdr:rowOff>
    </xdr:from>
    <xdr:to>
      <xdr:col>112</xdr:col>
      <xdr:colOff>38100</xdr:colOff>
      <xdr:row>108</xdr:row>
      <xdr:rowOff>171250</xdr:rowOff>
    </xdr:to>
    <xdr:sp macro="" textlink="">
      <xdr:nvSpPr>
        <xdr:cNvPr id="626" name="楕円 625">
          <a:extLst>
            <a:ext uri="{FF2B5EF4-FFF2-40B4-BE49-F238E27FC236}">
              <a16:creationId xmlns:a16="http://schemas.microsoft.com/office/drawing/2014/main" id="{82DBB4AB-D072-40CA-B0E9-B138024F7426}"/>
            </a:ext>
          </a:extLst>
        </xdr:cNvPr>
        <xdr:cNvSpPr/>
      </xdr:nvSpPr>
      <xdr:spPr>
        <a:xfrm>
          <a:off x="18100675" y="185862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117675</xdr:rowOff>
    </xdr:from>
    <xdr:to>
      <xdr:col>116</xdr:col>
      <xdr:colOff>63500</xdr:colOff>
      <xdr:row>108</xdr:row>
      <xdr:rowOff>120450</xdr:rowOff>
    </xdr:to>
    <xdr:cxnSp macro="">
      <xdr:nvCxnSpPr>
        <xdr:cNvPr id="627" name="直線コネクタ 626">
          <a:extLst>
            <a:ext uri="{FF2B5EF4-FFF2-40B4-BE49-F238E27FC236}">
              <a16:creationId xmlns:a16="http://schemas.microsoft.com/office/drawing/2014/main" id="{AE89511E-EA58-4E0E-95F2-FCE9E7E077DC}"/>
            </a:ext>
          </a:extLst>
        </xdr:cNvPr>
        <xdr:cNvCxnSpPr/>
      </xdr:nvCxnSpPr>
      <xdr:spPr>
        <a:xfrm flipV="1">
          <a:off x="18132425" y="18634275"/>
          <a:ext cx="714375"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50873</xdr:rowOff>
    </xdr:from>
    <xdr:to>
      <xdr:col>107</xdr:col>
      <xdr:colOff>101600</xdr:colOff>
      <xdr:row>108</xdr:row>
      <xdr:rowOff>152473</xdr:rowOff>
    </xdr:to>
    <xdr:sp macro="" textlink="">
      <xdr:nvSpPr>
        <xdr:cNvPr id="628" name="楕円 627">
          <a:extLst>
            <a:ext uri="{FF2B5EF4-FFF2-40B4-BE49-F238E27FC236}">
              <a16:creationId xmlns:a16="http://schemas.microsoft.com/office/drawing/2014/main" id="{9D7197CB-3080-4B3E-BD74-767EC369E59C}"/>
            </a:ext>
          </a:extLst>
        </xdr:cNvPr>
        <xdr:cNvSpPr/>
      </xdr:nvSpPr>
      <xdr:spPr>
        <a:xfrm>
          <a:off x="17325975" y="18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101673</xdr:rowOff>
    </xdr:from>
    <xdr:to>
      <xdr:col>111</xdr:col>
      <xdr:colOff>177800</xdr:colOff>
      <xdr:row>108</xdr:row>
      <xdr:rowOff>120450</xdr:rowOff>
    </xdr:to>
    <xdr:cxnSp macro="">
      <xdr:nvCxnSpPr>
        <xdr:cNvPr id="629" name="直線コネクタ 628">
          <a:extLst>
            <a:ext uri="{FF2B5EF4-FFF2-40B4-BE49-F238E27FC236}">
              <a16:creationId xmlns:a16="http://schemas.microsoft.com/office/drawing/2014/main" id="{48548DB4-8FE3-4BF7-AD26-5EE6E5F769D8}"/>
            </a:ext>
          </a:extLst>
        </xdr:cNvPr>
        <xdr:cNvCxnSpPr/>
      </xdr:nvCxnSpPr>
      <xdr:spPr>
        <a:xfrm>
          <a:off x="17376775" y="18618273"/>
          <a:ext cx="75565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129812</xdr:rowOff>
    </xdr:from>
    <xdr:ext cx="469744" cy="259045"/>
    <xdr:sp macro="" textlink="">
      <xdr:nvSpPr>
        <xdr:cNvPr id="630" name="n_1aveValue【庁舎】&#10;一人当たり面積">
          <a:extLst>
            <a:ext uri="{FF2B5EF4-FFF2-40B4-BE49-F238E27FC236}">
              <a16:creationId xmlns:a16="http://schemas.microsoft.com/office/drawing/2014/main" id="{AC72933F-0B95-4194-A1FA-F5F040A2375E}"/>
            </a:ext>
          </a:extLst>
        </xdr:cNvPr>
        <xdr:cNvSpPr txBox="1"/>
      </xdr:nvSpPr>
      <xdr:spPr>
        <a:xfrm>
          <a:off x="1793247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134709</xdr:rowOff>
    </xdr:from>
    <xdr:ext cx="469744" cy="259045"/>
    <xdr:sp macro="" textlink="">
      <xdr:nvSpPr>
        <xdr:cNvPr id="631" name="n_2aveValue【庁舎】&#10;一人当たり面積">
          <a:extLst>
            <a:ext uri="{FF2B5EF4-FFF2-40B4-BE49-F238E27FC236}">
              <a16:creationId xmlns:a16="http://schemas.microsoft.com/office/drawing/2014/main" id="{3621FB4E-F3FD-4385-A897-E65819F02ABC}"/>
            </a:ext>
          </a:extLst>
        </xdr:cNvPr>
        <xdr:cNvSpPr txBox="1"/>
      </xdr:nvSpPr>
      <xdr:spPr>
        <a:xfrm>
          <a:off x="1717047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162377</xdr:rowOff>
    </xdr:from>
    <xdr:ext cx="469744" cy="259045"/>
    <xdr:sp macro="" textlink="">
      <xdr:nvSpPr>
        <xdr:cNvPr id="632" name="n_1mainValue【庁舎】&#10;一人当たり面積">
          <a:extLst>
            <a:ext uri="{FF2B5EF4-FFF2-40B4-BE49-F238E27FC236}">
              <a16:creationId xmlns:a16="http://schemas.microsoft.com/office/drawing/2014/main" id="{484C4272-9AE0-4AC8-8D32-D0F7CE940EB9}"/>
            </a:ext>
          </a:extLst>
        </xdr:cNvPr>
        <xdr:cNvSpPr txBox="1"/>
      </xdr:nvSpPr>
      <xdr:spPr>
        <a:xfrm>
          <a:off x="17932477" y="186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143600</xdr:rowOff>
    </xdr:from>
    <xdr:ext cx="469744" cy="259045"/>
    <xdr:sp macro="" textlink="">
      <xdr:nvSpPr>
        <xdr:cNvPr id="633" name="n_2mainValue【庁舎】&#10;一人当たり面積">
          <a:extLst>
            <a:ext uri="{FF2B5EF4-FFF2-40B4-BE49-F238E27FC236}">
              <a16:creationId xmlns:a16="http://schemas.microsoft.com/office/drawing/2014/main" id="{C54A0FC1-76C3-43F8-B8F2-FE610A26F28C}"/>
            </a:ext>
          </a:extLst>
        </xdr:cNvPr>
        <xdr:cNvSpPr txBox="1"/>
      </xdr:nvSpPr>
      <xdr:spPr>
        <a:xfrm>
          <a:off x="1717047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CBC13843-C16F-4407-888D-6A255F378A97}"/>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9E672571-EA62-4D2D-9925-6B1CCD6F1436}"/>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A4E61719-7102-4670-BEB0-5327CC516073}"/>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図書館、体育館・プール、福祉施設、市民会館、庁舎とも類似団体と比べ老朽化が進んでいる状況です。特に庁舎に関しては、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となっており老朽化が進んでいるのに加え、浸水区域内にあるため、今後移転する検討に入っている段階です。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
4,214
56.62
3,555,121
3,165,762
357,447
2,057,283
4,542,541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財政力指数は、平成１３年度０．２０から僅かに上昇し、平成１９年度０．２４となっていたが、近年は下降傾向にあり平成２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年度０．１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となっていて、類似団体平均を０．０３下回っている。これは、人口の減少や、漁業、農業の不振、町内に大きな企業が無いなど財政基盤が弱いためである。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経常収支比率は９</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．８％と類似団体平均に比べ</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％上回っている。平成２０年度以降大型事業が続いており町債の元金償還の増加などあって、平成２３年度より</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．６％悪化した。今後も上昇する見込みである。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152654</xdr:rowOff>
    </xdr:from>
    <xdr:to>
      <xdr:col>23</xdr:col>
      <xdr:colOff>133350</xdr:colOff>
      <xdr:row>66</xdr:row>
      <xdr:rowOff>77724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969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152654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148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12573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14862"/>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66</xdr:row>
      <xdr:rowOff>12573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2451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170451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1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133223</xdr:rowOff>
    </xdr:from>
    <xdr:to>
      <xdr:col>11</xdr:col>
      <xdr:colOff>82550</xdr:colOff>
      <xdr:row>66</xdr:row>
      <xdr:rowOff>63373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48150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人口１人当たり人件費、物件費、維持補修費の合計は、</a:t>
          </a:r>
          <a:r>
            <a:rPr lang="ja-JP" altLang="en-US" sz="1100" b="0" i="0" baseline="0">
              <a:solidFill>
                <a:schemeClr val="dk1"/>
              </a:solidFill>
              <a:effectLst/>
              <a:latin typeface="+mn-lt"/>
              <a:ea typeface="+mn-ea"/>
              <a:cs typeface="+mn-cs"/>
            </a:rPr>
            <a:t>２５１，１８１円で</a:t>
          </a:r>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２５２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９９９</a:t>
          </a:r>
          <a:r>
            <a:rPr lang="ja-JP" altLang="ja-JP" sz="1100" b="0" i="0" baseline="0">
              <a:solidFill>
                <a:schemeClr val="dk1"/>
              </a:solidFill>
              <a:effectLst/>
              <a:latin typeface="+mn-lt"/>
              <a:ea typeface="+mn-ea"/>
              <a:cs typeface="+mn-cs"/>
            </a:rPr>
            <a:t>円下回っているものの、県内市町村平均より１０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３６３</a:t>
          </a:r>
          <a:r>
            <a:rPr lang="ja-JP" altLang="ja-JP" sz="1100" b="0" i="0" baseline="0">
              <a:solidFill>
                <a:schemeClr val="dk1"/>
              </a:solidFill>
              <a:effectLst/>
              <a:latin typeface="+mn-lt"/>
              <a:ea typeface="+mn-ea"/>
              <a:cs typeface="+mn-cs"/>
            </a:rPr>
            <a:t>円上回っている。人口規模が小さな団体は厳しい面もあるが、今後とも抑制に努める。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111373</xdr:rowOff>
    </xdr:from>
    <xdr:to>
      <xdr:col>23</xdr:col>
      <xdr:colOff>133350</xdr:colOff>
      <xdr:row>81</xdr:row>
      <xdr:rowOff>114871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98823"/>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108018</xdr:rowOff>
    </xdr:from>
    <xdr:to>
      <xdr:col>19</xdr:col>
      <xdr:colOff>133350</xdr:colOff>
      <xdr:row>81</xdr:row>
      <xdr:rowOff>111373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95468"/>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106251</xdr:rowOff>
    </xdr:from>
    <xdr:to>
      <xdr:col>15</xdr:col>
      <xdr:colOff>82550</xdr:colOff>
      <xdr:row>81</xdr:row>
      <xdr:rowOff>108018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93701"/>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98988</xdr:rowOff>
    </xdr:from>
    <xdr:to>
      <xdr:col>11</xdr:col>
      <xdr:colOff>31750</xdr:colOff>
      <xdr:row>81</xdr:row>
      <xdr:rowOff>106251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86438"/>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64071</xdr:rowOff>
    </xdr:from>
    <xdr:to>
      <xdr:col>23</xdr:col>
      <xdr:colOff>184150</xdr:colOff>
      <xdr:row>81</xdr:row>
      <xdr:rowOff>165671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156798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60573</xdr:rowOff>
    </xdr:from>
    <xdr:to>
      <xdr:col>19</xdr:col>
      <xdr:colOff>184150</xdr:colOff>
      <xdr:row>81</xdr:row>
      <xdr:rowOff>162173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1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57218</xdr:rowOff>
    </xdr:from>
    <xdr:to>
      <xdr:col>15</xdr:col>
      <xdr:colOff>133350</xdr:colOff>
      <xdr:row>81</xdr:row>
      <xdr:rowOff>158818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168995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1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55451</xdr:rowOff>
    </xdr:from>
    <xdr:to>
      <xdr:col>11</xdr:col>
      <xdr:colOff>82550</xdr:colOff>
      <xdr:row>81</xdr:row>
      <xdr:rowOff>157051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167228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1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48188</xdr:rowOff>
    </xdr:from>
    <xdr:to>
      <xdr:col>7</xdr:col>
      <xdr:colOff>31750</xdr:colOff>
      <xdr:row>81</xdr:row>
      <xdr:rowOff>149788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159965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0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に職員給の級別に１～８％の削減を実施。平均で６．５％の削減となり、前年ラスパイレス指数より６．５ポイント低下の９１．９となった。平成１８年度～平成２１年度までは、全職員３％の削減としたが、平成２２年度よりカットを取りやめた。平成２４年度は１００を超えているが、これは国の給与カットに伴うものであり、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年度には９７．４</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に下がっている。ただし類似団体平均より３．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上回っており今後も引き続き人件費の抑制に務める。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87</xdr:row>
      <xdr:rowOff>135255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50453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129223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9850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88</xdr:row>
      <xdr:rowOff>42227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98504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162877</xdr:rowOff>
    </xdr:from>
    <xdr:to>
      <xdr:col>64</xdr:col>
      <xdr:colOff>152400</xdr:colOff>
      <xdr:row>88</xdr:row>
      <xdr:rowOff>93027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77804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人口１，０００人当たり職員数は１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人、類似団体平均に比べ９．</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人下回っている。今後についてもサービスの低下をまねかない程度に最小限の採用に努める。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74055</xdr:rowOff>
    </xdr:from>
    <xdr:to>
      <xdr:col>81</xdr:col>
      <xdr:colOff>44450</xdr:colOff>
      <xdr:row>59</xdr:row>
      <xdr:rowOff>80221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89605"/>
          <a:ext cx="838200" cy="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66816</xdr:rowOff>
    </xdr:from>
    <xdr:to>
      <xdr:col>77</xdr:col>
      <xdr:colOff>44450</xdr:colOff>
      <xdr:row>59</xdr:row>
      <xdr:rowOff>74055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8236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65342</xdr:rowOff>
    </xdr:from>
    <xdr:to>
      <xdr:col>72</xdr:col>
      <xdr:colOff>203200</xdr:colOff>
      <xdr:row>59</xdr:row>
      <xdr:rowOff>66816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80892"/>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63464</xdr:rowOff>
    </xdr:from>
    <xdr:to>
      <xdr:col>68</xdr:col>
      <xdr:colOff>152400</xdr:colOff>
      <xdr:row>59</xdr:row>
      <xdr:rowOff>65342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79014"/>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29421</xdr:rowOff>
    </xdr:from>
    <xdr:to>
      <xdr:col>81</xdr:col>
      <xdr:colOff>95250</xdr:colOff>
      <xdr:row>59</xdr:row>
      <xdr:rowOff>131021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122148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6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23255</xdr:rowOff>
    </xdr:from>
    <xdr:to>
      <xdr:col>77</xdr:col>
      <xdr:colOff>95250</xdr:colOff>
      <xdr:row>59</xdr:row>
      <xdr:rowOff>124855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135032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0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16016</xdr:rowOff>
    </xdr:from>
    <xdr:to>
      <xdr:col>73</xdr:col>
      <xdr:colOff>44450</xdr:colOff>
      <xdr:row>59</xdr:row>
      <xdr:rowOff>117616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14542</xdr:rowOff>
    </xdr:from>
    <xdr:to>
      <xdr:col>68</xdr:col>
      <xdr:colOff>203200</xdr:colOff>
      <xdr:row>59</xdr:row>
      <xdr:rowOff>116142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126319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12664</xdr:rowOff>
    </xdr:from>
    <xdr:to>
      <xdr:col>64</xdr:col>
      <xdr:colOff>152400</xdr:colOff>
      <xdr:row>59</xdr:row>
      <xdr:rowOff>114264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124441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と類似団体平均</a:t>
          </a:r>
          <a:r>
            <a:rPr lang="ja-JP" altLang="en-US" sz="1100" b="0" i="0" baseline="0">
              <a:solidFill>
                <a:schemeClr val="dk1"/>
              </a:solidFill>
              <a:effectLst/>
              <a:latin typeface="+mn-lt"/>
              <a:ea typeface="+mn-ea"/>
              <a:cs typeface="+mn-cs"/>
            </a:rPr>
            <a:t>と同じになって</a:t>
          </a:r>
          <a:r>
            <a:rPr lang="ja-JP" altLang="ja-JP" sz="1100" b="0" i="0" baseline="0">
              <a:solidFill>
                <a:schemeClr val="dk1"/>
              </a:solidFill>
              <a:effectLst/>
              <a:latin typeface="+mn-lt"/>
              <a:ea typeface="+mn-ea"/>
              <a:cs typeface="+mn-cs"/>
            </a:rPr>
            <a:t>いる。平成１１年度に行った高利率の町債の繰上償還により、公債費比率、起債制限比率とも年々数値が下降してきたが、ここ数年大型事業が続き、また庁舎移転など今後とも大型事業が計画されており、数値の上昇が見込まれている。今後事業の実施にあたっては、過疎債、辺地債等の有利な起債を中心に緊急度の高い事業を選択して行い、引き続き適正な数値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124460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10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68156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68156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将来負担比率については、平成１９年度８３．２から平成２３年度４９．９と減少していたが、町債の増加に伴って、平成２８年度７２．５と悪化している。</a:t>
          </a:r>
          <a:r>
            <a:rPr lang="ja-JP" altLang="en-US" sz="1100" b="0" i="0" baseline="0">
              <a:solidFill>
                <a:schemeClr val="dk1"/>
              </a:solidFill>
              <a:effectLst/>
              <a:latin typeface="+mn-lt"/>
              <a:ea typeface="+mn-ea"/>
              <a:cs typeface="+mn-cs"/>
            </a:rPr>
            <a:t>平成２９年度は基金の積み立てにより、６４．２まで減少したが、類似</a:t>
          </a:r>
          <a:r>
            <a:rPr lang="ja-JP" altLang="ja-JP" sz="1100" b="0" i="0" baseline="0">
              <a:solidFill>
                <a:schemeClr val="dk1"/>
              </a:solidFill>
              <a:effectLst/>
              <a:latin typeface="+mn-lt"/>
              <a:ea typeface="+mn-ea"/>
              <a:cs typeface="+mn-cs"/>
            </a:rPr>
            <a:t>団体は０．０となっており、大変厳しい状況にある。これは、他団体と比べ、基金が少ないことが要因と思われる。今後についても庁舎移転など、大型事業が計画されており、さらに上昇が見込まれる。このため、今まで以上に事業を選択し、起債を抑える必要がある。</a:t>
          </a:r>
          <a:r>
            <a:rPr lang="en-US"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143849</xdr:rowOff>
    </xdr:from>
    <xdr:to>
      <xdr:col>81</xdr:col>
      <xdr:colOff>44450</xdr:colOff>
      <xdr:row>17</xdr:row>
      <xdr:rowOff>39158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887049"/>
          <a:ext cx="8382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164761</xdr:rowOff>
    </xdr:from>
    <xdr:to>
      <xdr:col>77</xdr:col>
      <xdr:colOff>44450</xdr:colOff>
      <xdr:row>17</xdr:row>
      <xdr:rowOff>39158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90796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164761</xdr:rowOff>
    </xdr:from>
    <xdr:to>
      <xdr:col>72</xdr:col>
      <xdr:colOff>203200</xdr:colOff>
      <xdr:row>17</xdr:row>
      <xdr:rowOff>80179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90796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32724</xdr:rowOff>
    </xdr:from>
    <xdr:to>
      <xdr:col>68</xdr:col>
      <xdr:colOff>152400</xdr:colOff>
      <xdr:row>17</xdr:row>
      <xdr:rowOff>80179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947374"/>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93049</xdr:rowOff>
    </xdr:from>
    <xdr:to>
      <xdr:col>81</xdr:col>
      <xdr:colOff>95250</xdr:colOff>
      <xdr:row>17</xdr:row>
      <xdr:rowOff>23199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65126</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80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159808</xdr:rowOff>
    </xdr:from>
    <xdr:to>
      <xdr:col>77</xdr:col>
      <xdr:colOff>95250</xdr:colOff>
      <xdr:row>17</xdr:row>
      <xdr:rowOff>89958</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74735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8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113961</xdr:rowOff>
    </xdr:from>
    <xdr:to>
      <xdr:col>73</xdr:col>
      <xdr:colOff>44450</xdr:colOff>
      <xdr:row>17</xdr:row>
      <xdr:rowOff>44111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28888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29379</xdr:rowOff>
    </xdr:from>
    <xdr:to>
      <xdr:col>68</xdr:col>
      <xdr:colOff>203200</xdr:colOff>
      <xdr:row>17</xdr:row>
      <xdr:rowOff>130979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115756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153374</xdr:rowOff>
    </xdr:from>
    <xdr:to>
      <xdr:col>64</xdr:col>
      <xdr:colOff>152400</xdr:colOff>
      <xdr:row>17</xdr:row>
      <xdr:rowOff>83524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68301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8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
4,214
56.62
3,555,121
3,165,762
357,447
2,057,283
4,542,541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高くなっている。集中改革プランに基づき新規採用の抑制を行っており平成１７年度の９３人から平成２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年度は７</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人となっており２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人減となっている。さらに平成２５年度からはゴミ収集業務、平成２６年度からは学校給食センター業務を民間に委託しており人件費の削減が見込まれている。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163576</xdr:rowOff>
    </xdr:from>
    <xdr:to>
      <xdr:col>24</xdr:col>
      <xdr:colOff>25400</xdr:colOff>
      <xdr:row>35</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928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92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065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7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158496</xdr:rowOff>
    </xdr:from>
    <xdr:to>
      <xdr:col>24</xdr:col>
      <xdr:colOff>76200</xdr:colOff>
      <xdr:row>35</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112776</xdr:rowOff>
    </xdr:from>
    <xdr:to>
      <xdr:col>20</xdr:col>
      <xdr:colOff>38100</xdr:colOff>
      <xdr:row>35</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平成１７年度から集中改革プランや行政改革委員会からの答申に基づき旅費規程の見直しなど経常経費の削減に取り組んできた。結果、類似団体や県の平均よりも下回っている現状である。</a:t>
          </a:r>
          <a:r>
            <a:rPr lang="ja-JP" altLang="en-US" sz="1100" b="0" i="0" baseline="0">
              <a:solidFill>
                <a:schemeClr val="dk1"/>
              </a:solidFill>
              <a:effectLst/>
              <a:latin typeface="+mn-lt"/>
              <a:ea typeface="+mn-ea"/>
              <a:cs typeface="+mn-cs"/>
            </a:rPr>
            <a:t>ただし近年さまざまな計画の必要性や、システム関係の経費の増加に伴い、上昇傾向にある。</a:t>
          </a:r>
          <a:r>
            <a:rPr lang="ja-JP" altLang="ja-JP" sz="1100" b="0" i="0" baseline="0">
              <a:solidFill>
                <a:schemeClr val="dk1"/>
              </a:solidFill>
              <a:effectLst/>
              <a:latin typeface="+mn-lt"/>
              <a:ea typeface="+mn-ea"/>
              <a:cs typeface="+mn-cs"/>
            </a:rPr>
            <a:t>今後引き続き経費の削減に取り組む。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10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87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44704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55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8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扶助費については、類似団体より１．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上回っているが、高齢化の影響が大きいと考えられる。今後についてもより高齢化が進むとみられ、扶助費は上昇傾向にある。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その他に係る経常収支比率は類似団体と比べると１．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上回っている。高齢化が進むなか、国民健康保険会計や後期高齢者医療会計、介護保険会計では歳出が拡大傾向にあり、それに伴い繰出金が多額となってきているのが要因と考えられる。今後は保険料の適正化を図るなど、普通会計の負担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81280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1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補助費等については、類似団体と比べ</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上回っている。町単独補助金の見直しなど、今後も引き続き抑制に</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138430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27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83566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公債費については、類似団体と比べると３．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年々数値が下降してきたが、近年大型事業が続いたため、今後も徐々に数値の上昇が見込まれている。事業の実施にあたっては、過疎債等の有利な起債を中心に緊急度の高い事業を選択して行い、適正な数値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78</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3515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295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29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63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a:t>
          </a:r>
          <a:r>
            <a:rPr lang="ja-JP" altLang="en-US" sz="1100" b="0" i="0" baseline="0">
              <a:solidFill>
                <a:schemeClr val="dk1"/>
              </a:solidFill>
              <a:effectLst/>
              <a:latin typeface="+mn-lt"/>
              <a:ea typeface="+mn-ea"/>
              <a:cs typeface="+mn-cs"/>
            </a:rPr>
            <a:t>比べ３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上回っている。今後とも経常経費の削減に努める。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19231</xdr:rowOff>
    </xdr:from>
    <xdr:to>
      <xdr:col>82</xdr:col>
      <xdr:colOff>107950</xdr:colOff>
      <xdr:row>78</xdr:row>
      <xdr:rowOff>120469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92331"/>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19231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858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133531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858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133531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69471"/>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139881</xdr:rowOff>
    </xdr:from>
    <xdr:to>
      <xdr:col>78</xdr:col>
      <xdr:colOff>120650</xdr:colOff>
      <xdr:row>78</xdr:row>
      <xdr:rowOff>70031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54808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2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82731</xdr:rowOff>
    </xdr:from>
    <xdr:to>
      <xdr:col>69</xdr:col>
      <xdr:colOff>142875</xdr:colOff>
      <xdr:row>79</xdr:row>
      <xdr:rowOff>12881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169108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4623</xdr:rowOff>
    </xdr:from>
    <xdr:to>
      <xdr:col>29</xdr:col>
      <xdr:colOff>127000</xdr:colOff>
      <xdr:row>19</xdr:row>
      <xdr:rowOff>20728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9798"/>
          <a:ext cx="647700" cy="1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20728</xdr:rowOff>
    </xdr:from>
    <xdr:to>
      <xdr:col>26</xdr:col>
      <xdr:colOff>50800</xdr:colOff>
      <xdr:row>19</xdr:row>
      <xdr:rowOff>23418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5903"/>
          <a:ext cx="698500" cy="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13601</xdr:rowOff>
    </xdr:from>
    <xdr:to>
      <xdr:col>22</xdr:col>
      <xdr:colOff>114300</xdr:colOff>
      <xdr:row>19</xdr:row>
      <xdr:rowOff>23418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318776"/>
          <a:ext cx="698500" cy="9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13601</xdr:rowOff>
    </xdr:from>
    <xdr:to>
      <xdr:col>18</xdr:col>
      <xdr:colOff>177800</xdr:colOff>
      <xdr:row>19</xdr:row>
      <xdr:rowOff>21342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18776"/>
          <a:ext cx="698500" cy="7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125273</xdr:rowOff>
    </xdr:from>
    <xdr:to>
      <xdr:col>29</xdr:col>
      <xdr:colOff>177800</xdr:colOff>
      <xdr:row>19</xdr:row>
      <xdr:rowOff>55423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97350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141378</xdr:rowOff>
    </xdr:from>
    <xdr:to>
      <xdr:col>26</xdr:col>
      <xdr:colOff>101600</xdr:colOff>
      <xdr:row>19</xdr:row>
      <xdr:rowOff>71528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56305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144068</xdr:rowOff>
    </xdr:from>
    <xdr:to>
      <xdr:col>22</xdr:col>
      <xdr:colOff>165100</xdr:colOff>
      <xdr:row>19</xdr:row>
      <xdr:rowOff>74218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7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58995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134251</xdr:rowOff>
    </xdr:from>
    <xdr:to>
      <xdr:col>19</xdr:col>
      <xdr:colOff>38100</xdr:colOff>
      <xdr:row>19</xdr:row>
      <xdr:rowOff>64401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6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49178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5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141992</xdr:rowOff>
    </xdr:from>
    <xdr:to>
      <xdr:col>15</xdr:col>
      <xdr:colOff>101600</xdr:colOff>
      <xdr:row>19</xdr:row>
      <xdr:rowOff>72142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7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56919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318018</xdr:rowOff>
    </xdr:from>
    <xdr:to>
      <xdr:col>29</xdr:col>
      <xdr:colOff>127000</xdr:colOff>
      <xdr:row>36</xdr:row>
      <xdr:rowOff>1773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28368"/>
          <a:ext cx="6477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1773</xdr:rowOff>
    </xdr:from>
    <xdr:to>
      <xdr:col>26</xdr:col>
      <xdr:colOff>50800</xdr:colOff>
      <xdr:row>36</xdr:row>
      <xdr:rowOff>46617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5023"/>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46617</xdr:rowOff>
    </xdr:from>
    <xdr:to>
      <xdr:col>22</xdr:col>
      <xdr:colOff>114300</xdr:colOff>
      <xdr:row>36</xdr:row>
      <xdr:rowOff>48788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9867"/>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36238</xdr:rowOff>
    </xdr:from>
    <xdr:to>
      <xdr:col>18</xdr:col>
      <xdr:colOff>177800</xdr:colOff>
      <xdr:row>36</xdr:row>
      <xdr:rowOff>48788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9488"/>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267218</xdr:rowOff>
    </xdr:from>
    <xdr:to>
      <xdr:col>29</xdr:col>
      <xdr:colOff>177800</xdr:colOff>
      <xdr:row>36</xdr:row>
      <xdr:rowOff>25918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239295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4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293873</xdr:rowOff>
    </xdr:from>
    <xdr:to>
      <xdr:col>26</xdr:col>
      <xdr:colOff>101600</xdr:colOff>
      <xdr:row>36</xdr:row>
      <xdr:rowOff>52573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37350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9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338717</xdr:rowOff>
    </xdr:from>
    <xdr:to>
      <xdr:col>22</xdr:col>
      <xdr:colOff>165100</xdr:colOff>
      <xdr:row>36</xdr:row>
      <xdr:rowOff>97417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82194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340888</xdr:rowOff>
    </xdr:from>
    <xdr:to>
      <xdr:col>19</xdr:col>
      <xdr:colOff>38100</xdr:colOff>
      <xdr:row>36</xdr:row>
      <xdr:rowOff>99588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84365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3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328338</xdr:rowOff>
    </xdr:from>
    <xdr:to>
      <xdr:col>15</xdr:col>
      <xdr:colOff>101600</xdr:colOff>
      <xdr:row>36</xdr:row>
      <xdr:rowOff>87038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71815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2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
4,214
56.62
3,555,121
3,165,762
357,447
2,057,283
4,542,541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43114</xdr:rowOff>
    </xdr:from>
    <xdr:to>
      <xdr:col>24</xdr:col>
      <xdr:colOff>63500</xdr:colOff>
      <xdr:row>38</xdr:row>
      <xdr:rowOff>45427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58214"/>
          <a:ext cx="838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45162</xdr:rowOff>
    </xdr:from>
    <xdr:to>
      <xdr:col>19</xdr:col>
      <xdr:colOff>177800</xdr:colOff>
      <xdr:row>38</xdr:row>
      <xdr:rowOff>45427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560262"/>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45162</xdr:rowOff>
    </xdr:from>
    <xdr:to>
      <xdr:col>15</xdr:col>
      <xdr:colOff>50800</xdr:colOff>
      <xdr:row>38</xdr:row>
      <xdr:rowOff>46039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60262"/>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46039</xdr:rowOff>
    </xdr:from>
    <xdr:to>
      <xdr:col>10</xdr:col>
      <xdr:colOff>114300</xdr:colOff>
      <xdr:row>38</xdr:row>
      <xdr:rowOff>49624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61139"/>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163764</xdr:rowOff>
    </xdr:from>
    <xdr:to>
      <xdr:col>24</xdr:col>
      <xdr:colOff>114300</xdr:colOff>
      <xdr:row>38</xdr:row>
      <xdr:rowOff>93914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5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78691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166077</xdr:rowOff>
    </xdr:from>
    <xdr:to>
      <xdr:col>20</xdr:col>
      <xdr:colOff>38100</xdr:colOff>
      <xdr:row>38</xdr:row>
      <xdr:rowOff>96227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87354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60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165812</xdr:rowOff>
    </xdr:from>
    <xdr:to>
      <xdr:col>15</xdr:col>
      <xdr:colOff>101600</xdr:colOff>
      <xdr:row>38</xdr:row>
      <xdr:rowOff>95962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87089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6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166689</xdr:rowOff>
    </xdr:from>
    <xdr:to>
      <xdr:col>10</xdr:col>
      <xdr:colOff>165100</xdr:colOff>
      <xdr:row>38</xdr:row>
      <xdr:rowOff>96839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87966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60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170274</xdr:rowOff>
    </xdr:from>
    <xdr:to>
      <xdr:col>6</xdr:col>
      <xdr:colOff>38100</xdr:colOff>
      <xdr:row>38</xdr:row>
      <xdr:rowOff>100424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91551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60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82610</xdr:rowOff>
    </xdr:from>
    <xdr:to>
      <xdr:col>24</xdr:col>
      <xdr:colOff>63500</xdr:colOff>
      <xdr:row>58</xdr:row>
      <xdr:rowOff>82894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10026710"/>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82894</xdr:rowOff>
    </xdr:from>
    <xdr:to>
      <xdr:col>19</xdr:col>
      <xdr:colOff>177800</xdr:colOff>
      <xdr:row>58</xdr:row>
      <xdr:rowOff>86674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10026994"/>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86674</xdr:rowOff>
    </xdr:from>
    <xdr:to>
      <xdr:col>15</xdr:col>
      <xdr:colOff>50800</xdr:colOff>
      <xdr:row>58</xdr:row>
      <xdr:rowOff>89812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30774"/>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89812</xdr:rowOff>
    </xdr:from>
    <xdr:to>
      <xdr:col>10</xdr:col>
      <xdr:colOff>114300</xdr:colOff>
      <xdr:row>58</xdr:row>
      <xdr:rowOff>95338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33912"/>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31810</xdr:rowOff>
    </xdr:from>
    <xdr:to>
      <xdr:col>24</xdr:col>
      <xdr:colOff>114300</xdr:colOff>
      <xdr:row>58</xdr:row>
      <xdr:rowOff>133410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118187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9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32094</xdr:rowOff>
    </xdr:from>
    <xdr:to>
      <xdr:col>20</xdr:col>
      <xdr:colOff>38100</xdr:colOff>
      <xdr:row>58</xdr:row>
      <xdr:rowOff>133694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124821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6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35874</xdr:rowOff>
    </xdr:from>
    <xdr:to>
      <xdr:col>15</xdr:col>
      <xdr:colOff>101600</xdr:colOff>
      <xdr:row>58</xdr:row>
      <xdr:rowOff>137474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128601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7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39012</xdr:rowOff>
    </xdr:from>
    <xdr:to>
      <xdr:col>10</xdr:col>
      <xdr:colOff>165100</xdr:colOff>
      <xdr:row>58</xdr:row>
      <xdr:rowOff>140612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131739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7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44538</xdr:rowOff>
    </xdr:from>
    <xdr:to>
      <xdr:col>6</xdr:col>
      <xdr:colOff>38100</xdr:colOff>
      <xdr:row>58</xdr:row>
      <xdr:rowOff>146138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137265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128795</xdr:rowOff>
    </xdr:from>
    <xdr:to>
      <xdr:col>24</xdr:col>
      <xdr:colOff>63500</xdr:colOff>
      <xdr:row>78</xdr:row>
      <xdr:rowOff>129921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01895"/>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128577</xdr:rowOff>
    </xdr:from>
    <xdr:to>
      <xdr:col>19</xdr:col>
      <xdr:colOff>177800</xdr:colOff>
      <xdr:row>78</xdr:row>
      <xdr:rowOff>129921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01677"/>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128577</xdr:rowOff>
    </xdr:from>
    <xdr:to>
      <xdr:col>15</xdr:col>
      <xdr:colOff>50800</xdr:colOff>
      <xdr:row>78</xdr:row>
      <xdr:rowOff>130122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1677"/>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130122</xdr:rowOff>
    </xdr:from>
    <xdr:to>
      <xdr:col>10</xdr:col>
      <xdr:colOff>114300</xdr:colOff>
      <xdr:row>78</xdr:row>
      <xdr:rowOff>130849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3222"/>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77995</xdr:rowOff>
    </xdr:from>
    <xdr:to>
      <xdr:col>24</xdr:col>
      <xdr:colOff>114300</xdr:colOff>
      <xdr:row>79</xdr:row>
      <xdr:rowOff>8145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164372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79121</xdr:rowOff>
    </xdr:from>
    <xdr:to>
      <xdr:col>20</xdr:col>
      <xdr:colOff>38100</xdr:colOff>
      <xdr:row>79</xdr:row>
      <xdr:rowOff>9271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77777</xdr:rowOff>
    </xdr:from>
    <xdr:to>
      <xdr:col>15</xdr:col>
      <xdr:colOff>101600</xdr:colOff>
      <xdr:row>79</xdr:row>
      <xdr:rowOff>7927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170504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79322</xdr:rowOff>
    </xdr:from>
    <xdr:to>
      <xdr:col>10</xdr:col>
      <xdr:colOff>165100</xdr:colOff>
      <xdr:row>79</xdr:row>
      <xdr:rowOff>9472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80049</xdr:rowOff>
    </xdr:from>
    <xdr:to>
      <xdr:col>6</xdr:col>
      <xdr:colOff>38100</xdr:colOff>
      <xdr:row>79</xdr:row>
      <xdr:rowOff>10199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22504</xdr:rowOff>
    </xdr:from>
    <xdr:to>
      <xdr:col>24</xdr:col>
      <xdr:colOff>63500</xdr:colOff>
      <xdr:row>96</xdr:row>
      <xdr:rowOff>33999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81704"/>
          <a:ext cx="8382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22504</xdr:rowOff>
    </xdr:from>
    <xdr:to>
      <xdr:col>19</xdr:col>
      <xdr:colOff>177800</xdr:colOff>
      <xdr:row>96</xdr:row>
      <xdr:rowOff>104789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81704"/>
          <a:ext cx="889000" cy="8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97779</xdr:rowOff>
    </xdr:from>
    <xdr:to>
      <xdr:col>15</xdr:col>
      <xdr:colOff>50800</xdr:colOff>
      <xdr:row>96</xdr:row>
      <xdr:rowOff>104789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56979"/>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97779</xdr:rowOff>
    </xdr:from>
    <xdr:to>
      <xdr:col>10</xdr:col>
      <xdr:colOff>114300</xdr:colOff>
      <xdr:row>97</xdr:row>
      <xdr:rowOff>18749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56979"/>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154649</xdr:rowOff>
    </xdr:from>
    <xdr:to>
      <xdr:col>24</xdr:col>
      <xdr:colOff>114300</xdr:colOff>
      <xdr:row>96</xdr:row>
      <xdr:rowOff>84799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133076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143154</xdr:rowOff>
    </xdr:from>
    <xdr:to>
      <xdr:col>20</xdr:col>
      <xdr:colOff>38100</xdr:colOff>
      <xdr:row>96</xdr:row>
      <xdr:rowOff>73304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64431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53989</xdr:rowOff>
    </xdr:from>
    <xdr:to>
      <xdr:col>15</xdr:col>
      <xdr:colOff>101600</xdr:colOff>
      <xdr:row>96</xdr:row>
      <xdr:rowOff>155589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146716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46979</xdr:rowOff>
    </xdr:from>
    <xdr:to>
      <xdr:col>10</xdr:col>
      <xdr:colOff>165100</xdr:colOff>
      <xdr:row>96</xdr:row>
      <xdr:rowOff>148579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139706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139399</xdr:rowOff>
    </xdr:from>
    <xdr:to>
      <xdr:col>6</xdr:col>
      <xdr:colOff>38100</xdr:colOff>
      <xdr:row>97</xdr:row>
      <xdr:rowOff>69549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60676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5906</xdr:rowOff>
    </xdr:from>
    <xdr:to>
      <xdr:col>55</xdr:col>
      <xdr:colOff>0</xdr:colOff>
      <xdr:row>38</xdr:row>
      <xdr:rowOff>33622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21006"/>
          <a:ext cx="8382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33622</xdr:rowOff>
    </xdr:from>
    <xdr:to>
      <xdr:col>50</xdr:col>
      <xdr:colOff>114300</xdr:colOff>
      <xdr:row>38</xdr:row>
      <xdr:rowOff>38346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48722"/>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18588</xdr:rowOff>
    </xdr:from>
    <xdr:to>
      <xdr:col>45</xdr:col>
      <xdr:colOff>177800</xdr:colOff>
      <xdr:row>38</xdr:row>
      <xdr:rowOff>38346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33688"/>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18588</xdr:rowOff>
    </xdr:from>
    <xdr:to>
      <xdr:col>41</xdr:col>
      <xdr:colOff>50800</xdr:colOff>
      <xdr:row>38</xdr:row>
      <xdr:rowOff>49861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33688"/>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126556</xdr:rowOff>
    </xdr:from>
    <xdr:to>
      <xdr:col>55</xdr:col>
      <xdr:colOff>50800</xdr:colOff>
      <xdr:row>38</xdr:row>
      <xdr:rowOff>56707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70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104983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4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154272</xdr:rowOff>
    </xdr:from>
    <xdr:to>
      <xdr:col>50</xdr:col>
      <xdr:colOff>165100</xdr:colOff>
      <xdr:row>38</xdr:row>
      <xdr:rowOff>84422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75549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158996</xdr:rowOff>
    </xdr:from>
    <xdr:to>
      <xdr:col>46</xdr:col>
      <xdr:colOff>38100</xdr:colOff>
      <xdr:row>38</xdr:row>
      <xdr:rowOff>89146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80273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139238</xdr:rowOff>
    </xdr:from>
    <xdr:to>
      <xdr:col>41</xdr:col>
      <xdr:colOff>101600</xdr:colOff>
      <xdr:row>38</xdr:row>
      <xdr:rowOff>69388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60515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170511</xdr:rowOff>
    </xdr:from>
    <xdr:to>
      <xdr:col>36</xdr:col>
      <xdr:colOff>165100</xdr:colOff>
      <xdr:row>38</xdr:row>
      <xdr:rowOff>100661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91788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167701</xdr:rowOff>
    </xdr:from>
    <xdr:to>
      <xdr:col>55</xdr:col>
      <xdr:colOff>0</xdr:colOff>
      <xdr:row>59</xdr:row>
      <xdr:rowOff>16326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1801"/>
          <a:ext cx="838200" cy="2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167701</xdr:rowOff>
    </xdr:from>
    <xdr:to>
      <xdr:col>50</xdr:col>
      <xdr:colOff>114300</xdr:colOff>
      <xdr:row>59</xdr:row>
      <xdr:rowOff>3339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1801"/>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164361</xdr:rowOff>
    </xdr:from>
    <xdr:to>
      <xdr:col>45</xdr:col>
      <xdr:colOff>177800</xdr:colOff>
      <xdr:row>59</xdr:row>
      <xdr:rowOff>3339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08461"/>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164361</xdr:rowOff>
    </xdr:from>
    <xdr:to>
      <xdr:col>41</xdr:col>
      <xdr:colOff>50800</xdr:colOff>
      <xdr:row>58</xdr:row>
      <xdr:rowOff>165498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08461"/>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136976</xdr:rowOff>
    </xdr:from>
    <xdr:to>
      <xdr:col>55</xdr:col>
      <xdr:colOff>50800</xdr:colOff>
      <xdr:row>59</xdr:row>
      <xdr:rowOff>67126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51903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116901</xdr:rowOff>
    </xdr:from>
    <xdr:to>
      <xdr:col>50</xdr:col>
      <xdr:colOff>165100</xdr:colOff>
      <xdr:row>59</xdr:row>
      <xdr:rowOff>47051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38178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123989</xdr:rowOff>
    </xdr:from>
    <xdr:to>
      <xdr:col>46</xdr:col>
      <xdr:colOff>38100</xdr:colOff>
      <xdr:row>59</xdr:row>
      <xdr:rowOff>54139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45266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6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113561</xdr:rowOff>
    </xdr:from>
    <xdr:to>
      <xdr:col>41</xdr:col>
      <xdr:colOff>101600</xdr:colOff>
      <xdr:row>59</xdr:row>
      <xdr:rowOff>43711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34838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114698</xdr:rowOff>
    </xdr:from>
    <xdr:to>
      <xdr:col>36</xdr:col>
      <xdr:colOff>165100</xdr:colOff>
      <xdr:row>59</xdr:row>
      <xdr:rowOff>44848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35975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156713</xdr:rowOff>
    </xdr:from>
    <xdr:to>
      <xdr:col>55</xdr:col>
      <xdr:colOff>0</xdr:colOff>
      <xdr:row>79</xdr:row>
      <xdr:rowOff>56060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9813"/>
          <a:ext cx="838200" cy="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156713</xdr:rowOff>
    </xdr:from>
    <xdr:to>
      <xdr:col>50</xdr:col>
      <xdr:colOff>114300</xdr:colOff>
      <xdr:row>79</xdr:row>
      <xdr:rowOff>33286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29813"/>
          <a:ext cx="889000" cy="4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33286</xdr:rowOff>
    </xdr:from>
    <xdr:to>
      <xdr:col>45</xdr:col>
      <xdr:colOff>177800</xdr:colOff>
      <xdr:row>79</xdr:row>
      <xdr:rowOff>65577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7836"/>
          <a:ext cx="889000" cy="3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5260</xdr:rowOff>
    </xdr:from>
    <xdr:to>
      <xdr:col>55</xdr:col>
      <xdr:colOff>50800</xdr:colOff>
      <xdr:row>79</xdr:row>
      <xdr:rowOff>106860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91637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105913</xdr:rowOff>
    </xdr:from>
    <xdr:to>
      <xdr:col>50</xdr:col>
      <xdr:colOff>165100</xdr:colOff>
      <xdr:row>79</xdr:row>
      <xdr:rowOff>36063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27190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357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153936</xdr:rowOff>
    </xdr:from>
    <xdr:to>
      <xdr:col>46</xdr:col>
      <xdr:colOff>38100</xdr:colOff>
      <xdr:row>79</xdr:row>
      <xdr:rowOff>84086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75213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14777</xdr:rowOff>
    </xdr:from>
    <xdr:to>
      <xdr:col>41</xdr:col>
      <xdr:colOff>101600</xdr:colOff>
      <xdr:row>79</xdr:row>
      <xdr:rowOff>116377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107504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65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8951</xdr:rowOff>
    </xdr:from>
    <xdr:to>
      <xdr:col>55</xdr:col>
      <xdr:colOff>0</xdr:colOff>
      <xdr:row>98</xdr:row>
      <xdr:rowOff>21521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11051"/>
          <a:ext cx="8382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11824</xdr:rowOff>
    </xdr:from>
    <xdr:to>
      <xdr:col>50</xdr:col>
      <xdr:colOff>114300</xdr:colOff>
      <xdr:row>98</xdr:row>
      <xdr:rowOff>21521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813924"/>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11570</xdr:rowOff>
    </xdr:from>
    <xdr:to>
      <xdr:col>45</xdr:col>
      <xdr:colOff>177800</xdr:colOff>
      <xdr:row>98</xdr:row>
      <xdr:rowOff>11824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81367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129601</xdr:rowOff>
    </xdr:from>
    <xdr:to>
      <xdr:col>55</xdr:col>
      <xdr:colOff>50800</xdr:colOff>
      <xdr:row>98</xdr:row>
      <xdr:rowOff>59751</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44528</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142171</xdr:rowOff>
    </xdr:from>
    <xdr:to>
      <xdr:col>50</xdr:col>
      <xdr:colOff>165100</xdr:colOff>
      <xdr:row>98</xdr:row>
      <xdr:rowOff>72321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63448</xdr:rowOff>
    </xdr:from>
    <xdr:ext cx="469744"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04428" y="168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132474</xdr:rowOff>
    </xdr:from>
    <xdr:to>
      <xdr:col>46</xdr:col>
      <xdr:colOff>38100</xdr:colOff>
      <xdr:row>98</xdr:row>
      <xdr:rowOff>62624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53751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132220</xdr:rowOff>
    </xdr:from>
    <xdr:to>
      <xdr:col>41</xdr:col>
      <xdr:colOff>101600</xdr:colOff>
      <xdr:row>98</xdr:row>
      <xdr:rowOff>62370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53497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89536</xdr:rowOff>
    </xdr:from>
    <xdr:to>
      <xdr:col>85</xdr:col>
      <xdr:colOff>127000</xdr:colOff>
      <xdr:row>39</xdr:row>
      <xdr:rowOff>94354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76086"/>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89536</xdr:rowOff>
    </xdr:from>
    <xdr:to>
      <xdr:col>81</xdr:col>
      <xdr:colOff>50800</xdr:colOff>
      <xdr:row>39</xdr:row>
      <xdr:rowOff>91248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76086"/>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91248</xdr:rowOff>
    </xdr:from>
    <xdr:to>
      <xdr:col>76</xdr:col>
      <xdr:colOff>114300</xdr:colOff>
      <xdr:row>39</xdr:row>
      <xdr:rowOff>94779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77798"/>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94779</xdr:rowOff>
    </xdr:from>
    <xdr:to>
      <xdr:col>71</xdr:col>
      <xdr:colOff>177800</xdr:colOff>
      <xdr:row>39</xdr:row>
      <xdr:rowOff>97202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8132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43554</xdr:rowOff>
    </xdr:from>
    <xdr:to>
      <xdr:col>85</xdr:col>
      <xdr:colOff>177800</xdr:colOff>
      <xdr:row>39</xdr:row>
      <xdr:rowOff>145154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38736</xdr:rowOff>
    </xdr:from>
    <xdr:to>
      <xdr:col>81</xdr:col>
      <xdr:colOff>101600</xdr:colOff>
      <xdr:row>39</xdr:row>
      <xdr:rowOff>140336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131463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8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40448</xdr:rowOff>
    </xdr:from>
    <xdr:to>
      <xdr:col>76</xdr:col>
      <xdr:colOff>165100</xdr:colOff>
      <xdr:row>39</xdr:row>
      <xdr:rowOff>142048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133175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8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43979</xdr:rowOff>
    </xdr:from>
    <xdr:to>
      <xdr:col>72</xdr:col>
      <xdr:colOff>38100</xdr:colOff>
      <xdr:row>39</xdr:row>
      <xdr:rowOff>145579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136706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8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46402</xdr:rowOff>
    </xdr:from>
    <xdr:to>
      <xdr:col>67</xdr:col>
      <xdr:colOff>101600</xdr:colOff>
      <xdr:row>39</xdr:row>
      <xdr:rowOff>148002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139129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82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169709</xdr:rowOff>
    </xdr:from>
    <xdr:to>
      <xdr:col>85</xdr:col>
      <xdr:colOff>127000</xdr:colOff>
      <xdr:row>78</xdr:row>
      <xdr:rowOff>10985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371359"/>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10985</xdr:rowOff>
    </xdr:from>
    <xdr:to>
      <xdr:col>81</xdr:col>
      <xdr:colOff>50800</xdr:colOff>
      <xdr:row>78</xdr:row>
      <xdr:rowOff>42610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384085"/>
          <a:ext cx="889000" cy="3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42610</xdr:rowOff>
    </xdr:from>
    <xdr:to>
      <xdr:col>76</xdr:col>
      <xdr:colOff>114300</xdr:colOff>
      <xdr:row>78</xdr:row>
      <xdr:rowOff>48129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41571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48016</xdr:rowOff>
    </xdr:from>
    <xdr:to>
      <xdr:col>71</xdr:col>
      <xdr:colOff>177800</xdr:colOff>
      <xdr:row>78</xdr:row>
      <xdr:rowOff>48129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42111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118909</xdr:rowOff>
    </xdr:from>
    <xdr:to>
      <xdr:col>85</xdr:col>
      <xdr:colOff>177800</xdr:colOff>
      <xdr:row>78</xdr:row>
      <xdr:rowOff>49059</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97336</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29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131635</xdr:rowOff>
    </xdr:from>
    <xdr:to>
      <xdr:col>81</xdr:col>
      <xdr:colOff>101600</xdr:colOff>
      <xdr:row>78</xdr:row>
      <xdr:rowOff>61785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3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52912</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2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163260</xdr:rowOff>
    </xdr:from>
    <xdr:to>
      <xdr:col>76</xdr:col>
      <xdr:colOff>165100</xdr:colOff>
      <xdr:row>78</xdr:row>
      <xdr:rowOff>93410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84537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4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168779</xdr:rowOff>
    </xdr:from>
    <xdr:to>
      <xdr:col>72</xdr:col>
      <xdr:colOff>38100</xdr:colOff>
      <xdr:row>78</xdr:row>
      <xdr:rowOff>98929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3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90056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4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168666</xdr:rowOff>
    </xdr:from>
    <xdr:to>
      <xdr:col>67</xdr:col>
      <xdr:colOff>101600</xdr:colOff>
      <xdr:row>78</xdr:row>
      <xdr:rowOff>98816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3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89943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4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2682</xdr:rowOff>
    </xdr:from>
    <xdr:to>
      <xdr:col>85</xdr:col>
      <xdr:colOff>127000</xdr:colOff>
      <xdr:row>99</xdr:row>
      <xdr:rowOff>7950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976232"/>
          <a:ext cx="8382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2682</xdr:rowOff>
    </xdr:from>
    <xdr:to>
      <xdr:col>81</xdr:col>
      <xdr:colOff>50800</xdr:colOff>
      <xdr:row>99</xdr:row>
      <xdr:rowOff>10381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76232"/>
          <a:ext cx="8890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125966</xdr:rowOff>
    </xdr:from>
    <xdr:to>
      <xdr:col>76</xdr:col>
      <xdr:colOff>114300</xdr:colOff>
      <xdr:row>99</xdr:row>
      <xdr:rowOff>10381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28066"/>
          <a:ext cx="889000" cy="5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125966</xdr:rowOff>
    </xdr:from>
    <xdr:to>
      <xdr:col>71</xdr:col>
      <xdr:colOff>177800</xdr:colOff>
      <xdr:row>98</xdr:row>
      <xdr:rowOff>128206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2806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128600</xdr:rowOff>
    </xdr:from>
    <xdr:to>
      <xdr:col>85</xdr:col>
      <xdr:colOff>177800</xdr:colOff>
      <xdr:row>99</xdr:row>
      <xdr:rowOff>58750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123332</xdr:rowOff>
    </xdr:from>
    <xdr:to>
      <xdr:col>81</xdr:col>
      <xdr:colOff>101600</xdr:colOff>
      <xdr:row>99</xdr:row>
      <xdr:rowOff>53482</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44609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1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131031</xdr:rowOff>
    </xdr:from>
    <xdr:to>
      <xdr:col>76</xdr:col>
      <xdr:colOff>165100</xdr:colOff>
      <xdr:row>99</xdr:row>
      <xdr:rowOff>61181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52308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75166</xdr:rowOff>
    </xdr:from>
    <xdr:to>
      <xdr:col>72</xdr:col>
      <xdr:colOff>38100</xdr:colOff>
      <xdr:row>99</xdr:row>
      <xdr:rowOff>5316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8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21843</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5" y="1665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77406</xdr:rowOff>
    </xdr:from>
    <xdr:to>
      <xdr:col>67</xdr:col>
      <xdr:colOff>101600</xdr:colOff>
      <xdr:row>99</xdr:row>
      <xdr:rowOff>7556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8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24083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65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31000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717550"/>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151650</xdr:rowOff>
    </xdr:from>
    <xdr:to>
      <xdr:col>116</xdr:col>
      <xdr:colOff>114300</xdr:colOff>
      <xdr:row>39</xdr:row>
      <xdr:rowOff>81800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118990</xdr:rowOff>
    </xdr:from>
    <xdr:ext cx="378565"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170424</xdr:rowOff>
    </xdr:from>
    <xdr:to>
      <xdr:col>116</xdr:col>
      <xdr:colOff>63500</xdr:colOff>
      <xdr:row>57</xdr:row>
      <xdr:rowOff>18817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9771624"/>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94254</xdr:rowOff>
    </xdr:from>
    <xdr:to>
      <xdr:col>111</xdr:col>
      <xdr:colOff>177800</xdr:colOff>
      <xdr:row>57</xdr:row>
      <xdr:rowOff>18817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969545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94254</xdr:rowOff>
    </xdr:from>
    <xdr:to>
      <xdr:col>107</xdr:col>
      <xdr:colOff>50800</xdr:colOff>
      <xdr:row>56</xdr:row>
      <xdr:rowOff>103444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69545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100840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103444</xdr:rowOff>
    </xdr:from>
    <xdr:to>
      <xdr:col>102</xdr:col>
      <xdr:colOff>114300</xdr:colOff>
      <xdr:row>57</xdr:row>
      <xdr:rowOff>67737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9704644"/>
          <a:ext cx="889000" cy="1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119624</xdr:rowOff>
    </xdr:from>
    <xdr:to>
      <xdr:col>116</xdr:col>
      <xdr:colOff>114300</xdr:colOff>
      <xdr:row>57</xdr:row>
      <xdr:rowOff>49774</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7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142501</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57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139467</xdr:rowOff>
    </xdr:from>
    <xdr:to>
      <xdr:col>112</xdr:col>
      <xdr:colOff>38100</xdr:colOff>
      <xdr:row>57</xdr:row>
      <xdr:rowOff>69617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7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60744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3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43454</xdr:rowOff>
    </xdr:from>
    <xdr:to>
      <xdr:col>107</xdr:col>
      <xdr:colOff>101600</xdr:colOff>
      <xdr:row>56</xdr:row>
      <xdr:rowOff>145054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6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161581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41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52644</xdr:rowOff>
    </xdr:from>
    <xdr:to>
      <xdr:col>102</xdr:col>
      <xdr:colOff>165100</xdr:colOff>
      <xdr:row>56</xdr:row>
      <xdr:rowOff>154244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145371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16937</xdr:rowOff>
    </xdr:from>
    <xdr:to>
      <xdr:col>98</xdr:col>
      <xdr:colOff>38100</xdr:colOff>
      <xdr:row>57</xdr:row>
      <xdr:rowOff>118537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7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8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141825</xdr:rowOff>
    </xdr:from>
    <xdr:to>
      <xdr:col>116</xdr:col>
      <xdr:colOff>63500</xdr:colOff>
      <xdr:row>77</xdr:row>
      <xdr:rowOff>144853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343475"/>
          <a:ext cx="8382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141825</xdr:rowOff>
    </xdr:from>
    <xdr:to>
      <xdr:col>111</xdr:col>
      <xdr:colOff>177800</xdr:colOff>
      <xdr:row>77</xdr:row>
      <xdr:rowOff>142725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343475"/>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142725</xdr:rowOff>
    </xdr:from>
    <xdr:to>
      <xdr:col>107</xdr:col>
      <xdr:colOff>50800</xdr:colOff>
      <xdr:row>77</xdr:row>
      <xdr:rowOff>151276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344375"/>
          <a:ext cx="889000" cy="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151276</xdr:rowOff>
    </xdr:from>
    <xdr:to>
      <xdr:col>102</xdr:col>
      <xdr:colOff>114300</xdr:colOff>
      <xdr:row>77</xdr:row>
      <xdr:rowOff>163509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352926"/>
          <a:ext cx="889000" cy="1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94053</xdr:rowOff>
    </xdr:from>
    <xdr:to>
      <xdr:col>116</xdr:col>
      <xdr:colOff>114300</xdr:colOff>
      <xdr:row>78</xdr:row>
      <xdr:rowOff>24203</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2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8980</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2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91025</xdr:rowOff>
    </xdr:from>
    <xdr:to>
      <xdr:col>112</xdr:col>
      <xdr:colOff>38100</xdr:colOff>
      <xdr:row>78</xdr:row>
      <xdr:rowOff>21175</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2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12302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8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91925</xdr:rowOff>
    </xdr:from>
    <xdr:to>
      <xdr:col>107</xdr:col>
      <xdr:colOff>101600</xdr:colOff>
      <xdr:row>78</xdr:row>
      <xdr:rowOff>22075</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2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13202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3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100476</xdr:rowOff>
    </xdr:from>
    <xdr:to>
      <xdr:col>102</xdr:col>
      <xdr:colOff>165100</xdr:colOff>
      <xdr:row>78</xdr:row>
      <xdr:rowOff>30626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3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21753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112709</xdr:rowOff>
    </xdr:from>
    <xdr:to>
      <xdr:col>98</xdr:col>
      <xdr:colOff>38100</xdr:colOff>
      <xdr:row>78</xdr:row>
      <xdr:rowOff>42859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3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33986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4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あたりのコストについては、各項目のほとんどが類似団体より下回っているが、県平均と比べるとほとんど上回っている状況である。これは人口規模が小さいことが大きな要因と考えれるが今後もコスト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4,247
4,214
56.62
3,555,121
3,165,762
357,447
2,057,283
4,542,541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79349</xdr:rowOff>
    </xdr:from>
    <xdr:to>
      <xdr:col>24</xdr:col>
      <xdr:colOff>63500</xdr:colOff>
      <xdr:row>38</xdr:row>
      <xdr:rowOff>83896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94449"/>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81597</xdr:rowOff>
    </xdr:from>
    <xdr:to>
      <xdr:col>19</xdr:col>
      <xdr:colOff>177800</xdr:colOff>
      <xdr:row>38</xdr:row>
      <xdr:rowOff>83896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9669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81597</xdr:rowOff>
    </xdr:from>
    <xdr:to>
      <xdr:col>15</xdr:col>
      <xdr:colOff>50800</xdr:colOff>
      <xdr:row>38</xdr:row>
      <xdr:rowOff>85344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96697"/>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85344</xdr:rowOff>
    </xdr:from>
    <xdr:to>
      <xdr:col>10</xdr:col>
      <xdr:colOff>114300</xdr:colOff>
      <xdr:row>38</xdr:row>
      <xdr:rowOff>90475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600444"/>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28549</xdr:rowOff>
    </xdr:from>
    <xdr:to>
      <xdr:col>24</xdr:col>
      <xdr:colOff>114300</xdr:colOff>
      <xdr:row>38</xdr:row>
      <xdr:rowOff>130149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114926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33096</xdr:rowOff>
    </xdr:from>
    <xdr:to>
      <xdr:col>20</xdr:col>
      <xdr:colOff>38100</xdr:colOff>
      <xdr:row>38</xdr:row>
      <xdr:rowOff>134696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125823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6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30797</xdr:rowOff>
    </xdr:from>
    <xdr:to>
      <xdr:col>15</xdr:col>
      <xdr:colOff>101600</xdr:colOff>
      <xdr:row>38</xdr:row>
      <xdr:rowOff>132397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123524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63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34544</xdr:rowOff>
    </xdr:from>
    <xdr:to>
      <xdr:col>10</xdr:col>
      <xdr:colOff>165100</xdr:colOff>
      <xdr:row>38</xdr:row>
      <xdr:rowOff>136144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127271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6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39675</xdr:rowOff>
    </xdr:from>
    <xdr:to>
      <xdr:col>6</xdr:col>
      <xdr:colOff>38100</xdr:colOff>
      <xdr:row>38</xdr:row>
      <xdr:rowOff>141275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132402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120528</xdr:rowOff>
    </xdr:from>
    <xdr:to>
      <xdr:col>24</xdr:col>
      <xdr:colOff>63500</xdr:colOff>
      <xdr:row>58</xdr:row>
      <xdr:rowOff>145416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64628"/>
          <a:ext cx="838200" cy="2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120528</xdr:rowOff>
    </xdr:from>
    <xdr:to>
      <xdr:col>19</xdr:col>
      <xdr:colOff>177800</xdr:colOff>
      <xdr:row>58</xdr:row>
      <xdr:rowOff>129018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64628"/>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95418</xdr:rowOff>
    </xdr:from>
    <xdr:to>
      <xdr:col>15</xdr:col>
      <xdr:colOff>50800</xdr:colOff>
      <xdr:row>58</xdr:row>
      <xdr:rowOff>129018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39518"/>
          <a:ext cx="889000" cy="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95418</xdr:rowOff>
    </xdr:from>
    <xdr:to>
      <xdr:col>10</xdr:col>
      <xdr:colOff>114300</xdr:colOff>
      <xdr:row>58</xdr:row>
      <xdr:rowOff>115849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9518"/>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94616</xdr:rowOff>
    </xdr:from>
    <xdr:to>
      <xdr:col>24</xdr:col>
      <xdr:colOff>114300</xdr:colOff>
      <xdr:row>59</xdr:row>
      <xdr:rowOff>24766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69728</xdr:rowOff>
    </xdr:from>
    <xdr:to>
      <xdr:col>20</xdr:col>
      <xdr:colOff>38100</xdr:colOff>
      <xdr:row>58</xdr:row>
      <xdr:rowOff>171328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162455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78218</xdr:rowOff>
    </xdr:from>
    <xdr:to>
      <xdr:col>15</xdr:col>
      <xdr:colOff>101600</xdr:colOff>
      <xdr:row>59</xdr:row>
      <xdr:rowOff>8368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170945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1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44618</xdr:rowOff>
    </xdr:from>
    <xdr:to>
      <xdr:col>10</xdr:col>
      <xdr:colOff>165100</xdr:colOff>
      <xdr:row>58</xdr:row>
      <xdr:rowOff>146218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162745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6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65049</xdr:rowOff>
    </xdr:from>
    <xdr:to>
      <xdr:col>6</xdr:col>
      <xdr:colOff>38100</xdr:colOff>
      <xdr:row>58</xdr:row>
      <xdr:rowOff>166649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157776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147853</xdr:rowOff>
    </xdr:from>
    <xdr:to>
      <xdr:col>24</xdr:col>
      <xdr:colOff>63500</xdr:colOff>
      <xdr:row>77</xdr:row>
      <xdr:rowOff>160046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49503"/>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160046</xdr:rowOff>
    </xdr:from>
    <xdr:to>
      <xdr:col>19</xdr:col>
      <xdr:colOff>177800</xdr:colOff>
      <xdr:row>77</xdr:row>
      <xdr:rowOff>165889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61696"/>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165889</xdr:rowOff>
    </xdr:from>
    <xdr:to>
      <xdr:col>15</xdr:col>
      <xdr:colOff>50800</xdr:colOff>
      <xdr:row>78</xdr:row>
      <xdr:rowOff>198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7539"/>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198</xdr:rowOff>
    </xdr:from>
    <xdr:to>
      <xdr:col>10</xdr:col>
      <xdr:colOff>114300</xdr:colOff>
      <xdr:row>78</xdr:row>
      <xdr:rowOff>20070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73298"/>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97053</xdr:rowOff>
    </xdr:from>
    <xdr:to>
      <xdr:col>24</xdr:col>
      <xdr:colOff>114300</xdr:colOff>
      <xdr:row>78</xdr:row>
      <xdr:rowOff>27203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109246</xdr:rowOff>
    </xdr:from>
    <xdr:to>
      <xdr:col>20</xdr:col>
      <xdr:colOff>38100</xdr:colOff>
      <xdr:row>78</xdr:row>
      <xdr:rowOff>39396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30523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0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115089</xdr:rowOff>
    </xdr:from>
    <xdr:to>
      <xdr:col>15</xdr:col>
      <xdr:colOff>101600</xdr:colOff>
      <xdr:row>78</xdr:row>
      <xdr:rowOff>45239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36366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120848</xdr:rowOff>
    </xdr:from>
    <xdr:to>
      <xdr:col>10</xdr:col>
      <xdr:colOff>165100</xdr:colOff>
      <xdr:row>78</xdr:row>
      <xdr:rowOff>50998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42125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140720</xdr:rowOff>
    </xdr:from>
    <xdr:to>
      <xdr:col>6</xdr:col>
      <xdr:colOff>38100</xdr:colOff>
      <xdr:row>78</xdr:row>
      <xdr:rowOff>70870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61997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3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117678</xdr:rowOff>
    </xdr:from>
    <xdr:to>
      <xdr:col>24</xdr:col>
      <xdr:colOff>63500</xdr:colOff>
      <xdr:row>98</xdr:row>
      <xdr:rowOff>122309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919778"/>
          <a:ext cx="8382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119436</xdr:rowOff>
    </xdr:from>
    <xdr:to>
      <xdr:col>19</xdr:col>
      <xdr:colOff>177800</xdr:colOff>
      <xdr:row>98</xdr:row>
      <xdr:rowOff>122309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921536"/>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119436</xdr:rowOff>
    </xdr:from>
    <xdr:to>
      <xdr:col>15</xdr:col>
      <xdr:colOff>50800</xdr:colOff>
      <xdr:row>98</xdr:row>
      <xdr:rowOff>125803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21536"/>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125803</xdr:rowOff>
    </xdr:from>
    <xdr:to>
      <xdr:col>10</xdr:col>
      <xdr:colOff>114300</xdr:colOff>
      <xdr:row>98</xdr:row>
      <xdr:rowOff>129698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927903"/>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66878</xdr:rowOff>
    </xdr:from>
    <xdr:to>
      <xdr:col>24</xdr:col>
      <xdr:colOff>114300</xdr:colOff>
      <xdr:row>98</xdr:row>
      <xdr:rowOff>168478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153255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71509</xdr:rowOff>
    </xdr:from>
    <xdr:to>
      <xdr:col>20</xdr:col>
      <xdr:colOff>38100</xdr:colOff>
      <xdr:row>99</xdr:row>
      <xdr:rowOff>1659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164236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68636</xdr:rowOff>
    </xdr:from>
    <xdr:to>
      <xdr:col>15</xdr:col>
      <xdr:colOff>101600</xdr:colOff>
      <xdr:row>98</xdr:row>
      <xdr:rowOff>170236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161363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6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75003</xdr:rowOff>
    </xdr:from>
    <xdr:to>
      <xdr:col>10</xdr:col>
      <xdr:colOff>165100</xdr:colOff>
      <xdr:row>99</xdr:row>
      <xdr:rowOff>5153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167730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78898</xdr:rowOff>
    </xdr:from>
    <xdr:to>
      <xdr:col>6</xdr:col>
      <xdr:colOff>38100</xdr:colOff>
      <xdr:row>99</xdr:row>
      <xdr:rowOff>9048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7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91187</xdr:rowOff>
    </xdr:from>
    <xdr:to>
      <xdr:col>55</xdr:col>
      <xdr:colOff>0</xdr:colOff>
      <xdr:row>39</xdr:row>
      <xdr:rowOff>91416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7773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91416</xdr:rowOff>
    </xdr:from>
    <xdr:to>
      <xdr:col>50</xdr:col>
      <xdr:colOff>114300</xdr:colOff>
      <xdr:row>39</xdr:row>
      <xdr:rowOff>91580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7796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91580</xdr:rowOff>
    </xdr:from>
    <xdr:to>
      <xdr:col>45</xdr:col>
      <xdr:colOff>177800</xdr:colOff>
      <xdr:row>39</xdr:row>
      <xdr:rowOff>91760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78130"/>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78207</xdr:rowOff>
    </xdr:from>
    <xdr:to>
      <xdr:col>41</xdr:col>
      <xdr:colOff>50800</xdr:colOff>
      <xdr:row>39</xdr:row>
      <xdr:rowOff>91760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64757"/>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40387</xdr:rowOff>
    </xdr:from>
    <xdr:to>
      <xdr:col>55</xdr:col>
      <xdr:colOff>50800</xdr:colOff>
      <xdr:row>39</xdr:row>
      <xdr:rowOff>141987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40616</xdr:rowOff>
    </xdr:from>
    <xdr:to>
      <xdr:col>50</xdr:col>
      <xdr:colOff>165100</xdr:colOff>
      <xdr:row>39</xdr:row>
      <xdr:rowOff>142216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133343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8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40780</xdr:rowOff>
    </xdr:from>
    <xdr:to>
      <xdr:col>46</xdr:col>
      <xdr:colOff>38100</xdr:colOff>
      <xdr:row>39</xdr:row>
      <xdr:rowOff>142380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133507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2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40960</xdr:rowOff>
    </xdr:from>
    <xdr:to>
      <xdr:col>41</xdr:col>
      <xdr:colOff>101600</xdr:colOff>
      <xdr:row>39</xdr:row>
      <xdr:rowOff>142560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133687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27407</xdr:rowOff>
    </xdr:from>
    <xdr:to>
      <xdr:col>36</xdr:col>
      <xdr:colOff>165100</xdr:colOff>
      <xdr:row>39</xdr:row>
      <xdr:rowOff>129007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120134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8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94678</xdr:rowOff>
    </xdr:from>
    <xdr:to>
      <xdr:col>55</xdr:col>
      <xdr:colOff>0</xdr:colOff>
      <xdr:row>58</xdr:row>
      <xdr:rowOff>107543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8778"/>
          <a:ext cx="8382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94678</xdr:rowOff>
    </xdr:from>
    <xdr:to>
      <xdr:col>50</xdr:col>
      <xdr:colOff>114300</xdr:colOff>
      <xdr:row>58</xdr:row>
      <xdr:rowOff>111778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38778"/>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109914</xdr:rowOff>
    </xdr:from>
    <xdr:to>
      <xdr:col>45</xdr:col>
      <xdr:colOff>177800</xdr:colOff>
      <xdr:row>58</xdr:row>
      <xdr:rowOff>111778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54014"/>
          <a:ext cx="8890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106197</xdr:rowOff>
    </xdr:from>
    <xdr:to>
      <xdr:col>41</xdr:col>
      <xdr:colOff>50800</xdr:colOff>
      <xdr:row>58</xdr:row>
      <xdr:rowOff>109914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50297"/>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56743</xdr:rowOff>
    </xdr:from>
    <xdr:to>
      <xdr:col>55</xdr:col>
      <xdr:colOff>50800</xdr:colOff>
      <xdr:row>58</xdr:row>
      <xdr:rowOff>158343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143120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43878</xdr:rowOff>
    </xdr:from>
    <xdr:to>
      <xdr:col>50</xdr:col>
      <xdr:colOff>165100</xdr:colOff>
      <xdr:row>58</xdr:row>
      <xdr:rowOff>145478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136605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60978</xdr:rowOff>
    </xdr:from>
    <xdr:to>
      <xdr:col>46</xdr:col>
      <xdr:colOff>38100</xdr:colOff>
      <xdr:row>58</xdr:row>
      <xdr:rowOff>162578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153705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59114</xdr:rowOff>
    </xdr:from>
    <xdr:to>
      <xdr:col>41</xdr:col>
      <xdr:colOff>101600</xdr:colOff>
      <xdr:row>58</xdr:row>
      <xdr:rowOff>160714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151841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55397</xdr:rowOff>
    </xdr:from>
    <xdr:to>
      <xdr:col>36</xdr:col>
      <xdr:colOff>165100</xdr:colOff>
      <xdr:row>58</xdr:row>
      <xdr:rowOff>156997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148124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12514</xdr:rowOff>
    </xdr:from>
    <xdr:to>
      <xdr:col>55</xdr:col>
      <xdr:colOff>0</xdr:colOff>
      <xdr:row>79</xdr:row>
      <xdr:rowOff>22741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7064"/>
          <a:ext cx="8382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22741</xdr:rowOff>
    </xdr:from>
    <xdr:to>
      <xdr:col>50</xdr:col>
      <xdr:colOff>114300</xdr:colOff>
      <xdr:row>79</xdr:row>
      <xdr:rowOff>23419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67291"/>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23419</xdr:rowOff>
    </xdr:from>
    <xdr:to>
      <xdr:col>45</xdr:col>
      <xdr:colOff>177800</xdr:colOff>
      <xdr:row>79</xdr:row>
      <xdr:rowOff>24194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67969"/>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24194</xdr:rowOff>
    </xdr:from>
    <xdr:to>
      <xdr:col>41</xdr:col>
      <xdr:colOff>50800</xdr:colOff>
      <xdr:row>79</xdr:row>
      <xdr:rowOff>24203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6874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133164</xdr:rowOff>
    </xdr:from>
    <xdr:to>
      <xdr:col>55</xdr:col>
      <xdr:colOff>50800</xdr:colOff>
      <xdr:row>79</xdr:row>
      <xdr:rowOff>63314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48091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143391</xdr:rowOff>
    </xdr:from>
    <xdr:to>
      <xdr:col>50</xdr:col>
      <xdr:colOff>165100</xdr:colOff>
      <xdr:row>79</xdr:row>
      <xdr:rowOff>73541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64668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6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144069</xdr:rowOff>
    </xdr:from>
    <xdr:to>
      <xdr:col>46</xdr:col>
      <xdr:colOff>38100</xdr:colOff>
      <xdr:row>79</xdr:row>
      <xdr:rowOff>74219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65346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6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144844</xdr:rowOff>
    </xdr:from>
    <xdr:to>
      <xdr:col>41</xdr:col>
      <xdr:colOff>101600</xdr:colOff>
      <xdr:row>79</xdr:row>
      <xdr:rowOff>74994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66121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6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144853</xdr:rowOff>
    </xdr:from>
    <xdr:to>
      <xdr:col>36</xdr:col>
      <xdr:colOff>165100</xdr:colOff>
      <xdr:row>79</xdr:row>
      <xdr:rowOff>75003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66130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6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43593</xdr:rowOff>
    </xdr:from>
    <xdr:to>
      <xdr:col>55</xdr:col>
      <xdr:colOff>0</xdr:colOff>
      <xdr:row>99</xdr:row>
      <xdr:rowOff>57604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7017143"/>
          <a:ext cx="838200" cy="1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50358</xdr:rowOff>
    </xdr:from>
    <xdr:to>
      <xdr:col>50</xdr:col>
      <xdr:colOff>114300</xdr:colOff>
      <xdr:row>99</xdr:row>
      <xdr:rowOff>57604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7023908"/>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50358</xdr:rowOff>
    </xdr:from>
    <xdr:to>
      <xdr:col>45</xdr:col>
      <xdr:colOff>177800</xdr:colOff>
      <xdr:row>99</xdr:row>
      <xdr:rowOff>56291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702390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53835</xdr:rowOff>
    </xdr:from>
    <xdr:to>
      <xdr:col>41</xdr:col>
      <xdr:colOff>50800</xdr:colOff>
      <xdr:row>99</xdr:row>
      <xdr:rowOff>56291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7027385"/>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164243</xdr:rowOff>
    </xdr:from>
    <xdr:to>
      <xdr:col>55</xdr:col>
      <xdr:colOff>50800</xdr:colOff>
      <xdr:row>99</xdr:row>
      <xdr:rowOff>94393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79170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6804</xdr:rowOff>
    </xdr:from>
    <xdr:to>
      <xdr:col>50</xdr:col>
      <xdr:colOff>165100</xdr:colOff>
      <xdr:row>99</xdr:row>
      <xdr:rowOff>108404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99531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171008</xdr:rowOff>
    </xdr:from>
    <xdr:to>
      <xdr:col>46</xdr:col>
      <xdr:colOff>38100</xdr:colOff>
      <xdr:row>99</xdr:row>
      <xdr:rowOff>101158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92285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6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5491</xdr:rowOff>
    </xdr:from>
    <xdr:to>
      <xdr:col>41</xdr:col>
      <xdr:colOff>101600</xdr:colOff>
      <xdr:row>99</xdr:row>
      <xdr:rowOff>107091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98218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3035</xdr:rowOff>
    </xdr:from>
    <xdr:to>
      <xdr:col>36</xdr:col>
      <xdr:colOff>165100</xdr:colOff>
      <xdr:row>99</xdr:row>
      <xdr:rowOff>104635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95762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96362</xdr:rowOff>
    </xdr:from>
    <xdr:to>
      <xdr:col>85</xdr:col>
      <xdr:colOff>127000</xdr:colOff>
      <xdr:row>38</xdr:row>
      <xdr:rowOff>97234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11462"/>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96362</xdr:rowOff>
    </xdr:from>
    <xdr:to>
      <xdr:col>81</xdr:col>
      <xdr:colOff>50800</xdr:colOff>
      <xdr:row>38</xdr:row>
      <xdr:rowOff>109452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611462"/>
          <a:ext cx="8890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44183</xdr:rowOff>
    </xdr:from>
    <xdr:to>
      <xdr:col>76</xdr:col>
      <xdr:colOff>114300</xdr:colOff>
      <xdr:row>38</xdr:row>
      <xdr:rowOff>109452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59283"/>
          <a:ext cx="889000" cy="6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44183</xdr:rowOff>
    </xdr:from>
    <xdr:to>
      <xdr:col>71</xdr:col>
      <xdr:colOff>177800</xdr:colOff>
      <xdr:row>38</xdr:row>
      <xdr:rowOff>102088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59283"/>
          <a:ext cx="889000" cy="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46434</xdr:rowOff>
    </xdr:from>
    <xdr:to>
      <xdr:col>85</xdr:col>
      <xdr:colOff>177800</xdr:colOff>
      <xdr:row>38</xdr:row>
      <xdr:rowOff>148034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132811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7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45562</xdr:rowOff>
    </xdr:from>
    <xdr:to>
      <xdr:col>81</xdr:col>
      <xdr:colOff>101600</xdr:colOff>
      <xdr:row>38</xdr:row>
      <xdr:rowOff>147162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138289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58652</xdr:rowOff>
    </xdr:from>
    <xdr:to>
      <xdr:col>76</xdr:col>
      <xdr:colOff>165100</xdr:colOff>
      <xdr:row>38</xdr:row>
      <xdr:rowOff>160252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7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151379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164833</xdr:rowOff>
    </xdr:from>
    <xdr:to>
      <xdr:col>72</xdr:col>
      <xdr:colOff>38100</xdr:colOff>
      <xdr:row>38</xdr:row>
      <xdr:rowOff>94983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86110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51288</xdr:rowOff>
    </xdr:from>
    <xdr:to>
      <xdr:col>67</xdr:col>
      <xdr:colOff>101600</xdr:colOff>
      <xdr:row>38</xdr:row>
      <xdr:rowOff>152888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144015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105088</xdr:rowOff>
    </xdr:from>
    <xdr:to>
      <xdr:col>85</xdr:col>
      <xdr:colOff>127000</xdr:colOff>
      <xdr:row>58</xdr:row>
      <xdr:rowOff>114650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49188"/>
          <a:ext cx="8382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114650</xdr:rowOff>
    </xdr:from>
    <xdr:to>
      <xdr:col>81</xdr:col>
      <xdr:colOff>50800</xdr:colOff>
      <xdr:row>58</xdr:row>
      <xdr:rowOff>121810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10058750"/>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109350</xdr:rowOff>
    </xdr:from>
    <xdr:to>
      <xdr:col>76</xdr:col>
      <xdr:colOff>114300</xdr:colOff>
      <xdr:row>58</xdr:row>
      <xdr:rowOff>121810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53450"/>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60677</xdr:rowOff>
    </xdr:from>
    <xdr:to>
      <xdr:col>71</xdr:col>
      <xdr:colOff>177800</xdr:colOff>
      <xdr:row>58</xdr:row>
      <xdr:rowOff>109350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10004777"/>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54288</xdr:rowOff>
    </xdr:from>
    <xdr:to>
      <xdr:col>85</xdr:col>
      <xdr:colOff>177800</xdr:colOff>
      <xdr:row>58</xdr:row>
      <xdr:rowOff>155888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140665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63850</xdr:rowOff>
    </xdr:from>
    <xdr:to>
      <xdr:col>81</xdr:col>
      <xdr:colOff>101600</xdr:colOff>
      <xdr:row>58</xdr:row>
      <xdr:rowOff>165450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156577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71010</xdr:rowOff>
    </xdr:from>
    <xdr:to>
      <xdr:col>76</xdr:col>
      <xdr:colOff>165100</xdr:colOff>
      <xdr:row>59</xdr:row>
      <xdr:rowOff>1160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163737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0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58550</xdr:rowOff>
    </xdr:from>
    <xdr:to>
      <xdr:col>72</xdr:col>
      <xdr:colOff>38100</xdr:colOff>
      <xdr:row>58</xdr:row>
      <xdr:rowOff>160150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151277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9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9877</xdr:rowOff>
    </xdr:from>
    <xdr:to>
      <xdr:col>67</xdr:col>
      <xdr:colOff>101600</xdr:colOff>
      <xdr:row>58</xdr:row>
      <xdr:rowOff>111477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102604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89536</xdr:rowOff>
    </xdr:from>
    <xdr:to>
      <xdr:col>85</xdr:col>
      <xdr:colOff>127000</xdr:colOff>
      <xdr:row>79</xdr:row>
      <xdr:rowOff>94354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34086"/>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89536</xdr:rowOff>
    </xdr:from>
    <xdr:to>
      <xdr:col>81</xdr:col>
      <xdr:colOff>50800</xdr:colOff>
      <xdr:row>79</xdr:row>
      <xdr:rowOff>91249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4086"/>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91249</xdr:rowOff>
    </xdr:from>
    <xdr:to>
      <xdr:col>76</xdr:col>
      <xdr:colOff>114300</xdr:colOff>
      <xdr:row>79</xdr:row>
      <xdr:rowOff>94779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5799"/>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94779</xdr:rowOff>
    </xdr:from>
    <xdr:to>
      <xdr:col>71</xdr:col>
      <xdr:colOff>177800</xdr:colOff>
      <xdr:row>79</xdr:row>
      <xdr:rowOff>97202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32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43554</xdr:rowOff>
    </xdr:from>
    <xdr:to>
      <xdr:col>85</xdr:col>
      <xdr:colOff>177800</xdr:colOff>
      <xdr:row>79</xdr:row>
      <xdr:rowOff>145154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1547</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38736</xdr:rowOff>
    </xdr:from>
    <xdr:to>
      <xdr:col>81</xdr:col>
      <xdr:colOff>101600</xdr:colOff>
      <xdr:row>79</xdr:row>
      <xdr:rowOff>140336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131463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7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40449</xdr:rowOff>
    </xdr:from>
    <xdr:to>
      <xdr:col>76</xdr:col>
      <xdr:colOff>165100</xdr:colOff>
      <xdr:row>79</xdr:row>
      <xdr:rowOff>142049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133176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43979</xdr:rowOff>
    </xdr:from>
    <xdr:to>
      <xdr:col>72</xdr:col>
      <xdr:colOff>38100</xdr:colOff>
      <xdr:row>79</xdr:row>
      <xdr:rowOff>145579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136706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46402</xdr:rowOff>
    </xdr:from>
    <xdr:to>
      <xdr:col>67</xdr:col>
      <xdr:colOff>101600</xdr:colOff>
      <xdr:row>79</xdr:row>
      <xdr:rowOff>148002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139129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169709</xdr:rowOff>
    </xdr:from>
    <xdr:to>
      <xdr:col>85</xdr:col>
      <xdr:colOff>127000</xdr:colOff>
      <xdr:row>98</xdr:row>
      <xdr:rowOff>10985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00359"/>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10985</xdr:rowOff>
    </xdr:from>
    <xdr:to>
      <xdr:col>81</xdr:col>
      <xdr:colOff>50800</xdr:colOff>
      <xdr:row>98</xdr:row>
      <xdr:rowOff>42610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813085"/>
          <a:ext cx="889000" cy="3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42610</xdr:rowOff>
    </xdr:from>
    <xdr:to>
      <xdr:col>76</xdr:col>
      <xdr:colOff>114300</xdr:colOff>
      <xdr:row>98</xdr:row>
      <xdr:rowOff>48129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84471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48016</xdr:rowOff>
    </xdr:from>
    <xdr:to>
      <xdr:col>71</xdr:col>
      <xdr:colOff>177800</xdr:colOff>
      <xdr:row>98</xdr:row>
      <xdr:rowOff>48129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850116"/>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118909</xdr:rowOff>
    </xdr:from>
    <xdr:to>
      <xdr:col>85</xdr:col>
      <xdr:colOff>177800</xdr:colOff>
      <xdr:row>98</xdr:row>
      <xdr:rowOff>49059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97336</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2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131635</xdr:rowOff>
    </xdr:from>
    <xdr:to>
      <xdr:col>81</xdr:col>
      <xdr:colOff>101600</xdr:colOff>
      <xdr:row>98</xdr:row>
      <xdr:rowOff>61785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52912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85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163260</xdr:rowOff>
    </xdr:from>
    <xdr:to>
      <xdr:col>76</xdr:col>
      <xdr:colOff>165100</xdr:colOff>
      <xdr:row>98</xdr:row>
      <xdr:rowOff>93410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84537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168779</xdr:rowOff>
    </xdr:from>
    <xdr:to>
      <xdr:col>72</xdr:col>
      <xdr:colOff>38100</xdr:colOff>
      <xdr:row>98</xdr:row>
      <xdr:rowOff>98929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90056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168666</xdr:rowOff>
    </xdr:from>
    <xdr:to>
      <xdr:col>67</xdr:col>
      <xdr:colOff>101600</xdr:colOff>
      <xdr:row>98</xdr:row>
      <xdr:rowOff>98816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89943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性質別歳出決算分析表（住民一人当たりのコスト）と同じような状況となっている。今後もコストの削減に努める。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財政調整基金については、毎年基金を増やしてきている状況で、今後については大規模事業の実施後に償還が始まることをかんがみ現状維持となるよう努める。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実質収支額及び実質単年度収支についても今後とも適正な規模となるように努める。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一般会計については、今後も大規模事業があるため、特に経常経費の削減に努める。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特別</a:t>
          </a:r>
          <a:r>
            <a:rPr lang="ja-JP" altLang="ja-JP" sz="1100" b="0" i="0" baseline="0">
              <a:solidFill>
                <a:schemeClr val="dk1"/>
              </a:solidFill>
              <a:effectLst/>
              <a:latin typeface="+mn-lt"/>
              <a:ea typeface="+mn-ea"/>
              <a:cs typeface="+mn-cs"/>
            </a:rPr>
            <a:t>会計</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多少の推移はあるものの黒字であるため今後とも経費の削減に努め黒字となるよう努める。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3839_&#29279;&#2369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66.8</v>
          </cell>
          <cell r="CN51">
            <v>72.5</v>
          </cell>
          <cell r="CV51">
            <v>64.2</v>
          </cell>
        </row>
        <row r="53">
          <cell r="CF53">
            <v>60.9</v>
          </cell>
          <cell r="CN53">
            <v>62.1</v>
          </cell>
          <cell r="CV53">
            <v>63.9</v>
          </cell>
        </row>
        <row r="55">
          <cell r="AN55" t="str">
            <v>類似団体内平均値</v>
          </cell>
          <cell r="CF55">
            <v>0</v>
          </cell>
          <cell r="CN55">
            <v>0</v>
          </cell>
          <cell r="CV55">
            <v>0</v>
          </cell>
        </row>
        <row r="57">
          <cell r="CF57">
            <v>57.1</v>
          </cell>
          <cell r="CN57">
            <v>57.9</v>
          </cell>
          <cell r="CV57">
            <v>58.3</v>
          </cell>
        </row>
        <row r="72">
          <cell r="BP72" t="str">
            <v>H25</v>
          </cell>
          <cell r="BX72" t="str">
            <v>H26</v>
          </cell>
          <cell r="CF72" t="str">
            <v>H27</v>
          </cell>
          <cell r="CN72" t="str">
            <v>H28</v>
          </cell>
          <cell r="CV72" t="str">
            <v>H29</v>
          </cell>
        </row>
        <row r="73">
          <cell r="AN73" t="str">
            <v>当該団体値</v>
          </cell>
          <cell r="BP73">
            <v>71.7</v>
          </cell>
          <cell r="BX73">
            <v>77.599999999999994</v>
          </cell>
          <cell r="CF73">
            <v>66.8</v>
          </cell>
          <cell r="CN73">
            <v>72.5</v>
          </cell>
          <cell r="CV73">
            <v>64.2</v>
          </cell>
        </row>
        <row r="75">
          <cell r="BP75">
            <v>6.1</v>
          </cell>
          <cell r="BX75">
            <v>6.4</v>
          </cell>
          <cell r="CF75">
            <v>6.3</v>
          </cell>
          <cell r="CN75">
            <v>6.5</v>
          </cell>
          <cell r="CV75">
            <v>7.1</v>
          </cell>
        </row>
        <row r="77">
          <cell r="AN77" t="str">
            <v>類似団体内平均値</v>
          </cell>
          <cell r="BP77">
            <v>0</v>
          </cell>
          <cell r="BX77">
            <v>0</v>
          </cell>
          <cell r="CF77">
            <v>0</v>
          </cell>
          <cell r="CN77">
            <v>0</v>
          </cell>
          <cell r="CV77">
            <v>0</v>
          </cell>
        </row>
        <row r="79">
          <cell r="BP79">
            <v>8.6</v>
          </cell>
          <cell r="BX79">
            <v>7.7</v>
          </cell>
          <cell r="CF79">
            <v>6.4</v>
          </cell>
          <cell r="CN79">
            <v>6.9</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3555121</v>
      </c>
      <c r="BO4" s="403"/>
      <c r="BP4" s="403"/>
      <c r="BQ4" s="403"/>
      <c r="BR4" s="403"/>
      <c r="BS4" s="403"/>
      <c r="BT4" s="403"/>
      <c r="BU4" s="404"/>
      <c r="BV4" s="402">
        <v>3972561</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17.399999999999999</v>
      </c>
      <c r="CU4" s="584"/>
      <c r="CV4" s="584"/>
      <c r="CW4" s="584"/>
      <c r="CX4" s="584"/>
      <c r="CY4" s="584"/>
      <c r="CZ4" s="584"/>
      <c r="DA4" s="585"/>
      <c r="DB4" s="583">
        <v>24.8</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3165762</v>
      </c>
      <c r="BO5" s="408"/>
      <c r="BP5" s="408"/>
      <c r="BQ5" s="408"/>
      <c r="BR5" s="408"/>
      <c r="BS5" s="408"/>
      <c r="BT5" s="408"/>
      <c r="BU5" s="409"/>
      <c r="BV5" s="407">
        <v>3440325</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94.8</v>
      </c>
      <c r="CU5" s="378"/>
      <c r="CV5" s="378"/>
      <c r="CW5" s="378"/>
      <c r="CX5" s="378"/>
      <c r="CY5" s="378"/>
      <c r="CZ5" s="378"/>
      <c r="DA5" s="379"/>
      <c r="DB5" s="377">
        <v>90.8</v>
      </c>
      <c r="DC5" s="378"/>
      <c r="DD5" s="378"/>
      <c r="DE5" s="378"/>
      <c r="DF5" s="378"/>
      <c r="DG5" s="378"/>
      <c r="DH5" s="378"/>
      <c r="DI5" s="379"/>
      <c r="DJ5" s="165"/>
      <c r="DK5" s="165"/>
      <c r="DL5" s="165"/>
      <c r="DM5" s="165"/>
      <c r="DN5" s="165"/>
      <c r="DO5" s="165"/>
    </row>
    <row r="6" spans="1:119" ht="18.75" customHeight="1" x14ac:dyDescent="0.15">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94</v>
      </c>
      <c r="AV6" s="465"/>
      <c r="AW6" s="465"/>
      <c r="AX6" s="465"/>
      <c r="AY6" s="387" t="s">
        <v>95</v>
      </c>
      <c r="AZ6" s="388"/>
      <c r="BA6" s="388"/>
      <c r="BB6" s="388"/>
      <c r="BC6" s="388"/>
      <c r="BD6" s="388"/>
      <c r="BE6" s="388"/>
      <c r="BF6" s="388"/>
      <c r="BG6" s="388"/>
      <c r="BH6" s="388"/>
      <c r="BI6" s="388"/>
      <c r="BJ6" s="388"/>
      <c r="BK6" s="388"/>
      <c r="BL6" s="388"/>
      <c r="BM6" s="389"/>
      <c r="BN6" s="407">
        <v>389359</v>
      </c>
      <c r="BO6" s="408"/>
      <c r="BP6" s="408"/>
      <c r="BQ6" s="408"/>
      <c r="BR6" s="408"/>
      <c r="BS6" s="408"/>
      <c r="BT6" s="408"/>
      <c r="BU6" s="409"/>
      <c r="BV6" s="407">
        <v>532236</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98.9</v>
      </c>
      <c r="CU6" s="558"/>
      <c r="CV6" s="558"/>
      <c r="CW6" s="558"/>
      <c r="CX6" s="558"/>
      <c r="CY6" s="558"/>
      <c r="CZ6" s="558"/>
      <c r="DA6" s="559"/>
      <c r="DB6" s="557">
        <v>94.6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94</v>
      </c>
      <c r="AV7" s="465"/>
      <c r="AW7" s="465"/>
      <c r="AX7" s="465"/>
      <c r="AY7" s="387" t="s">
        <v>98</v>
      </c>
      <c r="AZ7" s="388"/>
      <c r="BA7" s="388"/>
      <c r="BB7" s="388"/>
      <c r="BC7" s="388"/>
      <c r="BD7" s="388"/>
      <c r="BE7" s="388"/>
      <c r="BF7" s="388"/>
      <c r="BG7" s="388"/>
      <c r="BH7" s="388"/>
      <c r="BI7" s="388"/>
      <c r="BJ7" s="388"/>
      <c r="BK7" s="388"/>
      <c r="BL7" s="388"/>
      <c r="BM7" s="389"/>
      <c r="BN7" s="407">
        <v>31912</v>
      </c>
      <c r="BO7" s="408"/>
      <c r="BP7" s="408"/>
      <c r="BQ7" s="408"/>
      <c r="BR7" s="408"/>
      <c r="BS7" s="408"/>
      <c r="BT7" s="408"/>
      <c r="BU7" s="409"/>
      <c r="BV7" s="407">
        <v>14460</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2057283</v>
      </c>
      <c r="CU7" s="408"/>
      <c r="CV7" s="408"/>
      <c r="CW7" s="408"/>
      <c r="CX7" s="408"/>
      <c r="CY7" s="408"/>
      <c r="CZ7" s="408"/>
      <c r="DA7" s="409"/>
      <c r="DB7" s="407">
        <v>2087139</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357447</v>
      </c>
      <c r="BO8" s="408"/>
      <c r="BP8" s="408"/>
      <c r="BQ8" s="408"/>
      <c r="BR8" s="408"/>
      <c r="BS8" s="408"/>
      <c r="BT8" s="408"/>
      <c r="BU8" s="409"/>
      <c r="BV8" s="407">
        <v>517776</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0.18</v>
      </c>
      <c r="CU8" s="521"/>
      <c r="CV8" s="521"/>
      <c r="CW8" s="521"/>
      <c r="CX8" s="521"/>
      <c r="CY8" s="521"/>
      <c r="CZ8" s="521"/>
      <c r="DA8" s="522"/>
      <c r="DB8" s="520">
        <v>0.19</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4259</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101</v>
      </c>
      <c r="AV9" s="465"/>
      <c r="AW9" s="465"/>
      <c r="AX9" s="465"/>
      <c r="AY9" s="387" t="s">
        <v>108</v>
      </c>
      <c r="AZ9" s="388"/>
      <c r="BA9" s="388"/>
      <c r="BB9" s="388"/>
      <c r="BC9" s="388"/>
      <c r="BD9" s="388"/>
      <c r="BE9" s="388"/>
      <c r="BF9" s="388"/>
      <c r="BG9" s="388"/>
      <c r="BH9" s="388"/>
      <c r="BI9" s="388"/>
      <c r="BJ9" s="388"/>
      <c r="BK9" s="388"/>
      <c r="BL9" s="388"/>
      <c r="BM9" s="389"/>
      <c r="BN9" s="407">
        <v>-160329</v>
      </c>
      <c r="BO9" s="408"/>
      <c r="BP9" s="408"/>
      <c r="BQ9" s="408"/>
      <c r="BR9" s="408"/>
      <c r="BS9" s="408"/>
      <c r="BT9" s="408"/>
      <c r="BU9" s="409"/>
      <c r="BV9" s="407">
        <v>90252</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17.2</v>
      </c>
      <c r="CU9" s="378"/>
      <c r="CV9" s="378"/>
      <c r="CW9" s="378"/>
      <c r="CX9" s="378"/>
      <c r="CY9" s="378"/>
      <c r="CZ9" s="378"/>
      <c r="DA9" s="379"/>
      <c r="DB9" s="377">
        <v>15.4</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4826</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140000</v>
      </c>
      <c r="BO10" s="408"/>
      <c r="BP10" s="408"/>
      <c r="BQ10" s="408"/>
      <c r="BR10" s="408"/>
      <c r="BS10" s="408"/>
      <c r="BT10" s="408"/>
      <c r="BU10" s="409"/>
      <c r="BV10" s="407">
        <v>240000</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94</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4247</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240000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4214</v>
      </c>
      <c r="S13" s="511"/>
      <c r="T13" s="511"/>
      <c r="U13" s="511"/>
      <c r="V13" s="512"/>
      <c r="W13" s="498" t="s">
        <v>132</v>
      </c>
      <c r="X13" s="420"/>
      <c r="Y13" s="420"/>
      <c r="Z13" s="420"/>
      <c r="AA13" s="420"/>
      <c r="AB13" s="421"/>
      <c r="AC13" s="383">
        <v>263</v>
      </c>
      <c r="AD13" s="384"/>
      <c r="AE13" s="384"/>
      <c r="AF13" s="384"/>
      <c r="AG13" s="385"/>
      <c r="AH13" s="383">
        <v>326</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-20329</v>
      </c>
      <c r="BO13" s="408"/>
      <c r="BP13" s="408"/>
      <c r="BQ13" s="408"/>
      <c r="BR13" s="408"/>
      <c r="BS13" s="408"/>
      <c r="BT13" s="408"/>
      <c r="BU13" s="409"/>
      <c r="BV13" s="407">
        <v>90252</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7.1</v>
      </c>
      <c r="CU13" s="378"/>
      <c r="CV13" s="378"/>
      <c r="CW13" s="378"/>
      <c r="CX13" s="378"/>
      <c r="CY13" s="378"/>
      <c r="CZ13" s="378"/>
      <c r="DA13" s="379"/>
      <c r="DB13" s="377">
        <v>6.5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4379</v>
      </c>
      <c r="S14" s="511"/>
      <c r="T14" s="511"/>
      <c r="U14" s="511"/>
      <c r="V14" s="512"/>
      <c r="W14" s="513"/>
      <c r="X14" s="423"/>
      <c r="Y14" s="423"/>
      <c r="Z14" s="423"/>
      <c r="AA14" s="423"/>
      <c r="AB14" s="424"/>
      <c r="AC14" s="503">
        <v>14.3</v>
      </c>
      <c r="AD14" s="504"/>
      <c r="AE14" s="504"/>
      <c r="AF14" s="504"/>
      <c r="AG14" s="505"/>
      <c r="AH14" s="503">
        <v>16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64.2</v>
      </c>
      <c r="CU14" s="515"/>
      <c r="CV14" s="515"/>
      <c r="CW14" s="515"/>
      <c r="CX14" s="515"/>
      <c r="CY14" s="515"/>
      <c r="CZ14" s="515"/>
      <c r="DA14" s="516"/>
      <c r="DB14" s="514">
        <v>72.5</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4343</v>
      </c>
      <c r="S15" s="511"/>
      <c r="T15" s="511"/>
      <c r="U15" s="511"/>
      <c r="V15" s="512"/>
      <c r="W15" s="498" t="s">
        <v>140</v>
      </c>
      <c r="X15" s="420"/>
      <c r="Y15" s="420"/>
      <c r="Z15" s="420"/>
      <c r="AA15" s="420"/>
      <c r="AB15" s="421"/>
      <c r="AC15" s="383">
        <v>360</v>
      </c>
      <c r="AD15" s="384"/>
      <c r="AE15" s="384"/>
      <c r="AF15" s="384"/>
      <c r="AG15" s="385"/>
      <c r="AH15" s="383">
        <v>412</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343271</v>
      </c>
      <c r="BO15" s="403"/>
      <c r="BP15" s="403"/>
      <c r="BQ15" s="403"/>
      <c r="BR15" s="403"/>
      <c r="BS15" s="403"/>
      <c r="BT15" s="403"/>
      <c r="BU15" s="404"/>
      <c r="BV15" s="402">
        <v>351216</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19.600000000000001</v>
      </c>
      <c r="AD16" s="504"/>
      <c r="AE16" s="504"/>
      <c r="AF16" s="504"/>
      <c r="AG16" s="505"/>
      <c r="AH16" s="503">
        <v>20.2</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1889172</v>
      </c>
      <c r="BO16" s="408"/>
      <c r="BP16" s="408"/>
      <c r="BQ16" s="408"/>
      <c r="BR16" s="408"/>
      <c r="BS16" s="408"/>
      <c r="BT16" s="408"/>
      <c r="BU16" s="409"/>
      <c r="BV16" s="407">
        <v>1919684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144</v>
      </c>
      <c r="S17" s="496"/>
      <c r="T17" s="496"/>
      <c r="U17" s="496"/>
      <c r="V17" s="497"/>
      <c r="W17" s="498" t="s">
        <v>147</v>
      </c>
      <c r="X17" s="420"/>
      <c r="Y17" s="420"/>
      <c r="Z17" s="420"/>
      <c r="AA17" s="420"/>
      <c r="AB17" s="421"/>
      <c r="AC17" s="383">
        <v>1217</v>
      </c>
      <c r="AD17" s="384"/>
      <c r="AE17" s="384"/>
      <c r="AF17" s="384"/>
      <c r="AG17" s="385"/>
      <c r="AH17" s="383">
        <v>1301</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428500</v>
      </c>
      <c r="BO17" s="408"/>
      <c r="BP17" s="408"/>
      <c r="BQ17" s="408"/>
      <c r="BR17" s="408"/>
      <c r="BS17" s="408"/>
      <c r="BT17" s="408"/>
      <c r="BU17" s="409"/>
      <c r="BV17" s="407">
        <v>436450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56.62</v>
      </c>
      <c r="M18" s="472"/>
      <c r="N18" s="472"/>
      <c r="O18" s="472"/>
      <c r="P18" s="472"/>
      <c r="Q18" s="472"/>
      <c r="R18" s="473"/>
      <c r="S18" s="473"/>
      <c r="T18" s="473"/>
      <c r="U18" s="473"/>
      <c r="V18" s="474"/>
      <c r="W18" s="488"/>
      <c r="X18" s="489"/>
      <c r="Y18" s="489"/>
      <c r="Z18" s="489"/>
      <c r="AA18" s="489"/>
      <c r="AB18" s="499"/>
      <c r="AC18" s="371">
        <v>66.099999999999994</v>
      </c>
      <c r="AD18" s="372"/>
      <c r="AE18" s="372"/>
      <c r="AF18" s="372"/>
      <c r="AG18" s="475"/>
      <c r="AH18" s="371">
        <v>63.8</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1947734</v>
      </c>
      <c r="BO18" s="408"/>
      <c r="BP18" s="408"/>
      <c r="BQ18" s="408"/>
      <c r="BR18" s="408"/>
      <c r="BS18" s="408"/>
      <c r="BT18" s="408"/>
      <c r="BU18" s="409"/>
      <c r="BV18" s="407">
        <v>1888595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75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2754192</v>
      </c>
      <c r="BO19" s="408"/>
      <c r="BP19" s="408"/>
      <c r="BQ19" s="408"/>
      <c r="BR19" s="408"/>
      <c r="BS19" s="408"/>
      <c r="BT19" s="408"/>
      <c r="BU19" s="409"/>
      <c r="BV19" s="407">
        <v>2975084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1871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4542541</v>
      </c>
      <c r="BO23" s="408"/>
      <c r="BP23" s="408"/>
      <c r="BQ23" s="408"/>
      <c r="BR23" s="408"/>
      <c r="BS23" s="408"/>
      <c r="BT23" s="408"/>
      <c r="BU23" s="409"/>
      <c r="BV23" s="407">
        <v>4656336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3840</v>
      </c>
      <c r="R24" s="384"/>
      <c r="S24" s="384"/>
      <c r="T24" s="384"/>
      <c r="U24" s="384"/>
      <c r="V24" s="385"/>
      <c r="W24" s="449"/>
      <c r="X24" s="440"/>
      <c r="Y24" s="441"/>
      <c r="Z24" s="380" t="s">
        <v>163</v>
      </c>
      <c r="AA24" s="381"/>
      <c r="AB24" s="381"/>
      <c r="AC24" s="381"/>
      <c r="AD24" s="381"/>
      <c r="AE24" s="381"/>
      <c r="AF24" s="381"/>
      <c r="AG24" s="382"/>
      <c r="AH24" s="383">
        <v>65</v>
      </c>
      <c r="AI24" s="384"/>
      <c r="AJ24" s="384"/>
      <c r="AK24" s="384"/>
      <c r="AL24" s="385"/>
      <c r="AM24" s="383">
        <v>202085</v>
      </c>
      <c r="AN24" s="384"/>
      <c r="AO24" s="384"/>
      <c r="AP24" s="384"/>
      <c r="AQ24" s="384"/>
      <c r="AR24" s="385"/>
      <c r="AS24" s="383">
        <v>3109</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2334629</v>
      </c>
      <c r="BO24" s="408"/>
      <c r="BP24" s="408"/>
      <c r="BQ24" s="408"/>
      <c r="BR24" s="408"/>
      <c r="BS24" s="408"/>
      <c r="BT24" s="408"/>
      <c r="BU24" s="409"/>
      <c r="BV24" s="407">
        <v>2419879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5535</v>
      </c>
      <c r="R25" s="384"/>
      <c r="S25" s="384"/>
      <c r="T25" s="384"/>
      <c r="U25" s="384"/>
      <c r="V25" s="385"/>
      <c r="W25" s="449"/>
      <c r="X25" s="440"/>
      <c r="Y25" s="441"/>
      <c r="Z25" s="380" t="s">
        <v>166</v>
      </c>
      <c r="AA25" s="381"/>
      <c r="AB25" s="381"/>
      <c r="AC25" s="381"/>
      <c r="AD25" s="381"/>
      <c r="AE25" s="381"/>
      <c r="AF25" s="381"/>
      <c r="AG25" s="382"/>
      <c r="AH25" s="383" t="s">
        <v>130</v>
      </c>
      <c r="AI25" s="384"/>
      <c r="AJ25" s="384"/>
      <c r="AK25" s="384"/>
      <c r="AL25" s="385"/>
      <c r="AM25" s="383" t="s">
        <v>130</v>
      </c>
      <c r="AN25" s="384"/>
      <c r="AO25" s="384"/>
      <c r="AP25" s="384"/>
      <c r="AQ25" s="384"/>
      <c r="AR25" s="385"/>
      <c r="AS25" s="383" t="s">
        <v>130</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t="s">
        <v>130</v>
      </c>
      <c r="BO25" s="403"/>
      <c r="BP25" s="403"/>
      <c r="BQ25" s="403"/>
      <c r="BR25" s="403"/>
      <c r="BS25" s="403"/>
      <c r="BT25" s="403"/>
      <c r="BU25" s="404"/>
      <c r="BV25" s="402" t="s">
        <v>168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4977</v>
      </c>
      <c r="R26" s="384"/>
      <c r="S26" s="384"/>
      <c r="T26" s="384"/>
      <c r="U26" s="384"/>
      <c r="V26" s="385"/>
      <c r="W26" s="449"/>
      <c r="X26" s="440"/>
      <c r="Y26" s="441"/>
      <c r="Z26" s="380" t="s">
        <v>170</v>
      </c>
      <c r="AA26" s="462"/>
      <c r="AB26" s="462"/>
      <c r="AC26" s="462"/>
      <c r="AD26" s="462"/>
      <c r="AE26" s="462"/>
      <c r="AF26" s="462"/>
      <c r="AG26" s="463"/>
      <c r="AH26" s="383">
        <v>5</v>
      </c>
      <c r="AI26" s="384"/>
      <c r="AJ26" s="384"/>
      <c r="AK26" s="384"/>
      <c r="AL26" s="385"/>
      <c r="AM26" s="383">
        <v>16190</v>
      </c>
      <c r="AN26" s="384"/>
      <c r="AO26" s="384"/>
      <c r="AP26" s="384"/>
      <c r="AQ26" s="384"/>
      <c r="AR26" s="385"/>
      <c r="AS26" s="383">
        <v>3238</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2690</v>
      </c>
      <c r="R27" s="384"/>
      <c r="S27" s="384"/>
      <c r="T27" s="384"/>
      <c r="U27" s="384"/>
      <c r="V27" s="385"/>
      <c r="W27" s="449"/>
      <c r="X27" s="440"/>
      <c r="Y27" s="441"/>
      <c r="Z27" s="380" t="s">
        <v>173</v>
      </c>
      <c r="AA27" s="381"/>
      <c r="AB27" s="381"/>
      <c r="AC27" s="381"/>
      <c r="AD27" s="381"/>
      <c r="AE27" s="381"/>
      <c r="AF27" s="381"/>
      <c r="AG27" s="382"/>
      <c r="AH27" s="383" t="s">
        <v>130</v>
      </c>
      <c r="AI27" s="384"/>
      <c r="AJ27" s="384"/>
      <c r="AK27" s="384"/>
      <c r="AL27" s="385"/>
      <c r="AM27" s="383" t="s">
        <v>130</v>
      </c>
      <c r="AN27" s="384"/>
      <c r="AO27" s="384"/>
      <c r="AP27" s="384"/>
      <c r="AQ27" s="384"/>
      <c r="AR27" s="385"/>
      <c r="AS27" s="383" t="s">
        <v>130</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130</v>
      </c>
      <c r="BO27" s="411"/>
      <c r="BP27" s="411"/>
      <c r="BQ27" s="411"/>
      <c r="BR27" s="411"/>
      <c r="BS27" s="411"/>
      <c r="BT27" s="411"/>
      <c r="BU27" s="412"/>
      <c r="BV27" s="410" t="s">
        <v>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2310</v>
      </c>
      <c r="R28" s="384"/>
      <c r="S28" s="384"/>
      <c r="T28" s="384"/>
      <c r="U28" s="384"/>
      <c r="V28" s="385"/>
      <c r="W28" s="449"/>
      <c r="X28" s="440"/>
      <c r="Y28" s="441"/>
      <c r="Z28" s="380" t="s">
        <v>176</v>
      </c>
      <c r="AA28" s="381"/>
      <c r="AB28" s="381"/>
      <c r="AC28" s="381"/>
      <c r="AD28" s="381"/>
      <c r="AE28" s="381"/>
      <c r="AF28" s="381"/>
      <c r="AG28" s="382"/>
      <c r="AH28" s="383" t="s">
        <v>130</v>
      </c>
      <c r="AI28" s="384"/>
      <c r="AJ28" s="384"/>
      <c r="AK28" s="384"/>
      <c r="AL28" s="385"/>
      <c r="AM28" s="383" t="s">
        <v>130</v>
      </c>
      <c r="AN28" s="384"/>
      <c r="AO28" s="384"/>
      <c r="AP28" s="384"/>
      <c r="AQ28" s="384"/>
      <c r="AR28" s="385"/>
      <c r="AS28" s="383" t="s">
        <v>130</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1050129</v>
      </c>
      <c r="BO28" s="403"/>
      <c r="BP28" s="403"/>
      <c r="BQ28" s="403"/>
      <c r="BR28" s="403"/>
      <c r="BS28" s="403"/>
      <c r="BT28" s="403"/>
      <c r="BU28" s="404"/>
      <c r="BV28" s="402">
        <v>910129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6</v>
      </c>
      <c r="M29" s="384"/>
      <c r="N29" s="384"/>
      <c r="O29" s="384"/>
      <c r="P29" s="385"/>
      <c r="Q29" s="383">
        <v>1920</v>
      </c>
      <c r="R29" s="384"/>
      <c r="S29" s="384"/>
      <c r="T29" s="384"/>
      <c r="U29" s="384"/>
      <c r="V29" s="385"/>
      <c r="W29" s="450"/>
      <c r="X29" s="451"/>
      <c r="Y29" s="452"/>
      <c r="Z29" s="380" t="s">
        <v>179</v>
      </c>
      <c r="AA29" s="381"/>
      <c r="AB29" s="381"/>
      <c r="AC29" s="381"/>
      <c r="AD29" s="381"/>
      <c r="AE29" s="381"/>
      <c r="AF29" s="381"/>
      <c r="AG29" s="382"/>
      <c r="AH29" s="383">
        <v>65</v>
      </c>
      <c r="AI29" s="384"/>
      <c r="AJ29" s="384"/>
      <c r="AK29" s="384"/>
      <c r="AL29" s="385"/>
      <c r="AM29" s="383">
        <v>202085</v>
      </c>
      <c r="AN29" s="384"/>
      <c r="AO29" s="384"/>
      <c r="AP29" s="384"/>
      <c r="AQ29" s="384"/>
      <c r="AR29" s="385"/>
      <c r="AS29" s="383">
        <v>3109</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201817</v>
      </c>
      <c r="BO29" s="408"/>
      <c r="BP29" s="408"/>
      <c r="BQ29" s="408"/>
      <c r="BR29" s="408"/>
      <c r="BS29" s="408"/>
      <c r="BT29" s="408"/>
      <c r="BU29" s="409"/>
      <c r="BV29" s="407">
        <v>141817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97.4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9182</v>
      </c>
      <c r="BO30" s="411"/>
      <c r="BP30" s="411"/>
      <c r="BQ30" s="411"/>
      <c r="BR30" s="411"/>
      <c r="BS30" s="411"/>
      <c r="BT30" s="411"/>
      <c r="BU30" s="412"/>
      <c r="BV30" s="410">
        <v>5750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190</v>
      </c>
      <c r="X33" s="369"/>
      <c r="Y33" s="369"/>
      <c r="Z33" s="369"/>
      <c r="AA33" s="369"/>
      <c r="AB33" s="369"/>
      <c r="AC33" s="369"/>
      <c r="AD33" s="369"/>
      <c r="AE33" s="369"/>
      <c r="AF33" s="369"/>
      <c r="AG33" s="369"/>
      <c r="AH33" s="369"/>
      <c r="AI33" s="369"/>
      <c r="AJ33" s="369"/>
      <c r="AK33" s="369"/>
      <c r="AL33" s="195"/>
      <c r="AM33" s="370" t="s">
        <v>188</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188</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牟岐町国民健康保険特別会計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牟岐町簡易水道事業会計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徳島県市町村総合事務組合　一般会計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牟岐町青少年健全育成センター特別会計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牟岐町介護保険特別会計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徳島県市町村総合事務組合　徳島滞納整理機構特別会計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後期高齢者医療広域連合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牟岐町後期高齢者医療特別会計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徳島県市町村議会議員公務災害補償等組合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徳島県後期高齢者医療広域連合　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徳島県後期高齢者医療広域連合　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海部老人ホーム町村組合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海部消防組合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海部郡衛生処理事務組合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海部郡特別養護老人ホーム事務組合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ObSYMLNEHgGBYV4ZMFiGQK5t/TIeNmcvNK8OE7B3WH49c2Vp5gxpqr6gWqJV5WGJh+ZYw9YDsIsm3khrsAxSg==" saltValue="I6rGKWdfrpCIfNRy/D0e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555</v>
      </c>
      <c r="D34" s="1186"/>
      <c r="E34" s="1187"/>
      <c r="F34" s="32">
        <v>20.100000000000001</v>
      </c>
      <c r="G34" s="33">
        <v>23.91</v>
      </c>
      <c r="H34" s="33">
        <v>20.48</v>
      </c>
      <c r="I34" s="33">
        <v>24.79</v>
      </c>
      <c r="J34" s="34">
        <v>17.36</v>
      </c>
      <c r="K34" s="22"/>
      <c r="L34" s="22"/>
      <c r="M34" s="22"/>
      <c r="N34" s="22"/>
      <c r="O34" s="22"/>
      <c r="P34" s="22"/>
    </row>
    <row r="35" spans="1:16" ht="39" customHeight="1" x14ac:dyDescent="0.15">
      <c r="A35" s="22"/>
      <c r="B35" s="35"/>
      <c r="C35" s="1180" t="s">
        <v>556</v>
      </c>
      <c r="D35" s="1181"/>
      <c r="E35" s="1182"/>
      <c r="F35" s="36" t="s">
        <v>506</v>
      </c>
      <c r="G35" s="37" t="s">
        <v>506</v>
      </c>
      <c r="H35" s="37" t="s">
        <v>506</v>
      </c>
      <c r="I35" s="37" t="s">
        <v>506</v>
      </c>
      <c r="J35" s="38">
        <v>11.84</v>
      </c>
      <c r="K35" s="22"/>
      <c r="L35" s="22"/>
      <c r="M35" s="22"/>
      <c r="N35" s="22"/>
      <c r="O35" s="22"/>
      <c r="P35" s="22"/>
    </row>
    <row r="36" spans="1:16" ht="39" customHeight="1" x14ac:dyDescent="0.15">
      <c r="A36" s="22"/>
      <c r="B36" s="35"/>
      <c r="C36" s="1180" t="s">
        <v>557</v>
      </c>
      <c r="D36" s="1181"/>
      <c r="E36" s="1182"/>
      <c r="F36" s="36">
        <v>2.36</v>
      </c>
      <c r="G36" s="37">
        <v>2.81</v>
      </c>
      <c r="H36" s="37">
        <v>3.26</v>
      </c>
      <c r="I36" s="37">
        <v>3.69</v>
      </c>
      <c r="J36" s="38">
        <v>3.19</v>
      </c>
      <c r="K36" s="22"/>
      <c r="L36" s="22"/>
      <c r="M36" s="22"/>
      <c r="N36" s="22"/>
      <c r="O36" s="22"/>
      <c r="P36" s="22"/>
    </row>
    <row r="37" spans="1:16" ht="39" customHeight="1" x14ac:dyDescent="0.15">
      <c r="A37" s="22"/>
      <c r="B37" s="35"/>
      <c r="C37" s="1180" t="s">
        <v>558</v>
      </c>
      <c r="D37" s="1181"/>
      <c r="E37" s="1182"/>
      <c r="F37" s="36">
        <v>3.19</v>
      </c>
      <c r="G37" s="37">
        <v>2.46</v>
      </c>
      <c r="H37" s="37">
        <v>0.91</v>
      </c>
      <c r="I37" s="37">
        <v>0.1</v>
      </c>
      <c r="J37" s="38">
        <v>1.93</v>
      </c>
      <c r="K37" s="22"/>
      <c r="L37" s="22"/>
      <c r="M37" s="22"/>
      <c r="N37" s="22"/>
      <c r="O37" s="22"/>
      <c r="P37" s="22"/>
    </row>
    <row r="38" spans="1:16" ht="39" customHeight="1" x14ac:dyDescent="0.15">
      <c r="A38" s="22"/>
      <c r="B38" s="35"/>
      <c r="C38" s="1180" t="s">
        <v>559</v>
      </c>
      <c r="D38" s="1181"/>
      <c r="E38" s="1182"/>
      <c r="F38" s="36">
        <v>0.03</v>
      </c>
      <c r="G38" s="37">
        <v>0.05</v>
      </c>
      <c r="H38" s="37">
        <v>0.06</v>
      </c>
      <c r="I38" s="37">
        <v>0.09</v>
      </c>
      <c r="J38" s="38">
        <v>0.08</v>
      </c>
      <c r="K38" s="22"/>
      <c r="L38" s="22"/>
      <c r="M38" s="22"/>
      <c r="N38" s="22"/>
      <c r="O38" s="22"/>
      <c r="P38" s="22"/>
    </row>
    <row r="39" spans="1:16" ht="39" customHeight="1" x14ac:dyDescent="0.15">
      <c r="A39" s="22"/>
      <c r="B39" s="35"/>
      <c r="C39" s="1180" t="s">
        <v>560</v>
      </c>
      <c r="D39" s="1181"/>
      <c r="E39" s="1182"/>
      <c r="F39" s="36">
        <v>0.03</v>
      </c>
      <c r="G39" s="37">
        <v>0.04</v>
      </c>
      <c r="H39" s="37">
        <v>0.03</v>
      </c>
      <c r="I39" s="37">
        <v>0.01</v>
      </c>
      <c r="J39" s="38">
        <v>0</v>
      </c>
      <c r="K39" s="22"/>
      <c r="L39" s="22"/>
      <c r="M39" s="22"/>
      <c r="N39" s="22"/>
      <c r="O39" s="22"/>
      <c r="P39" s="22"/>
    </row>
    <row r="40" spans="1:16" ht="39" customHeight="1" x14ac:dyDescent="0.15">
      <c r="A40" s="22"/>
      <c r="B40" s="35"/>
      <c r="C40" s="1180" t="s">
        <v>561</v>
      </c>
      <c r="D40" s="1181"/>
      <c r="E40" s="1182"/>
      <c r="F40" s="36" t="s">
        <v>506</v>
      </c>
      <c r="G40" s="37" t="s">
        <v>506</v>
      </c>
      <c r="H40" s="37" t="s">
        <v>506</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562</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563</v>
      </c>
      <c r="D43" s="1184"/>
      <c r="E43" s="1185"/>
      <c r="F43" s="41">
        <v>11.16</v>
      </c>
      <c r="G43" s="42">
        <v>12.44</v>
      </c>
      <c r="H43" s="42">
        <v>12.33</v>
      </c>
      <c r="I43" s="42">
        <v>11.96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2DU6l4+vgGlhoYhZMn8218ZZW+p1arWywFt/EW3ZS5LNmzcDBjEWZrXF4swsUPnGKP8+IM/RTQv146XphiH7A==" saltValue="RyYDqshQEodcKkhZBX34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414</v>
      </c>
      <c r="L45" s="60">
        <v>404</v>
      </c>
      <c r="M45" s="60">
        <v>407</v>
      </c>
      <c r="N45" s="60">
        <v>471</v>
      </c>
      <c r="O45" s="61">
        <v>485</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14</v>
      </c>
      <c r="F48" s="1190"/>
      <c r="G48" s="1190"/>
      <c r="H48" s="1190"/>
      <c r="I48" s="1190"/>
      <c r="J48" s="1191"/>
      <c r="K48" s="63">
        <v>18</v>
      </c>
      <c r="L48" s="64">
        <v>21</v>
      </c>
      <c r="M48" s="64">
        <v>17</v>
      </c>
      <c r="N48" s="64">
        <v>15</v>
      </c>
      <c r="O48" s="65">
        <v>13</v>
      </c>
      <c r="P48" s="48"/>
      <c r="Q48" s="48"/>
      <c r="R48" s="48"/>
      <c r="S48" s="48"/>
      <c r="T48" s="48"/>
      <c r="U48" s="48"/>
    </row>
    <row r="49" spans="1:21" ht="30.75" customHeight="1" x14ac:dyDescent="0.15">
      <c r="A49" s="48"/>
      <c r="B49" s="1198"/>
      <c r="C49" s="1199"/>
      <c r="D49" s="62"/>
      <c r="E49" s="1190" t="s">
        <v>15</v>
      </c>
      <c r="F49" s="1190"/>
      <c r="G49" s="1190"/>
      <c r="H49" s="1190"/>
      <c r="I49" s="1190"/>
      <c r="J49" s="1191"/>
      <c r="K49" s="63">
        <v>26</v>
      </c>
      <c r="L49" s="64">
        <v>20</v>
      </c>
      <c r="M49" s="64">
        <v>21</v>
      </c>
      <c r="N49" s="64">
        <v>18</v>
      </c>
      <c r="O49" s="65">
        <v>17</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506</v>
      </c>
      <c r="L50" s="64" t="s">
        <v>506</v>
      </c>
      <c r="M50" s="64" t="s">
        <v>506</v>
      </c>
      <c r="N50" s="64" t="s">
        <v>506</v>
      </c>
      <c r="O50" s="65" t="s">
        <v>506</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506</v>
      </c>
      <c r="L51" s="64" t="s">
        <v>506</v>
      </c>
      <c r="M51" s="64" t="s">
        <v>506</v>
      </c>
      <c r="N51" s="64" t="s">
        <v>506</v>
      </c>
      <c r="O51" s="65" t="s">
        <v>506</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343</v>
      </c>
      <c r="L52" s="64">
        <v>339</v>
      </c>
      <c r="M52" s="64">
        <v>340</v>
      </c>
      <c r="N52" s="64">
        <v>377</v>
      </c>
      <c r="O52" s="65">
        <v>378</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115</v>
      </c>
      <c r="L53" s="69">
        <v>106</v>
      </c>
      <c r="M53" s="69">
        <v>105</v>
      </c>
      <c r="N53" s="69">
        <v>127</v>
      </c>
      <c r="O53" s="70">
        <v>137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NeVthzkJk1o/IANUdXnQ7ZrAlzhqIojG5VQlPWe3m9Dc9KPBPM+VGSgzACoDYhxN4+8vYPiyjTWxzeaCGTWtg==" saltValue="2U8PX+5qrUW20y1VR/5O1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16" t="s">
        <v>23</v>
      </c>
      <c r="C41" s="1217"/>
      <c r="D41" s="81"/>
      <c r="E41" s="1218" t="s">
        <v>24</v>
      </c>
      <c r="F41" s="1218"/>
      <c r="G41" s="1218"/>
      <c r="H41" s="1219"/>
      <c r="I41" s="82">
        <v>4622</v>
      </c>
      <c r="J41" s="83">
        <v>4639</v>
      </c>
      <c r="K41" s="83">
        <v>4631</v>
      </c>
      <c r="L41" s="83">
        <v>4656</v>
      </c>
      <c r="M41" s="84">
        <v>4543</v>
      </c>
    </row>
    <row r="42" spans="2:13" ht="27.75" customHeight="1" x14ac:dyDescent="0.15">
      <c r="B42" s="1206"/>
      <c r="C42" s="1207"/>
      <c r="D42" s="85"/>
      <c r="E42" s="1210" t="s">
        <v>25</v>
      </c>
      <c r="F42" s="1210"/>
      <c r="G42" s="1210"/>
      <c r="H42" s="1211"/>
      <c r="I42" s="86" t="s">
        <v>506</v>
      </c>
      <c r="J42" s="87" t="s">
        <v>506</v>
      </c>
      <c r="K42" s="87" t="s">
        <v>506</v>
      </c>
      <c r="L42" s="87" t="s">
        <v>506</v>
      </c>
      <c r="M42" s="88" t="s">
        <v>506</v>
      </c>
    </row>
    <row r="43" spans="2:13" ht="27.75" customHeight="1" x14ac:dyDescent="0.15">
      <c r="B43" s="1206"/>
      <c r="C43" s="1207"/>
      <c r="D43" s="85"/>
      <c r="E43" s="1210" t="s">
        <v>26</v>
      </c>
      <c r="F43" s="1210"/>
      <c r="G43" s="1210"/>
      <c r="H43" s="1211"/>
      <c r="I43" s="86">
        <v>183</v>
      </c>
      <c r="J43" s="87">
        <v>174</v>
      </c>
      <c r="K43" s="87">
        <v>155</v>
      </c>
      <c r="L43" s="87">
        <v>138</v>
      </c>
      <c r="M43" s="88">
        <v>177</v>
      </c>
    </row>
    <row r="44" spans="2:13" ht="27.75" customHeight="1" x14ac:dyDescent="0.15">
      <c r="B44" s="1206"/>
      <c r="C44" s="1207"/>
      <c r="D44" s="85"/>
      <c r="E44" s="1210" t="s">
        <v>27</v>
      </c>
      <c r="F44" s="1210"/>
      <c r="G44" s="1210"/>
      <c r="H44" s="1211"/>
      <c r="I44" s="86">
        <v>64</v>
      </c>
      <c r="J44" s="87">
        <v>71</v>
      </c>
      <c r="K44" s="87">
        <v>78</v>
      </c>
      <c r="L44" s="87">
        <v>71</v>
      </c>
      <c r="M44" s="88">
        <v>48</v>
      </c>
    </row>
    <row r="45" spans="2:13" ht="27.75" customHeight="1" x14ac:dyDescent="0.15">
      <c r="B45" s="1206"/>
      <c r="C45" s="1207"/>
      <c r="D45" s="85"/>
      <c r="E45" s="1210" t="s">
        <v>28</v>
      </c>
      <c r="F45" s="1210"/>
      <c r="G45" s="1210"/>
      <c r="H45" s="1211"/>
      <c r="I45" s="86">
        <v>687</v>
      </c>
      <c r="J45" s="87">
        <v>627</v>
      </c>
      <c r="K45" s="87">
        <v>624</v>
      </c>
      <c r="L45" s="87">
        <v>599</v>
      </c>
      <c r="M45" s="88">
        <v>580</v>
      </c>
    </row>
    <row r="46" spans="2:13" ht="27.75" customHeight="1" x14ac:dyDescent="0.15">
      <c r="B46" s="1206"/>
      <c r="C46" s="1207"/>
      <c r="D46" s="89"/>
      <c r="E46" s="1210" t="s">
        <v>29</v>
      </c>
      <c r="F46" s="1210"/>
      <c r="G46" s="1210"/>
      <c r="H46" s="1211"/>
      <c r="I46" s="86" t="s">
        <v>506</v>
      </c>
      <c r="J46" s="87" t="s">
        <v>506</v>
      </c>
      <c r="K46" s="87" t="s">
        <v>506</v>
      </c>
      <c r="L46" s="87" t="s">
        <v>506</v>
      </c>
      <c r="M46" s="88" t="s">
        <v>506</v>
      </c>
    </row>
    <row r="47" spans="2:13" ht="27.75" customHeight="1" x14ac:dyDescent="0.15">
      <c r="B47" s="1206"/>
      <c r="C47" s="1207"/>
      <c r="D47" s="90"/>
      <c r="E47" s="1220" t="s">
        <v>30</v>
      </c>
      <c r="F47" s="1221"/>
      <c r="G47" s="1221"/>
      <c r="H47" s="1222"/>
      <c r="I47" s="86" t="s">
        <v>506</v>
      </c>
      <c r="J47" s="87" t="s">
        <v>506</v>
      </c>
      <c r="K47" s="87" t="s">
        <v>506</v>
      </c>
      <c r="L47" s="87" t="s">
        <v>506</v>
      </c>
      <c r="M47" s="88" t="s">
        <v>506</v>
      </c>
    </row>
    <row r="48" spans="2:13" ht="27.75" customHeight="1" x14ac:dyDescent="0.15">
      <c r="B48" s="1206"/>
      <c r="C48" s="1207"/>
      <c r="D48" s="85"/>
      <c r="E48" s="1210" t="s">
        <v>31</v>
      </c>
      <c r="F48" s="1210"/>
      <c r="G48" s="1210"/>
      <c r="H48" s="1211"/>
      <c r="I48" s="86" t="s">
        <v>506</v>
      </c>
      <c r="J48" s="87" t="s">
        <v>506</v>
      </c>
      <c r="K48" s="87" t="s">
        <v>506</v>
      </c>
      <c r="L48" s="87" t="s">
        <v>506</v>
      </c>
      <c r="M48" s="88" t="s">
        <v>506</v>
      </c>
    </row>
    <row r="49" spans="2:13" ht="27.75" customHeight="1" x14ac:dyDescent="0.15">
      <c r="B49" s="1208"/>
      <c r="C49" s="1209"/>
      <c r="D49" s="85"/>
      <c r="E49" s="1210" t="s">
        <v>32</v>
      </c>
      <c r="F49" s="1210"/>
      <c r="G49" s="1210"/>
      <c r="H49" s="1211"/>
      <c r="I49" s="86" t="s">
        <v>506</v>
      </c>
      <c r="J49" s="87" t="s">
        <v>506</v>
      </c>
      <c r="K49" s="87" t="s">
        <v>506</v>
      </c>
      <c r="L49" s="87" t="s">
        <v>506</v>
      </c>
      <c r="M49" s="88" t="s">
        <v>506</v>
      </c>
    </row>
    <row r="50" spans="2:13" ht="27.75" customHeight="1" x14ac:dyDescent="0.15">
      <c r="B50" s="1204" t="s">
        <v>33</v>
      </c>
      <c r="C50" s="1205"/>
      <c r="D50" s="91"/>
      <c r="E50" s="1210" t="s">
        <v>34</v>
      </c>
      <c r="F50" s="1210"/>
      <c r="G50" s="1210"/>
      <c r="H50" s="1211"/>
      <c r="I50" s="86">
        <v>862</v>
      </c>
      <c r="J50" s="87">
        <v>863</v>
      </c>
      <c r="K50" s="87">
        <v>1062</v>
      </c>
      <c r="L50" s="87">
        <v>1062</v>
      </c>
      <c r="M50" s="88">
        <v>1265</v>
      </c>
    </row>
    <row r="51" spans="2:13" ht="27.75" customHeight="1" x14ac:dyDescent="0.15">
      <c r="B51" s="1206"/>
      <c r="C51" s="1207"/>
      <c r="D51" s="85"/>
      <c r="E51" s="1210" t="s">
        <v>35</v>
      </c>
      <c r="F51" s="1210"/>
      <c r="G51" s="1210"/>
      <c r="H51" s="1211"/>
      <c r="I51" s="86">
        <v>102</v>
      </c>
      <c r="J51" s="87">
        <v>95</v>
      </c>
      <c r="K51" s="87">
        <v>77</v>
      </c>
      <c r="L51" s="87">
        <v>66</v>
      </c>
      <c r="M51" s="88">
        <v>58</v>
      </c>
    </row>
    <row r="52" spans="2:13" ht="27.75" customHeight="1" x14ac:dyDescent="0.15">
      <c r="B52" s="1208"/>
      <c r="C52" s="1209"/>
      <c r="D52" s="85"/>
      <c r="E52" s="1210" t="s">
        <v>36</v>
      </c>
      <c r="F52" s="1210"/>
      <c r="G52" s="1210"/>
      <c r="H52" s="1211"/>
      <c r="I52" s="86">
        <v>3379</v>
      </c>
      <c r="J52" s="87">
        <v>3277</v>
      </c>
      <c r="K52" s="87">
        <v>3176</v>
      </c>
      <c r="L52" s="87">
        <v>3087</v>
      </c>
      <c r="M52" s="88">
        <v>2939</v>
      </c>
    </row>
    <row r="53" spans="2:13" ht="27.75" customHeight="1" thickBot="1" x14ac:dyDescent="0.2">
      <c r="B53" s="1212" t="s">
        <v>37</v>
      </c>
      <c r="C53" s="1213"/>
      <c r="D53" s="92"/>
      <c r="E53" s="1214" t="s">
        <v>38</v>
      </c>
      <c r="F53" s="1214"/>
      <c r="G53" s="1214"/>
      <c r="H53" s="1215"/>
      <c r="I53" s="93">
        <v>1213</v>
      </c>
      <c r="J53" s="94">
        <v>1276</v>
      </c>
      <c r="K53" s="94">
        <v>1172</v>
      </c>
      <c r="L53" s="94">
        <v>1249</v>
      </c>
      <c r="M53" s="95">
        <v>1086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s5Gg60Pkvt4A46Q+sX4rXHNIKvecMVsi/IsF5InieNQxPX/NT5x/ggLB5MiXxRGFUctClXOR0cnXUIgRj8d2A==" saltValue="K0Cbw0rZB1E0NZKZcnOs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41</v>
      </c>
      <c r="D55" s="1231"/>
      <c r="E55" s="1232"/>
      <c r="F55" s="107">
        <v>910</v>
      </c>
      <c r="G55" s="107">
        <v>910</v>
      </c>
      <c r="H55" s="108">
        <v>1050</v>
      </c>
    </row>
    <row r="56" spans="2:8" ht="52.5" customHeight="1" x14ac:dyDescent="0.15">
      <c r="B56" s="109"/>
      <c r="C56" s="1233" t="s">
        <v>42</v>
      </c>
      <c r="D56" s="1233"/>
      <c r="E56" s="1234"/>
      <c r="F56" s="110">
        <v>142</v>
      </c>
      <c r="G56" s="110">
        <v>142</v>
      </c>
      <c r="H56" s="111">
        <v>202</v>
      </c>
    </row>
    <row r="57" spans="2:8" ht="53.25" customHeight="1" x14ac:dyDescent="0.15">
      <c r="B57" s="109"/>
      <c r="C57" s="1235" t="s">
        <v>43</v>
      </c>
      <c r="D57" s="1235"/>
      <c r="E57" s="1236"/>
      <c r="F57" s="112">
        <v>6</v>
      </c>
      <c r="G57" s="112">
        <v>6</v>
      </c>
      <c r="H57" s="113">
        <v>9</v>
      </c>
    </row>
    <row r="58" spans="2:8" ht="45.75" customHeight="1" x14ac:dyDescent="0.15">
      <c r="B58" s="114"/>
      <c r="C58" s="1223" t="s">
        <v>570</v>
      </c>
      <c r="D58" s="1224"/>
      <c r="E58" s="1225"/>
      <c r="F58" s="115">
        <v>4</v>
      </c>
      <c r="G58" s="115">
        <v>4</v>
      </c>
      <c r="H58" s="116">
        <v>4</v>
      </c>
    </row>
    <row r="59" spans="2:8" ht="45.75" customHeight="1" x14ac:dyDescent="0.15">
      <c r="B59" s="114"/>
      <c r="C59" s="1223" t="s">
        <v>571</v>
      </c>
      <c r="D59" s="1224"/>
      <c r="E59" s="1225"/>
      <c r="F59" s="115" t="s">
        <v>574</v>
      </c>
      <c r="G59" s="115" t="s">
        <v>574</v>
      </c>
      <c r="H59" s="116">
        <v>3</v>
      </c>
    </row>
    <row r="60" spans="2:8" ht="45.75" customHeight="1" x14ac:dyDescent="0.15">
      <c r="B60" s="114"/>
      <c r="C60" s="1223" t="s">
        <v>572</v>
      </c>
      <c r="D60" s="1224"/>
      <c r="E60" s="1225"/>
      <c r="F60" s="115">
        <v>1</v>
      </c>
      <c r="G60" s="115">
        <v>1</v>
      </c>
      <c r="H60" s="116">
        <v>1</v>
      </c>
    </row>
    <row r="61" spans="2:8" ht="45.75" customHeight="1" x14ac:dyDescent="0.15">
      <c r="B61" s="114"/>
      <c r="C61" s="1223" t="s">
        <v>573</v>
      </c>
      <c r="D61" s="1224"/>
      <c r="E61" s="1225"/>
      <c r="F61" s="115">
        <v>0</v>
      </c>
      <c r="G61" s="115">
        <v>0</v>
      </c>
      <c r="H61" s="116">
        <v>0</v>
      </c>
    </row>
    <row r="62" spans="2:8" ht="45.75" customHeight="1" thickBot="1" x14ac:dyDescent="0.2">
      <c r="B62" s="117"/>
      <c r="C62" s="1226"/>
      <c r="D62" s="1227"/>
      <c r="E62" s="1228"/>
      <c r="F62" s="118"/>
      <c r="G62" s="118"/>
      <c r="H62" s="119"/>
    </row>
    <row r="63" spans="2:8" ht="52.5" customHeight="1" thickBot="1" x14ac:dyDescent="0.2">
      <c r="B63" s="120"/>
      <c r="C63" s="1229" t="s">
        <v>44</v>
      </c>
      <c r="D63" s="1229"/>
      <c r="E63" s="1230"/>
      <c r="F63" s="121">
        <v>1058</v>
      </c>
      <c r="G63" s="121">
        <v>1058</v>
      </c>
      <c r="H63" s="122">
        <v>1261</v>
      </c>
    </row>
    <row r="64" spans="2:8" ht="15" customHeight="1" x14ac:dyDescent="0.15"/>
    <row r="65" ht="0" hidden="1" customHeight="1" x14ac:dyDescent="0.15"/>
    <row r="66" ht="0" hidden="1" customHeight="1" x14ac:dyDescent="0.15"/>
  </sheetData>
  <sheetProtection algorithmName="SHA-512" hashValue="y07F3U1AfuUuK+4P/jWXqSGKH9wjCTgxx0vDFQa9tch6ndLNt+zhnDF+vMcFYnr8oFnj8lCq825aSMEL8yr37w==" saltValue="we90Yc74rWxhij1ZE2PX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771F3-AC3B-48C5-BD39-D6FAE4C77043}">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1239" customWidth="1"/>
    <col min="2" max="107" width="2.42578125" style="1239" customWidth="1"/>
    <col min="108" max="108" width="6.140625" style="1247" customWidth="1"/>
    <col min="109" max="109" width="5.85546875" style="1246" customWidth="1"/>
    <col min="110" max="110" width="19.140625" style="1239" hidden="1"/>
    <col min="111" max="115" width="12.5703125" style="1239" hidden="1"/>
    <col min="116" max="349" width="8.5703125" style="1239" hidden="1"/>
    <col min="350" max="355" width="14.85546875" style="1239" hidden="1"/>
    <col min="356" max="357" width="15.85546875" style="1239" hidden="1"/>
    <col min="358" max="363" width="16.140625" style="1239" hidden="1"/>
    <col min="364" max="364" width="6.140625" style="1239" hidden="1"/>
    <col min="365" max="365" width="3" style="1239" hidden="1"/>
    <col min="366" max="605" width="8.5703125" style="1239" hidden="1"/>
    <col min="606" max="611" width="14.85546875" style="1239" hidden="1"/>
    <col min="612" max="613" width="15.85546875" style="1239" hidden="1"/>
    <col min="614" max="619" width="16.140625" style="1239" hidden="1"/>
    <col min="620" max="620" width="6.140625" style="1239" hidden="1"/>
    <col min="621" max="621" width="3" style="1239" hidden="1"/>
    <col min="622" max="861" width="8.5703125" style="1239" hidden="1"/>
    <col min="862" max="867" width="14.85546875" style="1239" hidden="1"/>
    <col min="868" max="869" width="15.85546875" style="1239" hidden="1"/>
    <col min="870" max="875" width="16.140625" style="1239" hidden="1"/>
    <col min="876" max="876" width="6.140625" style="1239" hidden="1"/>
    <col min="877" max="877" width="3" style="1239" hidden="1"/>
    <col min="878" max="1117" width="8.5703125" style="1239" hidden="1"/>
    <col min="1118" max="1123" width="14.85546875" style="1239" hidden="1"/>
    <col min="1124" max="1125" width="15.85546875" style="1239" hidden="1"/>
    <col min="1126" max="1131" width="16.140625" style="1239" hidden="1"/>
    <col min="1132" max="1132" width="6.140625" style="1239" hidden="1"/>
    <col min="1133" max="1133" width="3" style="1239" hidden="1"/>
    <col min="1134" max="1373" width="8.5703125" style="1239" hidden="1"/>
    <col min="1374" max="1379" width="14.85546875" style="1239" hidden="1"/>
    <col min="1380" max="1381" width="15.85546875" style="1239" hidden="1"/>
    <col min="1382" max="1387" width="16.140625" style="1239" hidden="1"/>
    <col min="1388" max="1388" width="6.140625" style="1239" hidden="1"/>
    <col min="1389" max="1389" width="3" style="1239" hidden="1"/>
    <col min="1390" max="1629" width="8.5703125" style="1239" hidden="1"/>
    <col min="1630" max="1635" width="14.85546875" style="1239" hidden="1"/>
    <col min="1636" max="1637" width="15.85546875" style="1239" hidden="1"/>
    <col min="1638" max="1643" width="16.140625" style="1239" hidden="1"/>
    <col min="1644" max="1644" width="6.140625" style="1239" hidden="1"/>
    <col min="1645" max="1645" width="3" style="1239" hidden="1"/>
    <col min="1646" max="1885" width="8.5703125" style="1239" hidden="1"/>
    <col min="1886" max="1891" width="14.85546875" style="1239" hidden="1"/>
    <col min="1892" max="1893" width="15.85546875" style="1239" hidden="1"/>
    <col min="1894" max="1899" width="16.140625" style="1239" hidden="1"/>
    <col min="1900" max="1900" width="6.140625" style="1239" hidden="1"/>
    <col min="1901" max="1901" width="3" style="1239" hidden="1"/>
    <col min="1902" max="2141" width="8.5703125" style="1239" hidden="1"/>
    <col min="2142" max="2147" width="14.85546875" style="1239" hidden="1"/>
    <col min="2148" max="2149" width="15.85546875" style="1239" hidden="1"/>
    <col min="2150" max="2155" width="16.140625" style="1239" hidden="1"/>
    <col min="2156" max="2156" width="6.140625" style="1239" hidden="1"/>
    <col min="2157" max="2157" width="3" style="1239" hidden="1"/>
    <col min="2158" max="2397" width="8.5703125" style="1239" hidden="1"/>
    <col min="2398" max="2403" width="14.85546875" style="1239" hidden="1"/>
    <col min="2404" max="2405" width="15.85546875" style="1239" hidden="1"/>
    <col min="2406" max="2411" width="16.140625" style="1239" hidden="1"/>
    <col min="2412" max="2412" width="6.140625" style="1239" hidden="1"/>
    <col min="2413" max="2413" width="3" style="1239" hidden="1"/>
    <col min="2414" max="2653" width="8.5703125" style="1239" hidden="1"/>
    <col min="2654" max="2659" width="14.85546875" style="1239" hidden="1"/>
    <col min="2660" max="2661" width="15.85546875" style="1239" hidden="1"/>
    <col min="2662" max="2667" width="16.140625" style="1239" hidden="1"/>
    <col min="2668" max="2668" width="6.140625" style="1239" hidden="1"/>
    <col min="2669" max="2669" width="3" style="1239" hidden="1"/>
    <col min="2670" max="2909" width="8.5703125" style="1239" hidden="1"/>
    <col min="2910" max="2915" width="14.85546875" style="1239" hidden="1"/>
    <col min="2916" max="2917" width="15.85546875" style="1239" hidden="1"/>
    <col min="2918" max="2923" width="16.140625" style="1239" hidden="1"/>
    <col min="2924" max="2924" width="6.140625" style="1239" hidden="1"/>
    <col min="2925" max="2925" width="3" style="1239" hidden="1"/>
    <col min="2926" max="3165" width="8.5703125" style="1239" hidden="1"/>
    <col min="3166" max="3171" width="14.85546875" style="1239" hidden="1"/>
    <col min="3172" max="3173" width="15.85546875" style="1239" hidden="1"/>
    <col min="3174" max="3179" width="16.140625" style="1239" hidden="1"/>
    <col min="3180" max="3180" width="6.140625" style="1239" hidden="1"/>
    <col min="3181" max="3181" width="3" style="1239" hidden="1"/>
    <col min="3182" max="3421" width="8.5703125" style="1239" hidden="1"/>
    <col min="3422" max="3427" width="14.85546875" style="1239" hidden="1"/>
    <col min="3428" max="3429" width="15.85546875" style="1239" hidden="1"/>
    <col min="3430" max="3435" width="16.140625" style="1239" hidden="1"/>
    <col min="3436" max="3436" width="6.140625" style="1239" hidden="1"/>
    <col min="3437" max="3437" width="3" style="1239" hidden="1"/>
    <col min="3438" max="3677" width="8.5703125" style="1239" hidden="1"/>
    <col min="3678" max="3683" width="14.85546875" style="1239" hidden="1"/>
    <col min="3684" max="3685" width="15.85546875" style="1239" hidden="1"/>
    <col min="3686" max="3691" width="16.140625" style="1239" hidden="1"/>
    <col min="3692" max="3692" width="6.140625" style="1239" hidden="1"/>
    <col min="3693" max="3693" width="3" style="1239" hidden="1"/>
    <col min="3694" max="3933" width="8.5703125" style="1239" hidden="1"/>
    <col min="3934" max="3939" width="14.85546875" style="1239" hidden="1"/>
    <col min="3940" max="3941" width="15.85546875" style="1239" hidden="1"/>
    <col min="3942" max="3947" width="16.140625" style="1239" hidden="1"/>
    <col min="3948" max="3948" width="6.140625" style="1239" hidden="1"/>
    <col min="3949" max="3949" width="3" style="1239" hidden="1"/>
    <col min="3950" max="4189" width="8.5703125" style="1239" hidden="1"/>
    <col min="4190" max="4195" width="14.85546875" style="1239" hidden="1"/>
    <col min="4196" max="4197" width="15.85546875" style="1239" hidden="1"/>
    <col min="4198" max="4203" width="16.140625" style="1239" hidden="1"/>
    <col min="4204" max="4204" width="6.140625" style="1239" hidden="1"/>
    <col min="4205" max="4205" width="3" style="1239" hidden="1"/>
    <col min="4206" max="4445" width="8.5703125" style="1239" hidden="1"/>
    <col min="4446" max="4451" width="14.85546875" style="1239" hidden="1"/>
    <col min="4452" max="4453" width="15.85546875" style="1239" hidden="1"/>
    <col min="4454" max="4459" width="16.140625" style="1239" hidden="1"/>
    <col min="4460" max="4460" width="6.140625" style="1239" hidden="1"/>
    <col min="4461" max="4461" width="3" style="1239" hidden="1"/>
    <col min="4462" max="4701" width="8.5703125" style="1239" hidden="1"/>
    <col min="4702" max="4707" width="14.85546875" style="1239" hidden="1"/>
    <col min="4708" max="4709" width="15.85546875" style="1239" hidden="1"/>
    <col min="4710" max="4715" width="16.140625" style="1239" hidden="1"/>
    <col min="4716" max="4716" width="6.140625" style="1239" hidden="1"/>
    <col min="4717" max="4717" width="3" style="1239" hidden="1"/>
    <col min="4718" max="4957" width="8.5703125" style="1239" hidden="1"/>
    <col min="4958" max="4963" width="14.85546875" style="1239" hidden="1"/>
    <col min="4964" max="4965" width="15.85546875" style="1239" hidden="1"/>
    <col min="4966" max="4971" width="16.140625" style="1239" hidden="1"/>
    <col min="4972" max="4972" width="6.140625" style="1239" hidden="1"/>
    <col min="4973" max="4973" width="3" style="1239" hidden="1"/>
    <col min="4974" max="5213" width="8.5703125" style="1239" hidden="1"/>
    <col min="5214" max="5219" width="14.85546875" style="1239" hidden="1"/>
    <col min="5220" max="5221" width="15.85546875" style="1239" hidden="1"/>
    <col min="5222" max="5227" width="16.140625" style="1239" hidden="1"/>
    <col min="5228" max="5228" width="6.140625" style="1239" hidden="1"/>
    <col min="5229" max="5229" width="3" style="1239" hidden="1"/>
    <col min="5230" max="5469" width="8.5703125" style="1239" hidden="1"/>
    <col min="5470" max="5475" width="14.85546875" style="1239" hidden="1"/>
    <col min="5476" max="5477" width="15.85546875" style="1239" hidden="1"/>
    <col min="5478" max="5483" width="16.140625" style="1239" hidden="1"/>
    <col min="5484" max="5484" width="6.140625" style="1239" hidden="1"/>
    <col min="5485" max="5485" width="3" style="1239" hidden="1"/>
    <col min="5486" max="5725" width="8.5703125" style="1239" hidden="1"/>
    <col min="5726" max="5731" width="14.85546875" style="1239" hidden="1"/>
    <col min="5732" max="5733" width="15.85546875" style="1239" hidden="1"/>
    <col min="5734" max="5739" width="16.140625" style="1239" hidden="1"/>
    <col min="5740" max="5740" width="6.140625" style="1239" hidden="1"/>
    <col min="5741" max="5741" width="3" style="1239" hidden="1"/>
    <col min="5742" max="5981" width="8.5703125" style="1239" hidden="1"/>
    <col min="5982" max="5987" width="14.85546875" style="1239" hidden="1"/>
    <col min="5988" max="5989" width="15.85546875" style="1239" hidden="1"/>
    <col min="5990" max="5995" width="16.140625" style="1239" hidden="1"/>
    <col min="5996" max="5996" width="6.140625" style="1239" hidden="1"/>
    <col min="5997" max="5997" width="3" style="1239" hidden="1"/>
    <col min="5998" max="6237" width="8.5703125" style="1239" hidden="1"/>
    <col min="6238" max="6243" width="14.85546875" style="1239" hidden="1"/>
    <col min="6244" max="6245" width="15.85546875" style="1239" hidden="1"/>
    <col min="6246" max="6251" width="16.140625" style="1239" hidden="1"/>
    <col min="6252" max="6252" width="6.140625" style="1239" hidden="1"/>
    <col min="6253" max="6253" width="3" style="1239" hidden="1"/>
    <col min="6254" max="6493" width="8.5703125" style="1239" hidden="1"/>
    <col min="6494" max="6499" width="14.85546875" style="1239" hidden="1"/>
    <col min="6500" max="6501" width="15.85546875" style="1239" hidden="1"/>
    <col min="6502" max="6507" width="16.140625" style="1239" hidden="1"/>
    <col min="6508" max="6508" width="6.140625" style="1239" hidden="1"/>
    <col min="6509" max="6509" width="3" style="1239" hidden="1"/>
    <col min="6510" max="6749" width="8.5703125" style="1239" hidden="1"/>
    <col min="6750" max="6755" width="14.85546875" style="1239" hidden="1"/>
    <col min="6756" max="6757" width="15.85546875" style="1239" hidden="1"/>
    <col min="6758" max="6763" width="16.140625" style="1239" hidden="1"/>
    <col min="6764" max="6764" width="6.140625" style="1239" hidden="1"/>
    <col min="6765" max="6765" width="3" style="1239" hidden="1"/>
    <col min="6766" max="7005" width="8.5703125" style="1239" hidden="1"/>
    <col min="7006" max="7011" width="14.85546875" style="1239" hidden="1"/>
    <col min="7012" max="7013" width="15.85546875" style="1239" hidden="1"/>
    <col min="7014" max="7019" width="16.140625" style="1239" hidden="1"/>
    <col min="7020" max="7020" width="6.140625" style="1239" hidden="1"/>
    <col min="7021" max="7021" width="3" style="1239" hidden="1"/>
    <col min="7022" max="7261" width="8.5703125" style="1239" hidden="1"/>
    <col min="7262" max="7267" width="14.85546875" style="1239" hidden="1"/>
    <col min="7268" max="7269" width="15.85546875" style="1239" hidden="1"/>
    <col min="7270" max="7275" width="16.140625" style="1239" hidden="1"/>
    <col min="7276" max="7276" width="6.140625" style="1239" hidden="1"/>
    <col min="7277" max="7277" width="3" style="1239" hidden="1"/>
    <col min="7278" max="7517" width="8.5703125" style="1239" hidden="1"/>
    <col min="7518" max="7523" width="14.85546875" style="1239" hidden="1"/>
    <col min="7524" max="7525" width="15.85546875" style="1239" hidden="1"/>
    <col min="7526" max="7531" width="16.140625" style="1239" hidden="1"/>
    <col min="7532" max="7532" width="6.140625" style="1239" hidden="1"/>
    <col min="7533" max="7533" width="3" style="1239" hidden="1"/>
    <col min="7534" max="7773" width="8.5703125" style="1239" hidden="1"/>
    <col min="7774" max="7779" width="14.85546875" style="1239" hidden="1"/>
    <col min="7780" max="7781" width="15.85546875" style="1239" hidden="1"/>
    <col min="7782" max="7787" width="16.140625" style="1239" hidden="1"/>
    <col min="7788" max="7788" width="6.140625" style="1239" hidden="1"/>
    <col min="7789" max="7789" width="3" style="1239" hidden="1"/>
    <col min="7790" max="8029" width="8.5703125" style="1239" hidden="1"/>
    <col min="8030" max="8035" width="14.85546875" style="1239" hidden="1"/>
    <col min="8036" max="8037" width="15.85546875" style="1239" hidden="1"/>
    <col min="8038" max="8043" width="16.140625" style="1239" hidden="1"/>
    <col min="8044" max="8044" width="6.140625" style="1239" hidden="1"/>
    <col min="8045" max="8045" width="3" style="1239" hidden="1"/>
    <col min="8046" max="8285" width="8.5703125" style="1239" hidden="1"/>
    <col min="8286" max="8291" width="14.85546875" style="1239" hidden="1"/>
    <col min="8292" max="8293" width="15.85546875" style="1239" hidden="1"/>
    <col min="8294" max="8299" width="16.140625" style="1239" hidden="1"/>
    <col min="8300" max="8300" width="6.140625" style="1239" hidden="1"/>
    <col min="8301" max="8301" width="3" style="1239" hidden="1"/>
    <col min="8302" max="8541" width="8.5703125" style="1239" hidden="1"/>
    <col min="8542" max="8547" width="14.85546875" style="1239" hidden="1"/>
    <col min="8548" max="8549" width="15.85546875" style="1239" hidden="1"/>
    <col min="8550" max="8555" width="16.140625" style="1239" hidden="1"/>
    <col min="8556" max="8556" width="6.140625" style="1239" hidden="1"/>
    <col min="8557" max="8557" width="3" style="1239" hidden="1"/>
    <col min="8558" max="8797" width="8.5703125" style="1239" hidden="1"/>
    <col min="8798" max="8803" width="14.85546875" style="1239" hidden="1"/>
    <col min="8804" max="8805" width="15.85546875" style="1239" hidden="1"/>
    <col min="8806" max="8811" width="16.140625" style="1239" hidden="1"/>
    <col min="8812" max="8812" width="6.140625" style="1239" hidden="1"/>
    <col min="8813" max="8813" width="3" style="1239" hidden="1"/>
    <col min="8814" max="9053" width="8.5703125" style="1239" hidden="1"/>
    <col min="9054" max="9059" width="14.85546875" style="1239" hidden="1"/>
    <col min="9060" max="9061" width="15.85546875" style="1239" hidden="1"/>
    <col min="9062" max="9067" width="16.140625" style="1239" hidden="1"/>
    <col min="9068" max="9068" width="6.140625" style="1239" hidden="1"/>
    <col min="9069" max="9069" width="3" style="1239" hidden="1"/>
    <col min="9070" max="9309" width="8.5703125" style="1239" hidden="1"/>
    <col min="9310" max="9315" width="14.85546875" style="1239" hidden="1"/>
    <col min="9316" max="9317" width="15.85546875" style="1239" hidden="1"/>
    <col min="9318" max="9323" width="16.140625" style="1239" hidden="1"/>
    <col min="9324" max="9324" width="6.140625" style="1239" hidden="1"/>
    <col min="9325" max="9325" width="3" style="1239" hidden="1"/>
    <col min="9326" max="9565" width="8.5703125" style="1239" hidden="1"/>
    <col min="9566" max="9571" width="14.85546875" style="1239" hidden="1"/>
    <col min="9572" max="9573" width="15.85546875" style="1239" hidden="1"/>
    <col min="9574" max="9579" width="16.140625" style="1239" hidden="1"/>
    <col min="9580" max="9580" width="6.140625" style="1239" hidden="1"/>
    <col min="9581" max="9581" width="3" style="1239" hidden="1"/>
    <col min="9582" max="9821" width="8.5703125" style="1239" hidden="1"/>
    <col min="9822" max="9827" width="14.85546875" style="1239" hidden="1"/>
    <col min="9828" max="9829" width="15.85546875" style="1239" hidden="1"/>
    <col min="9830" max="9835" width="16.140625" style="1239" hidden="1"/>
    <col min="9836" max="9836" width="6.140625" style="1239" hidden="1"/>
    <col min="9837" max="9837" width="3" style="1239" hidden="1"/>
    <col min="9838" max="10077" width="8.5703125" style="1239" hidden="1"/>
    <col min="10078" max="10083" width="14.85546875" style="1239" hidden="1"/>
    <col min="10084" max="10085" width="15.85546875" style="1239" hidden="1"/>
    <col min="10086" max="10091" width="16.140625" style="1239" hidden="1"/>
    <col min="10092" max="10092" width="6.140625" style="1239" hidden="1"/>
    <col min="10093" max="10093" width="3" style="1239" hidden="1"/>
    <col min="10094" max="10333" width="8.5703125" style="1239" hidden="1"/>
    <col min="10334" max="10339" width="14.85546875" style="1239" hidden="1"/>
    <col min="10340" max="10341" width="15.85546875" style="1239" hidden="1"/>
    <col min="10342" max="10347" width="16.140625" style="1239" hidden="1"/>
    <col min="10348" max="10348" width="6.140625" style="1239" hidden="1"/>
    <col min="10349" max="10349" width="3" style="1239" hidden="1"/>
    <col min="10350" max="10589" width="8.5703125" style="1239" hidden="1"/>
    <col min="10590" max="10595" width="14.85546875" style="1239" hidden="1"/>
    <col min="10596" max="10597" width="15.85546875" style="1239" hidden="1"/>
    <col min="10598" max="10603" width="16.140625" style="1239" hidden="1"/>
    <col min="10604" max="10604" width="6.140625" style="1239" hidden="1"/>
    <col min="10605" max="10605" width="3" style="1239" hidden="1"/>
    <col min="10606" max="10845" width="8.5703125" style="1239" hidden="1"/>
    <col min="10846" max="10851" width="14.85546875" style="1239" hidden="1"/>
    <col min="10852" max="10853" width="15.85546875" style="1239" hidden="1"/>
    <col min="10854" max="10859" width="16.140625" style="1239" hidden="1"/>
    <col min="10860" max="10860" width="6.140625" style="1239" hidden="1"/>
    <col min="10861" max="10861" width="3" style="1239" hidden="1"/>
    <col min="10862" max="11101" width="8.5703125" style="1239" hidden="1"/>
    <col min="11102" max="11107" width="14.85546875" style="1239" hidden="1"/>
    <col min="11108" max="11109" width="15.85546875" style="1239" hidden="1"/>
    <col min="11110" max="11115" width="16.140625" style="1239" hidden="1"/>
    <col min="11116" max="11116" width="6.140625" style="1239" hidden="1"/>
    <col min="11117" max="11117" width="3" style="1239" hidden="1"/>
    <col min="11118" max="11357" width="8.5703125" style="1239" hidden="1"/>
    <col min="11358" max="11363" width="14.85546875" style="1239" hidden="1"/>
    <col min="11364" max="11365" width="15.85546875" style="1239" hidden="1"/>
    <col min="11366" max="11371" width="16.140625" style="1239" hidden="1"/>
    <col min="11372" max="11372" width="6.140625" style="1239" hidden="1"/>
    <col min="11373" max="11373" width="3" style="1239" hidden="1"/>
    <col min="11374" max="11613" width="8.5703125" style="1239" hidden="1"/>
    <col min="11614" max="11619" width="14.85546875" style="1239" hidden="1"/>
    <col min="11620" max="11621" width="15.85546875" style="1239" hidden="1"/>
    <col min="11622" max="11627" width="16.140625" style="1239" hidden="1"/>
    <col min="11628" max="11628" width="6.140625" style="1239" hidden="1"/>
    <col min="11629" max="11629" width="3" style="1239" hidden="1"/>
    <col min="11630" max="11869" width="8.5703125" style="1239" hidden="1"/>
    <col min="11870" max="11875" width="14.85546875" style="1239" hidden="1"/>
    <col min="11876" max="11877" width="15.85546875" style="1239" hidden="1"/>
    <col min="11878" max="11883" width="16.140625" style="1239" hidden="1"/>
    <col min="11884" max="11884" width="6.140625" style="1239" hidden="1"/>
    <col min="11885" max="11885" width="3" style="1239" hidden="1"/>
    <col min="11886" max="12125" width="8.5703125" style="1239" hidden="1"/>
    <col min="12126" max="12131" width="14.85546875" style="1239" hidden="1"/>
    <col min="12132" max="12133" width="15.85546875" style="1239" hidden="1"/>
    <col min="12134" max="12139" width="16.140625" style="1239" hidden="1"/>
    <col min="12140" max="12140" width="6.140625" style="1239" hidden="1"/>
    <col min="12141" max="12141" width="3" style="1239" hidden="1"/>
    <col min="12142" max="12381" width="8.5703125" style="1239" hidden="1"/>
    <col min="12382" max="12387" width="14.85546875" style="1239" hidden="1"/>
    <col min="12388" max="12389" width="15.85546875" style="1239" hidden="1"/>
    <col min="12390" max="12395" width="16.140625" style="1239" hidden="1"/>
    <col min="12396" max="12396" width="6.140625" style="1239" hidden="1"/>
    <col min="12397" max="12397" width="3" style="1239" hidden="1"/>
    <col min="12398" max="12637" width="8.5703125" style="1239" hidden="1"/>
    <col min="12638" max="12643" width="14.85546875" style="1239" hidden="1"/>
    <col min="12644" max="12645" width="15.85546875" style="1239" hidden="1"/>
    <col min="12646" max="12651" width="16.140625" style="1239" hidden="1"/>
    <col min="12652" max="12652" width="6.140625" style="1239" hidden="1"/>
    <col min="12653" max="12653" width="3" style="1239" hidden="1"/>
    <col min="12654" max="12893" width="8.5703125" style="1239" hidden="1"/>
    <col min="12894" max="12899" width="14.85546875" style="1239" hidden="1"/>
    <col min="12900" max="12901" width="15.85546875" style="1239" hidden="1"/>
    <col min="12902" max="12907" width="16.140625" style="1239" hidden="1"/>
    <col min="12908" max="12908" width="6.140625" style="1239" hidden="1"/>
    <col min="12909" max="12909" width="3" style="1239" hidden="1"/>
    <col min="12910" max="13149" width="8.5703125" style="1239" hidden="1"/>
    <col min="13150" max="13155" width="14.85546875" style="1239" hidden="1"/>
    <col min="13156" max="13157" width="15.85546875" style="1239" hidden="1"/>
    <col min="13158" max="13163" width="16.140625" style="1239" hidden="1"/>
    <col min="13164" max="13164" width="6.140625" style="1239" hidden="1"/>
    <col min="13165" max="13165" width="3" style="1239" hidden="1"/>
    <col min="13166" max="13405" width="8.5703125" style="1239" hidden="1"/>
    <col min="13406" max="13411" width="14.85546875" style="1239" hidden="1"/>
    <col min="13412" max="13413" width="15.85546875" style="1239" hidden="1"/>
    <col min="13414" max="13419" width="16.140625" style="1239" hidden="1"/>
    <col min="13420" max="13420" width="6.140625" style="1239" hidden="1"/>
    <col min="13421" max="13421" width="3" style="1239" hidden="1"/>
    <col min="13422" max="13661" width="8.5703125" style="1239" hidden="1"/>
    <col min="13662" max="13667" width="14.85546875" style="1239" hidden="1"/>
    <col min="13668" max="13669" width="15.85546875" style="1239" hidden="1"/>
    <col min="13670" max="13675" width="16.140625" style="1239" hidden="1"/>
    <col min="13676" max="13676" width="6.140625" style="1239" hidden="1"/>
    <col min="13677" max="13677" width="3" style="1239" hidden="1"/>
    <col min="13678" max="13917" width="8.5703125" style="1239" hidden="1"/>
    <col min="13918" max="13923" width="14.85546875" style="1239" hidden="1"/>
    <col min="13924" max="13925" width="15.85546875" style="1239" hidden="1"/>
    <col min="13926" max="13931" width="16.140625" style="1239" hidden="1"/>
    <col min="13932" max="13932" width="6.140625" style="1239" hidden="1"/>
    <col min="13933" max="13933" width="3" style="1239" hidden="1"/>
    <col min="13934" max="14173" width="8.5703125" style="1239" hidden="1"/>
    <col min="14174" max="14179" width="14.85546875" style="1239" hidden="1"/>
    <col min="14180" max="14181" width="15.85546875" style="1239" hidden="1"/>
    <col min="14182" max="14187" width="16.140625" style="1239" hidden="1"/>
    <col min="14188" max="14188" width="6.140625" style="1239" hidden="1"/>
    <col min="14189" max="14189" width="3" style="1239" hidden="1"/>
    <col min="14190" max="14429" width="8.5703125" style="1239" hidden="1"/>
    <col min="14430" max="14435" width="14.85546875" style="1239" hidden="1"/>
    <col min="14436" max="14437" width="15.85546875" style="1239" hidden="1"/>
    <col min="14438" max="14443" width="16.140625" style="1239" hidden="1"/>
    <col min="14444" max="14444" width="6.140625" style="1239" hidden="1"/>
    <col min="14445" max="14445" width="3" style="1239" hidden="1"/>
    <col min="14446" max="14685" width="8.5703125" style="1239" hidden="1"/>
    <col min="14686" max="14691" width="14.85546875" style="1239" hidden="1"/>
    <col min="14692" max="14693" width="15.85546875" style="1239" hidden="1"/>
    <col min="14694" max="14699" width="16.140625" style="1239" hidden="1"/>
    <col min="14700" max="14700" width="6.140625" style="1239" hidden="1"/>
    <col min="14701" max="14701" width="3" style="1239" hidden="1"/>
    <col min="14702" max="14941" width="8.5703125" style="1239" hidden="1"/>
    <col min="14942" max="14947" width="14.85546875" style="1239" hidden="1"/>
    <col min="14948" max="14949" width="15.85546875" style="1239" hidden="1"/>
    <col min="14950" max="14955" width="16.140625" style="1239" hidden="1"/>
    <col min="14956" max="14956" width="6.140625" style="1239" hidden="1"/>
    <col min="14957" max="14957" width="3" style="1239" hidden="1"/>
    <col min="14958" max="15197" width="8.5703125" style="1239" hidden="1"/>
    <col min="15198" max="15203" width="14.85546875" style="1239" hidden="1"/>
    <col min="15204" max="15205" width="15.85546875" style="1239" hidden="1"/>
    <col min="15206" max="15211" width="16.140625" style="1239" hidden="1"/>
    <col min="15212" max="15212" width="6.140625" style="1239" hidden="1"/>
    <col min="15213" max="15213" width="3" style="1239" hidden="1"/>
    <col min="15214" max="15453" width="8.5703125" style="1239" hidden="1"/>
    <col min="15454" max="15459" width="14.85546875" style="1239" hidden="1"/>
    <col min="15460" max="15461" width="15.85546875" style="1239" hidden="1"/>
    <col min="15462" max="15467" width="16.140625" style="1239" hidden="1"/>
    <col min="15468" max="15468" width="6.140625" style="1239" hidden="1"/>
    <col min="15469" max="15469" width="3" style="1239" hidden="1"/>
    <col min="15470" max="15709" width="8.5703125" style="1239" hidden="1"/>
    <col min="15710" max="15715" width="14.85546875" style="1239" hidden="1"/>
    <col min="15716" max="15717" width="15.85546875" style="1239" hidden="1"/>
    <col min="15718" max="15723" width="16.140625" style="1239" hidden="1"/>
    <col min="15724" max="15724" width="6.140625" style="1239" hidden="1"/>
    <col min="15725" max="15725" width="3" style="1239" hidden="1"/>
    <col min="15726" max="15965" width="8.5703125" style="1239" hidden="1"/>
    <col min="15966" max="15971" width="14.85546875" style="1239" hidden="1"/>
    <col min="15972" max="15973" width="15.85546875" style="1239" hidden="1"/>
    <col min="15974" max="15979" width="16.140625" style="1239" hidden="1"/>
    <col min="15980" max="15980" width="6.140625" style="1239" hidden="1"/>
    <col min="15981" max="15981" width="3" style="1239" hidden="1"/>
    <col min="15982" max="16221" width="8.5703125" style="1239" hidden="1"/>
    <col min="16222" max="16227" width="14.85546875" style="1239" hidden="1"/>
    <col min="16228" max="16229" width="15.85546875" style="1239" hidden="1"/>
    <col min="16230" max="16235" width="16.140625" style="1239" hidden="1"/>
    <col min="16236" max="16236" width="6.140625" style="1239" hidden="1"/>
    <col min="16237" max="16237" width="3" style="1239" hidden="1"/>
    <col min="16238" max="16384" width="8.57031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66.8</v>
      </c>
      <c r="CG51" s="1277"/>
      <c r="CH51" s="1277"/>
      <c r="CI51" s="1277"/>
      <c r="CJ51" s="1277"/>
      <c r="CK51" s="1277"/>
      <c r="CL51" s="1277"/>
      <c r="CM51" s="1277"/>
      <c r="CN51" s="1277">
        <v>72.5</v>
      </c>
      <c r="CO51" s="1277"/>
      <c r="CP51" s="1277"/>
      <c r="CQ51" s="1277"/>
      <c r="CR51" s="1277"/>
      <c r="CS51" s="1277"/>
      <c r="CT51" s="1277"/>
      <c r="CU51" s="1277"/>
      <c r="CV51" s="1277">
        <v>64.2</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60.9</v>
      </c>
      <c r="CG53" s="1277"/>
      <c r="CH53" s="1277"/>
      <c r="CI53" s="1277"/>
      <c r="CJ53" s="1277"/>
      <c r="CK53" s="1277"/>
      <c r="CL53" s="1277"/>
      <c r="CM53" s="1277"/>
      <c r="CN53" s="1277">
        <v>62.1</v>
      </c>
      <c r="CO53" s="1277"/>
      <c r="CP53" s="1277"/>
      <c r="CQ53" s="1277"/>
      <c r="CR53" s="1277"/>
      <c r="CS53" s="1277"/>
      <c r="CT53" s="1277"/>
      <c r="CU53" s="1277"/>
      <c r="CV53" s="1277">
        <v>63.9</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57.1</v>
      </c>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589</v>
      </c>
    </row>
    <row r="64" spans="1:109" x14ac:dyDescent="0.15">
      <c r="B64" s="1246"/>
      <c r="G64" s="1253"/>
      <c r="I64" s="1287"/>
      <c r="J64" s="1287"/>
      <c r="K64" s="1287"/>
      <c r="L64" s="1287"/>
      <c r="M64" s="1287"/>
      <c r="N64" s="1288"/>
      <c r="AM64" s="1253"/>
      <c r="AN64" s="1253" t="s">
        <v>582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586</v>
      </c>
      <c r="BC73" s="1275"/>
      <c r="BD73" s="1275"/>
      <c r="BE73" s="1275"/>
      <c r="BF73" s="1275"/>
      <c r="BG73" s="1275"/>
      <c r="BH73" s="1275"/>
      <c r="BI73" s="1275"/>
      <c r="BJ73" s="1275"/>
      <c r="BK73" s="1275"/>
      <c r="BL73" s="1275"/>
      <c r="BM73" s="1275"/>
      <c r="BN73" s="1275"/>
      <c r="BO73" s="1275"/>
      <c r="BP73" s="1277">
        <v>71.7</v>
      </c>
      <c r="BQ73" s="1277"/>
      <c r="BR73" s="1277"/>
      <c r="BS73" s="1277"/>
      <c r="BT73" s="1277"/>
      <c r="BU73" s="1277"/>
      <c r="BV73" s="1277"/>
      <c r="BW73" s="1277"/>
      <c r="BX73" s="1277">
        <v>77.599999999999994</v>
      </c>
      <c r="BY73" s="1277"/>
      <c r="BZ73" s="1277"/>
      <c r="CA73" s="1277"/>
      <c r="CB73" s="1277"/>
      <c r="CC73" s="1277"/>
      <c r="CD73" s="1277"/>
      <c r="CE73" s="1277"/>
      <c r="CF73" s="1277">
        <v>66.8</v>
      </c>
      <c r="CG73" s="1277"/>
      <c r="CH73" s="1277"/>
      <c r="CI73" s="1277"/>
      <c r="CJ73" s="1277"/>
      <c r="CK73" s="1277"/>
      <c r="CL73" s="1277"/>
      <c r="CM73" s="1277"/>
      <c r="CN73" s="1277">
        <v>72.5</v>
      </c>
      <c r="CO73" s="1277"/>
      <c r="CP73" s="1277"/>
      <c r="CQ73" s="1277"/>
      <c r="CR73" s="1277"/>
      <c r="CS73" s="1277"/>
      <c r="CT73" s="1277"/>
      <c r="CU73" s="1277"/>
      <c r="CV73" s="1277">
        <v>64.2</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591</v>
      </c>
      <c r="BC75" s="1275"/>
      <c r="BD75" s="1275"/>
      <c r="BE75" s="1275"/>
      <c r="BF75" s="1275"/>
      <c r="BG75" s="1275"/>
      <c r="BH75" s="1275"/>
      <c r="BI75" s="1275"/>
      <c r="BJ75" s="1275"/>
      <c r="BK75" s="1275"/>
      <c r="BL75" s="1275"/>
      <c r="BM75" s="1275"/>
      <c r="BN75" s="1275"/>
      <c r="BO75" s="1275"/>
      <c r="BP75" s="1277">
        <v>6.1</v>
      </c>
      <c r="BQ75" s="1277"/>
      <c r="BR75" s="1277"/>
      <c r="BS75" s="1277"/>
      <c r="BT75" s="1277"/>
      <c r="BU75" s="1277"/>
      <c r="BV75" s="1277"/>
      <c r="BW75" s="1277"/>
      <c r="BX75" s="1277">
        <v>6.4</v>
      </c>
      <c r="BY75" s="1277"/>
      <c r="BZ75" s="1277"/>
      <c r="CA75" s="1277"/>
      <c r="CB75" s="1277"/>
      <c r="CC75" s="1277"/>
      <c r="CD75" s="1277"/>
      <c r="CE75" s="1277"/>
      <c r="CF75" s="1277">
        <v>6.3</v>
      </c>
      <c r="CG75" s="1277"/>
      <c r="CH75" s="1277"/>
      <c r="CI75" s="1277"/>
      <c r="CJ75" s="1277"/>
      <c r="CK75" s="1277"/>
      <c r="CL75" s="1277"/>
      <c r="CM75" s="1277"/>
      <c r="CN75" s="1277">
        <v>6.5</v>
      </c>
      <c r="CO75" s="1277"/>
      <c r="CP75" s="1277"/>
      <c r="CQ75" s="1277"/>
      <c r="CR75" s="1277"/>
      <c r="CS75" s="1277"/>
      <c r="CT75" s="1277"/>
      <c r="CU75" s="1277"/>
      <c r="CV75" s="1277">
        <v>7.1</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586</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591</v>
      </c>
      <c r="BC79" s="1275"/>
      <c r="BD79" s="1275"/>
      <c r="BE79" s="1275"/>
      <c r="BF79" s="1275"/>
      <c r="BG79" s="1275"/>
      <c r="BH79" s="1275"/>
      <c r="BI79" s="1275"/>
      <c r="BJ79" s="1275"/>
      <c r="BK79" s="1275"/>
      <c r="BL79" s="1275"/>
      <c r="BM79" s="1275"/>
      <c r="BN79" s="1275"/>
      <c r="BO79" s="1275"/>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R1C+eTTJzrrFBJzKCtF1FqApplnphyDJczHlrKIMOaepiUqjxOgCRXYSoUrZC/bYGoC0bNMkA0xF9tV4cIODw==" saltValue="rO8reUqxyACLo/6WCGo8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9ED36-A15F-4D06-840C-855792DA6A49}">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0avRDscLx4q9szLw5ResGtehFUfy3zsRO+Dd7xZMB0Z4zoEyERWUNFilctLeE/GIPLLd0jswkitErvpd1CW1A==" saltValue="pV9rSe2zLRj1rdCxVIK2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8B406-6BCC-41A0-9B85-F1A2C9CC05B2}">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zZ8s9dH0G41Ro8G2WAeuqkRxtf5UiMYj9/IN/K9UOcYbD8TKZq+Ehh6Vr3QEZo8cwFR55hQbagGpvcwOa42gg==" saltValue="EGnS1ux+hDzFpzuCMrIc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132288</v>
      </c>
      <c r="E3" s="141"/>
      <c r="F3" s="142">
        <v>238802</v>
      </c>
      <c r="G3" s="143"/>
      <c r="H3" s="144"/>
    </row>
    <row r="4" spans="1:8" x14ac:dyDescent="0.15">
      <c r="A4" s="145"/>
      <c r="B4" s="146"/>
      <c r="C4" s="147"/>
      <c r="D4" s="148">
        <v>79407</v>
      </c>
      <c r="E4" s="149"/>
      <c r="F4" s="150">
        <v>128562</v>
      </c>
      <c r="G4" s="151"/>
      <c r="H4" s="152"/>
    </row>
    <row r="5" spans="1:8" x14ac:dyDescent="0.15">
      <c r="A5" s="133" t="s">
        <v>541</v>
      </c>
      <c r="B5" s="138"/>
      <c r="C5" s="139"/>
      <c r="D5" s="140">
        <v>135273</v>
      </c>
      <c r="E5" s="141"/>
      <c r="F5" s="142">
        <v>288550</v>
      </c>
      <c r="G5" s="143"/>
      <c r="H5" s="144"/>
    </row>
    <row r="6" spans="1:8" x14ac:dyDescent="0.15">
      <c r="A6" s="145"/>
      <c r="B6" s="146"/>
      <c r="C6" s="147"/>
      <c r="D6" s="148">
        <v>47353</v>
      </c>
      <c r="E6" s="149"/>
      <c r="F6" s="150">
        <v>141525</v>
      </c>
      <c r="G6" s="151"/>
      <c r="H6" s="152"/>
    </row>
    <row r="7" spans="1:8" x14ac:dyDescent="0.15">
      <c r="A7" s="133" t="s">
        <v>542</v>
      </c>
      <c r="B7" s="138"/>
      <c r="C7" s="139"/>
      <c r="D7" s="140">
        <v>107905</v>
      </c>
      <c r="E7" s="141"/>
      <c r="F7" s="142">
        <v>287914</v>
      </c>
      <c r="G7" s="143"/>
      <c r="H7" s="144"/>
    </row>
    <row r="8" spans="1:8" x14ac:dyDescent="0.15">
      <c r="A8" s="145"/>
      <c r="B8" s="146"/>
      <c r="C8" s="147"/>
      <c r="D8" s="148">
        <v>75345</v>
      </c>
      <c r="E8" s="149"/>
      <c r="F8" s="150">
        <v>146531</v>
      </c>
      <c r="G8" s="151"/>
      <c r="H8" s="152"/>
    </row>
    <row r="9" spans="1:8" x14ac:dyDescent="0.15">
      <c r="A9" s="133" t="s">
        <v>543</v>
      </c>
      <c r="B9" s="138"/>
      <c r="C9" s="139"/>
      <c r="D9" s="140">
        <v>126506</v>
      </c>
      <c r="E9" s="141"/>
      <c r="F9" s="142">
        <v>310300</v>
      </c>
      <c r="G9" s="143"/>
      <c r="H9" s="144"/>
    </row>
    <row r="10" spans="1:8" x14ac:dyDescent="0.15">
      <c r="A10" s="145"/>
      <c r="B10" s="146"/>
      <c r="C10" s="147"/>
      <c r="D10" s="148">
        <v>65887</v>
      </c>
      <c r="E10" s="149"/>
      <c r="F10" s="150">
        <v>157576</v>
      </c>
      <c r="G10" s="151"/>
      <c r="H10" s="152"/>
    </row>
    <row r="11" spans="1:8" x14ac:dyDescent="0.15">
      <c r="A11" s="133" t="s">
        <v>544</v>
      </c>
      <c r="B11" s="138"/>
      <c r="C11" s="139"/>
      <c r="D11" s="140">
        <v>73816</v>
      </c>
      <c r="E11" s="141"/>
      <c r="F11" s="142">
        <v>317319</v>
      </c>
      <c r="G11" s="143"/>
      <c r="H11" s="144"/>
    </row>
    <row r="12" spans="1:8" x14ac:dyDescent="0.15">
      <c r="A12" s="145"/>
      <c r="B12" s="146"/>
      <c r="C12" s="153"/>
      <c r="D12" s="148">
        <v>49217</v>
      </c>
      <c r="E12" s="149"/>
      <c r="F12" s="150">
        <v>164214</v>
      </c>
      <c r="G12" s="151"/>
      <c r="H12" s="152"/>
    </row>
    <row r="13" spans="1:8" x14ac:dyDescent="0.15">
      <c r="A13" s="133"/>
      <c r="B13" s="138"/>
      <c r="C13" s="154"/>
      <c r="D13" s="155">
        <v>115158</v>
      </c>
      <c r="E13" s="156"/>
      <c r="F13" s="157">
        <v>288577</v>
      </c>
      <c r="G13" s="158"/>
      <c r="H13" s="144"/>
    </row>
    <row r="14" spans="1:8" x14ac:dyDescent="0.15">
      <c r="A14" s="145"/>
      <c r="B14" s="146"/>
      <c r="C14" s="147"/>
      <c r="D14" s="148">
        <v>63442</v>
      </c>
      <c r="E14" s="149"/>
      <c r="F14" s="150">
        <v>147682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20.149999999999999</v>
      </c>
      <c r="C19" s="159">
        <f>ROUND(VALUE(SUBSTITUTE(実質収支比率等に係る経年分析!G$48,"▲","-")),2)</f>
        <v>23.96</v>
      </c>
      <c r="D19" s="159">
        <f>ROUND(VALUE(SUBSTITUTE(実質収支比率等に係る経年分析!H$48,"▲","-")),2)</f>
        <v>20.52</v>
      </c>
      <c r="E19" s="159">
        <f>ROUND(VALUE(SUBSTITUTE(実質収支比率等に係る経年分析!I$48,"▲","-")),2)</f>
        <v>24.81</v>
      </c>
      <c r="F19" s="159">
        <f>ROUND(VALUE(SUBSTITUTE(実質収支比率等に係る経年分析!J$48,"▲","-")),2)</f>
        <v>17.37</v>
      </c>
    </row>
    <row r="20" spans="1:11" x14ac:dyDescent="0.15">
      <c r="A20" s="159" t="s">
        <v>48</v>
      </c>
      <c r="B20" s="159">
        <f>ROUND(VALUE(SUBSTITUTE(実質収支比率等に係る経年分析!F$47,"▲","-")),2)</f>
        <v>35.08</v>
      </c>
      <c r="C20" s="159">
        <f>ROUND(VALUE(SUBSTITUTE(実質収支比率等に係る経年分析!G$47,"▲","-")),2)</f>
        <v>35.97</v>
      </c>
      <c r="D20" s="159">
        <f>ROUND(VALUE(SUBSTITUTE(実質収支比率等に係る経年分析!H$47,"▲","-")),2)</f>
        <v>43.68</v>
      </c>
      <c r="E20" s="159">
        <f>ROUND(VALUE(SUBSTITUTE(実質収支比率等に係る経年分析!I$47,"▲","-")),2)</f>
        <v>43.61</v>
      </c>
      <c r="F20" s="159">
        <f>ROUND(VALUE(SUBSTITUTE(実質収支比率等に係る経年分析!J$47,"▲","-")),2)</f>
        <v>51.04</v>
      </c>
    </row>
    <row r="21" spans="1:11" x14ac:dyDescent="0.15">
      <c r="A21" s="159" t="s">
        <v>49</v>
      </c>
      <c r="B21" s="159">
        <f>IF(ISNUMBER(VALUE(SUBSTITUTE(実質収支比率等に係る経年分析!F$49,"▲","-"))),ROUND(VALUE(SUBSTITUTE(実質収支比率等に係る経年分析!F$49,"▲","-")),2),NA())</f>
        <v>7.09</v>
      </c>
      <c r="C21" s="159">
        <f>IF(ISNUMBER(VALUE(SUBSTITUTE(実質収支比率等に係る経年分析!G$49,"▲","-"))),ROUND(VALUE(SUBSTITUTE(実質収支比率等に係る経年分析!G$49,"▲","-")),2),NA())</f>
        <v>3.3</v>
      </c>
      <c r="D21" s="159">
        <f>IF(ISNUMBER(VALUE(SUBSTITUTE(実質収支比率等に係る経年分析!H$49,"▲","-"))),ROUND(VALUE(SUBSTITUTE(実質収支比率等に係る経年分析!H$49,"▲","-")),2),NA())</f>
        <v>7.42</v>
      </c>
      <c r="E21" s="159">
        <f>IF(ISNUMBER(VALUE(SUBSTITUTE(実質収支比率等に係る経年分析!I$49,"▲","-"))),ROUND(VALUE(SUBSTITUTE(実質収支比率等に係る経年分析!I$49,"▲","-")),2),NA())</f>
        <v>4.32</v>
      </c>
      <c r="F21" s="159">
        <f>IF(ISNUMBER(VALUE(SUBSTITUTE(実質収支比率等に係る経年分析!J$49,"▲","-"))),ROUND(VALUE(SUBSTITUTE(実質収支比率等に係る経年分析!J$49,"▲","-")),2),NA())</f>
        <v>-0.99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12.44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12.33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11.96</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後期高齢者医療広域連合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牟岐町青少年健全育成センター特別会計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牟岐町後期高齢者医療特別会計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牟岐町国民健康保険特別会計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1.93</v>
      </c>
    </row>
    <row r="34" spans="1:16" x14ac:dyDescent="0.15">
      <c r="A34" s="160" t="str">
        <f>IF(連結実質赤字比率に係る赤字・黒字の構成分析!C$36="",NA(),連結実質赤字比率に係る赤字・黒字の構成分析!C$36)</f>
        <v>牟岐町介護保険特別会計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3.19</v>
      </c>
    </row>
    <row r="35" spans="1:16" x14ac:dyDescent="0.15">
      <c r="A35" s="160" t="str">
        <f>IF(連結実質赤字比率に係る赤字・黒字の構成分析!C$35="",NA(),連結実質赤字比率に係る赤字・黒字の構成分析!C$35)</f>
        <v>牟岐町簡易水道事業会計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11.84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20.100000000000001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17.36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343</v>
      </c>
      <c r="E42" s="161"/>
      <c r="F42" s="161"/>
      <c r="G42" s="161">
        <f>'実質公債費比率（分子）の構造'!L$52</f>
        <v>339</v>
      </c>
      <c r="H42" s="161"/>
      <c r="I42" s="161"/>
      <c r="J42" s="161">
        <f>'実質公債費比率（分子）の構造'!M$52</f>
        <v>340</v>
      </c>
      <c r="K42" s="161"/>
      <c r="L42" s="161"/>
      <c r="M42" s="161">
        <f>'実質公債費比率（分子）の構造'!N$52</f>
        <v>377</v>
      </c>
      <c r="N42" s="161"/>
      <c r="O42" s="161"/>
      <c r="P42" s="161">
        <f>'実質公債費比率（分子）の構造'!O$52</f>
        <v>378</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26</v>
      </c>
      <c r="C45" s="161"/>
      <c r="D45" s="161"/>
      <c r="E45" s="161">
        <f>'実質公債費比率（分子）の構造'!L$49</f>
        <v>20</v>
      </c>
      <c r="F45" s="161"/>
      <c r="G45" s="161"/>
      <c r="H45" s="161">
        <f>'実質公債費比率（分子）の構造'!M$49</f>
        <v>21</v>
      </c>
      <c r="I45" s="161"/>
      <c r="J45" s="161"/>
      <c r="K45" s="161">
        <f>'実質公債費比率（分子）の構造'!N$49</f>
        <v>18</v>
      </c>
      <c r="L45" s="161"/>
      <c r="M45" s="161"/>
      <c r="N45" s="161">
        <f>'実質公債費比率（分子）の構造'!O$49</f>
        <v>17</v>
      </c>
      <c r="O45" s="161"/>
      <c r="P45" s="161"/>
    </row>
    <row r="46" spans="1:16" x14ac:dyDescent="0.15">
      <c r="A46" s="161" t="s">
        <v>60</v>
      </c>
      <c r="B46" s="161">
        <f>'実質公債費比率（分子）の構造'!K$48</f>
        <v>18</v>
      </c>
      <c r="C46" s="161"/>
      <c r="D46" s="161"/>
      <c r="E46" s="161">
        <f>'実質公債費比率（分子）の構造'!L$48</f>
        <v>21</v>
      </c>
      <c r="F46" s="161"/>
      <c r="G46" s="161"/>
      <c r="H46" s="161">
        <f>'実質公債費比率（分子）の構造'!M$48</f>
        <v>17</v>
      </c>
      <c r="I46" s="161"/>
      <c r="J46" s="161"/>
      <c r="K46" s="161">
        <f>'実質公債費比率（分子）の構造'!N$48</f>
        <v>15</v>
      </c>
      <c r="L46" s="161"/>
      <c r="M46" s="161"/>
      <c r="N46" s="161">
        <f>'実質公債費比率（分子）の構造'!O$48</f>
        <v>13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414</v>
      </c>
      <c r="C49" s="161"/>
      <c r="D49" s="161"/>
      <c r="E49" s="161">
        <f>'実質公債費比率（分子）の構造'!L$45</f>
        <v>404</v>
      </c>
      <c r="F49" s="161"/>
      <c r="G49" s="161"/>
      <c r="H49" s="161">
        <f>'実質公債費比率（分子）の構造'!M$45</f>
        <v>407</v>
      </c>
      <c r="I49" s="161"/>
      <c r="J49" s="161"/>
      <c r="K49" s="161">
        <f>'実質公債費比率（分子）の構造'!N$45</f>
        <v>471</v>
      </c>
      <c r="L49" s="161"/>
      <c r="M49" s="161"/>
      <c r="N49" s="161">
        <f>'実質公債費比率（分子）の構造'!O$45</f>
        <v>485</v>
      </c>
      <c r="O49" s="161"/>
      <c r="P49" s="161"/>
    </row>
    <row r="50" spans="1:16" x14ac:dyDescent="0.15">
      <c r="A50" s="161" t="s">
        <v>63</v>
      </c>
      <c r="B50" s="161" t="e">
        <f>NA()</f>
        <v>#N/A</v>
      </c>
      <c r="C50" s="161">
        <f>IF(ISNUMBER('実質公債費比率（分子）の構造'!K$53),'実質公債費比率（分子）の構造'!K$53,NA())</f>
        <v>115</v>
      </c>
      <c r="D50" s="161" t="e">
        <f>NA()</f>
        <v>#N/A</v>
      </c>
      <c r="E50" s="161" t="e">
        <f>NA()</f>
        <v>#N/A</v>
      </c>
      <c r="F50" s="161">
        <f>IF(ISNUMBER('実質公債費比率（分子）の構造'!L$53),'実質公債費比率（分子）の構造'!L$53,NA())</f>
        <v>106</v>
      </c>
      <c r="G50" s="161" t="e">
        <f>NA()</f>
        <v>#N/A</v>
      </c>
      <c r="H50" s="161" t="e">
        <f>NA()</f>
        <v>#N/A</v>
      </c>
      <c r="I50" s="161">
        <f>IF(ISNUMBER('実質公債費比率（分子）の構造'!M$53),'実質公債費比率（分子）の構造'!M$53,NA())</f>
        <v>105</v>
      </c>
      <c r="J50" s="161" t="e">
        <f>NA()</f>
        <v>#N/A</v>
      </c>
      <c r="K50" s="161" t="e">
        <f>NA()</f>
        <v>#N/A</v>
      </c>
      <c r="L50" s="161">
        <f>IF(ISNUMBER('実質公債費比率（分子）の構造'!N$53),'実質公債費比率（分子）の構造'!N$53,NA())</f>
        <v>127</v>
      </c>
      <c r="M50" s="161" t="e">
        <f>NA()</f>
        <v>#N/A</v>
      </c>
      <c r="N50" s="161" t="e">
        <f>NA()</f>
        <v>#N/A</v>
      </c>
      <c r="O50" s="161">
        <f>IF(ISNUMBER('実質公債費比率（分子）の構造'!O$53),'実質公債費比率（分子）の構造'!O$53,NA())</f>
        <v>137</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3379</v>
      </c>
      <c r="E56" s="160"/>
      <c r="F56" s="160"/>
      <c r="G56" s="160">
        <f>'将来負担比率（分子）の構造'!J$52</f>
        <v>3277</v>
      </c>
      <c r="H56" s="160"/>
      <c r="I56" s="160"/>
      <c r="J56" s="160">
        <f>'将来負担比率（分子）の構造'!K$52</f>
        <v>3176</v>
      </c>
      <c r="K56" s="160"/>
      <c r="L56" s="160"/>
      <c r="M56" s="160">
        <f>'将来負担比率（分子）の構造'!L$52</f>
        <v>3087</v>
      </c>
      <c r="N56" s="160"/>
      <c r="O56" s="160"/>
      <c r="P56" s="160">
        <f>'将来負担比率（分子）の構造'!M$52</f>
        <v>2939</v>
      </c>
    </row>
    <row r="57" spans="1:16" x14ac:dyDescent="0.15">
      <c r="A57" s="160" t="s">
        <v>35</v>
      </c>
      <c r="B57" s="160"/>
      <c r="C57" s="160"/>
      <c r="D57" s="160">
        <f>'将来負担比率（分子）の構造'!I$51</f>
        <v>102</v>
      </c>
      <c r="E57" s="160"/>
      <c r="F57" s="160"/>
      <c r="G57" s="160">
        <f>'将来負担比率（分子）の構造'!J$51</f>
        <v>95</v>
      </c>
      <c r="H57" s="160"/>
      <c r="I57" s="160"/>
      <c r="J57" s="160">
        <f>'将来負担比率（分子）の構造'!K$51</f>
        <v>77</v>
      </c>
      <c r="K57" s="160"/>
      <c r="L57" s="160"/>
      <c r="M57" s="160">
        <f>'将来負担比率（分子）の構造'!L$51</f>
        <v>66</v>
      </c>
      <c r="N57" s="160"/>
      <c r="O57" s="160"/>
      <c r="P57" s="160">
        <f>'将来負担比率（分子）の構造'!M$51</f>
        <v>58</v>
      </c>
    </row>
    <row r="58" spans="1:16" x14ac:dyDescent="0.15">
      <c r="A58" s="160" t="s">
        <v>34</v>
      </c>
      <c r="B58" s="160"/>
      <c r="C58" s="160"/>
      <c r="D58" s="160">
        <f>'将来負担比率（分子）の構造'!I$50</f>
        <v>862</v>
      </c>
      <c r="E58" s="160"/>
      <c r="F58" s="160"/>
      <c r="G58" s="160">
        <f>'将来負担比率（分子）の構造'!J$50</f>
        <v>863</v>
      </c>
      <c r="H58" s="160"/>
      <c r="I58" s="160"/>
      <c r="J58" s="160">
        <f>'将来負担比率（分子）の構造'!K$50</f>
        <v>1062</v>
      </c>
      <c r="K58" s="160"/>
      <c r="L58" s="160"/>
      <c r="M58" s="160">
        <f>'将来負担比率（分子）の構造'!L$50</f>
        <v>1062</v>
      </c>
      <c r="N58" s="160"/>
      <c r="O58" s="160"/>
      <c r="P58" s="160">
        <f>'将来負担比率（分子）の構造'!M$50</f>
        <v>1265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687</v>
      </c>
      <c r="C62" s="160"/>
      <c r="D62" s="160"/>
      <c r="E62" s="160">
        <f>'将来負担比率（分子）の構造'!J$45</f>
        <v>627</v>
      </c>
      <c r="F62" s="160"/>
      <c r="G62" s="160"/>
      <c r="H62" s="160">
        <f>'将来負担比率（分子）の構造'!K$45</f>
        <v>624</v>
      </c>
      <c r="I62" s="160"/>
      <c r="J62" s="160"/>
      <c r="K62" s="160">
        <f>'将来負担比率（分子）の構造'!L$45</f>
        <v>599</v>
      </c>
      <c r="L62" s="160"/>
      <c r="M62" s="160"/>
      <c r="N62" s="160">
        <f>'将来負担比率（分子）の構造'!M$45</f>
        <v>580</v>
      </c>
      <c r="O62" s="160"/>
      <c r="P62" s="160"/>
    </row>
    <row r="63" spans="1:16" x14ac:dyDescent="0.15">
      <c r="A63" s="160" t="s">
        <v>27</v>
      </c>
      <c r="B63" s="160">
        <f>'将来負担比率（分子）の構造'!I$44</f>
        <v>64</v>
      </c>
      <c r="C63" s="160"/>
      <c r="D63" s="160"/>
      <c r="E63" s="160">
        <f>'将来負担比率（分子）の構造'!J$44</f>
        <v>71</v>
      </c>
      <c r="F63" s="160"/>
      <c r="G63" s="160"/>
      <c r="H63" s="160">
        <f>'将来負担比率（分子）の構造'!K$44</f>
        <v>78</v>
      </c>
      <c r="I63" s="160"/>
      <c r="J63" s="160"/>
      <c r="K63" s="160">
        <f>'将来負担比率（分子）の構造'!L$44</f>
        <v>71</v>
      </c>
      <c r="L63" s="160"/>
      <c r="M63" s="160"/>
      <c r="N63" s="160">
        <f>'将来負担比率（分子）の構造'!M$44</f>
        <v>48</v>
      </c>
      <c r="O63" s="160"/>
      <c r="P63" s="160"/>
    </row>
    <row r="64" spans="1:16" x14ac:dyDescent="0.15">
      <c r="A64" s="160" t="s">
        <v>26</v>
      </c>
      <c r="B64" s="160">
        <f>'将来負担比率（分子）の構造'!I$43</f>
        <v>183</v>
      </c>
      <c r="C64" s="160"/>
      <c r="D64" s="160"/>
      <c r="E64" s="160">
        <f>'将来負担比率（分子）の構造'!J$43</f>
        <v>174</v>
      </c>
      <c r="F64" s="160"/>
      <c r="G64" s="160"/>
      <c r="H64" s="160">
        <f>'将来負担比率（分子）の構造'!K$43</f>
        <v>155</v>
      </c>
      <c r="I64" s="160"/>
      <c r="J64" s="160"/>
      <c r="K64" s="160">
        <f>'将来負担比率（分子）の構造'!L$43</f>
        <v>138</v>
      </c>
      <c r="L64" s="160"/>
      <c r="M64" s="160"/>
      <c r="N64" s="160">
        <f>'将来負担比率（分子）の構造'!M$43</f>
        <v>177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4622</v>
      </c>
      <c r="C66" s="160"/>
      <c r="D66" s="160"/>
      <c r="E66" s="160">
        <f>'将来負担比率（分子）の構造'!J$41</f>
        <v>4639</v>
      </c>
      <c r="F66" s="160"/>
      <c r="G66" s="160"/>
      <c r="H66" s="160">
        <f>'将来負担比率（分子）の構造'!K$41</f>
        <v>4631</v>
      </c>
      <c r="I66" s="160"/>
      <c r="J66" s="160"/>
      <c r="K66" s="160">
        <f>'将来負担比率（分子）の構造'!L$41</f>
        <v>4656</v>
      </c>
      <c r="L66" s="160"/>
      <c r="M66" s="160"/>
      <c r="N66" s="160">
        <f>'将来負担比率（分子）の構造'!M$41</f>
        <v>4543</v>
      </c>
      <c r="O66" s="160"/>
      <c r="P66" s="160"/>
    </row>
    <row r="67" spans="1:16" x14ac:dyDescent="0.15">
      <c r="A67" s="160" t="s">
        <v>67</v>
      </c>
      <c r="B67" s="160" t="e">
        <f>NA()</f>
        <v>#N/A</v>
      </c>
      <c r="C67" s="160">
        <f>IF(ISNUMBER('将来負担比率（分子）の構造'!I$53), IF('将来負担比率（分子）の構造'!I$53 &lt; 0, 0, '将来負担比率（分子）の構造'!I$53), NA())</f>
        <v>1213</v>
      </c>
      <c r="D67" s="160" t="e">
        <f>NA()</f>
        <v>#N/A</v>
      </c>
      <c r="E67" s="160" t="e">
        <f>NA()</f>
        <v>#N/A</v>
      </c>
      <c r="F67" s="160">
        <f>IF(ISNUMBER('将来負担比率（分子）の構造'!J$53), IF('将来負担比率（分子）の構造'!J$53 &lt; 0, 0, '将来負担比率（分子）の構造'!J$53), NA())</f>
        <v>1276</v>
      </c>
      <c r="G67" s="160" t="e">
        <f>NA()</f>
        <v>#N/A</v>
      </c>
      <c r="H67" s="160" t="e">
        <f>NA()</f>
        <v>#N/A</v>
      </c>
      <c r="I67" s="160">
        <f>IF(ISNUMBER('将来負担比率（分子）の構造'!K$53), IF('将来負担比率（分子）の構造'!K$53 &lt; 0, 0, '将来負担比率（分子）の構造'!K$53), NA())</f>
        <v>1172</v>
      </c>
      <c r="J67" s="160" t="e">
        <f>NA()</f>
        <v>#N/A</v>
      </c>
      <c r="K67" s="160" t="e">
        <f>NA()</f>
        <v>#N/A</v>
      </c>
      <c r="L67" s="160">
        <f>IF(ISNUMBER('将来負担比率（分子）の構造'!L$53), IF('将来負担比率（分子）の構造'!L$53 &lt; 0, 0, '将来負担比率（分子）の構造'!L$53), NA())</f>
        <v>1249</v>
      </c>
      <c r="M67" s="160" t="e">
        <f>NA()</f>
        <v>#N/A</v>
      </c>
      <c r="N67" s="160" t="e">
        <f>NA()</f>
        <v>#N/A</v>
      </c>
      <c r="O67" s="160">
        <f>IF(ISNUMBER('将来負担比率（分子）の構造'!M$53), IF('将来負担比率（分子）の構造'!M$53 &lt; 0, 0, '将来負担比率（分子）の構造'!M$53), NA())</f>
        <v>1086</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910</v>
      </c>
      <c r="C72" s="164">
        <f>基金残高に係る経年分析!G55</f>
        <v>910</v>
      </c>
      <c r="D72" s="164">
        <f>基金残高に係る経年分析!H55</f>
        <v>1050</v>
      </c>
    </row>
    <row r="73" spans="1:16" x14ac:dyDescent="0.15">
      <c r="A73" s="163" t="s">
        <v>70</v>
      </c>
      <c r="B73" s="164">
        <f>基金残高に係る経年分析!F56</f>
        <v>142</v>
      </c>
      <c r="C73" s="164">
        <f>基金残高に係る経年分析!G56</f>
        <v>142</v>
      </c>
      <c r="D73" s="164">
        <f>基金残高に係る経年分析!H56</f>
        <v>202</v>
      </c>
    </row>
    <row r="74" spans="1:16" x14ac:dyDescent="0.15">
      <c r="A74" s="163" t="s">
        <v>71</v>
      </c>
      <c r="B74" s="164">
        <f>基金残高に係る経年分析!F57</f>
        <v>6</v>
      </c>
      <c r="C74" s="164">
        <f>基金残高に係る経年分析!G57</f>
        <v>6</v>
      </c>
      <c r="D74" s="164">
        <f>基金残高に係る経年分析!H57</f>
        <v>9</v>
      </c>
    </row>
  </sheetData>
  <sheetProtection algorithmName="SHA-512" hashValue="UmO/bT/hkd3sg0JLcnsihuLYro9zSConK3ffiWQA5hFhE1SI43ob6Oj+U4wLrnSZN1GHwA5daku0NU/CxtdGqQ==" saltValue="9Z/4DXcSQQ7HJivCDWtBp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316084</v>
      </c>
      <c r="S5" s="669"/>
      <c r="T5" s="669"/>
      <c r="U5" s="669"/>
      <c r="V5" s="669"/>
      <c r="W5" s="669"/>
      <c r="X5" s="669"/>
      <c r="Y5" s="715"/>
      <c r="Z5" s="733">
        <v>8.9</v>
      </c>
      <c r="AA5" s="733"/>
      <c r="AB5" s="733"/>
      <c r="AC5" s="733"/>
      <c r="AD5" s="734">
        <v>316084</v>
      </c>
      <c r="AE5" s="734"/>
      <c r="AF5" s="734"/>
      <c r="AG5" s="734"/>
      <c r="AH5" s="734"/>
      <c r="AI5" s="734"/>
      <c r="AJ5" s="734"/>
      <c r="AK5" s="734"/>
      <c r="AL5" s="716">
        <v>16</v>
      </c>
      <c r="AM5" s="685"/>
      <c r="AN5" s="685"/>
      <c r="AO5" s="717"/>
      <c r="AP5" s="702" t="s">
        <v>219</v>
      </c>
      <c r="AQ5" s="703"/>
      <c r="AR5" s="703"/>
      <c r="AS5" s="703"/>
      <c r="AT5" s="703"/>
      <c r="AU5" s="703"/>
      <c r="AV5" s="703"/>
      <c r="AW5" s="703"/>
      <c r="AX5" s="703"/>
      <c r="AY5" s="703"/>
      <c r="AZ5" s="703"/>
      <c r="BA5" s="703"/>
      <c r="BB5" s="703"/>
      <c r="BC5" s="703"/>
      <c r="BD5" s="703"/>
      <c r="BE5" s="703"/>
      <c r="BF5" s="704"/>
      <c r="BG5" s="603">
        <v>316084</v>
      </c>
      <c r="BH5" s="606"/>
      <c r="BI5" s="606"/>
      <c r="BJ5" s="606"/>
      <c r="BK5" s="606"/>
      <c r="BL5" s="606"/>
      <c r="BM5" s="606"/>
      <c r="BN5" s="607"/>
      <c r="BO5" s="665">
        <v>100</v>
      </c>
      <c r="BP5" s="665"/>
      <c r="BQ5" s="665"/>
      <c r="BR5" s="665"/>
      <c r="BS5" s="666" t="s">
        <v>220</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212</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x14ac:dyDescent="0.15">
      <c r="B6" s="600" t="s">
        <v>224</v>
      </c>
      <c r="C6" s="601"/>
      <c r="D6" s="601"/>
      <c r="E6" s="601"/>
      <c r="F6" s="601"/>
      <c r="G6" s="601"/>
      <c r="H6" s="601"/>
      <c r="I6" s="601"/>
      <c r="J6" s="601"/>
      <c r="K6" s="601"/>
      <c r="L6" s="601"/>
      <c r="M6" s="601"/>
      <c r="N6" s="601"/>
      <c r="O6" s="601"/>
      <c r="P6" s="601"/>
      <c r="Q6" s="602"/>
      <c r="R6" s="603">
        <v>24557</v>
      </c>
      <c r="S6" s="606"/>
      <c r="T6" s="606"/>
      <c r="U6" s="606"/>
      <c r="V6" s="606"/>
      <c r="W6" s="606"/>
      <c r="X6" s="606"/>
      <c r="Y6" s="607"/>
      <c r="Z6" s="665">
        <v>0.7</v>
      </c>
      <c r="AA6" s="665"/>
      <c r="AB6" s="665"/>
      <c r="AC6" s="665"/>
      <c r="AD6" s="666">
        <v>24557</v>
      </c>
      <c r="AE6" s="666"/>
      <c r="AF6" s="666"/>
      <c r="AG6" s="666"/>
      <c r="AH6" s="666"/>
      <c r="AI6" s="666"/>
      <c r="AJ6" s="666"/>
      <c r="AK6" s="666"/>
      <c r="AL6" s="608">
        <v>1.2</v>
      </c>
      <c r="AM6" s="609"/>
      <c r="AN6" s="609"/>
      <c r="AO6" s="667"/>
      <c r="AP6" s="600" t="s">
        <v>225</v>
      </c>
      <c r="AQ6" s="601"/>
      <c r="AR6" s="601"/>
      <c r="AS6" s="601"/>
      <c r="AT6" s="601"/>
      <c r="AU6" s="601"/>
      <c r="AV6" s="601"/>
      <c r="AW6" s="601"/>
      <c r="AX6" s="601"/>
      <c r="AY6" s="601"/>
      <c r="AZ6" s="601"/>
      <c r="BA6" s="601"/>
      <c r="BB6" s="601"/>
      <c r="BC6" s="601"/>
      <c r="BD6" s="601"/>
      <c r="BE6" s="601"/>
      <c r="BF6" s="602"/>
      <c r="BG6" s="603">
        <v>316084</v>
      </c>
      <c r="BH6" s="606"/>
      <c r="BI6" s="606"/>
      <c r="BJ6" s="606"/>
      <c r="BK6" s="606"/>
      <c r="BL6" s="606"/>
      <c r="BM6" s="606"/>
      <c r="BN6" s="607"/>
      <c r="BO6" s="665">
        <v>100</v>
      </c>
      <c r="BP6" s="665"/>
      <c r="BQ6" s="665"/>
      <c r="BR6" s="665"/>
      <c r="BS6" s="666" t="s">
        <v>220</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45664</v>
      </c>
      <c r="CS6" s="606"/>
      <c r="CT6" s="606"/>
      <c r="CU6" s="606"/>
      <c r="CV6" s="606"/>
      <c r="CW6" s="606"/>
      <c r="CX6" s="606"/>
      <c r="CY6" s="607"/>
      <c r="CZ6" s="716">
        <v>1.4</v>
      </c>
      <c r="DA6" s="685"/>
      <c r="DB6" s="685"/>
      <c r="DC6" s="719"/>
      <c r="DD6" s="611" t="s">
        <v>227</v>
      </c>
      <c r="DE6" s="606"/>
      <c r="DF6" s="606"/>
      <c r="DG6" s="606"/>
      <c r="DH6" s="606"/>
      <c r="DI6" s="606"/>
      <c r="DJ6" s="606"/>
      <c r="DK6" s="606"/>
      <c r="DL6" s="606"/>
      <c r="DM6" s="606"/>
      <c r="DN6" s="606"/>
      <c r="DO6" s="606"/>
      <c r="DP6" s="607"/>
      <c r="DQ6" s="611">
        <v>45664</v>
      </c>
      <c r="DR6" s="606"/>
      <c r="DS6" s="606"/>
      <c r="DT6" s="606"/>
      <c r="DU6" s="606"/>
      <c r="DV6" s="606"/>
      <c r="DW6" s="606"/>
      <c r="DX6" s="606"/>
      <c r="DY6" s="606"/>
      <c r="DZ6" s="606"/>
      <c r="EA6" s="606"/>
      <c r="EB6" s="606"/>
      <c r="EC6" s="646"/>
    </row>
    <row r="7" spans="2:143" ht="11.25" customHeight="1" x14ac:dyDescent="0.15">
      <c r="B7" s="600" t="s">
        <v>228</v>
      </c>
      <c r="C7" s="601"/>
      <c r="D7" s="601"/>
      <c r="E7" s="601"/>
      <c r="F7" s="601"/>
      <c r="G7" s="601"/>
      <c r="H7" s="601"/>
      <c r="I7" s="601"/>
      <c r="J7" s="601"/>
      <c r="K7" s="601"/>
      <c r="L7" s="601"/>
      <c r="M7" s="601"/>
      <c r="N7" s="601"/>
      <c r="O7" s="601"/>
      <c r="P7" s="601"/>
      <c r="Q7" s="602"/>
      <c r="R7" s="603">
        <v>988</v>
      </c>
      <c r="S7" s="606"/>
      <c r="T7" s="606"/>
      <c r="U7" s="606"/>
      <c r="V7" s="606"/>
      <c r="W7" s="606"/>
      <c r="X7" s="606"/>
      <c r="Y7" s="607"/>
      <c r="Z7" s="665">
        <v>0</v>
      </c>
      <c r="AA7" s="665"/>
      <c r="AB7" s="665"/>
      <c r="AC7" s="665"/>
      <c r="AD7" s="666">
        <v>988</v>
      </c>
      <c r="AE7" s="666"/>
      <c r="AF7" s="666"/>
      <c r="AG7" s="666"/>
      <c r="AH7" s="666"/>
      <c r="AI7" s="666"/>
      <c r="AJ7" s="666"/>
      <c r="AK7" s="666"/>
      <c r="AL7" s="608">
        <v>0.1</v>
      </c>
      <c r="AM7" s="609"/>
      <c r="AN7" s="609"/>
      <c r="AO7" s="667"/>
      <c r="AP7" s="600" t="s">
        <v>229</v>
      </c>
      <c r="AQ7" s="601"/>
      <c r="AR7" s="601"/>
      <c r="AS7" s="601"/>
      <c r="AT7" s="601"/>
      <c r="AU7" s="601"/>
      <c r="AV7" s="601"/>
      <c r="AW7" s="601"/>
      <c r="AX7" s="601"/>
      <c r="AY7" s="601"/>
      <c r="AZ7" s="601"/>
      <c r="BA7" s="601"/>
      <c r="BB7" s="601"/>
      <c r="BC7" s="601"/>
      <c r="BD7" s="601"/>
      <c r="BE7" s="601"/>
      <c r="BF7" s="602"/>
      <c r="BG7" s="603">
        <v>137417</v>
      </c>
      <c r="BH7" s="606"/>
      <c r="BI7" s="606"/>
      <c r="BJ7" s="606"/>
      <c r="BK7" s="606"/>
      <c r="BL7" s="606"/>
      <c r="BM7" s="606"/>
      <c r="BN7" s="607"/>
      <c r="BO7" s="665">
        <v>43.5</v>
      </c>
      <c r="BP7" s="665"/>
      <c r="BQ7" s="665"/>
      <c r="BR7" s="665"/>
      <c r="BS7" s="666" t="s">
        <v>220</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785681</v>
      </c>
      <c r="CS7" s="606"/>
      <c r="CT7" s="606"/>
      <c r="CU7" s="606"/>
      <c r="CV7" s="606"/>
      <c r="CW7" s="606"/>
      <c r="CX7" s="606"/>
      <c r="CY7" s="607"/>
      <c r="CZ7" s="665">
        <v>24.8</v>
      </c>
      <c r="DA7" s="665"/>
      <c r="DB7" s="665"/>
      <c r="DC7" s="665"/>
      <c r="DD7" s="611">
        <v>140579</v>
      </c>
      <c r="DE7" s="606"/>
      <c r="DF7" s="606"/>
      <c r="DG7" s="606"/>
      <c r="DH7" s="606"/>
      <c r="DI7" s="606"/>
      <c r="DJ7" s="606"/>
      <c r="DK7" s="606"/>
      <c r="DL7" s="606"/>
      <c r="DM7" s="606"/>
      <c r="DN7" s="606"/>
      <c r="DO7" s="606"/>
      <c r="DP7" s="607"/>
      <c r="DQ7" s="611">
        <v>565612</v>
      </c>
      <c r="DR7" s="606"/>
      <c r="DS7" s="606"/>
      <c r="DT7" s="606"/>
      <c r="DU7" s="606"/>
      <c r="DV7" s="606"/>
      <c r="DW7" s="606"/>
      <c r="DX7" s="606"/>
      <c r="DY7" s="606"/>
      <c r="DZ7" s="606"/>
      <c r="EA7" s="606"/>
      <c r="EB7" s="606"/>
      <c r="EC7" s="646"/>
    </row>
    <row r="8" spans="2:143" ht="11.25" customHeight="1" x14ac:dyDescent="0.15">
      <c r="B8" s="600" t="s">
        <v>231</v>
      </c>
      <c r="C8" s="601"/>
      <c r="D8" s="601"/>
      <c r="E8" s="601"/>
      <c r="F8" s="601"/>
      <c r="G8" s="601"/>
      <c r="H8" s="601"/>
      <c r="I8" s="601"/>
      <c r="J8" s="601"/>
      <c r="K8" s="601"/>
      <c r="L8" s="601"/>
      <c r="M8" s="601"/>
      <c r="N8" s="601"/>
      <c r="O8" s="601"/>
      <c r="P8" s="601"/>
      <c r="Q8" s="602"/>
      <c r="R8" s="603">
        <v>3115</v>
      </c>
      <c r="S8" s="606"/>
      <c r="T8" s="606"/>
      <c r="U8" s="606"/>
      <c r="V8" s="606"/>
      <c r="W8" s="606"/>
      <c r="X8" s="606"/>
      <c r="Y8" s="607"/>
      <c r="Z8" s="665">
        <v>0.1</v>
      </c>
      <c r="AA8" s="665"/>
      <c r="AB8" s="665"/>
      <c r="AC8" s="665"/>
      <c r="AD8" s="666">
        <v>3115</v>
      </c>
      <c r="AE8" s="666"/>
      <c r="AF8" s="666"/>
      <c r="AG8" s="666"/>
      <c r="AH8" s="666"/>
      <c r="AI8" s="666"/>
      <c r="AJ8" s="666"/>
      <c r="AK8" s="666"/>
      <c r="AL8" s="608">
        <v>0.2</v>
      </c>
      <c r="AM8" s="609"/>
      <c r="AN8" s="609"/>
      <c r="AO8" s="667"/>
      <c r="AP8" s="600" t="s">
        <v>232</v>
      </c>
      <c r="AQ8" s="601"/>
      <c r="AR8" s="601"/>
      <c r="AS8" s="601"/>
      <c r="AT8" s="601"/>
      <c r="AU8" s="601"/>
      <c r="AV8" s="601"/>
      <c r="AW8" s="601"/>
      <c r="AX8" s="601"/>
      <c r="AY8" s="601"/>
      <c r="AZ8" s="601"/>
      <c r="BA8" s="601"/>
      <c r="BB8" s="601"/>
      <c r="BC8" s="601"/>
      <c r="BD8" s="601"/>
      <c r="BE8" s="601"/>
      <c r="BF8" s="602"/>
      <c r="BG8" s="603">
        <v>6227</v>
      </c>
      <c r="BH8" s="606"/>
      <c r="BI8" s="606"/>
      <c r="BJ8" s="606"/>
      <c r="BK8" s="606"/>
      <c r="BL8" s="606"/>
      <c r="BM8" s="606"/>
      <c r="BN8" s="607"/>
      <c r="BO8" s="665">
        <v>2</v>
      </c>
      <c r="BP8" s="665"/>
      <c r="BQ8" s="665"/>
      <c r="BR8" s="665"/>
      <c r="BS8" s="611" t="s">
        <v>220</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800899</v>
      </c>
      <c r="CS8" s="606"/>
      <c r="CT8" s="606"/>
      <c r="CU8" s="606"/>
      <c r="CV8" s="606"/>
      <c r="CW8" s="606"/>
      <c r="CX8" s="606"/>
      <c r="CY8" s="607"/>
      <c r="CZ8" s="665">
        <v>25.3</v>
      </c>
      <c r="DA8" s="665"/>
      <c r="DB8" s="665"/>
      <c r="DC8" s="665"/>
      <c r="DD8" s="611">
        <v>1026</v>
      </c>
      <c r="DE8" s="606"/>
      <c r="DF8" s="606"/>
      <c r="DG8" s="606"/>
      <c r="DH8" s="606"/>
      <c r="DI8" s="606"/>
      <c r="DJ8" s="606"/>
      <c r="DK8" s="606"/>
      <c r="DL8" s="606"/>
      <c r="DM8" s="606"/>
      <c r="DN8" s="606"/>
      <c r="DO8" s="606"/>
      <c r="DP8" s="607"/>
      <c r="DQ8" s="611">
        <v>543359</v>
      </c>
      <c r="DR8" s="606"/>
      <c r="DS8" s="606"/>
      <c r="DT8" s="606"/>
      <c r="DU8" s="606"/>
      <c r="DV8" s="606"/>
      <c r="DW8" s="606"/>
      <c r="DX8" s="606"/>
      <c r="DY8" s="606"/>
      <c r="DZ8" s="606"/>
      <c r="EA8" s="606"/>
      <c r="EB8" s="606"/>
      <c r="EC8" s="646"/>
    </row>
    <row r="9" spans="2:143" ht="11.25" customHeight="1" x14ac:dyDescent="0.15">
      <c r="B9" s="600" t="s">
        <v>234</v>
      </c>
      <c r="C9" s="601"/>
      <c r="D9" s="601"/>
      <c r="E9" s="601"/>
      <c r="F9" s="601"/>
      <c r="G9" s="601"/>
      <c r="H9" s="601"/>
      <c r="I9" s="601"/>
      <c r="J9" s="601"/>
      <c r="K9" s="601"/>
      <c r="L9" s="601"/>
      <c r="M9" s="601"/>
      <c r="N9" s="601"/>
      <c r="O9" s="601"/>
      <c r="P9" s="601"/>
      <c r="Q9" s="602"/>
      <c r="R9" s="603">
        <v>3048</v>
      </c>
      <c r="S9" s="606"/>
      <c r="T9" s="606"/>
      <c r="U9" s="606"/>
      <c r="V9" s="606"/>
      <c r="W9" s="606"/>
      <c r="X9" s="606"/>
      <c r="Y9" s="607"/>
      <c r="Z9" s="665">
        <v>0.1</v>
      </c>
      <c r="AA9" s="665"/>
      <c r="AB9" s="665"/>
      <c r="AC9" s="665"/>
      <c r="AD9" s="666">
        <v>3048</v>
      </c>
      <c r="AE9" s="666"/>
      <c r="AF9" s="666"/>
      <c r="AG9" s="666"/>
      <c r="AH9" s="666"/>
      <c r="AI9" s="666"/>
      <c r="AJ9" s="666"/>
      <c r="AK9" s="666"/>
      <c r="AL9" s="608">
        <v>0.2</v>
      </c>
      <c r="AM9" s="609"/>
      <c r="AN9" s="609"/>
      <c r="AO9" s="667"/>
      <c r="AP9" s="600" t="s">
        <v>235</v>
      </c>
      <c r="AQ9" s="601"/>
      <c r="AR9" s="601"/>
      <c r="AS9" s="601"/>
      <c r="AT9" s="601"/>
      <c r="AU9" s="601"/>
      <c r="AV9" s="601"/>
      <c r="AW9" s="601"/>
      <c r="AX9" s="601"/>
      <c r="AY9" s="601"/>
      <c r="AZ9" s="601"/>
      <c r="BA9" s="601"/>
      <c r="BB9" s="601"/>
      <c r="BC9" s="601"/>
      <c r="BD9" s="601"/>
      <c r="BE9" s="601"/>
      <c r="BF9" s="602"/>
      <c r="BG9" s="603">
        <v>113241</v>
      </c>
      <c r="BH9" s="606"/>
      <c r="BI9" s="606"/>
      <c r="BJ9" s="606"/>
      <c r="BK9" s="606"/>
      <c r="BL9" s="606"/>
      <c r="BM9" s="606"/>
      <c r="BN9" s="607"/>
      <c r="BO9" s="665">
        <v>35.799999999999997</v>
      </c>
      <c r="BP9" s="665"/>
      <c r="BQ9" s="665"/>
      <c r="BR9" s="665"/>
      <c r="BS9" s="611" t="s">
        <v>220</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218977</v>
      </c>
      <c r="CS9" s="606"/>
      <c r="CT9" s="606"/>
      <c r="CU9" s="606"/>
      <c r="CV9" s="606"/>
      <c r="CW9" s="606"/>
      <c r="CX9" s="606"/>
      <c r="CY9" s="607"/>
      <c r="CZ9" s="665">
        <v>6.9</v>
      </c>
      <c r="DA9" s="665"/>
      <c r="DB9" s="665"/>
      <c r="DC9" s="665"/>
      <c r="DD9" s="611">
        <v>5858</v>
      </c>
      <c r="DE9" s="606"/>
      <c r="DF9" s="606"/>
      <c r="DG9" s="606"/>
      <c r="DH9" s="606"/>
      <c r="DI9" s="606"/>
      <c r="DJ9" s="606"/>
      <c r="DK9" s="606"/>
      <c r="DL9" s="606"/>
      <c r="DM9" s="606"/>
      <c r="DN9" s="606"/>
      <c r="DO9" s="606"/>
      <c r="DP9" s="607"/>
      <c r="DQ9" s="611">
        <v>195425</v>
      </c>
      <c r="DR9" s="606"/>
      <c r="DS9" s="606"/>
      <c r="DT9" s="606"/>
      <c r="DU9" s="606"/>
      <c r="DV9" s="606"/>
      <c r="DW9" s="606"/>
      <c r="DX9" s="606"/>
      <c r="DY9" s="606"/>
      <c r="DZ9" s="606"/>
      <c r="EA9" s="606"/>
      <c r="EB9" s="606"/>
      <c r="EC9" s="646"/>
    </row>
    <row r="10" spans="2:143" ht="11.25" customHeight="1" x14ac:dyDescent="0.15">
      <c r="B10" s="600" t="s">
        <v>237</v>
      </c>
      <c r="C10" s="601"/>
      <c r="D10" s="601"/>
      <c r="E10" s="601"/>
      <c r="F10" s="601"/>
      <c r="G10" s="601"/>
      <c r="H10" s="601"/>
      <c r="I10" s="601"/>
      <c r="J10" s="601"/>
      <c r="K10" s="601"/>
      <c r="L10" s="601"/>
      <c r="M10" s="601"/>
      <c r="N10" s="601"/>
      <c r="O10" s="601"/>
      <c r="P10" s="601"/>
      <c r="Q10" s="602"/>
      <c r="R10" s="603" t="s">
        <v>227</v>
      </c>
      <c r="S10" s="606"/>
      <c r="T10" s="606"/>
      <c r="U10" s="606"/>
      <c r="V10" s="606"/>
      <c r="W10" s="606"/>
      <c r="X10" s="606"/>
      <c r="Y10" s="607"/>
      <c r="Z10" s="665" t="s">
        <v>220</v>
      </c>
      <c r="AA10" s="665"/>
      <c r="AB10" s="665"/>
      <c r="AC10" s="665"/>
      <c r="AD10" s="666" t="s">
        <v>220</v>
      </c>
      <c r="AE10" s="666"/>
      <c r="AF10" s="666"/>
      <c r="AG10" s="666"/>
      <c r="AH10" s="666"/>
      <c r="AI10" s="666"/>
      <c r="AJ10" s="666"/>
      <c r="AK10" s="666"/>
      <c r="AL10" s="608" t="s">
        <v>227</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10519</v>
      </c>
      <c r="BH10" s="606"/>
      <c r="BI10" s="606"/>
      <c r="BJ10" s="606"/>
      <c r="BK10" s="606"/>
      <c r="BL10" s="606"/>
      <c r="BM10" s="606"/>
      <c r="BN10" s="607"/>
      <c r="BO10" s="665">
        <v>3.3</v>
      </c>
      <c r="BP10" s="665"/>
      <c r="BQ10" s="665"/>
      <c r="BR10" s="665"/>
      <c r="BS10" s="611" t="s">
        <v>227</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v>2000</v>
      </c>
      <c r="CS10" s="606"/>
      <c r="CT10" s="606"/>
      <c r="CU10" s="606"/>
      <c r="CV10" s="606"/>
      <c r="CW10" s="606"/>
      <c r="CX10" s="606"/>
      <c r="CY10" s="607"/>
      <c r="CZ10" s="665">
        <v>0.1</v>
      </c>
      <c r="DA10" s="665"/>
      <c r="DB10" s="665"/>
      <c r="DC10" s="665"/>
      <c r="DD10" s="611" t="s">
        <v>220</v>
      </c>
      <c r="DE10" s="606"/>
      <c r="DF10" s="606"/>
      <c r="DG10" s="606"/>
      <c r="DH10" s="606"/>
      <c r="DI10" s="606"/>
      <c r="DJ10" s="606"/>
      <c r="DK10" s="606"/>
      <c r="DL10" s="606"/>
      <c r="DM10" s="606"/>
      <c r="DN10" s="606"/>
      <c r="DO10" s="606"/>
      <c r="DP10" s="607"/>
      <c r="DQ10" s="611">
        <v>1000</v>
      </c>
      <c r="DR10" s="606"/>
      <c r="DS10" s="606"/>
      <c r="DT10" s="606"/>
      <c r="DU10" s="606"/>
      <c r="DV10" s="606"/>
      <c r="DW10" s="606"/>
      <c r="DX10" s="606"/>
      <c r="DY10" s="606"/>
      <c r="DZ10" s="606"/>
      <c r="EA10" s="606"/>
      <c r="EB10" s="606"/>
      <c r="EC10" s="646"/>
    </row>
    <row r="11" spans="2:143" ht="11.25" customHeight="1" x14ac:dyDescent="0.15">
      <c r="B11" s="600" t="s">
        <v>240</v>
      </c>
      <c r="C11" s="601"/>
      <c r="D11" s="601"/>
      <c r="E11" s="601"/>
      <c r="F11" s="601"/>
      <c r="G11" s="601"/>
      <c r="H11" s="601"/>
      <c r="I11" s="601"/>
      <c r="J11" s="601"/>
      <c r="K11" s="601"/>
      <c r="L11" s="601"/>
      <c r="M11" s="601"/>
      <c r="N11" s="601"/>
      <c r="O11" s="601"/>
      <c r="P11" s="601"/>
      <c r="Q11" s="602"/>
      <c r="R11" s="603" t="s">
        <v>220</v>
      </c>
      <c r="S11" s="606"/>
      <c r="T11" s="606"/>
      <c r="U11" s="606"/>
      <c r="V11" s="606"/>
      <c r="W11" s="606"/>
      <c r="X11" s="606"/>
      <c r="Y11" s="607"/>
      <c r="Z11" s="665" t="s">
        <v>227</v>
      </c>
      <c r="AA11" s="665"/>
      <c r="AB11" s="665"/>
      <c r="AC11" s="665"/>
      <c r="AD11" s="666" t="s">
        <v>227</v>
      </c>
      <c r="AE11" s="666"/>
      <c r="AF11" s="666"/>
      <c r="AG11" s="666"/>
      <c r="AH11" s="666"/>
      <c r="AI11" s="666"/>
      <c r="AJ11" s="666"/>
      <c r="AK11" s="666"/>
      <c r="AL11" s="608" t="s">
        <v>220</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7430</v>
      </c>
      <c r="BH11" s="606"/>
      <c r="BI11" s="606"/>
      <c r="BJ11" s="606"/>
      <c r="BK11" s="606"/>
      <c r="BL11" s="606"/>
      <c r="BM11" s="606"/>
      <c r="BN11" s="607"/>
      <c r="BO11" s="665">
        <v>2.4</v>
      </c>
      <c r="BP11" s="665"/>
      <c r="BQ11" s="665"/>
      <c r="BR11" s="665"/>
      <c r="BS11" s="611" t="s">
        <v>220</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149354</v>
      </c>
      <c r="CS11" s="606"/>
      <c r="CT11" s="606"/>
      <c r="CU11" s="606"/>
      <c r="CV11" s="606"/>
      <c r="CW11" s="606"/>
      <c r="CX11" s="606"/>
      <c r="CY11" s="607"/>
      <c r="CZ11" s="665">
        <v>4.7</v>
      </c>
      <c r="DA11" s="665"/>
      <c r="DB11" s="665"/>
      <c r="DC11" s="665"/>
      <c r="DD11" s="611">
        <v>26867</v>
      </c>
      <c r="DE11" s="606"/>
      <c r="DF11" s="606"/>
      <c r="DG11" s="606"/>
      <c r="DH11" s="606"/>
      <c r="DI11" s="606"/>
      <c r="DJ11" s="606"/>
      <c r="DK11" s="606"/>
      <c r="DL11" s="606"/>
      <c r="DM11" s="606"/>
      <c r="DN11" s="606"/>
      <c r="DO11" s="606"/>
      <c r="DP11" s="607"/>
      <c r="DQ11" s="611">
        <v>62348</v>
      </c>
      <c r="DR11" s="606"/>
      <c r="DS11" s="606"/>
      <c r="DT11" s="606"/>
      <c r="DU11" s="606"/>
      <c r="DV11" s="606"/>
      <c r="DW11" s="606"/>
      <c r="DX11" s="606"/>
      <c r="DY11" s="606"/>
      <c r="DZ11" s="606"/>
      <c r="EA11" s="606"/>
      <c r="EB11" s="606"/>
      <c r="EC11" s="646"/>
    </row>
    <row r="12" spans="2:143" ht="11.25" customHeight="1" x14ac:dyDescent="0.15">
      <c r="B12" s="600" t="s">
        <v>243</v>
      </c>
      <c r="C12" s="601"/>
      <c r="D12" s="601"/>
      <c r="E12" s="601"/>
      <c r="F12" s="601"/>
      <c r="G12" s="601"/>
      <c r="H12" s="601"/>
      <c r="I12" s="601"/>
      <c r="J12" s="601"/>
      <c r="K12" s="601"/>
      <c r="L12" s="601"/>
      <c r="M12" s="601"/>
      <c r="N12" s="601"/>
      <c r="O12" s="601"/>
      <c r="P12" s="601"/>
      <c r="Q12" s="602"/>
      <c r="R12" s="603">
        <v>71688</v>
      </c>
      <c r="S12" s="606"/>
      <c r="T12" s="606"/>
      <c r="U12" s="606"/>
      <c r="V12" s="606"/>
      <c r="W12" s="606"/>
      <c r="X12" s="606"/>
      <c r="Y12" s="607"/>
      <c r="Z12" s="665">
        <v>2</v>
      </c>
      <c r="AA12" s="665"/>
      <c r="AB12" s="665"/>
      <c r="AC12" s="665"/>
      <c r="AD12" s="666">
        <v>71688</v>
      </c>
      <c r="AE12" s="666"/>
      <c r="AF12" s="666"/>
      <c r="AG12" s="666"/>
      <c r="AH12" s="666"/>
      <c r="AI12" s="666"/>
      <c r="AJ12" s="666"/>
      <c r="AK12" s="666"/>
      <c r="AL12" s="608">
        <v>3.6</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140623</v>
      </c>
      <c r="BH12" s="606"/>
      <c r="BI12" s="606"/>
      <c r="BJ12" s="606"/>
      <c r="BK12" s="606"/>
      <c r="BL12" s="606"/>
      <c r="BM12" s="606"/>
      <c r="BN12" s="607"/>
      <c r="BO12" s="665">
        <v>44.5</v>
      </c>
      <c r="BP12" s="665"/>
      <c r="BQ12" s="665"/>
      <c r="BR12" s="665"/>
      <c r="BS12" s="611" t="s">
        <v>227</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71195</v>
      </c>
      <c r="CS12" s="606"/>
      <c r="CT12" s="606"/>
      <c r="CU12" s="606"/>
      <c r="CV12" s="606"/>
      <c r="CW12" s="606"/>
      <c r="CX12" s="606"/>
      <c r="CY12" s="607"/>
      <c r="CZ12" s="665">
        <v>2.2000000000000002</v>
      </c>
      <c r="DA12" s="665"/>
      <c r="DB12" s="665"/>
      <c r="DC12" s="665"/>
      <c r="DD12" s="611">
        <v>23044</v>
      </c>
      <c r="DE12" s="606"/>
      <c r="DF12" s="606"/>
      <c r="DG12" s="606"/>
      <c r="DH12" s="606"/>
      <c r="DI12" s="606"/>
      <c r="DJ12" s="606"/>
      <c r="DK12" s="606"/>
      <c r="DL12" s="606"/>
      <c r="DM12" s="606"/>
      <c r="DN12" s="606"/>
      <c r="DO12" s="606"/>
      <c r="DP12" s="607"/>
      <c r="DQ12" s="611">
        <v>38166</v>
      </c>
      <c r="DR12" s="606"/>
      <c r="DS12" s="606"/>
      <c r="DT12" s="606"/>
      <c r="DU12" s="606"/>
      <c r="DV12" s="606"/>
      <c r="DW12" s="606"/>
      <c r="DX12" s="606"/>
      <c r="DY12" s="606"/>
      <c r="DZ12" s="606"/>
      <c r="EA12" s="606"/>
      <c r="EB12" s="606"/>
      <c r="EC12" s="646"/>
    </row>
    <row r="13" spans="2:143" ht="11.25" customHeight="1" x14ac:dyDescent="0.15">
      <c r="B13" s="600" t="s">
        <v>246</v>
      </c>
      <c r="C13" s="601"/>
      <c r="D13" s="601"/>
      <c r="E13" s="601"/>
      <c r="F13" s="601"/>
      <c r="G13" s="601"/>
      <c r="H13" s="601"/>
      <c r="I13" s="601"/>
      <c r="J13" s="601"/>
      <c r="K13" s="601"/>
      <c r="L13" s="601"/>
      <c r="M13" s="601"/>
      <c r="N13" s="601"/>
      <c r="O13" s="601"/>
      <c r="P13" s="601"/>
      <c r="Q13" s="602"/>
      <c r="R13" s="603" t="s">
        <v>220</v>
      </c>
      <c r="S13" s="606"/>
      <c r="T13" s="606"/>
      <c r="U13" s="606"/>
      <c r="V13" s="606"/>
      <c r="W13" s="606"/>
      <c r="X13" s="606"/>
      <c r="Y13" s="607"/>
      <c r="Z13" s="665" t="s">
        <v>220</v>
      </c>
      <c r="AA13" s="665"/>
      <c r="AB13" s="665"/>
      <c r="AC13" s="665"/>
      <c r="AD13" s="666" t="s">
        <v>220</v>
      </c>
      <c r="AE13" s="666"/>
      <c r="AF13" s="666"/>
      <c r="AG13" s="666"/>
      <c r="AH13" s="666"/>
      <c r="AI13" s="666"/>
      <c r="AJ13" s="666"/>
      <c r="AK13" s="666"/>
      <c r="AL13" s="608" t="s">
        <v>227</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138745</v>
      </c>
      <c r="BH13" s="606"/>
      <c r="BI13" s="606"/>
      <c r="BJ13" s="606"/>
      <c r="BK13" s="606"/>
      <c r="BL13" s="606"/>
      <c r="BM13" s="606"/>
      <c r="BN13" s="607"/>
      <c r="BO13" s="665">
        <v>43.9</v>
      </c>
      <c r="BP13" s="665"/>
      <c r="BQ13" s="665"/>
      <c r="BR13" s="665"/>
      <c r="BS13" s="611" t="s">
        <v>220</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215694</v>
      </c>
      <c r="CS13" s="606"/>
      <c r="CT13" s="606"/>
      <c r="CU13" s="606"/>
      <c r="CV13" s="606"/>
      <c r="CW13" s="606"/>
      <c r="CX13" s="606"/>
      <c r="CY13" s="607"/>
      <c r="CZ13" s="665">
        <v>6.8</v>
      </c>
      <c r="DA13" s="665"/>
      <c r="DB13" s="665"/>
      <c r="DC13" s="665"/>
      <c r="DD13" s="611">
        <v>111744</v>
      </c>
      <c r="DE13" s="606"/>
      <c r="DF13" s="606"/>
      <c r="DG13" s="606"/>
      <c r="DH13" s="606"/>
      <c r="DI13" s="606"/>
      <c r="DJ13" s="606"/>
      <c r="DK13" s="606"/>
      <c r="DL13" s="606"/>
      <c r="DM13" s="606"/>
      <c r="DN13" s="606"/>
      <c r="DO13" s="606"/>
      <c r="DP13" s="607"/>
      <c r="DQ13" s="611">
        <v>85205</v>
      </c>
      <c r="DR13" s="606"/>
      <c r="DS13" s="606"/>
      <c r="DT13" s="606"/>
      <c r="DU13" s="606"/>
      <c r="DV13" s="606"/>
      <c r="DW13" s="606"/>
      <c r="DX13" s="606"/>
      <c r="DY13" s="606"/>
      <c r="DZ13" s="606"/>
      <c r="EA13" s="606"/>
      <c r="EB13" s="606"/>
      <c r="EC13" s="646"/>
    </row>
    <row r="14" spans="2:143" ht="11.25" customHeight="1" x14ac:dyDescent="0.15">
      <c r="B14" s="600" t="s">
        <v>249</v>
      </c>
      <c r="C14" s="601"/>
      <c r="D14" s="601"/>
      <c r="E14" s="601"/>
      <c r="F14" s="601"/>
      <c r="G14" s="601"/>
      <c r="H14" s="601"/>
      <c r="I14" s="601"/>
      <c r="J14" s="601"/>
      <c r="K14" s="601"/>
      <c r="L14" s="601"/>
      <c r="M14" s="601"/>
      <c r="N14" s="601"/>
      <c r="O14" s="601"/>
      <c r="P14" s="601"/>
      <c r="Q14" s="602"/>
      <c r="R14" s="603" t="s">
        <v>227</v>
      </c>
      <c r="S14" s="606"/>
      <c r="T14" s="606"/>
      <c r="U14" s="606"/>
      <c r="V14" s="606"/>
      <c r="W14" s="606"/>
      <c r="X14" s="606"/>
      <c r="Y14" s="607"/>
      <c r="Z14" s="665" t="s">
        <v>220</v>
      </c>
      <c r="AA14" s="665"/>
      <c r="AB14" s="665"/>
      <c r="AC14" s="665"/>
      <c r="AD14" s="666" t="s">
        <v>220</v>
      </c>
      <c r="AE14" s="666"/>
      <c r="AF14" s="666"/>
      <c r="AG14" s="666"/>
      <c r="AH14" s="666"/>
      <c r="AI14" s="666"/>
      <c r="AJ14" s="666"/>
      <c r="AK14" s="666"/>
      <c r="AL14" s="608" t="s">
        <v>220</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13226</v>
      </c>
      <c r="BH14" s="606"/>
      <c r="BI14" s="606"/>
      <c r="BJ14" s="606"/>
      <c r="BK14" s="606"/>
      <c r="BL14" s="606"/>
      <c r="BM14" s="606"/>
      <c r="BN14" s="607"/>
      <c r="BO14" s="665">
        <v>4.2</v>
      </c>
      <c r="BP14" s="665"/>
      <c r="BQ14" s="665"/>
      <c r="BR14" s="665"/>
      <c r="BS14" s="611" t="s">
        <v>220</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132279</v>
      </c>
      <c r="CS14" s="606"/>
      <c r="CT14" s="606"/>
      <c r="CU14" s="606"/>
      <c r="CV14" s="606"/>
      <c r="CW14" s="606"/>
      <c r="CX14" s="606"/>
      <c r="CY14" s="607"/>
      <c r="CZ14" s="665">
        <v>4.2</v>
      </c>
      <c r="DA14" s="665"/>
      <c r="DB14" s="665"/>
      <c r="DC14" s="665"/>
      <c r="DD14" s="611">
        <v>3775</v>
      </c>
      <c r="DE14" s="606"/>
      <c r="DF14" s="606"/>
      <c r="DG14" s="606"/>
      <c r="DH14" s="606"/>
      <c r="DI14" s="606"/>
      <c r="DJ14" s="606"/>
      <c r="DK14" s="606"/>
      <c r="DL14" s="606"/>
      <c r="DM14" s="606"/>
      <c r="DN14" s="606"/>
      <c r="DO14" s="606"/>
      <c r="DP14" s="607"/>
      <c r="DQ14" s="611">
        <v>128430</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5094</v>
      </c>
      <c r="S15" s="606"/>
      <c r="T15" s="606"/>
      <c r="U15" s="606"/>
      <c r="V15" s="606"/>
      <c r="W15" s="606"/>
      <c r="X15" s="606"/>
      <c r="Y15" s="607"/>
      <c r="Z15" s="665">
        <v>0.1</v>
      </c>
      <c r="AA15" s="665"/>
      <c r="AB15" s="665"/>
      <c r="AC15" s="665"/>
      <c r="AD15" s="666">
        <v>5094</v>
      </c>
      <c r="AE15" s="666"/>
      <c r="AF15" s="666"/>
      <c r="AG15" s="666"/>
      <c r="AH15" s="666"/>
      <c r="AI15" s="666"/>
      <c r="AJ15" s="666"/>
      <c r="AK15" s="666"/>
      <c r="AL15" s="608">
        <v>0.3</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24818</v>
      </c>
      <c r="BH15" s="606"/>
      <c r="BI15" s="606"/>
      <c r="BJ15" s="606"/>
      <c r="BK15" s="606"/>
      <c r="BL15" s="606"/>
      <c r="BM15" s="606"/>
      <c r="BN15" s="607"/>
      <c r="BO15" s="665">
        <v>7.9</v>
      </c>
      <c r="BP15" s="665"/>
      <c r="BQ15" s="665"/>
      <c r="BR15" s="665"/>
      <c r="BS15" s="611" t="s">
        <v>220</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247042</v>
      </c>
      <c r="CS15" s="606"/>
      <c r="CT15" s="606"/>
      <c r="CU15" s="606"/>
      <c r="CV15" s="606"/>
      <c r="CW15" s="606"/>
      <c r="CX15" s="606"/>
      <c r="CY15" s="607"/>
      <c r="CZ15" s="665">
        <v>7.8</v>
      </c>
      <c r="DA15" s="665"/>
      <c r="DB15" s="665"/>
      <c r="DC15" s="665"/>
      <c r="DD15" s="611">
        <v>605</v>
      </c>
      <c r="DE15" s="606"/>
      <c r="DF15" s="606"/>
      <c r="DG15" s="606"/>
      <c r="DH15" s="606"/>
      <c r="DI15" s="606"/>
      <c r="DJ15" s="606"/>
      <c r="DK15" s="606"/>
      <c r="DL15" s="606"/>
      <c r="DM15" s="606"/>
      <c r="DN15" s="606"/>
      <c r="DO15" s="606"/>
      <c r="DP15" s="607"/>
      <c r="DQ15" s="611">
        <v>215390</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220</v>
      </c>
      <c r="S16" s="606"/>
      <c r="T16" s="606"/>
      <c r="U16" s="606"/>
      <c r="V16" s="606"/>
      <c r="W16" s="606"/>
      <c r="X16" s="606"/>
      <c r="Y16" s="607"/>
      <c r="Z16" s="665" t="s">
        <v>220</v>
      </c>
      <c r="AA16" s="665"/>
      <c r="AB16" s="665"/>
      <c r="AC16" s="665"/>
      <c r="AD16" s="666" t="s">
        <v>220</v>
      </c>
      <c r="AE16" s="666"/>
      <c r="AF16" s="666"/>
      <c r="AG16" s="666"/>
      <c r="AH16" s="666"/>
      <c r="AI16" s="666"/>
      <c r="AJ16" s="666"/>
      <c r="AK16" s="666"/>
      <c r="AL16" s="608" t="s">
        <v>220</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220</v>
      </c>
      <c r="BH16" s="606"/>
      <c r="BI16" s="606"/>
      <c r="BJ16" s="606"/>
      <c r="BK16" s="606"/>
      <c r="BL16" s="606"/>
      <c r="BM16" s="606"/>
      <c r="BN16" s="607"/>
      <c r="BO16" s="665" t="s">
        <v>220</v>
      </c>
      <c r="BP16" s="665"/>
      <c r="BQ16" s="665"/>
      <c r="BR16" s="665"/>
      <c r="BS16" s="611" t="s">
        <v>227</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11768</v>
      </c>
      <c r="CS16" s="606"/>
      <c r="CT16" s="606"/>
      <c r="CU16" s="606"/>
      <c r="CV16" s="606"/>
      <c r="CW16" s="606"/>
      <c r="CX16" s="606"/>
      <c r="CY16" s="607"/>
      <c r="CZ16" s="665">
        <v>0.4</v>
      </c>
      <c r="DA16" s="665"/>
      <c r="DB16" s="665"/>
      <c r="DC16" s="665"/>
      <c r="DD16" s="611" t="s">
        <v>220</v>
      </c>
      <c r="DE16" s="606"/>
      <c r="DF16" s="606"/>
      <c r="DG16" s="606"/>
      <c r="DH16" s="606"/>
      <c r="DI16" s="606"/>
      <c r="DJ16" s="606"/>
      <c r="DK16" s="606"/>
      <c r="DL16" s="606"/>
      <c r="DM16" s="606"/>
      <c r="DN16" s="606"/>
      <c r="DO16" s="606"/>
      <c r="DP16" s="607"/>
      <c r="DQ16" s="611">
        <v>10813</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276</v>
      </c>
      <c r="S17" s="606"/>
      <c r="T17" s="606"/>
      <c r="U17" s="606"/>
      <c r="V17" s="606"/>
      <c r="W17" s="606"/>
      <c r="X17" s="606"/>
      <c r="Y17" s="607"/>
      <c r="Z17" s="665">
        <v>0</v>
      </c>
      <c r="AA17" s="665"/>
      <c r="AB17" s="665"/>
      <c r="AC17" s="665"/>
      <c r="AD17" s="666">
        <v>276</v>
      </c>
      <c r="AE17" s="666"/>
      <c r="AF17" s="666"/>
      <c r="AG17" s="666"/>
      <c r="AH17" s="666"/>
      <c r="AI17" s="666"/>
      <c r="AJ17" s="666"/>
      <c r="AK17" s="666"/>
      <c r="AL17" s="608">
        <v>0</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220</v>
      </c>
      <c r="BH17" s="606"/>
      <c r="BI17" s="606"/>
      <c r="BJ17" s="606"/>
      <c r="BK17" s="606"/>
      <c r="BL17" s="606"/>
      <c r="BM17" s="606"/>
      <c r="BN17" s="607"/>
      <c r="BO17" s="665" t="s">
        <v>220</v>
      </c>
      <c r="BP17" s="665"/>
      <c r="BQ17" s="665"/>
      <c r="BR17" s="665"/>
      <c r="BS17" s="611" t="s">
        <v>227</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485209</v>
      </c>
      <c r="CS17" s="606"/>
      <c r="CT17" s="606"/>
      <c r="CU17" s="606"/>
      <c r="CV17" s="606"/>
      <c r="CW17" s="606"/>
      <c r="CX17" s="606"/>
      <c r="CY17" s="607"/>
      <c r="CZ17" s="665">
        <v>15.3</v>
      </c>
      <c r="DA17" s="665"/>
      <c r="DB17" s="665"/>
      <c r="DC17" s="665"/>
      <c r="DD17" s="611" t="s">
        <v>227</v>
      </c>
      <c r="DE17" s="606"/>
      <c r="DF17" s="606"/>
      <c r="DG17" s="606"/>
      <c r="DH17" s="606"/>
      <c r="DI17" s="606"/>
      <c r="DJ17" s="606"/>
      <c r="DK17" s="606"/>
      <c r="DL17" s="606"/>
      <c r="DM17" s="606"/>
      <c r="DN17" s="606"/>
      <c r="DO17" s="606"/>
      <c r="DP17" s="607"/>
      <c r="DQ17" s="611">
        <v>473421</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1693395</v>
      </c>
      <c r="S18" s="606"/>
      <c r="T18" s="606"/>
      <c r="U18" s="606"/>
      <c r="V18" s="606"/>
      <c r="W18" s="606"/>
      <c r="X18" s="606"/>
      <c r="Y18" s="607"/>
      <c r="Z18" s="665">
        <v>47.6</v>
      </c>
      <c r="AA18" s="665"/>
      <c r="AB18" s="665"/>
      <c r="AC18" s="665"/>
      <c r="AD18" s="666">
        <v>1543842</v>
      </c>
      <c r="AE18" s="666"/>
      <c r="AF18" s="666"/>
      <c r="AG18" s="666"/>
      <c r="AH18" s="666"/>
      <c r="AI18" s="666"/>
      <c r="AJ18" s="666"/>
      <c r="AK18" s="666"/>
      <c r="AL18" s="608">
        <v>78.400000000000006</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220</v>
      </c>
      <c r="BH18" s="606"/>
      <c r="BI18" s="606"/>
      <c r="BJ18" s="606"/>
      <c r="BK18" s="606"/>
      <c r="BL18" s="606"/>
      <c r="BM18" s="606"/>
      <c r="BN18" s="607"/>
      <c r="BO18" s="665" t="s">
        <v>220</v>
      </c>
      <c r="BP18" s="665"/>
      <c r="BQ18" s="665"/>
      <c r="BR18" s="665"/>
      <c r="BS18" s="611" t="s">
        <v>220</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220</v>
      </c>
      <c r="CS18" s="606"/>
      <c r="CT18" s="606"/>
      <c r="CU18" s="606"/>
      <c r="CV18" s="606"/>
      <c r="CW18" s="606"/>
      <c r="CX18" s="606"/>
      <c r="CY18" s="607"/>
      <c r="CZ18" s="665" t="s">
        <v>220</v>
      </c>
      <c r="DA18" s="665"/>
      <c r="DB18" s="665"/>
      <c r="DC18" s="665"/>
      <c r="DD18" s="611" t="s">
        <v>220</v>
      </c>
      <c r="DE18" s="606"/>
      <c r="DF18" s="606"/>
      <c r="DG18" s="606"/>
      <c r="DH18" s="606"/>
      <c r="DI18" s="606"/>
      <c r="DJ18" s="606"/>
      <c r="DK18" s="606"/>
      <c r="DL18" s="606"/>
      <c r="DM18" s="606"/>
      <c r="DN18" s="606"/>
      <c r="DO18" s="606"/>
      <c r="DP18" s="607"/>
      <c r="DQ18" s="611" t="s">
        <v>220</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v>1543842</v>
      </c>
      <c r="S19" s="606"/>
      <c r="T19" s="606"/>
      <c r="U19" s="606"/>
      <c r="V19" s="606"/>
      <c r="W19" s="606"/>
      <c r="X19" s="606"/>
      <c r="Y19" s="607"/>
      <c r="Z19" s="665">
        <v>43.4</v>
      </c>
      <c r="AA19" s="665"/>
      <c r="AB19" s="665"/>
      <c r="AC19" s="665"/>
      <c r="AD19" s="666">
        <v>1543842</v>
      </c>
      <c r="AE19" s="666"/>
      <c r="AF19" s="666"/>
      <c r="AG19" s="666"/>
      <c r="AH19" s="666"/>
      <c r="AI19" s="666"/>
      <c r="AJ19" s="666"/>
      <c r="AK19" s="666"/>
      <c r="AL19" s="608">
        <v>78.400000000000006</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t="s">
        <v>227</v>
      </c>
      <c r="BH19" s="606"/>
      <c r="BI19" s="606"/>
      <c r="BJ19" s="606"/>
      <c r="BK19" s="606"/>
      <c r="BL19" s="606"/>
      <c r="BM19" s="606"/>
      <c r="BN19" s="607"/>
      <c r="BO19" s="665" t="s">
        <v>220</v>
      </c>
      <c r="BP19" s="665"/>
      <c r="BQ19" s="665"/>
      <c r="BR19" s="665"/>
      <c r="BS19" s="611" t="s">
        <v>220</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220</v>
      </c>
      <c r="CS19" s="606"/>
      <c r="CT19" s="606"/>
      <c r="CU19" s="606"/>
      <c r="CV19" s="606"/>
      <c r="CW19" s="606"/>
      <c r="CX19" s="606"/>
      <c r="CY19" s="607"/>
      <c r="CZ19" s="665" t="s">
        <v>227</v>
      </c>
      <c r="DA19" s="665"/>
      <c r="DB19" s="665"/>
      <c r="DC19" s="665"/>
      <c r="DD19" s="611" t="s">
        <v>220</v>
      </c>
      <c r="DE19" s="606"/>
      <c r="DF19" s="606"/>
      <c r="DG19" s="606"/>
      <c r="DH19" s="606"/>
      <c r="DI19" s="606"/>
      <c r="DJ19" s="606"/>
      <c r="DK19" s="606"/>
      <c r="DL19" s="606"/>
      <c r="DM19" s="606"/>
      <c r="DN19" s="606"/>
      <c r="DO19" s="606"/>
      <c r="DP19" s="607"/>
      <c r="DQ19" s="611" t="s">
        <v>220</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149553</v>
      </c>
      <c r="S20" s="606"/>
      <c r="T20" s="606"/>
      <c r="U20" s="606"/>
      <c r="V20" s="606"/>
      <c r="W20" s="606"/>
      <c r="X20" s="606"/>
      <c r="Y20" s="607"/>
      <c r="Z20" s="665">
        <v>4.2</v>
      </c>
      <c r="AA20" s="665"/>
      <c r="AB20" s="665"/>
      <c r="AC20" s="665"/>
      <c r="AD20" s="666" t="s">
        <v>220</v>
      </c>
      <c r="AE20" s="666"/>
      <c r="AF20" s="666"/>
      <c r="AG20" s="666"/>
      <c r="AH20" s="666"/>
      <c r="AI20" s="666"/>
      <c r="AJ20" s="666"/>
      <c r="AK20" s="666"/>
      <c r="AL20" s="608" t="s">
        <v>220</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t="s">
        <v>220</v>
      </c>
      <c r="BH20" s="606"/>
      <c r="BI20" s="606"/>
      <c r="BJ20" s="606"/>
      <c r="BK20" s="606"/>
      <c r="BL20" s="606"/>
      <c r="BM20" s="606"/>
      <c r="BN20" s="607"/>
      <c r="BO20" s="665" t="s">
        <v>227</v>
      </c>
      <c r="BP20" s="665"/>
      <c r="BQ20" s="665"/>
      <c r="BR20" s="665"/>
      <c r="BS20" s="611" t="s">
        <v>220</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3165762</v>
      </c>
      <c r="CS20" s="606"/>
      <c r="CT20" s="606"/>
      <c r="CU20" s="606"/>
      <c r="CV20" s="606"/>
      <c r="CW20" s="606"/>
      <c r="CX20" s="606"/>
      <c r="CY20" s="607"/>
      <c r="CZ20" s="665">
        <v>100</v>
      </c>
      <c r="DA20" s="665"/>
      <c r="DB20" s="665"/>
      <c r="DC20" s="665"/>
      <c r="DD20" s="611">
        <v>313498</v>
      </c>
      <c r="DE20" s="606"/>
      <c r="DF20" s="606"/>
      <c r="DG20" s="606"/>
      <c r="DH20" s="606"/>
      <c r="DI20" s="606"/>
      <c r="DJ20" s="606"/>
      <c r="DK20" s="606"/>
      <c r="DL20" s="606"/>
      <c r="DM20" s="606"/>
      <c r="DN20" s="606"/>
      <c r="DO20" s="606"/>
      <c r="DP20" s="607"/>
      <c r="DQ20" s="611">
        <v>2364833</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220</v>
      </c>
      <c r="S21" s="606"/>
      <c r="T21" s="606"/>
      <c r="U21" s="606"/>
      <c r="V21" s="606"/>
      <c r="W21" s="606"/>
      <c r="X21" s="606"/>
      <c r="Y21" s="607"/>
      <c r="Z21" s="665" t="s">
        <v>220</v>
      </c>
      <c r="AA21" s="665"/>
      <c r="AB21" s="665"/>
      <c r="AC21" s="665"/>
      <c r="AD21" s="666" t="s">
        <v>227</v>
      </c>
      <c r="AE21" s="666"/>
      <c r="AF21" s="666"/>
      <c r="AG21" s="666"/>
      <c r="AH21" s="666"/>
      <c r="AI21" s="666"/>
      <c r="AJ21" s="666"/>
      <c r="AK21" s="666"/>
      <c r="AL21" s="608" t="s">
        <v>220</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220</v>
      </c>
      <c r="BH21" s="606"/>
      <c r="BI21" s="606"/>
      <c r="BJ21" s="606"/>
      <c r="BK21" s="606"/>
      <c r="BL21" s="606"/>
      <c r="BM21" s="606"/>
      <c r="BN21" s="607"/>
      <c r="BO21" s="665" t="s">
        <v>220</v>
      </c>
      <c r="BP21" s="665"/>
      <c r="BQ21" s="665"/>
      <c r="BR21" s="665"/>
      <c r="BS21" s="611" t="s">
        <v>220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2118245</v>
      </c>
      <c r="S22" s="606"/>
      <c r="T22" s="606"/>
      <c r="U22" s="606"/>
      <c r="V22" s="606"/>
      <c r="W22" s="606"/>
      <c r="X22" s="606"/>
      <c r="Y22" s="607"/>
      <c r="Z22" s="665">
        <v>59.6</v>
      </c>
      <c r="AA22" s="665"/>
      <c r="AB22" s="665"/>
      <c r="AC22" s="665"/>
      <c r="AD22" s="666">
        <v>1968692</v>
      </c>
      <c r="AE22" s="666"/>
      <c r="AF22" s="666"/>
      <c r="AG22" s="666"/>
      <c r="AH22" s="666"/>
      <c r="AI22" s="666"/>
      <c r="AJ22" s="666"/>
      <c r="AK22" s="666"/>
      <c r="AL22" s="608">
        <v>100</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220</v>
      </c>
      <c r="BH22" s="606"/>
      <c r="BI22" s="606"/>
      <c r="BJ22" s="606"/>
      <c r="BK22" s="606"/>
      <c r="BL22" s="606"/>
      <c r="BM22" s="606"/>
      <c r="BN22" s="607"/>
      <c r="BO22" s="665" t="s">
        <v>220</v>
      </c>
      <c r="BP22" s="665"/>
      <c r="BQ22" s="665"/>
      <c r="BR22" s="665"/>
      <c r="BS22" s="611" t="s">
        <v>220</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514</v>
      </c>
      <c r="S23" s="606"/>
      <c r="T23" s="606"/>
      <c r="U23" s="606"/>
      <c r="V23" s="606"/>
      <c r="W23" s="606"/>
      <c r="X23" s="606"/>
      <c r="Y23" s="607"/>
      <c r="Z23" s="665">
        <v>0</v>
      </c>
      <c r="AA23" s="665"/>
      <c r="AB23" s="665"/>
      <c r="AC23" s="665"/>
      <c r="AD23" s="666">
        <v>514</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220</v>
      </c>
      <c r="BH23" s="606"/>
      <c r="BI23" s="606"/>
      <c r="BJ23" s="606"/>
      <c r="BK23" s="606"/>
      <c r="BL23" s="606"/>
      <c r="BM23" s="606"/>
      <c r="BN23" s="607"/>
      <c r="BO23" s="665" t="s">
        <v>220</v>
      </c>
      <c r="BP23" s="665"/>
      <c r="BQ23" s="665"/>
      <c r="BR23" s="665"/>
      <c r="BS23" s="611" t="s">
        <v>220</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31443</v>
      </c>
      <c r="S24" s="606"/>
      <c r="T24" s="606"/>
      <c r="U24" s="606"/>
      <c r="V24" s="606"/>
      <c r="W24" s="606"/>
      <c r="X24" s="606"/>
      <c r="Y24" s="607"/>
      <c r="Z24" s="665">
        <v>0.9</v>
      </c>
      <c r="AA24" s="665"/>
      <c r="AB24" s="665"/>
      <c r="AC24" s="665"/>
      <c r="AD24" s="666" t="s">
        <v>220</v>
      </c>
      <c r="AE24" s="666"/>
      <c r="AF24" s="666"/>
      <c r="AG24" s="666"/>
      <c r="AH24" s="666"/>
      <c r="AI24" s="666"/>
      <c r="AJ24" s="666"/>
      <c r="AK24" s="666"/>
      <c r="AL24" s="608" t="s">
        <v>220</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220</v>
      </c>
      <c r="BH24" s="606"/>
      <c r="BI24" s="606"/>
      <c r="BJ24" s="606"/>
      <c r="BK24" s="606"/>
      <c r="BL24" s="606"/>
      <c r="BM24" s="606"/>
      <c r="BN24" s="607"/>
      <c r="BO24" s="665" t="s">
        <v>220</v>
      </c>
      <c r="BP24" s="665"/>
      <c r="BQ24" s="665"/>
      <c r="BR24" s="665"/>
      <c r="BS24" s="611" t="s">
        <v>220</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1289006</v>
      </c>
      <c r="CS24" s="669"/>
      <c r="CT24" s="669"/>
      <c r="CU24" s="669"/>
      <c r="CV24" s="669"/>
      <c r="CW24" s="669"/>
      <c r="CX24" s="669"/>
      <c r="CY24" s="715"/>
      <c r="CZ24" s="716">
        <v>40.700000000000003</v>
      </c>
      <c r="DA24" s="685"/>
      <c r="DB24" s="685"/>
      <c r="DC24" s="719"/>
      <c r="DD24" s="714">
        <v>1111526</v>
      </c>
      <c r="DE24" s="669"/>
      <c r="DF24" s="669"/>
      <c r="DG24" s="669"/>
      <c r="DH24" s="669"/>
      <c r="DI24" s="669"/>
      <c r="DJ24" s="669"/>
      <c r="DK24" s="715"/>
      <c r="DL24" s="714">
        <v>1106483</v>
      </c>
      <c r="DM24" s="669"/>
      <c r="DN24" s="669"/>
      <c r="DO24" s="669"/>
      <c r="DP24" s="669"/>
      <c r="DQ24" s="669"/>
      <c r="DR24" s="669"/>
      <c r="DS24" s="669"/>
      <c r="DT24" s="669"/>
      <c r="DU24" s="669"/>
      <c r="DV24" s="715"/>
      <c r="DW24" s="716">
        <v>53.9</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25456</v>
      </c>
      <c r="S25" s="606"/>
      <c r="T25" s="606"/>
      <c r="U25" s="606"/>
      <c r="V25" s="606"/>
      <c r="W25" s="606"/>
      <c r="X25" s="606"/>
      <c r="Y25" s="607"/>
      <c r="Z25" s="665">
        <v>0.7</v>
      </c>
      <c r="AA25" s="665"/>
      <c r="AB25" s="665"/>
      <c r="AC25" s="665"/>
      <c r="AD25" s="666" t="s">
        <v>220</v>
      </c>
      <c r="AE25" s="666"/>
      <c r="AF25" s="666"/>
      <c r="AG25" s="666"/>
      <c r="AH25" s="666"/>
      <c r="AI25" s="666"/>
      <c r="AJ25" s="666"/>
      <c r="AK25" s="666"/>
      <c r="AL25" s="608" t="s">
        <v>220</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227</v>
      </c>
      <c r="BH25" s="606"/>
      <c r="BI25" s="606"/>
      <c r="BJ25" s="606"/>
      <c r="BK25" s="606"/>
      <c r="BL25" s="606"/>
      <c r="BM25" s="606"/>
      <c r="BN25" s="607"/>
      <c r="BO25" s="665" t="s">
        <v>227</v>
      </c>
      <c r="BP25" s="665"/>
      <c r="BQ25" s="665"/>
      <c r="BR25" s="665"/>
      <c r="BS25" s="611" t="s">
        <v>220</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577814</v>
      </c>
      <c r="CS25" s="604"/>
      <c r="CT25" s="604"/>
      <c r="CU25" s="604"/>
      <c r="CV25" s="604"/>
      <c r="CW25" s="604"/>
      <c r="CX25" s="604"/>
      <c r="CY25" s="605"/>
      <c r="CZ25" s="608">
        <v>18.3</v>
      </c>
      <c r="DA25" s="637"/>
      <c r="DB25" s="637"/>
      <c r="DC25" s="638"/>
      <c r="DD25" s="611">
        <v>554393</v>
      </c>
      <c r="DE25" s="604"/>
      <c r="DF25" s="604"/>
      <c r="DG25" s="604"/>
      <c r="DH25" s="604"/>
      <c r="DI25" s="604"/>
      <c r="DJ25" s="604"/>
      <c r="DK25" s="605"/>
      <c r="DL25" s="611">
        <v>550196</v>
      </c>
      <c r="DM25" s="604"/>
      <c r="DN25" s="604"/>
      <c r="DO25" s="604"/>
      <c r="DP25" s="604"/>
      <c r="DQ25" s="604"/>
      <c r="DR25" s="604"/>
      <c r="DS25" s="604"/>
      <c r="DT25" s="604"/>
      <c r="DU25" s="604"/>
      <c r="DV25" s="605"/>
      <c r="DW25" s="608">
        <v>26.8</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2763</v>
      </c>
      <c r="S26" s="606"/>
      <c r="T26" s="606"/>
      <c r="U26" s="606"/>
      <c r="V26" s="606"/>
      <c r="W26" s="606"/>
      <c r="X26" s="606"/>
      <c r="Y26" s="607"/>
      <c r="Z26" s="665">
        <v>0.1</v>
      </c>
      <c r="AA26" s="665"/>
      <c r="AB26" s="665"/>
      <c r="AC26" s="665"/>
      <c r="AD26" s="666" t="s">
        <v>227</v>
      </c>
      <c r="AE26" s="666"/>
      <c r="AF26" s="666"/>
      <c r="AG26" s="666"/>
      <c r="AH26" s="666"/>
      <c r="AI26" s="666"/>
      <c r="AJ26" s="666"/>
      <c r="AK26" s="666"/>
      <c r="AL26" s="608" t="s">
        <v>220</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220</v>
      </c>
      <c r="BH26" s="606"/>
      <c r="BI26" s="606"/>
      <c r="BJ26" s="606"/>
      <c r="BK26" s="606"/>
      <c r="BL26" s="606"/>
      <c r="BM26" s="606"/>
      <c r="BN26" s="607"/>
      <c r="BO26" s="665" t="s">
        <v>220</v>
      </c>
      <c r="BP26" s="665"/>
      <c r="BQ26" s="665"/>
      <c r="BR26" s="665"/>
      <c r="BS26" s="611" t="s">
        <v>220</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373143</v>
      </c>
      <c r="CS26" s="606"/>
      <c r="CT26" s="606"/>
      <c r="CU26" s="606"/>
      <c r="CV26" s="606"/>
      <c r="CW26" s="606"/>
      <c r="CX26" s="606"/>
      <c r="CY26" s="607"/>
      <c r="CZ26" s="608">
        <v>11.8</v>
      </c>
      <c r="DA26" s="637"/>
      <c r="DB26" s="637"/>
      <c r="DC26" s="638"/>
      <c r="DD26" s="611">
        <v>351517</v>
      </c>
      <c r="DE26" s="606"/>
      <c r="DF26" s="606"/>
      <c r="DG26" s="606"/>
      <c r="DH26" s="606"/>
      <c r="DI26" s="606"/>
      <c r="DJ26" s="606"/>
      <c r="DK26" s="607"/>
      <c r="DL26" s="611" t="s">
        <v>220</v>
      </c>
      <c r="DM26" s="606"/>
      <c r="DN26" s="606"/>
      <c r="DO26" s="606"/>
      <c r="DP26" s="606"/>
      <c r="DQ26" s="606"/>
      <c r="DR26" s="606"/>
      <c r="DS26" s="606"/>
      <c r="DT26" s="606"/>
      <c r="DU26" s="606"/>
      <c r="DV26" s="607"/>
      <c r="DW26" s="608" t="s">
        <v>227</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188754</v>
      </c>
      <c r="S27" s="606"/>
      <c r="T27" s="606"/>
      <c r="U27" s="606"/>
      <c r="V27" s="606"/>
      <c r="W27" s="606"/>
      <c r="X27" s="606"/>
      <c r="Y27" s="607"/>
      <c r="Z27" s="665">
        <v>5.3</v>
      </c>
      <c r="AA27" s="665"/>
      <c r="AB27" s="665"/>
      <c r="AC27" s="665"/>
      <c r="AD27" s="666" t="s">
        <v>220</v>
      </c>
      <c r="AE27" s="666"/>
      <c r="AF27" s="666"/>
      <c r="AG27" s="666"/>
      <c r="AH27" s="666"/>
      <c r="AI27" s="666"/>
      <c r="AJ27" s="666"/>
      <c r="AK27" s="666"/>
      <c r="AL27" s="608" t="s">
        <v>220</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316084</v>
      </c>
      <c r="BH27" s="606"/>
      <c r="BI27" s="606"/>
      <c r="BJ27" s="606"/>
      <c r="BK27" s="606"/>
      <c r="BL27" s="606"/>
      <c r="BM27" s="606"/>
      <c r="BN27" s="607"/>
      <c r="BO27" s="665">
        <v>100</v>
      </c>
      <c r="BP27" s="665"/>
      <c r="BQ27" s="665"/>
      <c r="BR27" s="665"/>
      <c r="BS27" s="611" t="s">
        <v>220</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225983</v>
      </c>
      <c r="CS27" s="604"/>
      <c r="CT27" s="604"/>
      <c r="CU27" s="604"/>
      <c r="CV27" s="604"/>
      <c r="CW27" s="604"/>
      <c r="CX27" s="604"/>
      <c r="CY27" s="605"/>
      <c r="CZ27" s="608">
        <v>7.1</v>
      </c>
      <c r="DA27" s="637"/>
      <c r="DB27" s="637"/>
      <c r="DC27" s="638"/>
      <c r="DD27" s="611">
        <v>83712</v>
      </c>
      <c r="DE27" s="604"/>
      <c r="DF27" s="604"/>
      <c r="DG27" s="604"/>
      <c r="DH27" s="604"/>
      <c r="DI27" s="604"/>
      <c r="DJ27" s="604"/>
      <c r="DK27" s="605"/>
      <c r="DL27" s="611">
        <v>82866</v>
      </c>
      <c r="DM27" s="604"/>
      <c r="DN27" s="604"/>
      <c r="DO27" s="604"/>
      <c r="DP27" s="604"/>
      <c r="DQ27" s="604"/>
      <c r="DR27" s="604"/>
      <c r="DS27" s="604"/>
      <c r="DT27" s="604"/>
      <c r="DU27" s="604"/>
      <c r="DV27" s="605"/>
      <c r="DW27" s="608">
        <v>4</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220</v>
      </c>
      <c r="S28" s="606"/>
      <c r="T28" s="606"/>
      <c r="U28" s="606"/>
      <c r="V28" s="606"/>
      <c r="W28" s="606"/>
      <c r="X28" s="606"/>
      <c r="Y28" s="607"/>
      <c r="Z28" s="665" t="s">
        <v>220</v>
      </c>
      <c r="AA28" s="665"/>
      <c r="AB28" s="665"/>
      <c r="AC28" s="665"/>
      <c r="AD28" s="666" t="s">
        <v>220</v>
      </c>
      <c r="AE28" s="666"/>
      <c r="AF28" s="666"/>
      <c r="AG28" s="666"/>
      <c r="AH28" s="666"/>
      <c r="AI28" s="666"/>
      <c r="AJ28" s="666"/>
      <c r="AK28" s="666"/>
      <c r="AL28" s="608" t="s">
        <v>220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485209</v>
      </c>
      <c r="CS28" s="606"/>
      <c r="CT28" s="606"/>
      <c r="CU28" s="606"/>
      <c r="CV28" s="606"/>
      <c r="CW28" s="606"/>
      <c r="CX28" s="606"/>
      <c r="CY28" s="607"/>
      <c r="CZ28" s="608">
        <v>15.3</v>
      </c>
      <c r="DA28" s="637"/>
      <c r="DB28" s="637"/>
      <c r="DC28" s="638"/>
      <c r="DD28" s="611">
        <v>473421</v>
      </c>
      <c r="DE28" s="606"/>
      <c r="DF28" s="606"/>
      <c r="DG28" s="606"/>
      <c r="DH28" s="606"/>
      <c r="DI28" s="606"/>
      <c r="DJ28" s="606"/>
      <c r="DK28" s="607"/>
      <c r="DL28" s="611">
        <v>473421</v>
      </c>
      <c r="DM28" s="606"/>
      <c r="DN28" s="606"/>
      <c r="DO28" s="606"/>
      <c r="DP28" s="606"/>
      <c r="DQ28" s="606"/>
      <c r="DR28" s="606"/>
      <c r="DS28" s="606"/>
      <c r="DT28" s="606"/>
      <c r="DU28" s="606"/>
      <c r="DV28" s="607"/>
      <c r="DW28" s="608">
        <v>23</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190297</v>
      </c>
      <c r="S29" s="606"/>
      <c r="T29" s="606"/>
      <c r="U29" s="606"/>
      <c r="V29" s="606"/>
      <c r="W29" s="606"/>
      <c r="X29" s="606"/>
      <c r="Y29" s="607"/>
      <c r="Z29" s="665">
        <v>5.4</v>
      </c>
      <c r="AA29" s="665"/>
      <c r="AB29" s="665"/>
      <c r="AC29" s="665"/>
      <c r="AD29" s="666" t="s">
        <v>227</v>
      </c>
      <c r="AE29" s="666"/>
      <c r="AF29" s="666"/>
      <c r="AG29" s="666"/>
      <c r="AH29" s="666"/>
      <c r="AI29" s="666"/>
      <c r="AJ29" s="666"/>
      <c r="AK29" s="666"/>
      <c r="AL29" s="608" t="s">
        <v>220</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485209</v>
      </c>
      <c r="CS29" s="604"/>
      <c r="CT29" s="604"/>
      <c r="CU29" s="604"/>
      <c r="CV29" s="604"/>
      <c r="CW29" s="604"/>
      <c r="CX29" s="604"/>
      <c r="CY29" s="605"/>
      <c r="CZ29" s="608">
        <v>15.3</v>
      </c>
      <c r="DA29" s="637"/>
      <c r="DB29" s="637"/>
      <c r="DC29" s="638"/>
      <c r="DD29" s="611">
        <v>473421</v>
      </c>
      <c r="DE29" s="604"/>
      <c r="DF29" s="604"/>
      <c r="DG29" s="604"/>
      <c r="DH29" s="604"/>
      <c r="DI29" s="604"/>
      <c r="DJ29" s="604"/>
      <c r="DK29" s="605"/>
      <c r="DL29" s="611">
        <v>473421</v>
      </c>
      <c r="DM29" s="604"/>
      <c r="DN29" s="604"/>
      <c r="DO29" s="604"/>
      <c r="DP29" s="604"/>
      <c r="DQ29" s="604"/>
      <c r="DR29" s="604"/>
      <c r="DS29" s="604"/>
      <c r="DT29" s="604"/>
      <c r="DU29" s="604"/>
      <c r="DV29" s="605"/>
      <c r="DW29" s="608">
        <v>23</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62145</v>
      </c>
      <c r="S30" s="606"/>
      <c r="T30" s="606"/>
      <c r="U30" s="606"/>
      <c r="V30" s="606"/>
      <c r="W30" s="606"/>
      <c r="X30" s="606"/>
      <c r="Y30" s="607"/>
      <c r="Z30" s="665">
        <v>1.7</v>
      </c>
      <c r="AA30" s="665"/>
      <c r="AB30" s="665"/>
      <c r="AC30" s="665"/>
      <c r="AD30" s="666">
        <v>196</v>
      </c>
      <c r="AE30" s="666"/>
      <c r="AF30" s="666"/>
      <c r="AG30" s="666"/>
      <c r="AH30" s="666"/>
      <c r="AI30" s="666"/>
      <c r="AJ30" s="666"/>
      <c r="AK30" s="666"/>
      <c r="AL30" s="608">
        <v>0</v>
      </c>
      <c r="AM30" s="609"/>
      <c r="AN30" s="609"/>
      <c r="AO30" s="667"/>
      <c r="AP30" s="693" t="s">
        <v>302</v>
      </c>
      <c r="AQ30" s="694"/>
      <c r="AR30" s="694"/>
      <c r="AS30" s="694"/>
      <c r="AT30" s="699" t="s">
        <v>303</v>
      </c>
      <c r="AU30" s="210"/>
      <c r="AV30" s="210"/>
      <c r="AW30" s="210"/>
      <c r="AX30" s="702" t="s">
        <v>179</v>
      </c>
      <c r="AY30" s="703"/>
      <c r="AZ30" s="703"/>
      <c r="BA30" s="703"/>
      <c r="BB30" s="703"/>
      <c r="BC30" s="703"/>
      <c r="BD30" s="703"/>
      <c r="BE30" s="703"/>
      <c r="BF30" s="704"/>
      <c r="BG30" s="683">
        <v>98.1</v>
      </c>
      <c r="BH30" s="684"/>
      <c r="BI30" s="684"/>
      <c r="BJ30" s="684"/>
      <c r="BK30" s="684"/>
      <c r="BL30" s="684"/>
      <c r="BM30" s="685">
        <v>94.5</v>
      </c>
      <c r="BN30" s="684"/>
      <c r="BO30" s="684"/>
      <c r="BP30" s="684"/>
      <c r="BQ30" s="686"/>
      <c r="BR30" s="683">
        <v>98.1</v>
      </c>
      <c r="BS30" s="684"/>
      <c r="BT30" s="684"/>
      <c r="BU30" s="684"/>
      <c r="BV30" s="684"/>
      <c r="BW30" s="684"/>
      <c r="BX30" s="685">
        <v>94.5</v>
      </c>
      <c r="BY30" s="684"/>
      <c r="BZ30" s="684"/>
      <c r="CA30" s="684"/>
      <c r="CB30" s="686"/>
      <c r="CD30" s="689"/>
      <c r="CE30" s="690"/>
      <c r="CF30" s="647" t="s">
        <v>304</v>
      </c>
      <c r="CG30" s="644"/>
      <c r="CH30" s="644"/>
      <c r="CI30" s="644"/>
      <c r="CJ30" s="644"/>
      <c r="CK30" s="644"/>
      <c r="CL30" s="644"/>
      <c r="CM30" s="644"/>
      <c r="CN30" s="644"/>
      <c r="CO30" s="644"/>
      <c r="CP30" s="644"/>
      <c r="CQ30" s="645"/>
      <c r="CR30" s="603">
        <v>453295</v>
      </c>
      <c r="CS30" s="606"/>
      <c r="CT30" s="606"/>
      <c r="CU30" s="606"/>
      <c r="CV30" s="606"/>
      <c r="CW30" s="606"/>
      <c r="CX30" s="606"/>
      <c r="CY30" s="607"/>
      <c r="CZ30" s="608">
        <v>14.3</v>
      </c>
      <c r="DA30" s="637"/>
      <c r="DB30" s="637"/>
      <c r="DC30" s="638"/>
      <c r="DD30" s="611">
        <v>441566</v>
      </c>
      <c r="DE30" s="606"/>
      <c r="DF30" s="606"/>
      <c r="DG30" s="606"/>
      <c r="DH30" s="606"/>
      <c r="DI30" s="606"/>
      <c r="DJ30" s="606"/>
      <c r="DK30" s="607"/>
      <c r="DL30" s="611">
        <v>441566</v>
      </c>
      <c r="DM30" s="606"/>
      <c r="DN30" s="606"/>
      <c r="DO30" s="606"/>
      <c r="DP30" s="606"/>
      <c r="DQ30" s="606"/>
      <c r="DR30" s="606"/>
      <c r="DS30" s="606"/>
      <c r="DT30" s="606"/>
      <c r="DU30" s="606"/>
      <c r="DV30" s="607"/>
      <c r="DW30" s="608">
        <v>21.5</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3532</v>
      </c>
      <c r="S31" s="606"/>
      <c r="T31" s="606"/>
      <c r="U31" s="606"/>
      <c r="V31" s="606"/>
      <c r="W31" s="606"/>
      <c r="X31" s="606"/>
      <c r="Y31" s="607"/>
      <c r="Z31" s="665">
        <v>0.1</v>
      </c>
      <c r="AA31" s="665"/>
      <c r="AB31" s="665"/>
      <c r="AC31" s="665"/>
      <c r="AD31" s="666" t="s">
        <v>220</v>
      </c>
      <c r="AE31" s="666"/>
      <c r="AF31" s="666"/>
      <c r="AG31" s="666"/>
      <c r="AH31" s="666"/>
      <c r="AI31" s="666"/>
      <c r="AJ31" s="666"/>
      <c r="AK31" s="666"/>
      <c r="AL31" s="608" t="s">
        <v>220</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98.4</v>
      </c>
      <c r="BH31" s="604"/>
      <c r="BI31" s="604"/>
      <c r="BJ31" s="604"/>
      <c r="BK31" s="604"/>
      <c r="BL31" s="604"/>
      <c r="BM31" s="609">
        <v>95.6</v>
      </c>
      <c r="BN31" s="682"/>
      <c r="BO31" s="682"/>
      <c r="BP31" s="682"/>
      <c r="BQ31" s="643"/>
      <c r="BR31" s="681">
        <v>98.5</v>
      </c>
      <c r="BS31" s="604"/>
      <c r="BT31" s="604"/>
      <c r="BU31" s="604"/>
      <c r="BV31" s="604"/>
      <c r="BW31" s="604"/>
      <c r="BX31" s="609">
        <v>95.6</v>
      </c>
      <c r="BY31" s="682"/>
      <c r="BZ31" s="682"/>
      <c r="CA31" s="682"/>
      <c r="CB31" s="643"/>
      <c r="CD31" s="689"/>
      <c r="CE31" s="690"/>
      <c r="CF31" s="647" t="s">
        <v>308</v>
      </c>
      <c r="CG31" s="644"/>
      <c r="CH31" s="644"/>
      <c r="CI31" s="644"/>
      <c r="CJ31" s="644"/>
      <c r="CK31" s="644"/>
      <c r="CL31" s="644"/>
      <c r="CM31" s="644"/>
      <c r="CN31" s="644"/>
      <c r="CO31" s="644"/>
      <c r="CP31" s="644"/>
      <c r="CQ31" s="645"/>
      <c r="CR31" s="603">
        <v>31914</v>
      </c>
      <c r="CS31" s="604"/>
      <c r="CT31" s="604"/>
      <c r="CU31" s="604"/>
      <c r="CV31" s="604"/>
      <c r="CW31" s="604"/>
      <c r="CX31" s="604"/>
      <c r="CY31" s="605"/>
      <c r="CZ31" s="608">
        <v>1</v>
      </c>
      <c r="DA31" s="637"/>
      <c r="DB31" s="637"/>
      <c r="DC31" s="638"/>
      <c r="DD31" s="611">
        <v>31855</v>
      </c>
      <c r="DE31" s="604"/>
      <c r="DF31" s="604"/>
      <c r="DG31" s="604"/>
      <c r="DH31" s="604"/>
      <c r="DI31" s="604"/>
      <c r="DJ31" s="604"/>
      <c r="DK31" s="605"/>
      <c r="DL31" s="611">
        <v>31855</v>
      </c>
      <c r="DM31" s="604"/>
      <c r="DN31" s="604"/>
      <c r="DO31" s="604"/>
      <c r="DP31" s="604"/>
      <c r="DQ31" s="604"/>
      <c r="DR31" s="604"/>
      <c r="DS31" s="604"/>
      <c r="DT31" s="604"/>
      <c r="DU31" s="604"/>
      <c r="DV31" s="605"/>
      <c r="DW31" s="608">
        <v>1.6</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t="s">
        <v>220</v>
      </c>
      <c r="S32" s="606"/>
      <c r="T32" s="606"/>
      <c r="U32" s="606"/>
      <c r="V32" s="606"/>
      <c r="W32" s="606"/>
      <c r="X32" s="606"/>
      <c r="Y32" s="607"/>
      <c r="Z32" s="665" t="s">
        <v>220</v>
      </c>
      <c r="AA32" s="665"/>
      <c r="AB32" s="665"/>
      <c r="AC32" s="665"/>
      <c r="AD32" s="666" t="s">
        <v>227</v>
      </c>
      <c r="AE32" s="666"/>
      <c r="AF32" s="666"/>
      <c r="AG32" s="666"/>
      <c r="AH32" s="666"/>
      <c r="AI32" s="666"/>
      <c r="AJ32" s="666"/>
      <c r="AK32" s="666"/>
      <c r="AL32" s="608" t="s">
        <v>220</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97.6</v>
      </c>
      <c r="BH32" s="619"/>
      <c r="BI32" s="619"/>
      <c r="BJ32" s="619"/>
      <c r="BK32" s="619"/>
      <c r="BL32" s="619"/>
      <c r="BM32" s="663">
        <v>92.7</v>
      </c>
      <c r="BN32" s="619"/>
      <c r="BO32" s="619"/>
      <c r="BP32" s="619"/>
      <c r="BQ32" s="656"/>
      <c r="BR32" s="680">
        <v>97.4</v>
      </c>
      <c r="BS32" s="619"/>
      <c r="BT32" s="619"/>
      <c r="BU32" s="619"/>
      <c r="BV32" s="619"/>
      <c r="BW32" s="619"/>
      <c r="BX32" s="663">
        <v>92.5</v>
      </c>
      <c r="BY32" s="619"/>
      <c r="BZ32" s="619"/>
      <c r="CA32" s="619"/>
      <c r="CB32" s="656"/>
      <c r="CD32" s="691"/>
      <c r="CE32" s="692"/>
      <c r="CF32" s="647" t="s">
        <v>311</v>
      </c>
      <c r="CG32" s="644"/>
      <c r="CH32" s="644"/>
      <c r="CI32" s="644"/>
      <c r="CJ32" s="644"/>
      <c r="CK32" s="644"/>
      <c r="CL32" s="644"/>
      <c r="CM32" s="644"/>
      <c r="CN32" s="644"/>
      <c r="CO32" s="644"/>
      <c r="CP32" s="644"/>
      <c r="CQ32" s="645"/>
      <c r="CR32" s="603" t="s">
        <v>220</v>
      </c>
      <c r="CS32" s="606"/>
      <c r="CT32" s="606"/>
      <c r="CU32" s="606"/>
      <c r="CV32" s="606"/>
      <c r="CW32" s="606"/>
      <c r="CX32" s="606"/>
      <c r="CY32" s="607"/>
      <c r="CZ32" s="608" t="s">
        <v>220</v>
      </c>
      <c r="DA32" s="637"/>
      <c r="DB32" s="637"/>
      <c r="DC32" s="638"/>
      <c r="DD32" s="611" t="s">
        <v>220</v>
      </c>
      <c r="DE32" s="606"/>
      <c r="DF32" s="606"/>
      <c r="DG32" s="606"/>
      <c r="DH32" s="606"/>
      <c r="DI32" s="606"/>
      <c r="DJ32" s="606"/>
      <c r="DK32" s="607"/>
      <c r="DL32" s="611" t="s">
        <v>220</v>
      </c>
      <c r="DM32" s="606"/>
      <c r="DN32" s="606"/>
      <c r="DO32" s="606"/>
      <c r="DP32" s="606"/>
      <c r="DQ32" s="606"/>
      <c r="DR32" s="606"/>
      <c r="DS32" s="606"/>
      <c r="DT32" s="606"/>
      <c r="DU32" s="606"/>
      <c r="DV32" s="607"/>
      <c r="DW32" s="608" t="s">
        <v>220</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532236</v>
      </c>
      <c r="S33" s="606"/>
      <c r="T33" s="606"/>
      <c r="U33" s="606"/>
      <c r="V33" s="606"/>
      <c r="W33" s="606"/>
      <c r="X33" s="606"/>
      <c r="Y33" s="607"/>
      <c r="Z33" s="665">
        <v>15</v>
      </c>
      <c r="AA33" s="665"/>
      <c r="AB33" s="665"/>
      <c r="AC33" s="665"/>
      <c r="AD33" s="666" t="s">
        <v>220</v>
      </c>
      <c r="AE33" s="666"/>
      <c r="AF33" s="666"/>
      <c r="AG33" s="666"/>
      <c r="AH33" s="666"/>
      <c r="AI33" s="666"/>
      <c r="AJ33" s="666"/>
      <c r="AK33" s="666"/>
      <c r="AL33" s="608" t="s">
        <v>227</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1551490</v>
      </c>
      <c r="CS33" s="604"/>
      <c r="CT33" s="604"/>
      <c r="CU33" s="604"/>
      <c r="CV33" s="604"/>
      <c r="CW33" s="604"/>
      <c r="CX33" s="604"/>
      <c r="CY33" s="605"/>
      <c r="CZ33" s="608">
        <v>49</v>
      </c>
      <c r="DA33" s="637"/>
      <c r="DB33" s="637"/>
      <c r="DC33" s="638"/>
      <c r="DD33" s="611">
        <v>1209462</v>
      </c>
      <c r="DE33" s="604"/>
      <c r="DF33" s="604"/>
      <c r="DG33" s="604"/>
      <c r="DH33" s="604"/>
      <c r="DI33" s="604"/>
      <c r="DJ33" s="604"/>
      <c r="DK33" s="605"/>
      <c r="DL33" s="611">
        <v>841251</v>
      </c>
      <c r="DM33" s="604"/>
      <c r="DN33" s="604"/>
      <c r="DO33" s="604"/>
      <c r="DP33" s="604"/>
      <c r="DQ33" s="604"/>
      <c r="DR33" s="604"/>
      <c r="DS33" s="604"/>
      <c r="DT33" s="604"/>
      <c r="DU33" s="604"/>
      <c r="DV33" s="605"/>
      <c r="DW33" s="608">
        <v>41</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60236</v>
      </c>
      <c r="S34" s="606"/>
      <c r="T34" s="606"/>
      <c r="U34" s="606"/>
      <c r="V34" s="606"/>
      <c r="W34" s="606"/>
      <c r="X34" s="606"/>
      <c r="Y34" s="607"/>
      <c r="Z34" s="665">
        <v>1.7</v>
      </c>
      <c r="AA34" s="665"/>
      <c r="AB34" s="665"/>
      <c r="AC34" s="665"/>
      <c r="AD34" s="666">
        <v>2</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530316</v>
      </c>
      <c r="CS34" s="606"/>
      <c r="CT34" s="606"/>
      <c r="CU34" s="606"/>
      <c r="CV34" s="606"/>
      <c r="CW34" s="606"/>
      <c r="CX34" s="606"/>
      <c r="CY34" s="607"/>
      <c r="CZ34" s="608">
        <v>16.8</v>
      </c>
      <c r="DA34" s="637"/>
      <c r="DB34" s="637"/>
      <c r="DC34" s="638"/>
      <c r="DD34" s="611">
        <v>380103</v>
      </c>
      <c r="DE34" s="606"/>
      <c r="DF34" s="606"/>
      <c r="DG34" s="606"/>
      <c r="DH34" s="606"/>
      <c r="DI34" s="606"/>
      <c r="DJ34" s="606"/>
      <c r="DK34" s="607"/>
      <c r="DL34" s="611">
        <v>250530</v>
      </c>
      <c r="DM34" s="606"/>
      <c r="DN34" s="606"/>
      <c r="DO34" s="606"/>
      <c r="DP34" s="606"/>
      <c r="DQ34" s="606"/>
      <c r="DR34" s="606"/>
      <c r="DS34" s="606"/>
      <c r="DT34" s="606"/>
      <c r="DU34" s="606"/>
      <c r="DV34" s="607"/>
      <c r="DW34" s="608">
        <v>12.2</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339500</v>
      </c>
      <c r="S35" s="606"/>
      <c r="T35" s="606"/>
      <c r="U35" s="606"/>
      <c r="V35" s="606"/>
      <c r="W35" s="606"/>
      <c r="X35" s="606"/>
      <c r="Y35" s="607"/>
      <c r="Z35" s="665">
        <v>9.5</v>
      </c>
      <c r="AA35" s="665"/>
      <c r="AB35" s="665"/>
      <c r="AC35" s="665"/>
      <c r="AD35" s="666" t="s">
        <v>220</v>
      </c>
      <c r="AE35" s="666"/>
      <c r="AF35" s="666"/>
      <c r="AG35" s="666"/>
      <c r="AH35" s="666"/>
      <c r="AI35" s="666"/>
      <c r="AJ35" s="666"/>
      <c r="AK35" s="666"/>
      <c r="AL35" s="608" t="s">
        <v>220</v>
      </c>
      <c r="AM35" s="609"/>
      <c r="AN35" s="609"/>
      <c r="AO35" s="667"/>
      <c r="AP35" s="214"/>
      <c r="AQ35" s="671" t="s">
        <v>319</v>
      </c>
      <c r="AR35" s="672"/>
      <c r="AS35" s="672"/>
      <c r="AT35" s="672"/>
      <c r="AU35" s="672"/>
      <c r="AV35" s="672"/>
      <c r="AW35" s="672"/>
      <c r="AX35" s="672"/>
      <c r="AY35" s="673"/>
      <c r="AZ35" s="668">
        <v>328189</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39768</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10128</v>
      </c>
      <c r="CS35" s="604"/>
      <c r="CT35" s="604"/>
      <c r="CU35" s="604"/>
      <c r="CV35" s="604"/>
      <c r="CW35" s="604"/>
      <c r="CX35" s="604"/>
      <c r="CY35" s="605"/>
      <c r="CZ35" s="608">
        <v>0.3</v>
      </c>
      <c r="DA35" s="637"/>
      <c r="DB35" s="637"/>
      <c r="DC35" s="638"/>
      <c r="DD35" s="611">
        <v>5659</v>
      </c>
      <c r="DE35" s="604"/>
      <c r="DF35" s="604"/>
      <c r="DG35" s="604"/>
      <c r="DH35" s="604"/>
      <c r="DI35" s="604"/>
      <c r="DJ35" s="604"/>
      <c r="DK35" s="605"/>
      <c r="DL35" s="611">
        <v>5659</v>
      </c>
      <c r="DM35" s="604"/>
      <c r="DN35" s="604"/>
      <c r="DO35" s="604"/>
      <c r="DP35" s="604"/>
      <c r="DQ35" s="604"/>
      <c r="DR35" s="604"/>
      <c r="DS35" s="604"/>
      <c r="DT35" s="604"/>
      <c r="DU35" s="604"/>
      <c r="DV35" s="605"/>
      <c r="DW35" s="608">
        <v>0.3</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220</v>
      </c>
      <c r="S36" s="606"/>
      <c r="T36" s="606"/>
      <c r="U36" s="606"/>
      <c r="V36" s="606"/>
      <c r="W36" s="606"/>
      <c r="X36" s="606"/>
      <c r="Y36" s="607"/>
      <c r="Z36" s="665" t="s">
        <v>220</v>
      </c>
      <c r="AA36" s="665"/>
      <c r="AB36" s="665"/>
      <c r="AC36" s="665"/>
      <c r="AD36" s="666" t="s">
        <v>227</v>
      </c>
      <c r="AE36" s="666"/>
      <c r="AF36" s="666"/>
      <c r="AG36" s="666"/>
      <c r="AH36" s="666"/>
      <c r="AI36" s="666"/>
      <c r="AJ36" s="666"/>
      <c r="AK36" s="666"/>
      <c r="AL36" s="608" t="s">
        <v>220</v>
      </c>
      <c r="AM36" s="609"/>
      <c r="AN36" s="609"/>
      <c r="AO36" s="667"/>
      <c r="AQ36" s="640" t="s">
        <v>323</v>
      </c>
      <c r="AR36" s="641"/>
      <c r="AS36" s="641"/>
      <c r="AT36" s="641"/>
      <c r="AU36" s="641"/>
      <c r="AV36" s="641"/>
      <c r="AW36" s="641"/>
      <c r="AX36" s="641"/>
      <c r="AY36" s="642"/>
      <c r="AZ36" s="603">
        <v>19236</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-8714</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468161</v>
      </c>
      <c r="CS36" s="606"/>
      <c r="CT36" s="606"/>
      <c r="CU36" s="606"/>
      <c r="CV36" s="606"/>
      <c r="CW36" s="606"/>
      <c r="CX36" s="606"/>
      <c r="CY36" s="607"/>
      <c r="CZ36" s="608">
        <v>14.8</v>
      </c>
      <c r="DA36" s="637"/>
      <c r="DB36" s="637"/>
      <c r="DC36" s="638"/>
      <c r="DD36" s="611">
        <v>364357</v>
      </c>
      <c r="DE36" s="606"/>
      <c r="DF36" s="606"/>
      <c r="DG36" s="606"/>
      <c r="DH36" s="606"/>
      <c r="DI36" s="606"/>
      <c r="DJ36" s="606"/>
      <c r="DK36" s="607"/>
      <c r="DL36" s="611">
        <v>338632</v>
      </c>
      <c r="DM36" s="606"/>
      <c r="DN36" s="606"/>
      <c r="DO36" s="606"/>
      <c r="DP36" s="606"/>
      <c r="DQ36" s="606"/>
      <c r="DR36" s="606"/>
      <c r="DS36" s="606"/>
      <c r="DT36" s="606"/>
      <c r="DU36" s="606"/>
      <c r="DV36" s="607"/>
      <c r="DW36" s="608">
        <v>16.5</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84800</v>
      </c>
      <c r="S37" s="606"/>
      <c r="T37" s="606"/>
      <c r="U37" s="606"/>
      <c r="V37" s="606"/>
      <c r="W37" s="606"/>
      <c r="X37" s="606"/>
      <c r="Y37" s="607"/>
      <c r="Z37" s="665">
        <v>2.4</v>
      </c>
      <c r="AA37" s="665"/>
      <c r="AB37" s="665"/>
      <c r="AC37" s="665"/>
      <c r="AD37" s="666" t="s">
        <v>227</v>
      </c>
      <c r="AE37" s="666"/>
      <c r="AF37" s="666"/>
      <c r="AG37" s="666"/>
      <c r="AH37" s="666"/>
      <c r="AI37" s="666"/>
      <c r="AJ37" s="666"/>
      <c r="AK37" s="666"/>
      <c r="AL37" s="608" t="s">
        <v>220</v>
      </c>
      <c r="AM37" s="609"/>
      <c r="AN37" s="609"/>
      <c r="AO37" s="667"/>
      <c r="AQ37" s="640" t="s">
        <v>327</v>
      </c>
      <c r="AR37" s="641"/>
      <c r="AS37" s="641"/>
      <c r="AT37" s="641"/>
      <c r="AU37" s="641"/>
      <c r="AV37" s="641"/>
      <c r="AW37" s="641"/>
      <c r="AX37" s="641"/>
      <c r="AY37" s="642"/>
      <c r="AZ37" s="603">
        <v>3203</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791</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255186</v>
      </c>
      <c r="CS37" s="604"/>
      <c r="CT37" s="604"/>
      <c r="CU37" s="604"/>
      <c r="CV37" s="604"/>
      <c r="CW37" s="604"/>
      <c r="CX37" s="604"/>
      <c r="CY37" s="605"/>
      <c r="CZ37" s="608">
        <v>8.1</v>
      </c>
      <c r="DA37" s="637"/>
      <c r="DB37" s="637"/>
      <c r="DC37" s="638"/>
      <c r="DD37" s="611">
        <v>245255</v>
      </c>
      <c r="DE37" s="604"/>
      <c r="DF37" s="604"/>
      <c r="DG37" s="604"/>
      <c r="DH37" s="604"/>
      <c r="DI37" s="604"/>
      <c r="DJ37" s="604"/>
      <c r="DK37" s="605"/>
      <c r="DL37" s="611">
        <v>245112</v>
      </c>
      <c r="DM37" s="604"/>
      <c r="DN37" s="604"/>
      <c r="DO37" s="604"/>
      <c r="DP37" s="604"/>
      <c r="DQ37" s="604"/>
      <c r="DR37" s="604"/>
      <c r="DS37" s="604"/>
      <c r="DT37" s="604"/>
      <c r="DU37" s="604"/>
      <c r="DV37" s="605"/>
      <c r="DW37" s="608">
        <v>11.9</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3555121</v>
      </c>
      <c r="S38" s="655"/>
      <c r="T38" s="655"/>
      <c r="U38" s="655"/>
      <c r="V38" s="655"/>
      <c r="W38" s="655"/>
      <c r="X38" s="655"/>
      <c r="Y38" s="660"/>
      <c r="Z38" s="661">
        <v>100</v>
      </c>
      <c r="AA38" s="661"/>
      <c r="AB38" s="661"/>
      <c r="AC38" s="661"/>
      <c r="AD38" s="662">
        <v>1969404</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t="s">
        <v>220</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1208</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308953</v>
      </c>
      <c r="CS38" s="606"/>
      <c r="CT38" s="606"/>
      <c r="CU38" s="606"/>
      <c r="CV38" s="606"/>
      <c r="CW38" s="606"/>
      <c r="CX38" s="606"/>
      <c r="CY38" s="607"/>
      <c r="CZ38" s="608">
        <v>9.8000000000000007</v>
      </c>
      <c r="DA38" s="637"/>
      <c r="DB38" s="637"/>
      <c r="DC38" s="638"/>
      <c r="DD38" s="611">
        <v>258236</v>
      </c>
      <c r="DE38" s="606"/>
      <c r="DF38" s="606"/>
      <c r="DG38" s="606"/>
      <c r="DH38" s="606"/>
      <c r="DI38" s="606"/>
      <c r="DJ38" s="606"/>
      <c r="DK38" s="607"/>
      <c r="DL38" s="611">
        <v>246430</v>
      </c>
      <c r="DM38" s="606"/>
      <c r="DN38" s="606"/>
      <c r="DO38" s="606"/>
      <c r="DP38" s="606"/>
      <c r="DQ38" s="606"/>
      <c r="DR38" s="606"/>
      <c r="DS38" s="606"/>
      <c r="DT38" s="606"/>
      <c r="DU38" s="606"/>
      <c r="DV38" s="607"/>
      <c r="DW38" s="608">
        <v>12</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t="s">
        <v>227</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91</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203432</v>
      </c>
      <c r="CS39" s="604"/>
      <c r="CT39" s="604"/>
      <c r="CU39" s="604"/>
      <c r="CV39" s="604"/>
      <c r="CW39" s="604"/>
      <c r="CX39" s="604"/>
      <c r="CY39" s="605"/>
      <c r="CZ39" s="608">
        <v>6.4</v>
      </c>
      <c r="DA39" s="637"/>
      <c r="DB39" s="637"/>
      <c r="DC39" s="638"/>
      <c r="DD39" s="611">
        <v>199607</v>
      </c>
      <c r="DE39" s="604"/>
      <c r="DF39" s="604"/>
      <c r="DG39" s="604"/>
      <c r="DH39" s="604"/>
      <c r="DI39" s="604"/>
      <c r="DJ39" s="604"/>
      <c r="DK39" s="605"/>
      <c r="DL39" s="611" t="s">
        <v>220</v>
      </c>
      <c r="DM39" s="604"/>
      <c r="DN39" s="604"/>
      <c r="DO39" s="604"/>
      <c r="DP39" s="604"/>
      <c r="DQ39" s="604"/>
      <c r="DR39" s="604"/>
      <c r="DS39" s="604"/>
      <c r="DT39" s="604"/>
      <c r="DU39" s="604"/>
      <c r="DV39" s="605"/>
      <c r="DW39" s="608" t="s">
        <v>220</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71663</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126</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30500</v>
      </c>
      <c r="CS40" s="606"/>
      <c r="CT40" s="606"/>
      <c r="CU40" s="606"/>
      <c r="CV40" s="606"/>
      <c r="CW40" s="606"/>
      <c r="CX40" s="606"/>
      <c r="CY40" s="607"/>
      <c r="CZ40" s="608">
        <v>1</v>
      </c>
      <c r="DA40" s="637"/>
      <c r="DB40" s="637"/>
      <c r="DC40" s="638"/>
      <c r="DD40" s="611">
        <v>1500</v>
      </c>
      <c r="DE40" s="606"/>
      <c r="DF40" s="606"/>
      <c r="DG40" s="606"/>
      <c r="DH40" s="606"/>
      <c r="DI40" s="606"/>
      <c r="DJ40" s="606"/>
      <c r="DK40" s="607"/>
      <c r="DL40" s="611" t="s">
        <v>220</v>
      </c>
      <c r="DM40" s="606"/>
      <c r="DN40" s="606"/>
      <c r="DO40" s="606"/>
      <c r="DP40" s="606"/>
      <c r="DQ40" s="606"/>
      <c r="DR40" s="606"/>
      <c r="DS40" s="606"/>
      <c r="DT40" s="606"/>
      <c r="DU40" s="606"/>
      <c r="DV40" s="607"/>
      <c r="DW40" s="608" t="s">
        <v>220</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234087</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372</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220</v>
      </c>
      <c r="CS41" s="604"/>
      <c r="CT41" s="604"/>
      <c r="CU41" s="604"/>
      <c r="CV41" s="604"/>
      <c r="CW41" s="604"/>
      <c r="CX41" s="604"/>
      <c r="CY41" s="605"/>
      <c r="CZ41" s="608" t="s">
        <v>227</v>
      </c>
      <c r="DA41" s="637"/>
      <c r="DB41" s="637"/>
      <c r="DC41" s="638"/>
      <c r="DD41" s="611" t="s">
        <v>220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325266</v>
      </c>
      <c r="CS42" s="606"/>
      <c r="CT42" s="606"/>
      <c r="CU42" s="606"/>
      <c r="CV42" s="606"/>
      <c r="CW42" s="606"/>
      <c r="CX42" s="606"/>
      <c r="CY42" s="607"/>
      <c r="CZ42" s="608">
        <v>10.3</v>
      </c>
      <c r="DA42" s="609"/>
      <c r="DB42" s="609"/>
      <c r="DC42" s="610"/>
      <c r="DD42" s="611">
        <v>43845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3942</v>
      </c>
      <c r="CS43" s="604"/>
      <c r="CT43" s="604"/>
      <c r="CU43" s="604"/>
      <c r="CV43" s="604"/>
      <c r="CW43" s="604"/>
      <c r="CX43" s="604"/>
      <c r="CY43" s="605"/>
      <c r="CZ43" s="608">
        <v>0.1</v>
      </c>
      <c r="DA43" s="637"/>
      <c r="DB43" s="637"/>
      <c r="DC43" s="638"/>
      <c r="DD43" s="611">
        <v>3942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313498</v>
      </c>
      <c r="CS44" s="606"/>
      <c r="CT44" s="606"/>
      <c r="CU44" s="606"/>
      <c r="CV44" s="606"/>
      <c r="CW44" s="606"/>
      <c r="CX44" s="606"/>
      <c r="CY44" s="607"/>
      <c r="CZ44" s="608">
        <v>9.9</v>
      </c>
      <c r="DA44" s="609"/>
      <c r="DB44" s="609"/>
      <c r="DC44" s="610"/>
      <c r="DD44" s="611">
        <v>33032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86117</v>
      </c>
      <c r="CS45" s="604"/>
      <c r="CT45" s="604"/>
      <c r="CU45" s="604"/>
      <c r="CV45" s="604"/>
      <c r="CW45" s="604"/>
      <c r="CX45" s="604"/>
      <c r="CY45" s="605"/>
      <c r="CZ45" s="608">
        <v>2.7</v>
      </c>
      <c r="DA45" s="637"/>
      <c r="DB45" s="637"/>
      <c r="DC45" s="638"/>
      <c r="DD45" s="611">
        <v>1201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209026</v>
      </c>
      <c r="CS46" s="606"/>
      <c r="CT46" s="606"/>
      <c r="CU46" s="606"/>
      <c r="CV46" s="606"/>
      <c r="CW46" s="606"/>
      <c r="CX46" s="606"/>
      <c r="CY46" s="607"/>
      <c r="CZ46" s="608">
        <v>6.6</v>
      </c>
      <c r="DA46" s="609"/>
      <c r="DB46" s="609"/>
      <c r="DC46" s="610"/>
      <c r="DD46" s="611">
        <v>29576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v>11768</v>
      </c>
      <c r="CS47" s="604"/>
      <c r="CT47" s="604"/>
      <c r="CU47" s="604"/>
      <c r="CV47" s="604"/>
      <c r="CW47" s="604"/>
      <c r="CX47" s="604"/>
      <c r="CY47" s="605"/>
      <c r="CZ47" s="608">
        <v>0.4</v>
      </c>
      <c r="DA47" s="637"/>
      <c r="DB47" s="637"/>
      <c r="DC47" s="638"/>
      <c r="DD47" s="611">
        <v>10813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220</v>
      </c>
      <c r="CS48" s="606"/>
      <c r="CT48" s="606"/>
      <c r="CU48" s="606"/>
      <c r="CV48" s="606"/>
      <c r="CW48" s="606"/>
      <c r="CX48" s="606"/>
      <c r="CY48" s="607"/>
      <c r="CZ48" s="608" t="s">
        <v>227</v>
      </c>
      <c r="DA48" s="609"/>
      <c r="DB48" s="609"/>
      <c r="DC48" s="610"/>
      <c r="DD48" s="611" t="s">
        <v>220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3165762</v>
      </c>
      <c r="CS49" s="619"/>
      <c r="CT49" s="619"/>
      <c r="CU49" s="619"/>
      <c r="CV49" s="619"/>
      <c r="CW49" s="619"/>
      <c r="CX49" s="619"/>
      <c r="CY49" s="620"/>
      <c r="CZ49" s="621">
        <v>100</v>
      </c>
      <c r="DA49" s="622"/>
      <c r="DB49" s="622"/>
      <c r="DC49" s="623"/>
      <c r="DD49" s="624">
        <v>2364833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Iz9H/SIP0Ujh+ATbJ2rnbGvbgov6joBvu3swqjjasMHE+bISdh4BAVvWQdGEeEf1kcqAh7PxW2fsg76p2KpT3g==" saltValue="AsreTac3dZvrlxTYXY8o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3554</v>
      </c>
      <c r="R7" s="1136"/>
      <c r="S7" s="1136"/>
      <c r="T7" s="1136"/>
      <c r="U7" s="1136"/>
      <c r="V7" s="1136">
        <v>3165</v>
      </c>
      <c r="W7" s="1136"/>
      <c r="X7" s="1136"/>
      <c r="Y7" s="1136"/>
      <c r="Z7" s="1136"/>
      <c r="AA7" s="1136">
        <v>389</v>
      </c>
      <c r="AB7" s="1136"/>
      <c r="AC7" s="1136"/>
      <c r="AD7" s="1136"/>
      <c r="AE7" s="1137"/>
      <c r="AF7" s="1138">
        <v>357</v>
      </c>
      <c r="AG7" s="1139"/>
      <c r="AH7" s="1139"/>
      <c r="AI7" s="1139"/>
      <c r="AJ7" s="1140"/>
      <c r="AK7" s="1122" t="s">
        <v>564</v>
      </c>
      <c r="AL7" s="1123"/>
      <c r="AM7" s="1123"/>
      <c r="AN7" s="1123"/>
      <c r="AO7" s="1123"/>
      <c r="AP7" s="1123">
        <v>4543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t="s">
        <v>378</v>
      </c>
      <c r="C8" s="1063"/>
      <c r="D8" s="1063"/>
      <c r="E8" s="1063"/>
      <c r="F8" s="1063"/>
      <c r="G8" s="1063"/>
      <c r="H8" s="1063"/>
      <c r="I8" s="1063"/>
      <c r="J8" s="1063"/>
      <c r="K8" s="1063"/>
      <c r="L8" s="1063"/>
      <c r="M8" s="1063"/>
      <c r="N8" s="1063"/>
      <c r="O8" s="1063"/>
      <c r="P8" s="1064"/>
      <c r="Q8" s="1074">
        <v>7</v>
      </c>
      <c r="R8" s="1075"/>
      <c r="S8" s="1075"/>
      <c r="T8" s="1075"/>
      <c r="U8" s="1075"/>
      <c r="V8" s="1075">
        <v>7</v>
      </c>
      <c r="W8" s="1075"/>
      <c r="X8" s="1075"/>
      <c r="Y8" s="1075"/>
      <c r="Z8" s="1075"/>
      <c r="AA8" s="1075">
        <v>0</v>
      </c>
      <c r="AB8" s="1075"/>
      <c r="AC8" s="1075"/>
      <c r="AD8" s="1075"/>
      <c r="AE8" s="1076"/>
      <c r="AF8" s="1068">
        <v>0</v>
      </c>
      <c r="AG8" s="1069"/>
      <c r="AH8" s="1069"/>
      <c r="AI8" s="1069"/>
      <c r="AJ8" s="1070"/>
      <c r="AK8" s="1117">
        <v>1</v>
      </c>
      <c r="AL8" s="1118"/>
      <c r="AM8" s="1118"/>
      <c r="AN8" s="1118"/>
      <c r="AO8" s="1118"/>
      <c r="AP8" s="1118" t="s">
        <v>564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t="s">
        <v>379</v>
      </c>
      <c r="C9" s="1063"/>
      <c r="D9" s="1063"/>
      <c r="E9" s="1063"/>
      <c r="F9" s="1063"/>
      <c r="G9" s="1063"/>
      <c r="H9" s="1063"/>
      <c r="I9" s="1063"/>
      <c r="J9" s="1063"/>
      <c r="K9" s="1063"/>
      <c r="L9" s="1063"/>
      <c r="M9" s="1063"/>
      <c r="N9" s="1063"/>
      <c r="O9" s="1063"/>
      <c r="P9" s="1064"/>
      <c r="Q9" s="1074">
        <v>5</v>
      </c>
      <c r="R9" s="1075"/>
      <c r="S9" s="1075"/>
      <c r="T9" s="1075"/>
      <c r="U9" s="1075"/>
      <c r="V9" s="1075">
        <v>5</v>
      </c>
      <c r="W9" s="1075"/>
      <c r="X9" s="1075"/>
      <c r="Y9" s="1075"/>
      <c r="Z9" s="1075"/>
      <c r="AA9" s="1075" t="s">
        <v>564</v>
      </c>
      <c r="AB9" s="1075"/>
      <c r="AC9" s="1075"/>
      <c r="AD9" s="1075"/>
      <c r="AE9" s="1076"/>
      <c r="AF9" s="1068" t="s">
        <v>220</v>
      </c>
      <c r="AG9" s="1069"/>
      <c r="AH9" s="1069"/>
      <c r="AI9" s="1069"/>
      <c r="AJ9" s="1070"/>
      <c r="AK9" s="1117" t="s">
        <v>564</v>
      </c>
      <c r="AL9" s="1118"/>
      <c r="AM9" s="1118"/>
      <c r="AN9" s="1118"/>
      <c r="AO9" s="1118"/>
      <c r="AP9" s="1118" t="s">
        <v>564</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380</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099">
        <v>3555</v>
      </c>
      <c r="R23" s="1100"/>
      <c r="S23" s="1100"/>
      <c r="T23" s="1100"/>
      <c r="U23" s="1100"/>
      <c r="V23" s="1100">
        <v>3166</v>
      </c>
      <c r="W23" s="1100"/>
      <c r="X23" s="1100"/>
      <c r="Y23" s="1100"/>
      <c r="Z23" s="1100"/>
      <c r="AA23" s="1100">
        <v>389</v>
      </c>
      <c r="AB23" s="1100"/>
      <c r="AC23" s="1100"/>
      <c r="AD23" s="1100"/>
      <c r="AE23" s="1101"/>
      <c r="AF23" s="1102">
        <v>357</v>
      </c>
      <c r="AG23" s="1100"/>
      <c r="AH23" s="1100"/>
      <c r="AI23" s="1100"/>
      <c r="AJ23" s="1103"/>
      <c r="AK23" s="1104"/>
      <c r="AL23" s="1105"/>
      <c r="AM23" s="1105"/>
      <c r="AN23" s="1105"/>
      <c r="AO23" s="1105"/>
      <c r="AP23" s="1100">
        <v>4543</v>
      </c>
      <c r="AQ23" s="1100"/>
      <c r="AR23" s="1100"/>
      <c r="AS23" s="1100"/>
      <c r="AT23" s="1100"/>
      <c r="AU23" s="1106"/>
      <c r="AV23" s="1106"/>
      <c r="AW23" s="1106"/>
      <c r="AX23" s="1106"/>
      <c r="AY23" s="1107"/>
      <c r="AZ23" s="1096" t="s">
        <v>383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843</v>
      </c>
      <c r="R28" s="1085"/>
      <c r="S28" s="1085"/>
      <c r="T28" s="1085"/>
      <c r="U28" s="1085"/>
      <c r="V28" s="1085">
        <v>803</v>
      </c>
      <c r="W28" s="1085"/>
      <c r="X28" s="1085"/>
      <c r="Y28" s="1085"/>
      <c r="Z28" s="1085"/>
      <c r="AA28" s="1085">
        <v>40</v>
      </c>
      <c r="AB28" s="1085"/>
      <c r="AC28" s="1085"/>
      <c r="AD28" s="1085"/>
      <c r="AE28" s="1086"/>
      <c r="AF28" s="1087">
        <v>40</v>
      </c>
      <c r="AG28" s="1085"/>
      <c r="AH28" s="1085"/>
      <c r="AI28" s="1085"/>
      <c r="AJ28" s="1088"/>
      <c r="AK28" s="1089">
        <v>72</v>
      </c>
      <c r="AL28" s="1077"/>
      <c r="AM28" s="1077"/>
      <c r="AN28" s="1077"/>
      <c r="AO28" s="1077"/>
      <c r="AP28" s="1077" t="s">
        <v>564</v>
      </c>
      <c r="AQ28" s="1077"/>
      <c r="AR28" s="1077"/>
      <c r="AS28" s="1077"/>
      <c r="AT28" s="1077"/>
      <c r="AU28" s="1077" t="s">
        <v>564</v>
      </c>
      <c r="AV28" s="1077"/>
      <c r="AW28" s="1077"/>
      <c r="AX28" s="1077"/>
      <c r="AY28" s="1077"/>
      <c r="AZ28" s="1078" t="s">
        <v>564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395</v>
      </c>
      <c r="C29" s="1063"/>
      <c r="D29" s="1063"/>
      <c r="E29" s="1063"/>
      <c r="F29" s="1063"/>
      <c r="G29" s="1063"/>
      <c r="H29" s="1063"/>
      <c r="I29" s="1063"/>
      <c r="J29" s="1063"/>
      <c r="K29" s="1063"/>
      <c r="L29" s="1063"/>
      <c r="M29" s="1063"/>
      <c r="N29" s="1063"/>
      <c r="O29" s="1063"/>
      <c r="P29" s="1064"/>
      <c r="Q29" s="1074">
        <v>809</v>
      </c>
      <c r="R29" s="1075"/>
      <c r="S29" s="1075"/>
      <c r="T29" s="1075"/>
      <c r="U29" s="1075"/>
      <c r="V29" s="1075">
        <v>744</v>
      </c>
      <c r="W29" s="1075"/>
      <c r="X29" s="1075"/>
      <c r="Y29" s="1075"/>
      <c r="Z29" s="1075"/>
      <c r="AA29" s="1075">
        <v>66</v>
      </c>
      <c r="AB29" s="1075"/>
      <c r="AC29" s="1075"/>
      <c r="AD29" s="1075"/>
      <c r="AE29" s="1076"/>
      <c r="AF29" s="1068">
        <v>66</v>
      </c>
      <c r="AG29" s="1069"/>
      <c r="AH29" s="1069"/>
      <c r="AI29" s="1069"/>
      <c r="AJ29" s="1070"/>
      <c r="AK29" s="1011">
        <v>111</v>
      </c>
      <c r="AL29" s="1002"/>
      <c r="AM29" s="1002"/>
      <c r="AN29" s="1002"/>
      <c r="AO29" s="1002"/>
      <c r="AP29" s="1002" t="s">
        <v>564</v>
      </c>
      <c r="AQ29" s="1002"/>
      <c r="AR29" s="1002"/>
      <c r="AS29" s="1002"/>
      <c r="AT29" s="1002"/>
      <c r="AU29" s="1002" t="s">
        <v>564</v>
      </c>
      <c r="AV29" s="1002"/>
      <c r="AW29" s="1002"/>
      <c r="AX29" s="1002"/>
      <c r="AY29" s="1002"/>
      <c r="AZ29" s="1073" t="s">
        <v>564</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396</v>
      </c>
      <c r="C30" s="1063"/>
      <c r="D30" s="1063"/>
      <c r="E30" s="1063"/>
      <c r="F30" s="1063"/>
      <c r="G30" s="1063"/>
      <c r="H30" s="1063"/>
      <c r="I30" s="1063"/>
      <c r="J30" s="1063"/>
      <c r="K30" s="1063"/>
      <c r="L30" s="1063"/>
      <c r="M30" s="1063"/>
      <c r="N30" s="1063"/>
      <c r="O30" s="1063"/>
      <c r="P30" s="1064"/>
      <c r="Q30" s="1074">
        <v>107</v>
      </c>
      <c r="R30" s="1075"/>
      <c r="S30" s="1075"/>
      <c r="T30" s="1075"/>
      <c r="U30" s="1075"/>
      <c r="V30" s="1075">
        <v>105</v>
      </c>
      <c r="W30" s="1075"/>
      <c r="X30" s="1075"/>
      <c r="Y30" s="1075"/>
      <c r="Z30" s="1075"/>
      <c r="AA30" s="1075">
        <v>2</v>
      </c>
      <c r="AB30" s="1075"/>
      <c r="AC30" s="1075"/>
      <c r="AD30" s="1075"/>
      <c r="AE30" s="1076"/>
      <c r="AF30" s="1068">
        <v>2</v>
      </c>
      <c r="AG30" s="1069"/>
      <c r="AH30" s="1069"/>
      <c r="AI30" s="1069"/>
      <c r="AJ30" s="1070"/>
      <c r="AK30" s="1011">
        <v>39</v>
      </c>
      <c r="AL30" s="1002"/>
      <c r="AM30" s="1002"/>
      <c r="AN30" s="1002"/>
      <c r="AO30" s="1002"/>
      <c r="AP30" s="1002" t="s">
        <v>564</v>
      </c>
      <c r="AQ30" s="1002"/>
      <c r="AR30" s="1002"/>
      <c r="AS30" s="1002"/>
      <c r="AT30" s="1002"/>
      <c r="AU30" s="1002" t="s">
        <v>564</v>
      </c>
      <c r="AV30" s="1002"/>
      <c r="AW30" s="1002"/>
      <c r="AX30" s="1002"/>
      <c r="AY30" s="1002"/>
      <c r="AZ30" s="1073" t="s">
        <v>564</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397</v>
      </c>
      <c r="C31" s="1063"/>
      <c r="D31" s="1063"/>
      <c r="E31" s="1063"/>
      <c r="F31" s="1063"/>
      <c r="G31" s="1063"/>
      <c r="H31" s="1063"/>
      <c r="I31" s="1063"/>
      <c r="J31" s="1063"/>
      <c r="K31" s="1063"/>
      <c r="L31" s="1063"/>
      <c r="M31" s="1063"/>
      <c r="N31" s="1063"/>
      <c r="O31" s="1063"/>
      <c r="P31" s="1064"/>
      <c r="Q31" s="1074">
        <v>123</v>
      </c>
      <c r="R31" s="1075"/>
      <c r="S31" s="1075"/>
      <c r="T31" s="1075"/>
      <c r="U31" s="1075"/>
      <c r="V31" s="1075">
        <v>120</v>
      </c>
      <c r="W31" s="1075"/>
      <c r="X31" s="1075"/>
      <c r="Y31" s="1075"/>
      <c r="Z31" s="1075"/>
      <c r="AA31" s="1075">
        <v>3</v>
      </c>
      <c r="AB31" s="1075"/>
      <c r="AC31" s="1075"/>
      <c r="AD31" s="1075"/>
      <c r="AE31" s="1076"/>
      <c r="AF31" s="1068">
        <v>244</v>
      </c>
      <c r="AG31" s="1069"/>
      <c r="AH31" s="1069"/>
      <c r="AI31" s="1069"/>
      <c r="AJ31" s="1070"/>
      <c r="AK31" s="1011">
        <v>10</v>
      </c>
      <c r="AL31" s="1002"/>
      <c r="AM31" s="1002"/>
      <c r="AN31" s="1002"/>
      <c r="AO31" s="1002"/>
      <c r="AP31" s="1002">
        <v>549</v>
      </c>
      <c r="AQ31" s="1002"/>
      <c r="AR31" s="1002"/>
      <c r="AS31" s="1002"/>
      <c r="AT31" s="1002"/>
      <c r="AU31" s="1002">
        <v>177</v>
      </c>
      <c r="AV31" s="1002"/>
      <c r="AW31" s="1002"/>
      <c r="AX31" s="1002"/>
      <c r="AY31" s="1002"/>
      <c r="AZ31" s="1073" t="s">
        <v>564</v>
      </c>
      <c r="BA31" s="1073"/>
      <c r="BB31" s="1073"/>
      <c r="BC31" s="1073"/>
      <c r="BD31" s="1073"/>
      <c r="BE31" s="1057" t="s">
        <v>398</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399</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381</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351</v>
      </c>
      <c r="AG63" s="990"/>
      <c r="AH63" s="990"/>
      <c r="AI63" s="990"/>
      <c r="AJ63" s="1055"/>
      <c r="AK63" s="1056"/>
      <c r="AL63" s="994"/>
      <c r="AM63" s="994"/>
      <c r="AN63" s="994"/>
      <c r="AO63" s="994"/>
      <c r="AP63" s="990">
        <v>549</v>
      </c>
      <c r="AQ63" s="990"/>
      <c r="AR63" s="990"/>
      <c r="AS63" s="990"/>
      <c r="AT63" s="990"/>
      <c r="AU63" s="990">
        <v>177</v>
      </c>
      <c r="AV63" s="990"/>
      <c r="AW63" s="990"/>
      <c r="AX63" s="990"/>
      <c r="AY63" s="990"/>
      <c r="AZ63" s="1050"/>
      <c r="BA63" s="1050"/>
      <c r="BB63" s="1050"/>
      <c r="BC63" s="1050"/>
      <c r="BD63" s="1050"/>
      <c r="BE63" s="991"/>
      <c r="BF63" s="991"/>
      <c r="BG63" s="991"/>
      <c r="BH63" s="991"/>
      <c r="BI63" s="992"/>
      <c r="BJ63" s="1051" t="s">
        <v>401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403</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404</v>
      </c>
      <c r="W66" s="1033"/>
      <c r="X66" s="1033"/>
      <c r="Y66" s="1033"/>
      <c r="Z66" s="1034"/>
      <c r="AA66" s="1032" t="s">
        <v>405</v>
      </c>
      <c r="AB66" s="1033"/>
      <c r="AC66" s="1033"/>
      <c r="AD66" s="1033"/>
      <c r="AE66" s="1034"/>
      <c r="AF66" s="1038" t="s">
        <v>406</v>
      </c>
      <c r="AG66" s="1039"/>
      <c r="AH66" s="1039"/>
      <c r="AI66" s="1039"/>
      <c r="AJ66" s="1040"/>
      <c r="AK66" s="1032" t="s">
        <v>407</v>
      </c>
      <c r="AL66" s="1027"/>
      <c r="AM66" s="1027"/>
      <c r="AN66" s="1027"/>
      <c r="AO66" s="1028"/>
      <c r="AP66" s="1032" t="s">
        <v>408</v>
      </c>
      <c r="AQ66" s="1033"/>
      <c r="AR66" s="1033"/>
      <c r="AS66" s="1033"/>
      <c r="AT66" s="1034"/>
      <c r="AU66" s="1032" t="s">
        <v>409</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565</v>
      </c>
      <c r="C68" s="1017"/>
      <c r="D68" s="1017"/>
      <c r="E68" s="1017"/>
      <c r="F68" s="1017"/>
      <c r="G68" s="1017"/>
      <c r="H68" s="1017"/>
      <c r="I68" s="1017"/>
      <c r="J68" s="1017"/>
      <c r="K68" s="1017"/>
      <c r="L68" s="1017"/>
      <c r="M68" s="1017"/>
      <c r="N68" s="1017"/>
      <c r="O68" s="1017"/>
      <c r="P68" s="1018"/>
      <c r="Q68" s="1019">
        <v>5824</v>
      </c>
      <c r="R68" s="1013"/>
      <c r="S68" s="1013"/>
      <c r="T68" s="1013"/>
      <c r="U68" s="1013"/>
      <c r="V68" s="1013">
        <v>5816</v>
      </c>
      <c r="W68" s="1013"/>
      <c r="X68" s="1013"/>
      <c r="Y68" s="1013"/>
      <c r="Z68" s="1013"/>
      <c r="AA68" s="1013">
        <v>8</v>
      </c>
      <c r="AB68" s="1013"/>
      <c r="AC68" s="1013"/>
      <c r="AD68" s="1013"/>
      <c r="AE68" s="1013"/>
      <c r="AF68" s="1013">
        <v>8</v>
      </c>
      <c r="AG68" s="1013"/>
      <c r="AH68" s="1013"/>
      <c r="AI68" s="1013"/>
      <c r="AJ68" s="1013"/>
      <c r="AK68" s="1013">
        <v>82</v>
      </c>
      <c r="AL68" s="1013"/>
      <c r="AM68" s="1013"/>
      <c r="AN68" s="1013"/>
      <c r="AO68" s="1013"/>
      <c r="AP68" s="1013" t="s">
        <v>575</v>
      </c>
      <c r="AQ68" s="1013"/>
      <c r="AR68" s="1013"/>
      <c r="AS68" s="1013"/>
      <c r="AT68" s="1013"/>
      <c r="AU68" s="1013" t="s">
        <v>575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566</v>
      </c>
      <c r="C69" s="1006"/>
      <c r="D69" s="1006"/>
      <c r="E69" s="1006"/>
      <c r="F69" s="1006"/>
      <c r="G69" s="1006"/>
      <c r="H69" s="1006"/>
      <c r="I69" s="1006"/>
      <c r="J69" s="1006"/>
      <c r="K69" s="1006"/>
      <c r="L69" s="1006"/>
      <c r="M69" s="1006"/>
      <c r="N69" s="1006"/>
      <c r="O69" s="1006"/>
      <c r="P69" s="1007"/>
      <c r="Q69" s="1008">
        <v>127</v>
      </c>
      <c r="R69" s="1002"/>
      <c r="S69" s="1002"/>
      <c r="T69" s="1002"/>
      <c r="U69" s="1002"/>
      <c r="V69" s="1002">
        <v>61</v>
      </c>
      <c r="W69" s="1002"/>
      <c r="X69" s="1002"/>
      <c r="Y69" s="1002"/>
      <c r="Z69" s="1002"/>
      <c r="AA69" s="1002">
        <v>66</v>
      </c>
      <c r="AB69" s="1002"/>
      <c r="AC69" s="1002"/>
      <c r="AD69" s="1002"/>
      <c r="AE69" s="1002"/>
      <c r="AF69" s="1002">
        <v>66</v>
      </c>
      <c r="AG69" s="1002"/>
      <c r="AH69" s="1002"/>
      <c r="AI69" s="1002"/>
      <c r="AJ69" s="1002"/>
      <c r="AK69" s="1002" t="s">
        <v>575</v>
      </c>
      <c r="AL69" s="1002"/>
      <c r="AM69" s="1002"/>
      <c r="AN69" s="1002"/>
      <c r="AO69" s="1002"/>
      <c r="AP69" s="1002" t="s">
        <v>575</v>
      </c>
      <c r="AQ69" s="1002"/>
      <c r="AR69" s="1002"/>
      <c r="AS69" s="1002"/>
      <c r="AT69" s="1002"/>
      <c r="AU69" s="1002" t="s">
        <v>575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567</v>
      </c>
      <c r="C70" s="1006"/>
      <c r="D70" s="1006"/>
      <c r="E70" s="1006"/>
      <c r="F70" s="1006"/>
      <c r="G70" s="1006"/>
      <c r="H70" s="1006"/>
      <c r="I70" s="1006"/>
      <c r="J70" s="1006"/>
      <c r="K70" s="1006"/>
      <c r="L70" s="1006"/>
      <c r="M70" s="1006"/>
      <c r="N70" s="1006"/>
      <c r="O70" s="1006"/>
      <c r="P70" s="1007"/>
      <c r="Q70" s="1008">
        <v>2</v>
      </c>
      <c r="R70" s="1002"/>
      <c r="S70" s="1002"/>
      <c r="T70" s="1002"/>
      <c r="U70" s="1002"/>
      <c r="V70" s="1002">
        <v>1</v>
      </c>
      <c r="W70" s="1002"/>
      <c r="X70" s="1002"/>
      <c r="Y70" s="1002"/>
      <c r="Z70" s="1002"/>
      <c r="AA70" s="1002">
        <v>1</v>
      </c>
      <c r="AB70" s="1002"/>
      <c r="AC70" s="1002"/>
      <c r="AD70" s="1002"/>
      <c r="AE70" s="1002"/>
      <c r="AF70" s="1002">
        <v>1</v>
      </c>
      <c r="AG70" s="1002"/>
      <c r="AH70" s="1002"/>
      <c r="AI70" s="1002"/>
      <c r="AJ70" s="1002"/>
      <c r="AK70" s="1002" t="s">
        <v>575</v>
      </c>
      <c r="AL70" s="1002"/>
      <c r="AM70" s="1002"/>
      <c r="AN70" s="1002"/>
      <c r="AO70" s="1002"/>
      <c r="AP70" s="1002" t="s">
        <v>575</v>
      </c>
      <c r="AQ70" s="1002"/>
      <c r="AR70" s="1002"/>
      <c r="AS70" s="1002"/>
      <c r="AT70" s="1002"/>
      <c r="AU70" s="1002" t="s">
        <v>575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568</v>
      </c>
      <c r="C71" s="1006"/>
      <c r="D71" s="1006"/>
      <c r="E71" s="1006"/>
      <c r="F71" s="1006"/>
      <c r="G71" s="1006"/>
      <c r="H71" s="1006"/>
      <c r="I71" s="1006"/>
      <c r="J71" s="1006"/>
      <c r="K71" s="1006"/>
      <c r="L71" s="1006"/>
      <c r="M71" s="1006"/>
      <c r="N71" s="1006"/>
      <c r="O71" s="1006"/>
      <c r="P71" s="1007"/>
      <c r="Q71" s="1008">
        <v>844</v>
      </c>
      <c r="R71" s="1002"/>
      <c r="S71" s="1002"/>
      <c r="T71" s="1002"/>
      <c r="U71" s="1002"/>
      <c r="V71" s="1002">
        <v>839</v>
      </c>
      <c r="W71" s="1002"/>
      <c r="X71" s="1002"/>
      <c r="Y71" s="1002"/>
      <c r="Z71" s="1002"/>
      <c r="AA71" s="1002">
        <v>5</v>
      </c>
      <c r="AB71" s="1002"/>
      <c r="AC71" s="1002"/>
      <c r="AD71" s="1002"/>
      <c r="AE71" s="1002"/>
      <c r="AF71" s="1002">
        <v>5</v>
      </c>
      <c r="AG71" s="1002"/>
      <c r="AH71" s="1002"/>
      <c r="AI71" s="1002"/>
      <c r="AJ71" s="1002"/>
      <c r="AK71" s="1002">
        <v>7</v>
      </c>
      <c r="AL71" s="1002"/>
      <c r="AM71" s="1002"/>
      <c r="AN71" s="1002"/>
      <c r="AO71" s="1002"/>
      <c r="AP71" s="1002" t="s">
        <v>575</v>
      </c>
      <c r="AQ71" s="1002"/>
      <c r="AR71" s="1002"/>
      <c r="AS71" s="1002"/>
      <c r="AT71" s="1002"/>
      <c r="AU71" s="1002" t="s">
        <v>575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569</v>
      </c>
      <c r="C72" s="1006"/>
      <c r="D72" s="1006"/>
      <c r="E72" s="1006"/>
      <c r="F72" s="1006"/>
      <c r="G72" s="1006"/>
      <c r="H72" s="1006"/>
      <c r="I72" s="1006"/>
      <c r="J72" s="1006"/>
      <c r="K72" s="1006"/>
      <c r="L72" s="1006"/>
      <c r="M72" s="1006"/>
      <c r="N72" s="1006"/>
      <c r="O72" s="1006"/>
      <c r="P72" s="1007"/>
      <c r="Q72" s="1008">
        <v>130938</v>
      </c>
      <c r="R72" s="1002"/>
      <c r="S72" s="1002"/>
      <c r="T72" s="1002"/>
      <c r="U72" s="1002"/>
      <c r="V72" s="1002">
        <v>123520</v>
      </c>
      <c r="W72" s="1002"/>
      <c r="X72" s="1002"/>
      <c r="Y72" s="1002"/>
      <c r="Z72" s="1002"/>
      <c r="AA72" s="1002">
        <v>7418</v>
      </c>
      <c r="AB72" s="1002"/>
      <c r="AC72" s="1002"/>
      <c r="AD72" s="1002"/>
      <c r="AE72" s="1002"/>
      <c r="AF72" s="1002">
        <v>7418</v>
      </c>
      <c r="AG72" s="1002"/>
      <c r="AH72" s="1002"/>
      <c r="AI72" s="1002"/>
      <c r="AJ72" s="1002"/>
      <c r="AK72" s="1002" t="s">
        <v>575</v>
      </c>
      <c r="AL72" s="1002"/>
      <c r="AM72" s="1002"/>
      <c r="AN72" s="1002"/>
      <c r="AO72" s="1002"/>
      <c r="AP72" s="1002" t="s">
        <v>575</v>
      </c>
      <c r="AQ72" s="1002"/>
      <c r="AR72" s="1002"/>
      <c r="AS72" s="1002"/>
      <c r="AT72" s="1002"/>
      <c r="AU72" s="1002" t="s">
        <v>575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576</v>
      </c>
      <c r="C73" s="1006"/>
      <c r="D73" s="1006"/>
      <c r="E73" s="1006"/>
      <c r="F73" s="1006"/>
      <c r="G73" s="1006"/>
      <c r="H73" s="1006"/>
      <c r="I73" s="1006"/>
      <c r="J73" s="1006"/>
      <c r="K73" s="1006"/>
      <c r="L73" s="1006"/>
      <c r="M73" s="1006"/>
      <c r="N73" s="1006"/>
      <c r="O73" s="1006"/>
      <c r="P73" s="1007"/>
      <c r="Q73" s="1008">
        <v>153</v>
      </c>
      <c r="R73" s="1002"/>
      <c r="S73" s="1002"/>
      <c r="T73" s="1002"/>
      <c r="U73" s="1002"/>
      <c r="V73" s="1002">
        <v>150</v>
      </c>
      <c r="W73" s="1002"/>
      <c r="X73" s="1002"/>
      <c r="Y73" s="1002"/>
      <c r="Z73" s="1002"/>
      <c r="AA73" s="1002">
        <v>3</v>
      </c>
      <c r="AB73" s="1002"/>
      <c r="AC73" s="1002"/>
      <c r="AD73" s="1002"/>
      <c r="AE73" s="1002"/>
      <c r="AF73" s="1002">
        <v>3</v>
      </c>
      <c r="AG73" s="1002"/>
      <c r="AH73" s="1002"/>
      <c r="AI73" s="1002"/>
      <c r="AJ73" s="1002"/>
      <c r="AK73" s="1002" t="s">
        <v>575</v>
      </c>
      <c r="AL73" s="1002"/>
      <c r="AM73" s="1002"/>
      <c r="AN73" s="1002"/>
      <c r="AO73" s="1002"/>
      <c r="AP73" s="1002">
        <v>9</v>
      </c>
      <c r="AQ73" s="1002"/>
      <c r="AR73" s="1002"/>
      <c r="AS73" s="1002"/>
      <c r="AT73" s="1002"/>
      <c r="AU73" s="1002">
        <v>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577</v>
      </c>
      <c r="C74" s="1006"/>
      <c r="D74" s="1006"/>
      <c r="E74" s="1006"/>
      <c r="F74" s="1006"/>
      <c r="G74" s="1006"/>
      <c r="H74" s="1006"/>
      <c r="I74" s="1006"/>
      <c r="J74" s="1006"/>
      <c r="K74" s="1006"/>
      <c r="L74" s="1006"/>
      <c r="M74" s="1006"/>
      <c r="N74" s="1006"/>
      <c r="O74" s="1006"/>
      <c r="P74" s="1007"/>
      <c r="Q74" s="1008">
        <v>589</v>
      </c>
      <c r="R74" s="1002"/>
      <c r="S74" s="1002"/>
      <c r="T74" s="1002"/>
      <c r="U74" s="1002"/>
      <c r="V74" s="1002">
        <v>566</v>
      </c>
      <c r="W74" s="1002"/>
      <c r="X74" s="1002"/>
      <c r="Y74" s="1002"/>
      <c r="Z74" s="1002"/>
      <c r="AA74" s="1002">
        <v>23</v>
      </c>
      <c r="AB74" s="1002"/>
      <c r="AC74" s="1002"/>
      <c r="AD74" s="1002"/>
      <c r="AE74" s="1002"/>
      <c r="AF74" s="1002">
        <v>23</v>
      </c>
      <c r="AG74" s="1002"/>
      <c r="AH74" s="1002"/>
      <c r="AI74" s="1002"/>
      <c r="AJ74" s="1002"/>
      <c r="AK74" s="1002" t="s">
        <v>575</v>
      </c>
      <c r="AL74" s="1002"/>
      <c r="AM74" s="1002"/>
      <c r="AN74" s="1002"/>
      <c r="AO74" s="1002"/>
      <c r="AP74" s="1002" t="s">
        <v>575</v>
      </c>
      <c r="AQ74" s="1002"/>
      <c r="AR74" s="1002"/>
      <c r="AS74" s="1002"/>
      <c r="AT74" s="1002"/>
      <c r="AU74" s="1002" t="s">
        <v>575</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578</v>
      </c>
      <c r="C75" s="1006"/>
      <c r="D75" s="1006"/>
      <c r="E75" s="1006"/>
      <c r="F75" s="1006"/>
      <c r="G75" s="1006"/>
      <c r="H75" s="1006"/>
      <c r="I75" s="1006"/>
      <c r="J75" s="1006"/>
      <c r="K75" s="1006"/>
      <c r="L75" s="1006"/>
      <c r="M75" s="1006"/>
      <c r="N75" s="1006"/>
      <c r="O75" s="1006"/>
      <c r="P75" s="1007"/>
      <c r="Q75" s="1009">
        <v>609</v>
      </c>
      <c r="R75" s="1010"/>
      <c r="S75" s="1010"/>
      <c r="T75" s="1010"/>
      <c r="U75" s="1011"/>
      <c r="V75" s="1012">
        <v>543</v>
      </c>
      <c r="W75" s="1010"/>
      <c r="X75" s="1010"/>
      <c r="Y75" s="1010"/>
      <c r="Z75" s="1011"/>
      <c r="AA75" s="1012">
        <v>66</v>
      </c>
      <c r="AB75" s="1010"/>
      <c r="AC75" s="1010"/>
      <c r="AD75" s="1010"/>
      <c r="AE75" s="1011"/>
      <c r="AF75" s="1012">
        <v>66</v>
      </c>
      <c r="AG75" s="1010"/>
      <c r="AH75" s="1010"/>
      <c r="AI75" s="1010"/>
      <c r="AJ75" s="1011"/>
      <c r="AK75" s="1012" t="s">
        <v>575</v>
      </c>
      <c r="AL75" s="1010"/>
      <c r="AM75" s="1010"/>
      <c r="AN75" s="1010"/>
      <c r="AO75" s="1011"/>
      <c r="AP75" s="1012">
        <v>123</v>
      </c>
      <c r="AQ75" s="1010"/>
      <c r="AR75" s="1010"/>
      <c r="AS75" s="1010"/>
      <c r="AT75" s="1011"/>
      <c r="AU75" s="1012">
        <v>46</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579</v>
      </c>
      <c r="C76" s="1006"/>
      <c r="D76" s="1006"/>
      <c r="E76" s="1006"/>
      <c r="F76" s="1006"/>
      <c r="G76" s="1006"/>
      <c r="H76" s="1006"/>
      <c r="I76" s="1006"/>
      <c r="J76" s="1006"/>
      <c r="K76" s="1006"/>
      <c r="L76" s="1006"/>
      <c r="M76" s="1006"/>
      <c r="N76" s="1006"/>
      <c r="O76" s="1006"/>
      <c r="P76" s="1007"/>
      <c r="Q76" s="1009">
        <v>200</v>
      </c>
      <c r="R76" s="1010"/>
      <c r="S76" s="1010"/>
      <c r="T76" s="1010"/>
      <c r="U76" s="1011"/>
      <c r="V76" s="1012">
        <v>191</v>
      </c>
      <c r="W76" s="1010"/>
      <c r="X76" s="1010"/>
      <c r="Y76" s="1010"/>
      <c r="Z76" s="1011"/>
      <c r="AA76" s="1012">
        <v>9</v>
      </c>
      <c r="AB76" s="1010"/>
      <c r="AC76" s="1010"/>
      <c r="AD76" s="1010"/>
      <c r="AE76" s="1011"/>
      <c r="AF76" s="1012">
        <v>9</v>
      </c>
      <c r="AG76" s="1010"/>
      <c r="AH76" s="1010"/>
      <c r="AI76" s="1010"/>
      <c r="AJ76" s="1011"/>
      <c r="AK76" s="1012" t="s">
        <v>575</v>
      </c>
      <c r="AL76" s="1010"/>
      <c r="AM76" s="1010"/>
      <c r="AN76" s="1010"/>
      <c r="AO76" s="1011"/>
      <c r="AP76" s="1012" t="s">
        <v>575</v>
      </c>
      <c r="AQ76" s="1010"/>
      <c r="AR76" s="1010"/>
      <c r="AS76" s="1010"/>
      <c r="AT76" s="1011"/>
      <c r="AU76" s="1012" t="s">
        <v>575</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298</v>
      </c>
      <c r="AG109" s="925"/>
      <c r="AH109" s="925"/>
      <c r="AI109" s="925"/>
      <c r="AJ109" s="926"/>
      <c r="AK109" s="927" t="s">
        <v>297</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298</v>
      </c>
      <c r="BW109" s="925"/>
      <c r="BX109" s="925"/>
      <c r="BY109" s="925"/>
      <c r="BZ109" s="926"/>
      <c r="CA109" s="927" t="s">
        <v>297</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298</v>
      </c>
      <c r="DM109" s="925"/>
      <c r="DN109" s="925"/>
      <c r="DO109" s="925"/>
      <c r="DP109" s="926"/>
      <c r="DQ109" s="927" t="s">
        <v>297</v>
      </c>
      <c r="DR109" s="925"/>
      <c r="DS109" s="925"/>
      <c r="DT109" s="925"/>
      <c r="DU109" s="926"/>
      <c r="DV109" s="927" t="s">
        <v>420</v>
      </c>
      <c r="DW109" s="925"/>
      <c r="DX109" s="925"/>
      <c r="DY109" s="925"/>
      <c r="DZ109" s="956"/>
    </row>
    <row r="110" spans="1:131" s="226" customFormat="1" ht="26.25" customHeight="1" x14ac:dyDescent="0.15">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406983</v>
      </c>
      <c r="AB110" s="918"/>
      <c r="AC110" s="918"/>
      <c r="AD110" s="918"/>
      <c r="AE110" s="919"/>
      <c r="AF110" s="920">
        <v>471036</v>
      </c>
      <c r="AG110" s="918"/>
      <c r="AH110" s="918"/>
      <c r="AI110" s="918"/>
      <c r="AJ110" s="919"/>
      <c r="AK110" s="920">
        <v>485209</v>
      </c>
      <c r="AL110" s="918"/>
      <c r="AM110" s="918"/>
      <c r="AN110" s="918"/>
      <c r="AO110" s="919"/>
      <c r="AP110" s="921">
        <v>28.7</v>
      </c>
      <c r="AQ110" s="922"/>
      <c r="AR110" s="922"/>
      <c r="AS110" s="922"/>
      <c r="AT110" s="923"/>
      <c r="AU110" s="957" t="s">
        <v>65</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4631164</v>
      </c>
      <c r="BR110" s="865"/>
      <c r="BS110" s="865"/>
      <c r="BT110" s="865"/>
      <c r="BU110" s="865"/>
      <c r="BV110" s="865">
        <v>4656336</v>
      </c>
      <c r="BW110" s="865"/>
      <c r="BX110" s="865"/>
      <c r="BY110" s="865"/>
      <c r="BZ110" s="865"/>
      <c r="CA110" s="865">
        <v>4542541</v>
      </c>
      <c r="CB110" s="865"/>
      <c r="CC110" s="865"/>
      <c r="CD110" s="865"/>
      <c r="CE110" s="865"/>
      <c r="CF110" s="889">
        <v>268.7</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426</v>
      </c>
      <c r="DH110" s="865"/>
      <c r="DI110" s="865"/>
      <c r="DJ110" s="865"/>
      <c r="DK110" s="865"/>
      <c r="DL110" s="865" t="s">
        <v>401</v>
      </c>
      <c r="DM110" s="865"/>
      <c r="DN110" s="865"/>
      <c r="DO110" s="865"/>
      <c r="DP110" s="865"/>
      <c r="DQ110" s="865" t="s">
        <v>427</v>
      </c>
      <c r="DR110" s="865"/>
      <c r="DS110" s="865"/>
      <c r="DT110" s="865"/>
      <c r="DU110" s="865"/>
      <c r="DV110" s="866" t="s">
        <v>401</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427</v>
      </c>
      <c r="AB111" s="946"/>
      <c r="AC111" s="946"/>
      <c r="AD111" s="946"/>
      <c r="AE111" s="947"/>
      <c r="AF111" s="948" t="s">
        <v>401</v>
      </c>
      <c r="AG111" s="946"/>
      <c r="AH111" s="946"/>
      <c r="AI111" s="946"/>
      <c r="AJ111" s="947"/>
      <c r="AK111" s="948" t="s">
        <v>427</v>
      </c>
      <c r="AL111" s="946"/>
      <c r="AM111" s="946"/>
      <c r="AN111" s="946"/>
      <c r="AO111" s="947"/>
      <c r="AP111" s="949" t="s">
        <v>427</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427</v>
      </c>
      <c r="BR111" s="837"/>
      <c r="BS111" s="837"/>
      <c r="BT111" s="837"/>
      <c r="BU111" s="837"/>
      <c r="BV111" s="837" t="s">
        <v>426</v>
      </c>
      <c r="BW111" s="837"/>
      <c r="BX111" s="837"/>
      <c r="BY111" s="837"/>
      <c r="BZ111" s="837"/>
      <c r="CA111" s="837" t="s">
        <v>427</v>
      </c>
      <c r="CB111" s="837"/>
      <c r="CC111" s="837"/>
      <c r="CD111" s="837"/>
      <c r="CE111" s="837"/>
      <c r="CF111" s="898" t="s">
        <v>401</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427</v>
      </c>
      <c r="DH111" s="837"/>
      <c r="DI111" s="837"/>
      <c r="DJ111" s="837"/>
      <c r="DK111" s="837"/>
      <c r="DL111" s="837" t="s">
        <v>427</v>
      </c>
      <c r="DM111" s="837"/>
      <c r="DN111" s="837"/>
      <c r="DO111" s="837"/>
      <c r="DP111" s="837"/>
      <c r="DQ111" s="837" t="s">
        <v>427</v>
      </c>
      <c r="DR111" s="837"/>
      <c r="DS111" s="837"/>
      <c r="DT111" s="837"/>
      <c r="DU111" s="837"/>
      <c r="DV111" s="814" t="s">
        <v>427</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427</v>
      </c>
      <c r="AB112" s="800"/>
      <c r="AC112" s="800"/>
      <c r="AD112" s="800"/>
      <c r="AE112" s="801"/>
      <c r="AF112" s="802" t="s">
        <v>401</v>
      </c>
      <c r="AG112" s="800"/>
      <c r="AH112" s="800"/>
      <c r="AI112" s="800"/>
      <c r="AJ112" s="801"/>
      <c r="AK112" s="802" t="s">
        <v>427</v>
      </c>
      <c r="AL112" s="800"/>
      <c r="AM112" s="800"/>
      <c r="AN112" s="800"/>
      <c r="AO112" s="801"/>
      <c r="AP112" s="847" t="s">
        <v>401</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154967</v>
      </c>
      <c r="BR112" s="837"/>
      <c r="BS112" s="837"/>
      <c r="BT112" s="837"/>
      <c r="BU112" s="837"/>
      <c r="BV112" s="837">
        <v>138207</v>
      </c>
      <c r="BW112" s="837"/>
      <c r="BX112" s="837"/>
      <c r="BY112" s="837"/>
      <c r="BZ112" s="837"/>
      <c r="CA112" s="837">
        <v>177310</v>
      </c>
      <c r="CB112" s="837"/>
      <c r="CC112" s="837"/>
      <c r="CD112" s="837"/>
      <c r="CE112" s="837"/>
      <c r="CF112" s="898">
        <v>10.5</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427</v>
      </c>
      <c r="DH112" s="837"/>
      <c r="DI112" s="837"/>
      <c r="DJ112" s="837"/>
      <c r="DK112" s="837"/>
      <c r="DL112" s="837" t="s">
        <v>427</v>
      </c>
      <c r="DM112" s="837"/>
      <c r="DN112" s="837"/>
      <c r="DO112" s="837"/>
      <c r="DP112" s="837"/>
      <c r="DQ112" s="837" t="s">
        <v>427</v>
      </c>
      <c r="DR112" s="837"/>
      <c r="DS112" s="837"/>
      <c r="DT112" s="837"/>
      <c r="DU112" s="837"/>
      <c r="DV112" s="814" t="s">
        <v>401</v>
      </c>
      <c r="DW112" s="814"/>
      <c r="DX112" s="814"/>
      <c r="DY112" s="814"/>
      <c r="DZ112" s="815"/>
    </row>
    <row r="113" spans="1:130" s="226" customFormat="1" ht="26.25" customHeight="1" x14ac:dyDescent="0.15">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17072</v>
      </c>
      <c r="AB113" s="946"/>
      <c r="AC113" s="946"/>
      <c r="AD113" s="946"/>
      <c r="AE113" s="947"/>
      <c r="AF113" s="948">
        <v>14589</v>
      </c>
      <c r="AG113" s="946"/>
      <c r="AH113" s="946"/>
      <c r="AI113" s="946"/>
      <c r="AJ113" s="947"/>
      <c r="AK113" s="948">
        <v>13350</v>
      </c>
      <c r="AL113" s="946"/>
      <c r="AM113" s="946"/>
      <c r="AN113" s="946"/>
      <c r="AO113" s="947"/>
      <c r="AP113" s="949">
        <v>0.8</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77636</v>
      </c>
      <c r="BR113" s="837"/>
      <c r="BS113" s="837"/>
      <c r="BT113" s="837"/>
      <c r="BU113" s="837"/>
      <c r="BV113" s="837">
        <v>70592</v>
      </c>
      <c r="BW113" s="837"/>
      <c r="BX113" s="837"/>
      <c r="BY113" s="837"/>
      <c r="BZ113" s="837"/>
      <c r="CA113" s="837">
        <v>47879</v>
      </c>
      <c r="CB113" s="837"/>
      <c r="CC113" s="837"/>
      <c r="CD113" s="837"/>
      <c r="CE113" s="837"/>
      <c r="CF113" s="898">
        <v>2.8</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427</v>
      </c>
      <c r="DH113" s="800"/>
      <c r="DI113" s="800"/>
      <c r="DJ113" s="800"/>
      <c r="DK113" s="801"/>
      <c r="DL113" s="802" t="s">
        <v>401</v>
      </c>
      <c r="DM113" s="800"/>
      <c r="DN113" s="800"/>
      <c r="DO113" s="800"/>
      <c r="DP113" s="801"/>
      <c r="DQ113" s="802" t="s">
        <v>427</v>
      </c>
      <c r="DR113" s="800"/>
      <c r="DS113" s="800"/>
      <c r="DT113" s="800"/>
      <c r="DU113" s="801"/>
      <c r="DV113" s="847" t="s">
        <v>401</v>
      </c>
      <c r="DW113" s="848"/>
      <c r="DX113" s="848"/>
      <c r="DY113" s="848"/>
      <c r="DZ113" s="849"/>
    </row>
    <row r="114" spans="1:130" s="226" customFormat="1" ht="26.25" customHeight="1" x14ac:dyDescent="0.15">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20759</v>
      </c>
      <c r="AB114" s="800"/>
      <c r="AC114" s="800"/>
      <c r="AD114" s="800"/>
      <c r="AE114" s="801"/>
      <c r="AF114" s="802">
        <v>18405</v>
      </c>
      <c r="AG114" s="800"/>
      <c r="AH114" s="800"/>
      <c r="AI114" s="800"/>
      <c r="AJ114" s="801"/>
      <c r="AK114" s="802">
        <v>17464</v>
      </c>
      <c r="AL114" s="800"/>
      <c r="AM114" s="800"/>
      <c r="AN114" s="800"/>
      <c r="AO114" s="801"/>
      <c r="AP114" s="847">
        <v>1</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623822</v>
      </c>
      <c r="BR114" s="837"/>
      <c r="BS114" s="837"/>
      <c r="BT114" s="837"/>
      <c r="BU114" s="837"/>
      <c r="BV114" s="837">
        <v>598915</v>
      </c>
      <c r="BW114" s="837"/>
      <c r="BX114" s="837"/>
      <c r="BY114" s="837"/>
      <c r="BZ114" s="837"/>
      <c r="CA114" s="837">
        <v>580353</v>
      </c>
      <c r="CB114" s="837"/>
      <c r="CC114" s="837"/>
      <c r="CD114" s="837"/>
      <c r="CE114" s="837"/>
      <c r="CF114" s="898">
        <v>34.299999999999997</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401</v>
      </c>
      <c r="DH114" s="800"/>
      <c r="DI114" s="800"/>
      <c r="DJ114" s="800"/>
      <c r="DK114" s="801"/>
      <c r="DL114" s="802" t="s">
        <v>401</v>
      </c>
      <c r="DM114" s="800"/>
      <c r="DN114" s="800"/>
      <c r="DO114" s="800"/>
      <c r="DP114" s="801"/>
      <c r="DQ114" s="802" t="s">
        <v>401</v>
      </c>
      <c r="DR114" s="800"/>
      <c r="DS114" s="800"/>
      <c r="DT114" s="800"/>
      <c r="DU114" s="801"/>
      <c r="DV114" s="847" t="s">
        <v>427</v>
      </c>
      <c r="DW114" s="848"/>
      <c r="DX114" s="848"/>
      <c r="DY114" s="848"/>
      <c r="DZ114" s="849"/>
    </row>
    <row r="115" spans="1:130" s="226" customFormat="1" ht="26.25" customHeight="1" x14ac:dyDescent="0.15">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401</v>
      </c>
      <c r="AB115" s="946"/>
      <c r="AC115" s="946"/>
      <c r="AD115" s="946"/>
      <c r="AE115" s="947"/>
      <c r="AF115" s="948" t="s">
        <v>427</v>
      </c>
      <c r="AG115" s="946"/>
      <c r="AH115" s="946"/>
      <c r="AI115" s="946"/>
      <c r="AJ115" s="947"/>
      <c r="AK115" s="948" t="s">
        <v>401</v>
      </c>
      <c r="AL115" s="946"/>
      <c r="AM115" s="946"/>
      <c r="AN115" s="946"/>
      <c r="AO115" s="947"/>
      <c r="AP115" s="949" t="s">
        <v>401</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401</v>
      </c>
      <c r="BR115" s="837"/>
      <c r="BS115" s="837"/>
      <c r="BT115" s="837"/>
      <c r="BU115" s="837"/>
      <c r="BV115" s="837" t="s">
        <v>427</v>
      </c>
      <c r="BW115" s="837"/>
      <c r="BX115" s="837"/>
      <c r="BY115" s="837"/>
      <c r="BZ115" s="837"/>
      <c r="CA115" s="837" t="s">
        <v>401</v>
      </c>
      <c r="CB115" s="837"/>
      <c r="CC115" s="837"/>
      <c r="CD115" s="837"/>
      <c r="CE115" s="837"/>
      <c r="CF115" s="898" t="s">
        <v>427</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427</v>
      </c>
      <c r="DH115" s="800"/>
      <c r="DI115" s="800"/>
      <c r="DJ115" s="800"/>
      <c r="DK115" s="801"/>
      <c r="DL115" s="802" t="s">
        <v>401</v>
      </c>
      <c r="DM115" s="800"/>
      <c r="DN115" s="800"/>
      <c r="DO115" s="800"/>
      <c r="DP115" s="801"/>
      <c r="DQ115" s="802" t="s">
        <v>427</v>
      </c>
      <c r="DR115" s="800"/>
      <c r="DS115" s="800"/>
      <c r="DT115" s="800"/>
      <c r="DU115" s="801"/>
      <c r="DV115" s="847" t="s">
        <v>401</v>
      </c>
      <c r="DW115" s="848"/>
      <c r="DX115" s="848"/>
      <c r="DY115" s="848"/>
      <c r="DZ115" s="849"/>
    </row>
    <row r="116" spans="1:130" s="226" customFormat="1" ht="26.25" customHeight="1" x14ac:dyDescent="0.15">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427</v>
      </c>
      <c r="AB116" s="800"/>
      <c r="AC116" s="800"/>
      <c r="AD116" s="800"/>
      <c r="AE116" s="801"/>
      <c r="AF116" s="802" t="s">
        <v>427</v>
      </c>
      <c r="AG116" s="800"/>
      <c r="AH116" s="800"/>
      <c r="AI116" s="800"/>
      <c r="AJ116" s="801"/>
      <c r="AK116" s="802" t="s">
        <v>427</v>
      </c>
      <c r="AL116" s="800"/>
      <c r="AM116" s="800"/>
      <c r="AN116" s="800"/>
      <c r="AO116" s="801"/>
      <c r="AP116" s="847" t="s">
        <v>427</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401</v>
      </c>
      <c r="BR116" s="837"/>
      <c r="BS116" s="837"/>
      <c r="BT116" s="837"/>
      <c r="BU116" s="837"/>
      <c r="BV116" s="837" t="s">
        <v>427</v>
      </c>
      <c r="BW116" s="837"/>
      <c r="BX116" s="837"/>
      <c r="BY116" s="837"/>
      <c r="BZ116" s="837"/>
      <c r="CA116" s="837" t="s">
        <v>427</v>
      </c>
      <c r="CB116" s="837"/>
      <c r="CC116" s="837"/>
      <c r="CD116" s="837"/>
      <c r="CE116" s="837"/>
      <c r="CF116" s="898" t="s">
        <v>427</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427</v>
      </c>
      <c r="DH116" s="800"/>
      <c r="DI116" s="800"/>
      <c r="DJ116" s="800"/>
      <c r="DK116" s="801"/>
      <c r="DL116" s="802" t="s">
        <v>401</v>
      </c>
      <c r="DM116" s="800"/>
      <c r="DN116" s="800"/>
      <c r="DO116" s="800"/>
      <c r="DP116" s="801"/>
      <c r="DQ116" s="802" t="s">
        <v>427</v>
      </c>
      <c r="DR116" s="800"/>
      <c r="DS116" s="800"/>
      <c r="DT116" s="800"/>
      <c r="DU116" s="801"/>
      <c r="DV116" s="847" t="s">
        <v>427</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444814</v>
      </c>
      <c r="AB117" s="932"/>
      <c r="AC117" s="932"/>
      <c r="AD117" s="932"/>
      <c r="AE117" s="933"/>
      <c r="AF117" s="934">
        <v>504030</v>
      </c>
      <c r="AG117" s="932"/>
      <c r="AH117" s="932"/>
      <c r="AI117" s="932"/>
      <c r="AJ117" s="933"/>
      <c r="AK117" s="934">
        <v>516023</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449</v>
      </c>
      <c r="BR117" s="837"/>
      <c r="BS117" s="837"/>
      <c r="BT117" s="837"/>
      <c r="BU117" s="837"/>
      <c r="BV117" s="837" t="s">
        <v>426</v>
      </c>
      <c r="BW117" s="837"/>
      <c r="BX117" s="837"/>
      <c r="BY117" s="837"/>
      <c r="BZ117" s="837"/>
      <c r="CA117" s="837" t="s">
        <v>426</v>
      </c>
      <c r="CB117" s="837"/>
      <c r="CC117" s="837"/>
      <c r="CD117" s="837"/>
      <c r="CE117" s="837"/>
      <c r="CF117" s="898" t="s">
        <v>450</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426</v>
      </c>
      <c r="DH117" s="800"/>
      <c r="DI117" s="800"/>
      <c r="DJ117" s="800"/>
      <c r="DK117" s="801"/>
      <c r="DL117" s="802" t="s">
        <v>427</v>
      </c>
      <c r="DM117" s="800"/>
      <c r="DN117" s="800"/>
      <c r="DO117" s="800"/>
      <c r="DP117" s="801"/>
      <c r="DQ117" s="802" t="s">
        <v>449</v>
      </c>
      <c r="DR117" s="800"/>
      <c r="DS117" s="800"/>
      <c r="DT117" s="800"/>
      <c r="DU117" s="801"/>
      <c r="DV117" s="847" t="s">
        <v>450</v>
      </c>
      <c r="DW117" s="848"/>
      <c r="DX117" s="848"/>
      <c r="DY117" s="848"/>
      <c r="DZ117" s="849"/>
    </row>
    <row r="118" spans="1:130" s="226" customFormat="1" ht="26.25" customHeight="1" x14ac:dyDescent="0.15">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298</v>
      </c>
      <c r="AG118" s="925"/>
      <c r="AH118" s="925"/>
      <c r="AI118" s="925"/>
      <c r="AJ118" s="926"/>
      <c r="AK118" s="927" t="s">
        <v>297</v>
      </c>
      <c r="AL118" s="925"/>
      <c r="AM118" s="925"/>
      <c r="AN118" s="925"/>
      <c r="AO118" s="926"/>
      <c r="AP118" s="928" t="s">
        <v>420</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427</v>
      </c>
      <c r="BR118" s="868"/>
      <c r="BS118" s="868"/>
      <c r="BT118" s="868"/>
      <c r="BU118" s="868"/>
      <c r="BV118" s="868" t="s">
        <v>450</v>
      </c>
      <c r="BW118" s="868"/>
      <c r="BX118" s="868"/>
      <c r="BY118" s="868"/>
      <c r="BZ118" s="868"/>
      <c r="CA118" s="868" t="s">
        <v>383</v>
      </c>
      <c r="CB118" s="868"/>
      <c r="CC118" s="868"/>
      <c r="CD118" s="868"/>
      <c r="CE118" s="868"/>
      <c r="CF118" s="898" t="s">
        <v>427</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450</v>
      </c>
      <c r="DH118" s="800"/>
      <c r="DI118" s="800"/>
      <c r="DJ118" s="800"/>
      <c r="DK118" s="801"/>
      <c r="DL118" s="802" t="s">
        <v>427</v>
      </c>
      <c r="DM118" s="800"/>
      <c r="DN118" s="800"/>
      <c r="DO118" s="800"/>
      <c r="DP118" s="801"/>
      <c r="DQ118" s="802" t="s">
        <v>449</v>
      </c>
      <c r="DR118" s="800"/>
      <c r="DS118" s="800"/>
      <c r="DT118" s="800"/>
      <c r="DU118" s="801"/>
      <c r="DV118" s="847" t="s">
        <v>427</v>
      </c>
      <c r="DW118" s="848"/>
      <c r="DX118" s="848"/>
      <c r="DY118" s="848"/>
      <c r="DZ118" s="849"/>
    </row>
    <row r="119" spans="1:130" s="226" customFormat="1" ht="26.25" customHeight="1" x14ac:dyDescent="0.15">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454</v>
      </c>
      <c r="AB119" s="918"/>
      <c r="AC119" s="918"/>
      <c r="AD119" s="918"/>
      <c r="AE119" s="919"/>
      <c r="AF119" s="920" t="s">
        <v>454</v>
      </c>
      <c r="AG119" s="918"/>
      <c r="AH119" s="918"/>
      <c r="AI119" s="918"/>
      <c r="AJ119" s="919"/>
      <c r="AK119" s="920" t="s">
        <v>449</v>
      </c>
      <c r="AL119" s="918"/>
      <c r="AM119" s="918"/>
      <c r="AN119" s="918"/>
      <c r="AO119" s="919"/>
      <c r="AP119" s="921" t="s">
        <v>427</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455</v>
      </c>
      <c r="BP119" s="901"/>
      <c r="BQ119" s="905">
        <v>5487589</v>
      </c>
      <c r="BR119" s="868"/>
      <c r="BS119" s="868"/>
      <c r="BT119" s="868"/>
      <c r="BU119" s="868"/>
      <c r="BV119" s="868">
        <v>5464050</v>
      </c>
      <c r="BW119" s="868"/>
      <c r="BX119" s="868"/>
      <c r="BY119" s="868"/>
      <c r="BZ119" s="868"/>
      <c r="CA119" s="868">
        <v>5348083</v>
      </c>
      <c r="CB119" s="868"/>
      <c r="CC119" s="868"/>
      <c r="CD119" s="868"/>
      <c r="CE119" s="868"/>
      <c r="CF119" s="766"/>
      <c r="CG119" s="767"/>
      <c r="CH119" s="767"/>
      <c r="CI119" s="767"/>
      <c r="CJ119" s="857"/>
      <c r="CK119" s="955"/>
      <c r="CL119" s="843"/>
      <c r="CM119" s="861" t="s">
        <v>456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449</v>
      </c>
      <c r="DH119" s="783"/>
      <c r="DI119" s="783"/>
      <c r="DJ119" s="783"/>
      <c r="DK119" s="784"/>
      <c r="DL119" s="785" t="s">
        <v>427</v>
      </c>
      <c r="DM119" s="783"/>
      <c r="DN119" s="783"/>
      <c r="DO119" s="783"/>
      <c r="DP119" s="784"/>
      <c r="DQ119" s="785" t="s">
        <v>383</v>
      </c>
      <c r="DR119" s="783"/>
      <c r="DS119" s="783"/>
      <c r="DT119" s="783"/>
      <c r="DU119" s="784"/>
      <c r="DV119" s="871" t="s">
        <v>457</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427</v>
      </c>
      <c r="AB120" s="800"/>
      <c r="AC120" s="800"/>
      <c r="AD120" s="800"/>
      <c r="AE120" s="801"/>
      <c r="AF120" s="802" t="s">
        <v>426</v>
      </c>
      <c r="AG120" s="800"/>
      <c r="AH120" s="800"/>
      <c r="AI120" s="800"/>
      <c r="AJ120" s="801"/>
      <c r="AK120" s="802" t="s">
        <v>427</v>
      </c>
      <c r="AL120" s="800"/>
      <c r="AM120" s="800"/>
      <c r="AN120" s="800"/>
      <c r="AO120" s="801"/>
      <c r="AP120" s="847" t="s">
        <v>457</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1061667</v>
      </c>
      <c r="BR120" s="865"/>
      <c r="BS120" s="865"/>
      <c r="BT120" s="865"/>
      <c r="BU120" s="865"/>
      <c r="BV120" s="865">
        <v>1061696</v>
      </c>
      <c r="BW120" s="865"/>
      <c r="BX120" s="865"/>
      <c r="BY120" s="865"/>
      <c r="BZ120" s="865"/>
      <c r="CA120" s="865">
        <v>1265128</v>
      </c>
      <c r="CB120" s="865"/>
      <c r="CC120" s="865"/>
      <c r="CD120" s="865"/>
      <c r="CE120" s="865"/>
      <c r="CF120" s="889">
        <v>74.8</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t="s">
        <v>383</v>
      </c>
      <c r="DH120" s="865"/>
      <c r="DI120" s="865"/>
      <c r="DJ120" s="865"/>
      <c r="DK120" s="865"/>
      <c r="DL120" s="865" t="s">
        <v>450</v>
      </c>
      <c r="DM120" s="865"/>
      <c r="DN120" s="865"/>
      <c r="DO120" s="865"/>
      <c r="DP120" s="865"/>
      <c r="DQ120" s="865">
        <v>177310</v>
      </c>
      <c r="DR120" s="865"/>
      <c r="DS120" s="865"/>
      <c r="DT120" s="865"/>
      <c r="DU120" s="865"/>
      <c r="DV120" s="866">
        <v>10.5</v>
      </c>
      <c r="DW120" s="866"/>
      <c r="DX120" s="866"/>
      <c r="DY120" s="866"/>
      <c r="DZ120" s="867"/>
    </row>
    <row r="121" spans="1:130" s="226" customFormat="1" ht="26.25" customHeight="1" x14ac:dyDescent="0.15">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450</v>
      </c>
      <c r="AB121" s="800"/>
      <c r="AC121" s="800"/>
      <c r="AD121" s="800"/>
      <c r="AE121" s="801"/>
      <c r="AF121" s="802" t="s">
        <v>427</v>
      </c>
      <c r="AG121" s="800"/>
      <c r="AH121" s="800"/>
      <c r="AI121" s="800"/>
      <c r="AJ121" s="801"/>
      <c r="AK121" s="802" t="s">
        <v>450</v>
      </c>
      <c r="AL121" s="800"/>
      <c r="AM121" s="800"/>
      <c r="AN121" s="800"/>
      <c r="AO121" s="801"/>
      <c r="AP121" s="847" t="s">
        <v>427</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77179</v>
      </c>
      <c r="BR121" s="837"/>
      <c r="BS121" s="837"/>
      <c r="BT121" s="837"/>
      <c r="BU121" s="837"/>
      <c r="BV121" s="837">
        <v>66235</v>
      </c>
      <c r="BW121" s="837"/>
      <c r="BX121" s="837"/>
      <c r="BY121" s="837"/>
      <c r="BZ121" s="837"/>
      <c r="CA121" s="837">
        <v>57655</v>
      </c>
      <c r="CB121" s="837"/>
      <c r="CC121" s="837"/>
      <c r="CD121" s="837"/>
      <c r="CE121" s="837"/>
      <c r="CF121" s="898">
        <v>3.4</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t="s">
        <v>450</v>
      </c>
      <c r="DH121" s="837"/>
      <c r="DI121" s="837"/>
      <c r="DJ121" s="837"/>
      <c r="DK121" s="837"/>
      <c r="DL121" s="837" t="s">
        <v>383</v>
      </c>
      <c r="DM121" s="837"/>
      <c r="DN121" s="837"/>
      <c r="DO121" s="837"/>
      <c r="DP121" s="837"/>
      <c r="DQ121" s="837" t="s">
        <v>450</v>
      </c>
      <c r="DR121" s="837"/>
      <c r="DS121" s="837"/>
      <c r="DT121" s="837"/>
      <c r="DU121" s="837"/>
      <c r="DV121" s="814" t="s">
        <v>427</v>
      </c>
      <c r="DW121" s="814"/>
      <c r="DX121" s="814"/>
      <c r="DY121" s="814"/>
      <c r="DZ121" s="815"/>
    </row>
    <row r="122" spans="1:130" s="226" customFormat="1" ht="26.25" customHeight="1" x14ac:dyDescent="0.15">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449</v>
      </c>
      <c r="AB122" s="800"/>
      <c r="AC122" s="800"/>
      <c r="AD122" s="800"/>
      <c r="AE122" s="801"/>
      <c r="AF122" s="802" t="s">
        <v>383</v>
      </c>
      <c r="AG122" s="800"/>
      <c r="AH122" s="800"/>
      <c r="AI122" s="800"/>
      <c r="AJ122" s="801"/>
      <c r="AK122" s="802" t="s">
        <v>450</v>
      </c>
      <c r="AL122" s="800"/>
      <c r="AM122" s="800"/>
      <c r="AN122" s="800"/>
      <c r="AO122" s="801"/>
      <c r="AP122" s="847" t="s">
        <v>427</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3176400</v>
      </c>
      <c r="BR122" s="868"/>
      <c r="BS122" s="868"/>
      <c r="BT122" s="868"/>
      <c r="BU122" s="868"/>
      <c r="BV122" s="868">
        <v>3087088</v>
      </c>
      <c r="BW122" s="868"/>
      <c r="BX122" s="868"/>
      <c r="BY122" s="868"/>
      <c r="BZ122" s="868"/>
      <c r="CA122" s="868">
        <v>2938932</v>
      </c>
      <c r="CB122" s="868"/>
      <c r="CC122" s="868"/>
      <c r="CD122" s="868"/>
      <c r="CE122" s="868"/>
      <c r="CF122" s="869">
        <v>173.8</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t="s">
        <v>450</v>
      </c>
      <c r="DH122" s="837"/>
      <c r="DI122" s="837"/>
      <c r="DJ122" s="837"/>
      <c r="DK122" s="837"/>
      <c r="DL122" s="837" t="s">
        <v>383</v>
      </c>
      <c r="DM122" s="837"/>
      <c r="DN122" s="837"/>
      <c r="DO122" s="837"/>
      <c r="DP122" s="837"/>
      <c r="DQ122" s="837" t="s">
        <v>426</v>
      </c>
      <c r="DR122" s="837"/>
      <c r="DS122" s="837"/>
      <c r="DT122" s="837"/>
      <c r="DU122" s="837"/>
      <c r="DV122" s="814" t="s">
        <v>449</v>
      </c>
      <c r="DW122" s="814"/>
      <c r="DX122" s="814"/>
      <c r="DY122" s="814"/>
      <c r="DZ122" s="815"/>
    </row>
    <row r="123" spans="1:130" s="226" customFormat="1" ht="26.25" customHeight="1" x14ac:dyDescent="0.15">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449</v>
      </c>
      <c r="AB123" s="800"/>
      <c r="AC123" s="800"/>
      <c r="AD123" s="800"/>
      <c r="AE123" s="801"/>
      <c r="AF123" s="802" t="s">
        <v>427</v>
      </c>
      <c r="AG123" s="800"/>
      <c r="AH123" s="800"/>
      <c r="AI123" s="800"/>
      <c r="AJ123" s="801"/>
      <c r="AK123" s="802" t="s">
        <v>450</v>
      </c>
      <c r="AL123" s="800"/>
      <c r="AM123" s="800"/>
      <c r="AN123" s="800"/>
      <c r="AO123" s="801"/>
      <c r="AP123" s="847" t="s">
        <v>383</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467</v>
      </c>
      <c r="BP123" s="901"/>
      <c r="BQ123" s="855">
        <v>4315246</v>
      </c>
      <c r="BR123" s="856"/>
      <c r="BS123" s="856"/>
      <c r="BT123" s="856"/>
      <c r="BU123" s="856"/>
      <c r="BV123" s="856">
        <v>4215019</v>
      </c>
      <c r="BW123" s="856"/>
      <c r="BX123" s="856"/>
      <c r="BY123" s="856"/>
      <c r="BZ123" s="856"/>
      <c r="CA123" s="856">
        <v>4261715</v>
      </c>
      <c r="CB123" s="856"/>
      <c r="CC123" s="856"/>
      <c r="CD123" s="856"/>
      <c r="CE123" s="856"/>
      <c r="CF123" s="766"/>
      <c r="CG123" s="767"/>
      <c r="CH123" s="767"/>
      <c r="CI123" s="767"/>
      <c r="CJ123" s="857"/>
      <c r="CK123" s="892"/>
      <c r="CL123" s="878"/>
      <c r="CM123" s="878"/>
      <c r="CN123" s="878"/>
      <c r="CO123" s="879"/>
      <c r="CP123" s="858" t="s">
        <v>468</v>
      </c>
      <c r="CQ123" s="859"/>
      <c r="CR123" s="859"/>
      <c r="CS123" s="859"/>
      <c r="CT123" s="859"/>
      <c r="CU123" s="859"/>
      <c r="CV123" s="859"/>
      <c r="CW123" s="859"/>
      <c r="CX123" s="859"/>
      <c r="CY123" s="859"/>
      <c r="CZ123" s="859"/>
      <c r="DA123" s="859"/>
      <c r="DB123" s="859"/>
      <c r="DC123" s="859"/>
      <c r="DD123" s="859"/>
      <c r="DE123" s="859"/>
      <c r="DF123" s="860"/>
      <c r="DG123" s="799" t="s">
        <v>426</v>
      </c>
      <c r="DH123" s="800"/>
      <c r="DI123" s="800"/>
      <c r="DJ123" s="800"/>
      <c r="DK123" s="801"/>
      <c r="DL123" s="802" t="s">
        <v>450</v>
      </c>
      <c r="DM123" s="800"/>
      <c r="DN123" s="800"/>
      <c r="DO123" s="800"/>
      <c r="DP123" s="801"/>
      <c r="DQ123" s="802" t="s">
        <v>427</v>
      </c>
      <c r="DR123" s="800"/>
      <c r="DS123" s="800"/>
      <c r="DT123" s="800"/>
      <c r="DU123" s="801"/>
      <c r="DV123" s="847" t="s">
        <v>427</v>
      </c>
      <c r="DW123" s="848"/>
      <c r="DX123" s="848"/>
      <c r="DY123" s="848"/>
      <c r="DZ123" s="849"/>
    </row>
    <row r="124" spans="1:130" s="226" customFormat="1" ht="26.25" customHeight="1" thickBot="1" x14ac:dyDescent="0.2">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449</v>
      </c>
      <c r="AB124" s="800"/>
      <c r="AC124" s="800"/>
      <c r="AD124" s="800"/>
      <c r="AE124" s="801"/>
      <c r="AF124" s="802" t="s">
        <v>426</v>
      </c>
      <c r="AG124" s="800"/>
      <c r="AH124" s="800"/>
      <c r="AI124" s="800"/>
      <c r="AJ124" s="801"/>
      <c r="AK124" s="802" t="s">
        <v>449</v>
      </c>
      <c r="AL124" s="800"/>
      <c r="AM124" s="800"/>
      <c r="AN124" s="800"/>
      <c r="AO124" s="801"/>
      <c r="AP124" s="847" t="s">
        <v>427</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66.8</v>
      </c>
      <c r="BR124" s="854"/>
      <c r="BS124" s="854"/>
      <c r="BT124" s="854"/>
      <c r="BU124" s="854"/>
      <c r="BV124" s="854">
        <v>72.5</v>
      </c>
      <c r="BW124" s="854"/>
      <c r="BX124" s="854"/>
      <c r="BY124" s="854"/>
      <c r="BZ124" s="854"/>
      <c r="CA124" s="854">
        <v>64.2</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v>154967</v>
      </c>
      <c r="DH124" s="783"/>
      <c r="DI124" s="783"/>
      <c r="DJ124" s="783"/>
      <c r="DK124" s="784"/>
      <c r="DL124" s="785">
        <v>138207</v>
      </c>
      <c r="DM124" s="783"/>
      <c r="DN124" s="783"/>
      <c r="DO124" s="783"/>
      <c r="DP124" s="784"/>
      <c r="DQ124" s="785" t="s">
        <v>454</v>
      </c>
      <c r="DR124" s="783"/>
      <c r="DS124" s="783"/>
      <c r="DT124" s="783"/>
      <c r="DU124" s="784"/>
      <c r="DV124" s="871" t="s">
        <v>383</v>
      </c>
      <c r="DW124" s="872"/>
      <c r="DX124" s="872"/>
      <c r="DY124" s="872"/>
      <c r="DZ124" s="873"/>
    </row>
    <row r="125" spans="1:130" s="226" customFormat="1" ht="26.25" customHeight="1" x14ac:dyDescent="0.15">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454</v>
      </c>
      <c r="AB125" s="800"/>
      <c r="AC125" s="800"/>
      <c r="AD125" s="800"/>
      <c r="AE125" s="801"/>
      <c r="AF125" s="802" t="s">
        <v>426</v>
      </c>
      <c r="AG125" s="800"/>
      <c r="AH125" s="800"/>
      <c r="AI125" s="800"/>
      <c r="AJ125" s="801"/>
      <c r="AK125" s="802" t="s">
        <v>454</v>
      </c>
      <c r="AL125" s="800"/>
      <c r="AM125" s="800"/>
      <c r="AN125" s="800"/>
      <c r="AO125" s="801"/>
      <c r="AP125" s="847" t="s">
        <v>427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383</v>
      </c>
      <c r="DH125" s="865"/>
      <c r="DI125" s="865"/>
      <c r="DJ125" s="865"/>
      <c r="DK125" s="865"/>
      <c r="DL125" s="865" t="s">
        <v>450</v>
      </c>
      <c r="DM125" s="865"/>
      <c r="DN125" s="865"/>
      <c r="DO125" s="865"/>
      <c r="DP125" s="865"/>
      <c r="DQ125" s="865" t="s">
        <v>426</v>
      </c>
      <c r="DR125" s="865"/>
      <c r="DS125" s="865"/>
      <c r="DT125" s="865"/>
      <c r="DU125" s="865"/>
      <c r="DV125" s="866" t="s">
        <v>427</v>
      </c>
      <c r="DW125" s="866"/>
      <c r="DX125" s="866"/>
      <c r="DY125" s="866"/>
      <c r="DZ125" s="867"/>
    </row>
    <row r="126" spans="1:130" s="226" customFormat="1" ht="26.25" customHeight="1" thickBot="1" x14ac:dyDescent="0.2">
      <c r="A126" s="840"/>
      <c r="B126" s="841"/>
      <c r="C126" s="844" t="s">
        <v>456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426</v>
      </c>
      <c r="AB126" s="800"/>
      <c r="AC126" s="800"/>
      <c r="AD126" s="800"/>
      <c r="AE126" s="801"/>
      <c r="AF126" s="802" t="s">
        <v>427</v>
      </c>
      <c r="AG126" s="800"/>
      <c r="AH126" s="800"/>
      <c r="AI126" s="800"/>
      <c r="AJ126" s="801"/>
      <c r="AK126" s="802" t="s">
        <v>457</v>
      </c>
      <c r="AL126" s="800"/>
      <c r="AM126" s="800"/>
      <c r="AN126" s="800"/>
      <c r="AO126" s="801"/>
      <c r="AP126" s="847" t="s">
        <v>427</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449</v>
      </c>
      <c r="DH126" s="837"/>
      <c r="DI126" s="837"/>
      <c r="DJ126" s="837"/>
      <c r="DK126" s="837"/>
      <c r="DL126" s="837" t="s">
        <v>426</v>
      </c>
      <c r="DM126" s="837"/>
      <c r="DN126" s="837"/>
      <c r="DO126" s="837"/>
      <c r="DP126" s="837"/>
      <c r="DQ126" s="837" t="s">
        <v>426</v>
      </c>
      <c r="DR126" s="837"/>
      <c r="DS126" s="837"/>
      <c r="DT126" s="837"/>
      <c r="DU126" s="837"/>
      <c r="DV126" s="814" t="s">
        <v>426</v>
      </c>
      <c r="DW126" s="814"/>
      <c r="DX126" s="814"/>
      <c r="DY126" s="814"/>
      <c r="DZ126" s="815"/>
    </row>
    <row r="127" spans="1:130" s="226" customFormat="1" ht="26.25" customHeight="1" x14ac:dyDescent="0.15">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450</v>
      </c>
      <c r="AB127" s="800"/>
      <c r="AC127" s="800"/>
      <c r="AD127" s="800"/>
      <c r="AE127" s="801"/>
      <c r="AF127" s="802" t="s">
        <v>427</v>
      </c>
      <c r="AG127" s="800"/>
      <c r="AH127" s="800"/>
      <c r="AI127" s="800"/>
      <c r="AJ127" s="801"/>
      <c r="AK127" s="802" t="s">
        <v>427</v>
      </c>
      <c r="AL127" s="800"/>
      <c r="AM127" s="800"/>
      <c r="AN127" s="800"/>
      <c r="AO127" s="801"/>
      <c r="AP127" s="847" t="s">
        <v>426</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383</v>
      </c>
      <c r="DH127" s="837"/>
      <c r="DI127" s="837"/>
      <c r="DJ127" s="837"/>
      <c r="DK127" s="837"/>
      <c r="DL127" s="837" t="s">
        <v>454</v>
      </c>
      <c r="DM127" s="837"/>
      <c r="DN127" s="837"/>
      <c r="DO127" s="837"/>
      <c r="DP127" s="837"/>
      <c r="DQ127" s="837" t="s">
        <v>426</v>
      </c>
      <c r="DR127" s="837"/>
      <c r="DS127" s="837"/>
      <c r="DT127" s="837"/>
      <c r="DU127" s="837"/>
      <c r="DV127" s="814" t="s">
        <v>450</v>
      </c>
      <c r="DW127" s="814"/>
      <c r="DX127" s="814"/>
      <c r="DY127" s="814"/>
      <c r="DZ127" s="815"/>
    </row>
    <row r="128" spans="1:130" s="226" customFormat="1" ht="26.25" customHeight="1" thickBot="1" x14ac:dyDescent="0.2">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10433</v>
      </c>
      <c r="AB128" s="821"/>
      <c r="AC128" s="821"/>
      <c r="AD128" s="821"/>
      <c r="AE128" s="822"/>
      <c r="AF128" s="823">
        <v>12321</v>
      </c>
      <c r="AG128" s="821"/>
      <c r="AH128" s="821"/>
      <c r="AI128" s="821"/>
      <c r="AJ128" s="822"/>
      <c r="AK128" s="823">
        <v>11788</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383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t="s">
        <v>449</v>
      </c>
      <c r="DH128" s="811"/>
      <c r="DI128" s="811"/>
      <c r="DJ128" s="811"/>
      <c r="DK128" s="811"/>
      <c r="DL128" s="811" t="s">
        <v>449</v>
      </c>
      <c r="DM128" s="811"/>
      <c r="DN128" s="811"/>
      <c r="DO128" s="811"/>
      <c r="DP128" s="811"/>
      <c r="DQ128" s="811" t="s">
        <v>427</v>
      </c>
      <c r="DR128" s="811"/>
      <c r="DS128" s="811"/>
      <c r="DT128" s="811"/>
      <c r="DU128" s="811"/>
      <c r="DV128" s="812" t="s">
        <v>450</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2083809</v>
      </c>
      <c r="AB129" s="800"/>
      <c r="AC129" s="800"/>
      <c r="AD129" s="800"/>
      <c r="AE129" s="801"/>
      <c r="AF129" s="802">
        <v>2087139</v>
      </c>
      <c r="AG129" s="800"/>
      <c r="AH129" s="800"/>
      <c r="AI129" s="800"/>
      <c r="AJ129" s="801"/>
      <c r="AK129" s="802">
        <v>2057283</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427</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331262</v>
      </c>
      <c r="AB130" s="800"/>
      <c r="AC130" s="800"/>
      <c r="AD130" s="800"/>
      <c r="AE130" s="801"/>
      <c r="AF130" s="802">
        <v>365007</v>
      </c>
      <c r="AG130" s="800"/>
      <c r="AH130" s="800"/>
      <c r="AI130" s="800"/>
      <c r="AJ130" s="801"/>
      <c r="AK130" s="802">
        <v>366498</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7.1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1752547</v>
      </c>
      <c r="AB131" s="783"/>
      <c r="AC131" s="783"/>
      <c r="AD131" s="783"/>
      <c r="AE131" s="784"/>
      <c r="AF131" s="785">
        <v>1722132</v>
      </c>
      <c r="AG131" s="783"/>
      <c r="AH131" s="783"/>
      <c r="AI131" s="783"/>
      <c r="AJ131" s="784"/>
      <c r="AK131" s="785">
        <v>1690785</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64.2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5.8839506159999999</v>
      </c>
      <c r="AB132" s="763"/>
      <c r="AC132" s="763"/>
      <c r="AD132" s="763"/>
      <c r="AE132" s="764"/>
      <c r="AF132" s="765">
        <v>7.3572757490000003</v>
      </c>
      <c r="AG132" s="763"/>
      <c r="AH132" s="763"/>
      <c r="AI132" s="763"/>
      <c r="AJ132" s="764"/>
      <c r="AK132" s="765">
        <v>8.1463343950000002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6.3</v>
      </c>
      <c r="AB133" s="742"/>
      <c r="AC133" s="742"/>
      <c r="AD133" s="742"/>
      <c r="AE133" s="743"/>
      <c r="AF133" s="741">
        <v>6.5</v>
      </c>
      <c r="AG133" s="742"/>
      <c r="AH133" s="742"/>
      <c r="AI133" s="742"/>
      <c r="AJ133" s="743"/>
      <c r="AK133" s="741">
        <v>7.1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jp1sTE1p4s/T3BjmdX5GyYeSeN0FA0A2zJMud0NNXLNC6yTYPsiGPjDCZvZrsZ6t96e2UXf8VfV99S5UwxZkA==" saltValue="GYD++mTcqFb7w4XkzV3o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BcXORl9++48hStOPq/4JaNEqfy+czoeOGvRLsod9nPCWlOqvV3q3bRP73wXv2femEAvat3CRgUAiRtPIGl+MA==" saltValue="36SQv/dohNosyxhb5tgEs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v7W6KjTwaoLv9L5IxU6VPXSkok1xujttTMOoqj/M2DC0/asqaibBPgIqz05Mw7R+hlLy5eCpm2BHwUQkMdrqw==" saltValue="3xrlNwurF7hIGoAacbVn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577814</v>
      </c>
      <c r="AP9" s="292">
        <v>136052</v>
      </c>
      <c r="AQ9" s="293">
        <v>216903</v>
      </c>
      <c r="AR9" s="294">
        <v>-37.299999999999997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88413</v>
      </c>
      <c r="AP10" s="295">
        <v>20818</v>
      </c>
      <c r="AQ10" s="296">
        <v>28917</v>
      </c>
      <c r="AR10" s="297">
        <v>-28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130377</v>
      </c>
      <c r="AP11" s="295">
        <v>30699</v>
      </c>
      <c r="AQ11" s="296">
        <v>25458</v>
      </c>
      <c r="AR11" s="297">
        <v>20.6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t="s">
        <v>506</v>
      </c>
      <c r="AP12" s="295" t="s">
        <v>506</v>
      </c>
      <c r="AQ12" s="296">
        <v>3963</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507</v>
      </c>
      <c r="AL13" s="1169"/>
      <c r="AM13" s="1169"/>
      <c r="AN13" s="1170"/>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36815</v>
      </c>
      <c r="AP14" s="295">
        <v>8668</v>
      </c>
      <c r="AQ14" s="296">
        <v>8580</v>
      </c>
      <c r="AR14" s="297">
        <v>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3942</v>
      </c>
      <c r="AP15" s="295">
        <v>928</v>
      </c>
      <c r="AQ15" s="296">
        <v>5076</v>
      </c>
      <c r="AR15" s="297">
        <v>-81.7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-55435</v>
      </c>
      <c r="AP16" s="295">
        <v>-13053</v>
      </c>
      <c r="AQ16" s="296">
        <v>-20614</v>
      </c>
      <c r="AR16" s="297">
        <v>-36.700000000000003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781926</v>
      </c>
      <c r="AP17" s="295">
        <v>184113</v>
      </c>
      <c r="AQ17" s="296">
        <v>268284</v>
      </c>
      <c r="AR17" s="297">
        <v>-31.4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15.3</v>
      </c>
      <c r="AP21" s="308">
        <v>24.83</v>
      </c>
      <c r="AQ21" s="309">
        <v>-9.5299999999999994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97.4</v>
      </c>
      <c r="AP22" s="313">
        <v>94</v>
      </c>
      <c r="AQ22" s="314">
        <v>3.4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485209</v>
      </c>
      <c r="AP32" s="322">
        <v>114247</v>
      </c>
      <c r="AQ32" s="323">
        <v>153879</v>
      </c>
      <c r="AR32" s="324">
        <v>-25.8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506</v>
      </c>
      <c r="AP34" s="322" t="s">
        <v>506</v>
      </c>
      <c r="AQ34" s="323" t="s">
        <v>506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13350</v>
      </c>
      <c r="AP35" s="322">
        <v>3143</v>
      </c>
      <c r="AQ35" s="323">
        <v>28293</v>
      </c>
      <c r="AR35" s="324">
        <v>-88.9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17464</v>
      </c>
      <c r="AP36" s="322">
        <v>4112</v>
      </c>
      <c r="AQ36" s="323">
        <v>5342</v>
      </c>
      <c r="AR36" s="324">
        <v>-23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t="s">
        <v>506</v>
      </c>
      <c r="AP37" s="322" t="s">
        <v>506</v>
      </c>
      <c r="AQ37" s="323">
        <v>1875</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506</v>
      </c>
      <c r="AP38" s="325" t="s">
        <v>506</v>
      </c>
      <c r="AQ38" s="326">
        <v>54</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-11788</v>
      </c>
      <c r="AP39" s="322">
        <v>-2776</v>
      </c>
      <c r="AQ39" s="323">
        <v>-7130</v>
      </c>
      <c r="AR39" s="324">
        <v>-61.1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-366498</v>
      </c>
      <c r="AP40" s="322">
        <v>-86296</v>
      </c>
      <c r="AQ40" s="323">
        <v>-136382</v>
      </c>
      <c r="AR40" s="324">
        <v>-36.700000000000003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137737</v>
      </c>
      <c r="AP41" s="322">
        <v>32432</v>
      </c>
      <c r="AQ41" s="323">
        <v>45930</v>
      </c>
      <c r="AR41" s="324">
        <v>-29.4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621226</v>
      </c>
      <c r="AN51" s="344">
        <v>132288</v>
      </c>
      <c r="AO51" s="345">
        <v>-46.7</v>
      </c>
      <c r="AP51" s="346">
        <v>238802</v>
      </c>
      <c r="AQ51" s="347">
        <v>29.1</v>
      </c>
      <c r="AR51" s="348">
        <v>-75.8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372896</v>
      </c>
      <c r="AN52" s="352">
        <v>79407</v>
      </c>
      <c r="AO52" s="353">
        <v>-33.6</v>
      </c>
      <c r="AP52" s="354">
        <v>128562</v>
      </c>
      <c r="AQ52" s="355">
        <v>35.200000000000003</v>
      </c>
      <c r="AR52" s="356">
        <v>-68.8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619823</v>
      </c>
      <c r="AN53" s="344">
        <v>135273</v>
      </c>
      <c r="AO53" s="345">
        <v>2.2999999999999998</v>
      </c>
      <c r="AP53" s="346">
        <v>288550</v>
      </c>
      <c r="AQ53" s="347">
        <v>20.8</v>
      </c>
      <c r="AR53" s="348">
        <v>-18.5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216972</v>
      </c>
      <c r="AN54" s="352">
        <v>47353</v>
      </c>
      <c r="AO54" s="353">
        <v>-40.4</v>
      </c>
      <c r="AP54" s="354">
        <v>141525</v>
      </c>
      <c r="AQ54" s="355">
        <v>10.1</v>
      </c>
      <c r="AR54" s="356">
        <v>-50.5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482768</v>
      </c>
      <c r="AN55" s="344">
        <v>107905</v>
      </c>
      <c r="AO55" s="345">
        <v>-20.2</v>
      </c>
      <c r="AP55" s="346">
        <v>287914</v>
      </c>
      <c r="AQ55" s="347">
        <v>-0.2</v>
      </c>
      <c r="AR55" s="348">
        <v>-20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337095</v>
      </c>
      <c r="AN56" s="352">
        <v>75345</v>
      </c>
      <c r="AO56" s="353">
        <v>59.1</v>
      </c>
      <c r="AP56" s="354">
        <v>146531</v>
      </c>
      <c r="AQ56" s="355">
        <v>3.5</v>
      </c>
      <c r="AR56" s="356">
        <v>55.6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553971</v>
      </c>
      <c r="AN57" s="344">
        <v>126506</v>
      </c>
      <c r="AO57" s="345">
        <v>17.2</v>
      </c>
      <c r="AP57" s="346">
        <v>310300</v>
      </c>
      <c r="AQ57" s="347">
        <v>7.8</v>
      </c>
      <c r="AR57" s="348">
        <v>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288518</v>
      </c>
      <c r="AN58" s="352">
        <v>65887</v>
      </c>
      <c r="AO58" s="353">
        <v>-12.6</v>
      </c>
      <c r="AP58" s="354">
        <v>157576</v>
      </c>
      <c r="AQ58" s="355">
        <v>7.5</v>
      </c>
      <c r="AR58" s="356">
        <v>-20.100000000000001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313498</v>
      </c>
      <c r="AN59" s="344">
        <v>73816</v>
      </c>
      <c r="AO59" s="345">
        <v>-41.7</v>
      </c>
      <c r="AP59" s="346">
        <v>317319</v>
      </c>
      <c r="AQ59" s="347">
        <v>2.2999999999999998</v>
      </c>
      <c r="AR59" s="348">
        <v>-44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209026</v>
      </c>
      <c r="AN60" s="352">
        <v>49217</v>
      </c>
      <c r="AO60" s="353">
        <v>-25.3</v>
      </c>
      <c r="AP60" s="354">
        <v>164214</v>
      </c>
      <c r="AQ60" s="355">
        <v>4.2</v>
      </c>
      <c r="AR60" s="356">
        <v>-29.5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518257</v>
      </c>
      <c r="AN61" s="359">
        <v>115158</v>
      </c>
      <c r="AO61" s="360">
        <v>-17.8</v>
      </c>
      <c r="AP61" s="361">
        <v>288577</v>
      </c>
      <c r="AQ61" s="362">
        <v>12</v>
      </c>
      <c r="AR61" s="348">
        <v>-29.8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284901</v>
      </c>
      <c r="AN62" s="352">
        <v>63442</v>
      </c>
      <c r="AO62" s="353">
        <v>-10.6</v>
      </c>
      <c r="AP62" s="354">
        <v>147682</v>
      </c>
      <c r="AQ62" s="355">
        <v>12.1</v>
      </c>
      <c r="AR62" s="356">
        <v>-22.7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6d5ecdf2RoXozTuDphE5vSuU5tWDKyH2AjTKCJIpid47vv+iAaD8je3XpSFuxb36ujCotXcK2FQygss1WTRwg==" saltValue="zSl0WZu90v9RAUQ1RTLo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iZevyQwGasdZzUblRfo4c0kSIj3C2GGds+dD/yNv1e9jo6i/u8ga2V+u2Bi3FNhsbc1MwydAcP8LlGxsuTohQ==" saltValue="ktiiz/6/imFR9V4q/Dtl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hRt+BD/OO3afjqpYlx2p9HjdopVQ6Qg9ZKngmisy7q2H+NXgnRpoWRW0QQNKLKf5oj3oSIBMbJaBHHn2xHtvg==" saltValue="/gd70VWkq9zYKIdFOPsX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35.08</v>
      </c>
      <c r="G47" s="12">
        <v>35.97</v>
      </c>
      <c r="H47" s="12">
        <v>43.68</v>
      </c>
      <c r="I47" s="12">
        <v>43.61</v>
      </c>
      <c r="J47" s="13">
        <v>51.04</v>
      </c>
    </row>
    <row r="48" spans="2:10" ht="57.75" customHeight="1" x14ac:dyDescent="0.15">
      <c r="B48" s="14"/>
      <c r="C48" s="1176" t="s">
        <v>4</v>
      </c>
      <c r="D48" s="1176"/>
      <c r="E48" s="1177"/>
      <c r="F48" s="15">
        <v>20.149999999999999</v>
      </c>
      <c r="G48" s="16">
        <v>23.96</v>
      </c>
      <c r="H48" s="16">
        <v>20.52</v>
      </c>
      <c r="I48" s="16">
        <v>24.81</v>
      </c>
      <c r="J48" s="17">
        <v>17.37</v>
      </c>
    </row>
    <row r="49" spans="2:10" ht="57.75" customHeight="1" thickBot="1" x14ac:dyDescent="0.2">
      <c r="B49" s="18"/>
      <c r="C49" s="1178" t="s">
        <v>5</v>
      </c>
      <c r="D49" s="1178"/>
      <c r="E49" s="1179"/>
      <c r="F49" s="19">
        <v>7.09</v>
      </c>
      <c r="G49" s="20">
        <v>3.3</v>
      </c>
      <c r="H49" s="20">
        <v>7.42</v>
      </c>
      <c r="I49" s="20">
        <v>4.32</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FAHF58gOGOhlN1nZcq/tuiGoA5qFq0ia0hxPpgb7qHPQHzLNF84jNDrGgSjRtKsMalUpGdbaOAQSO0A1kL1nw==" saltValue="VmbS9uNhoa4cuLuAwnPF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2019-03-04T05:28:18Z</cp:lastPrinted>
  <dcterms:created xsi:type="dcterms:W3CDTF">2019-02-14T04:29:12Z</dcterms:created>
  <dcterms:modified xsi:type="dcterms:W3CDTF">2019-10-18T01:52:48Z</dcterms:modified>
  <cp:category/>
</cp:coreProperties>
</file>