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c\redirect$\22376\Desktop\"/>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<sst xmlns="http://schemas.openxmlformats.org/spreadsheetml/2006/main" count="1162" uniqueCount="581">
  <si>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</si>
  <si>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</si>
  <si>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</si>
  <si>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</si>
  <si>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</si>
  <si>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</si>
  <si>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</si>
  <si>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</si>
  <si>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</si>
  <si>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</si>
  <si>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</si>
  <si>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</si>
  <si>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</si>
  <si>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</si>
  <si>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</si>
  <si>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</si>
  <si>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</si>
  <si>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</si>
  <si>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</si>
  <si>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</si>
  <si>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</si>
  <si>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</si>
  <si>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</si>
  <si>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</si>
  <si>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</si>
  <si>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</si>
  <si>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</si>
  <si>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</si>
  <si>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</si>
  <si>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</si>
  <si>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</si>
  <si>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</si>
  <si>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</si>
  <si>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</si>
  <si>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</si>
  <si>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</si>
  <si>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</si>
  <si>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</si>
  <si>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</si>
  <si>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</si>
  <si>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</si>
  <si>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</si>
  <si>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</si>
  <si>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</si>
  <si>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</si>
  <si>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</si>
  <si>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</si>
  <si>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</si>
  <si>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</si>
  <si>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</si>
  <si>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</si>
  <si>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</si>
  <si>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</si>
  <si>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</si>
  <si>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</si>
  <si>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</si>
  <si>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</si>
  <si>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</si>
  <si>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</si>
  <si>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</si>
  <si>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</si>
  <si>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</si>
  <si>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</si>
  <si>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</si>
  <si>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</si>
  <si>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</si>
  <si>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</si>
  <si>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</si>
  <si>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</si>
  <si>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</si>
  <si>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</si>
  <si>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</si>
  <si>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</si>
  <si>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</si>
  <si>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</si>
  <si>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</si>
  <si>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</si>
  <si>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</si>
  <si>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</si>
  <si>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</si>
  <si>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</si>
  <si>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</si>
  <si>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</si>
  <si>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</si>
  <si>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</si>
  <si>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</si>
  <si>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</si>
  <si>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</si>
  <si>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</si>
  <si>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</si>
  <si>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</si>
  <si>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</si>
  <si>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</si>
  <si>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</si>
  <si>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</si>
  <si>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</si>
  <si>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</si>
  <si>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</si>
  <si>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</si>
  <si>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</si>
  <si>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</si>
  <si>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</si>
  <si>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</si>
  <si>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</si>
  <si>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</si>
  <si>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</si>
  <si>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</si>
  <si>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</si>
  <si>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</si>
  <si>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</si>
  <si>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</si>
  <si>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</si>
  <si>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</si>
  <si>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</si>
  <si>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</si>
  <si>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</si>
  <si>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</si>
  <si>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</si>
  <si>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</si>
  <si>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</si>
  <si>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</si>
  <si>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</si>
  <si>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</si>
  <si>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</si>
  <si>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</si>
  <si>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</si>
  <si>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</si>
  <si>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</si>
  <si>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</si>
  <si>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</si>
  <si>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</si>
  <si>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</si>
  <si>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</si>
  <si>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</si>
  <si>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</si>
  <si>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</si>
  <si>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</si>
  <si>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</si>
  <si>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</si>
  <si>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</si>
  <si>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</si>
  <si>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</si>
  <si>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</si>
  <si>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0"/>
  </si>
  <si>
    <t>うち日本人(％)</t>
    <phoneticPr fontId="5"/>
  </si>
  <si>
    <t>-3.5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</si>
  <si>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</si>
  <si>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</si>
  <si>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</si>
  <si>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</si>
  <si>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</si>
  <si>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</si>
  <si>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</si>
  <si>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</si>
  <si>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</si>
  <si>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</si>
  <si>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</si>
  <si>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</si>
  <si>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</si>
  <si>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</si>
  <si>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</si>
  <si>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</si>
  <si>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</si>
  <si>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</si>
  <si>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</si>
  <si>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</si>
  <si>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</si>
  <si>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</si>
  <si>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</si>
  <si>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</si>
  <si>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</si>
  <si>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</si>
  <si>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</si>
  <si>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</si>
  <si>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</si>
  <si>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</si>
  <si>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</si>
  <si>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</si>
  <si>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</si>
  <si>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</si>
  <si>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</si>
  <si>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</si>
  <si>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</si>
  <si>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</si>
  <si>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</si>
  <si>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</si>
  <si>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</si>
  <si>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</si>
  <si>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</si>
  <si>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</si>
  <si>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</si>
  <si>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</si>
  <si>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</si>
  <si>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</si>
  <si>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</si>
  <si>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</si>
  <si>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</si>
  <si>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</si>
  <si>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</si>
  <si>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</si>
  <si>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</si>
  <si>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</si>
  <si>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</si>
  <si>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</si>
  <si>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</si>
  <si>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徳島県神山町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</si>
  <si>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</si>
  <si>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</si>
  <si>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</si>
  <si>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</si>
  <si>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</si>
  <si>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</si>
  <si>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</si>
  <si>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</si>
  <si>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</si>
  <si>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</si>
  <si>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</si>
  <si>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</si>
  <si>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</si>
  <si>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</si>
  <si>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</si>
  <si>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</si>
  <si>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</si>
  <si>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</si>
  <si>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</si>
  <si>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</si>
  <si>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</si>
  <si>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</si>
  <si>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</si>
  <si>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</si>
  <si>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</si>
  <si>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</si>
  <si>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</si>
  <si>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</si>
  <si>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</si>
  <si>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</si>
  <si>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</si>
  <si>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</si>
  <si>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</si>
  <si>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</si>
  <si>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</si>
  <si>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</si>
  <si>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</si>
  <si>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</si>
  <si>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</si>
  <si>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</si>
  <si>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</si>
  <si>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</si>
  <si>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</si>
  <si>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</si>
  <si>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</si>
  <si>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</si>
  <si>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</si>
  <si>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</si>
  <si>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</si>
  <si>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</si>
  <si>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</si>
  <si>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</si>
  <si>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</si>
  <si>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</si>
  <si>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</si>
  <si>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</si>
  <si>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</si>
  <si>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</si>
  <si>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</si>
  <si>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</si>
  <si>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</si>
  <si>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</si>
  <si>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</si>
  <si>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</si>
  <si>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</si>
  <si>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</si>
  <si>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</si>
  <si>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</si>
  <si>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</si>
  <si>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</si>
  <si>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</si>
  <si>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</si>
  <si>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</si>
  <si>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</si>
  <si>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</si>
  <si>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</si>
  <si>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</si>
  <si>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</si>
  <si>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</si>
  <si>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</si>
  <si>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</si>
  <si>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</si>
  <si>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</si>
  <si>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</si>
  <si>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</si>
  <si>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</si>
  <si>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</si>
  <si>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</si>
  <si>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</si>
  <si>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</si>
  <si>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</si>
  <si>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</si>
  <si>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</si>
  <si>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</si>
  <si>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</si>
  <si>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</si>
  <si>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</si>
  <si>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</si>
  <si>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</si>
  <si>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</si>
  <si>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</si>
  <si>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</si>
  <si>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</si>
  <si>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</si>
  <si>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</si>
  <si>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</si>
  <si>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</si>
  <si>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</si>
  <si>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</si>
  <si>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</si>
  <si>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</si>
  <si>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</si>
  <si>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</si>
  <si>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</si>
  <si>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</si>
  <si>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</si>
  <si>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</si>
  <si>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</si>
  <si>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</si>
  <si>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</si>
  <si>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</si>
  <si>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</si>
  <si>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</si>
  <si>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</si>
  <si>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</si>
  <si>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</si>
  <si>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</si>
  <si>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</si>
  <si>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</si>
  <si>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</si>
  <si>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</si>
  <si>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</si>
  <si>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</si>
  <si>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</si>
  <si>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</si>
  <si>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</si>
  <si>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</si>
  <si>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</si>
  <si>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</si>
  <si>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</si>
  <si>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</si>
  <si>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</si>
  <si>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</si>
  <si>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</si>
  <si>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</si>
  <si>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</si>
  <si>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</si>
  <si>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</si>
  <si>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</si>
  <si>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徳島県神山町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</si>
  <si>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</si>
  <si>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</si>
  <si>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</si>
  <si>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</si>
  <si>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</si>
  <si>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</si>
  <si>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</si>
  <si>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</si>
  <si>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</si>
  <si>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</si>
  <si>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</si>
  <si>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</si>
  <si>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</si>
  <si>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</si>
  <si>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</si>
  <si>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</si>
  <si>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</si>
  <si>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</si>
  <si>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</si>
  <si>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</si>
  <si>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</si>
  <si>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</si>
  <si>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</si>
  <si>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</si>
  <si>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</si>
  <si>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</si>
  <si>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</si>
  <si>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</si>
  <si>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</si>
  <si>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</si>
  <si>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</si>
  <si>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</si>
  <si>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</si>
  <si>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</si>
  <si>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</si>
  <si>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</si>
  <si>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</si>
  <si>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</si>
  <si>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</si>
  <si>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</si>
  <si>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</si>
  <si>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</si>
  <si>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</si>
  <si>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</si>
  <si>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</si>
  <si>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</si>
  <si>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</si>
  <si>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</si>
  <si>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</si>
  <si>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</si>
  <si>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</si>
  <si>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</si>
  <si>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</si>
  <si>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</si>
  <si>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</si>
  <si>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</si>
  <si>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</si>
  <si>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</si>
  <si>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</si>
  <si>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</si>
  <si>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</si>
  <si>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</si>
  <si>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</si>
  <si>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</si>
  <si>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</si>
  <si>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</si>
  <si>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</si>
  <si>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</si>
  <si>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</si>
  <si>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</si>
  <si>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</si>
  <si>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</si>
  <si>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</si>
  <si>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</si>
  <si>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</si>
  <si>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</si>
  <si>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</si>
  <si>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</si>
  <si>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</si>
  <si>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</si>
  <si>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</si>
  <si>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</si>
  <si>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</si>
  <si>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</si>
  <si>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</si>
  <si>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</si>
  <si>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</si>
  <si>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</si>
  <si>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</si>
  <si>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</si>
  <si>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</si>
  <si>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</si>
  <si>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</si>
  <si>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</si>
  <si>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</si>
  <si>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</si>
  <si>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</si>
  <si>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</si>
  <si>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</si>
  <si>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</si>
  <si>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</si>
  <si>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</si>
  <si>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</si>
  <si>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</si>
  <si>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</si>
  <si>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</si>
  <si>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</si>
  <si>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</si>
  <si>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</si>
  <si>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</si>
  <si>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</si>
  <si>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</si>
  <si>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</si>
  <si>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</si>
  <si>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</si>
  <si>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</si>
  <si>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</si>
  <si>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</si>
  <si>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</si>
  <si>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</si>
  <si>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</si>
  <si>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</si>
  <si>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</si>
  <si>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</si>
  <si>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</si>
  <si>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</si>
  <si>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</si>
  <si>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</si>
  <si>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</si>
  <si>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</si>
  <si>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</si>
  <si>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</si>
  <si>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</si>
  <si>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</si>
  <si>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</si>
  <si>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</si>
  <si>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</si>
  <si>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</si>
  <si>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</si>
  <si>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</si>
  <si>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</si>
  <si>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</si>
  <si>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</si>
  <si>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</si>
  <si>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</si>
  <si>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</si>
  <si>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</si>
  <si>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</si>
  <si>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</si>
  <si>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</si>
  <si>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</si>
  <si>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</si>
  <si>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</si>
  <si>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</si>
  <si>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</si>
  <si>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</si>
  <si>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</si>
  <si>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</si>
  <si>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</si>
  <si>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</si>
  <si>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</si>
  <si>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</si>
  <si>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</si>
  <si>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</si>
  <si>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</si>
  <si>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</si>
  <si>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</si>
  <si>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</si>
  <si>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</si>
  <si>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</si>
  <si>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</si>
  <si>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</si>
  <si>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</si>
  <si>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</si>
  <si>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</si>
  <si>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</si>
  <si>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</si>
  <si>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</si>
  <si>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</si>
  <si>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</si>
  <si>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</si>
  <si>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</si>
  <si>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</si>
  <si>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</si>
  <si>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</si>
  <si>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</si>
  <si>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</si>
  <si>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10.18</t>
  </si>
  <si>
    <t>▲ 19.66</t>
  </si>
  <si>
    <t>一般会計</t>
  </si>
  <si>
    <t>国民健康保険特別会計</t>
  </si>
  <si>
    <t>介護保険特別会計</t>
  </si>
  <si>
    <t>簡易水道事業特別会計</t>
  </si>
  <si>
    <t>後期高齢者医療特別会計</t>
  </si>
  <si>
    <t>その他会計（赤字）</t>
  </si>
  <si>
    <t>その他会計（黒字）</t>
  </si>
  <si>
    <t>神山町役場庁舎等増改築基金</t>
    <rPh sb="0" eb="5">
      <t>カミヤマチョウヤクバ</t>
    </rPh>
    <rPh sb="5" eb="8">
      <t>チョウシャトウ</t>
    </rPh>
    <rPh sb="8" eb="11">
      <t>ゾウカイチク</t>
    </rPh>
    <rPh sb="11" eb="13">
      <t>キキン</t>
    </rPh>
    <phoneticPr fontId="11"/>
  </si>
  <si>
    <t>廃棄物処理施設整備事業基金</t>
    <rPh sb="0" eb="3">
      <t>ハイキブツ</t>
    </rPh>
    <rPh sb="3" eb="5">
      <t>ショリ</t>
    </rPh>
    <rPh sb="5" eb="7">
      <t>シセツ</t>
    </rPh>
    <rPh sb="7" eb="9">
      <t>セイビ</t>
    </rPh>
    <rPh sb="9" eb="11">
      <t>ジギョウ</t>
    </rPh>
    <rPh sb="11" eb="13">
      <t>キキン</t>
    </rPh>
    <phoneticPr fontId="11"/>
  </si>
  <si>
    <t>ふるさと創生事業基金</t>
    <rPh sb="4" eb="6">
      <t>ソウセイ</t>
    </rPh>
    <rPh sb="6" eb="8">
      <t>ジギョウ</t>
    </rPh>
    <rPh sb="8" eb="10">
      <t>キキン</t>
    </rPh>
    <phoneticPr fontId="11"/>
  </si>
  <si>
    <t>若者定住応援基金</t>
    <rPh sb="0" eb="2">
      <t>ワカモノ</t>
    </rPh>
    <rPh sb="2" eb="4">
      <t>テイジュウ</t>
    </rPh>
    <rPh sb="4" eb="6">
      <t>オウエン</t>
    </rPh>
    <rPh sb="6" eb="8">
      <t>キキン</t>
    </rPh>
    <phoneticPr fontId="11"/>
  </si>
  <si>
    <t>神山温泉基金</t>
    <rPh sb="0" eb="2">
      <t>カミヤマ</t>
    </rPh>
    <rPh sb="2" eb="4">
      <t>オンセン</t>
    </rPh>
    <rPh sb="4" eb="6">
      <t>キキン</t>
    </rPh>
    <phoneticPr fontId="11"/>
  </si>
  <si>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</si>
  <si>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</si>
  <si>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</si>
  <si>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</si>
  <si>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</si>
  <si>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</si>
  <si>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</si>
  <si>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</si>
  <si>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t>
    <phoneticPr fontId="2"/>
  </si>
  <si>
    <t>(株)神山温泉</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</si>
  <si>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</si>
  <si>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</si>
  <si>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</si>
  <si>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</si>
  <si>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</si>
  <si>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</si>
  <si>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</si>
  <si>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</si>
  <si>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</si>
  <si>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</si>
  <si>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</si>
  <si>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</si>
  <si>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将来負担比率については健全な財政状況を保っている。
有形固定資産の減価償却率は類似団体内平均を上回っているものの県平均と比較すると同数値となっている。
今後も施設の維持について、適正管理をおこなう。</t>
    <rPh sb="0" eb="2">
      <t>ショウライ</t>
    </rPh>
    <rPh sb="2" eb="4">
      <t>フタン</t>
    </rPh>
    <rPh sb="4" eb="6">
      <t>ヒリツ</t>
    </rPh>
    <rPh sb="11" eb="13">
      <t>ケンゼン</t>
    </rPh>
    <rPh sb="14" eb="16">
      <t>ザイセイ</t>
    </rPh>
    <rPh sb="16" eb="18">
      <t>ジョウキョウ</t>
    </rPh>
    <rPh sb="19" eb="20">
      <t>タモ</t>
    </rPh>
    <rPh sb="26" eb="28">
      <t>ユウケイ</t>
    </rPh>
    <rPh sb="28" eb="30">
      <t>コテイ</t>
    </rPh>
    <rPh sb="30" eb="32">
      <t>シサン</t>
    </rPh>
    <rPh sb="33" eb="35">
      <t>ゲンカ</t>
    </rPh>
    <rPh sb="35" eb="37">
      <t>ショウキャク</t>
    </rPh>
    <rPh sb="37" eb="38">
      <t>リツ</t>
    </rPh>
    <rPh sb="39" eb="41">
      <t>ルイジ</t>
    </rPh>
    <rPh sb="41" eb="43">
      <t>ダンタイ</t>
    </rPh>
    <rPh sb="43" eb="44">
      <t>ナイ</t>
    </rPh>
    <rPh sb="44" eb="46">
      <t>ヘイキン</t>
    </rPh>
    <rPh sb="47" eb="49">
      <t>ウワマワ</t>
    </rPh>
    <rPh sb="56" eb="57">
      <t>ケン</t>
    </rPh>
    <rPh sb="57" eb="59">
      <t>ヘイキン</t>
    </rPh>
    <rPh sb="60" eb="62">
      <t>ヒカク</t>
    </rPh>
    <rPh sb="65" eb="66">
      <t>ドウ</t>
    </rPh>
    <rPh sb="66" eb="68">
      <t>スウチ</t>
    </rPh>
    <rPh sb="76" eb="78">
      <t>コンゴ</t>
    </rPh>
    <rPh sb="79" eb="81">
      <t>シセツ</t>
    </rPh>
    <rPh sb="82" eb="84">
      <t>イジ</t>
    </rPh>
    <rPh sb="89" eb="91">
      <t>テキセイ</t>
    </rPh>
    <rPh sb="91" eb="93">
      <t>カンリ</t>
    </rPh>
    <phoneticPr fontId="5"/>
  </si>
  <si>
    <t>将来負担比率、実質公債費比率ともに健全な財政状況を保っている。
今後も引き続き適正な運営をすすめていく。</t>
    <rPh sb="0" eb="2">
      <t>ショウライ</t>
    </rPh>
    <rPh sb="2" eb="4">
      <t>フタン</t>
    </rPh>
    <rPh sb="4" eb="6">
      <t>ヒリツ</t>
    </rPh>
    <rPh sb="7" eb="9">
      <t>ジッシツ</t>
    </rPh>
    <rPh sb="9" eb="12">
      <t>コウサイヒ</t>
    </rPh>
    <rPh sb="12" eb="14">
      <t>ヒリツ</t>
    </rPh>
    <rPh sb="17" eb="19">
      <t>ケンゼン</t>
    </rPh>
    <rPh sb="20" eb="22">
      <t>ザイセイ</t>
    </rPh>
    <rPh sb="22" eb="24">
      <t>ジョウキョウ</t>
    </rPh>
    <rPh sb="25" eb="26">
      <t>タモ</t>
    </rPh>
    <rPh sb="32" eb="34">
      <t>コンゴ</t>
    </rPh>
    <rPh sb="35" eb="36">
      <t>ヒ</t>
    </rPh>
    <rPh sb="37" eb="38">
      <t>ツヅ</t>
    </rPh>
    <rPh sb="39" eb="41">
      <t>テキセイ</t>
    </rPh>
    <rPh sb="42" eb="44">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</si>
</sst>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1" fillId="0" borderId="98" xfId="20" applyFont="1" applyBorder="1" applyAlignment="1" applyProtection="1">
      <alignment horizontal="left" vertical="center" wrapText="1"/>
      <protection locked="0"/>
    </xf>
    <xf numFmtId="0" fontId="21" fillId="0" borderId="99" xfId="20" applyFont="1" applyBorder="1" applyAlignment="1" applyProtection="1">
      <alignment horizontal="left" vertical="center" wrapText="1"/>
      <protection locked="0"/>
    </xf>
    <xf numFmtId="0" fontId="21" fillId="0" borderId="100" xfId="20" applyFont="1" applyBorder="1" applyAlignment="1" applyProtection="1">
      <alignment horizontal="left" vertical="center" wrapText="1"/>
      <protection locked="0"/>
    </xf>
    <xf numFmtId="177" fontId="29" fillId="0" borderId="101" xfId="12" applyNumberFormat="1" applyFont="1" applyBorder="1" applyAlignment="1" applyProtection="1">
      <alignment horizontal="right" vertical="center" shrinkToFit="1"/>
      <protection locked="0"/>
    </xf>
    <xf numFmtId="0" fontId="21" fillId="0" borderId="112" xfId="20" applyFont="1" applyBorder="1" applyAlignment="1" applyProtection="1">
      <alignment horizontal="left" vertical="center" wrapText="1"/>
      <protection locked="0"/>
    </xf>
    <xf numFmtId="0" fontId="21" fillId="0" borderId="113" xfId="20" applyFont="1" applyBorder="1" applyAlignment="1" applyProtection="1">
      <alignment horizontal="left" vertical="center" wrapText="1"/>
      <protection locked="0"/>
    </xf>
    <xf numFmtId="0" fontId="21" fillId="0" borderId="114" xfId="20" applyFont="1" applyBorder="1" applyAlignment="1" applyProtection="1">
      <alignment horizontal="left" vertical="center" wrapTex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1" applyFont="1">
      <alignment vertical="center"/>
    </xf>
    <xf numFmtId="180" fontId="1" fillId="0" borderId="0" xfId="16" applyNumberFormat="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3276-425D-A5C6-7A0CD253FA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162236</c:v>
                </c:pt>
                <c:pt idx="1">
                  <c:v>143087</c:v>
                </c:pt>
                <c:pt idx="2">
                  <c:v>108236</c:v>
                </c:pt>
                <c:pt idx="3">
                  <c:v>110493</c:v>
                </c:pt>
                <c:pt idx="4">
                  <c:v>108960</c:v>
                </c:pt>
              </c:numCache>
            </c:numRef>
          </c:val>
          <c:smooth val="0"/>
          <c:extLst xmlns:c16r2="http://schemas.microsoft.com/office/drawing/2015/06/chart">
            <c:ext xmlns:c16="http://schemas.microsoft.com/office/drawing/2014/chart" uri="{C3380CC4-5D6E-409C-BE32-E72D297353CC}">
              <c16:uniqueId val="{00000001-3276-425D-A5C6-7A0CD253FACE}"/>
            </c:ext>
          </c:extLst>
        </c:ser>
        <c:dLbls>
          <c:showLegendKey val="0"/>
          <c:showVal val="0"/>
          <c:showCatName val="0"/>
          <c:showSerName val="0"/>
          <c:showPercent val="0"/>
          <c:showBubbleSize val="0"/>
        </c:dLbls>
        <c:marker val="1"/>
        <c:smooth val="0"/>
        <c:axId val="222172592"/>
        <c:axId val="222173768"/>
      </c:lineChart>
      <c:catAx>
        <c:axId val="22217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73768"/>
        <c:crosses val="autoZero"/>
        <c:auto val="1"/>
        <c:lblAlgn val="ctr"/>
        <c:lblOffset val="100"/>
        <c:tickLblSkip val="1"/>
        <c:tickMarkSkip val="1"/>
        <c:noMultiLvlLbl val="0"/>
      </c:catAx>
      <c:valAx>
        <c:axId val="222173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7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5.12</c:v>
                </c:pt>
                <c:pt idx="1">
                  <c:v>5.3</c:v>
                </c:pt>
                <c:pt idx="2">
                  <c:v>6.24</c:v>
                </c:pt>
                <c:pt idx="3">
                  <c:v>6.14</c:v>
                </c:pt>
                <c:pt idx="4">
                  <c:v>5.43</c:v>
                </c:pt>
              </c:numCache>
            </c:numRef>
          </c:val>
          <c:extLst xmlns:c16r2="http://schemas.microsoft.com/office/drawing/2015/06/chart">
            <c:ext xmlns:c16="http://schemas.microsoft.com/office/drawing/2014/chart" uri="{C3380CC4-5D6E-409C-BE32-E72D297353CC}">
              <c16:uniqueId val="{00000000-429A-4651-8F7B-229DF8B646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146.22999999999999</c:v>
                </c:pt>
                <c:pt idx="1">
                  <c:v>165.68</c:v>
                </c:pt>
                <c:pt idx="2">
                  <c:v>176.02</c:v>
                </c:pt>
                <c:pt idx="3">
                  <c:v>171.44</c:v>
                </c:pt>
                <c:pt idx="4">
                  <c:v>156.68</c:v>
                </c:pt>
              </c:numCache>
            </c:numRef>
          </c:val>
          <c:extLst xmlns:c16r2="http://schemas.microsoft.com/office/drawing/2015/06/chart">
            <c:ext xmlns:c16="http://schemas.microsoft.com/office/drawing/2014/chart" uri="{C3380CC4-5D6E-409C-BE32-E72D297353CC}">
              <c16:uniqueId val="{00000001-429A-4651-8F7B-229DF8B64690}"/>
            </c:ext>
          </c:extLst>
        </c:ser>
        <c:dLbls>
          <c:showLegendKey val="0"/>
          <c:showVal val="0"/>
          <c:showCatName val="0"/>
          <c:showSerName val="0"/>
          <c:showPercent val="0"/>
          <c:showBubbleSize val="0"/>
        </c:dLbls>
        <c:gapWidth val="250"/>
        <c:overlap val="100"/>
        <c:axId val="367386416"/>
        <c:axId val="367386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14.35</c:v>
                </c:pt>
                <c:pt idx="1">
                  <c:v>15.79</c:v>
                </c:pt>
                <c:pt idx="2">
                  <c:v>14.78</c:v>
                </c:pt>
                <c:pt idx="3">
                  <c:v>-10.18</c:v>
                </c:pt>
                <c:pt idx="4">
                  <c:v>-19.66</c:v>
                </c:pt>
              </c:numCache>
            </c:numRef>
          </c:val>
          <c:smooth val="0"/>
          <c:extLst xmlns:c16r2="http://schemas.microsoft.com/office/drawing/2015/06/chart">
            <c:ext xmlns:c16="http://schemas.microsoft.com/office/drawing/2014/chart" uri="{C3380CC4-5D6E-409C-BE32-E72D297353CC}">
              <c16:uniqueId val="{00000002-429A-4651-8F7B-229DF8B64690}"/>
            </c:ext>
          </c:extLst>
        </c:ser>
        <c:dLbls>
          <c:showLegendKey val="0"/>
          <c:showVal val="0"/>
          <c:showCatName val="0"/>
          <c:showSerName val="0"/>
          <c:showPercent val="0"/>
          <c:showBubbleSize val="0"/>
        </c:dLbls>
        <c:marker val="1"/>
        <c:smooth val="0"/>
        <c:axId val="367386416"/>
        <c:axId val="367386808"/>
      </c:lineChart>
      <c:catAx>
        <c:axId val="36738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386808"/>
        <c:crosses val="autoZero"/>
        <c:auto val="1"/>
        <c:lblAlgn val="ctr"/>
        <c:lblOffset val="100"/>
        <c:tickLblSkip val="1"/>
        <c:tickMarkSkip val="1"/>
        <c:noMultiLvlLbl val="0"/>
      </c:catAx>
      <c:valAx>
        <c:axId val="36738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38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4CF-4CFE-8ACC-BDE83233DC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CF-4CFE-8ACC-BDE83233DC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4CF-4CFE-8ACC-BDE83233DC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4CF-4CFE-8ACC-BDE83233DCC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64CF-4CFE-8ACC-BDE83233DCC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64CF-4CFE-8ACC-BDE83233DCC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0.19</c:v>
                </c:pt>
                <c:pt idx="4">
                  <c:v>#N/A</c:v>
                </c:pt>
                <c:pt idx="5">
                  <c:v>0.5</c:v>
                </c:pt>
                <c:pt idx="6">
                  <c:v>#N/A</c:v>
                </c:pt>
                <c:pt idx="7">
                  <c:v>0.13</c:v>
                </c:pt>
                <c:pt idx="8">
                  <c:v>#N/A</c:v>
                </c:pt>
                <c:pt idx="9">
                  <c:v>0.17</c:v>
                </c:pt>
              </c:numCache>
            </c:numRef>
          </c:val>
          <c:extLst xmlns:c16r2="http://schemas.microsoft.com/office/drawing/2015/06/chart">
            <c:ext xmlns:c16="http://schemas.microsoft.com/office/drawing/2014/chart" uri="{C3380CC4-5D6E-409C-BE32-E72D297353CC}">
              <c16:uniqueId val="{00000006-64CF-4CFE-8ACC-BDE83233DC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0.38</c:v>
                </c:pt>
                <c:pt idx="2">
                  <c:v>#N/A</c:v>
                </c:pt>
                <c:pt idx="3">
                  <c:v>0.42</c:v>
                </c:pt>
                <c:pt idx="4">
                  <c:v>#N/A</c:v>
                </c:pt>
                <c:pt idx="5">
                  <c:v>1.22</c:v>
                </c:pt>
                <c:pt idx="6">
                  <c:v>#N/A</c:v>
                </c:pt>
                <c:pt idx="7">
                  <c:v>2.0099999999999998</c:v>
                </c:pt>
                <c:pt idx="8">
                  <c:v>#N/A</c:v>
                </c:pt>
                <c:pt idx="9">
                  <c:v>0.76</c:v>
                </c:pt>
              </c:numCache>
            </c:numRef>
          </c:val>
          <c:extLst xmlns:c16r2="http://schemas.microsoft.com/office/drawing/2015/06/chart">
            <c:ext xmlns:c16="http://schemas.microsoft.com/office/drawing/2014/chart" uri="{C3380CC4-5D6E-409C-BE32-E72D297353CC}">
              <c16:uniqueId val="{00000007-64CF-4CFE-8ACC-BDE83233DCC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4.47</c:v>
                </c:pt>
                <c:pt idx="2">
                  <c:v>#N/A</c:v>
                </c:pt>
                <c:pt idx="3">
                  <c:v>5.39</c:v>
                </c:pt>
                <c:pt idx="4">
                  <c:v>#N/A</c:v>
                </c:pt>
                <c:pt idx="5">
                  <c:v>4.03</c:v>
                </c:pt>
                <c:pt idx="6">
                  <c:v>#N/A</c:v>
                </c:pt>
                <c:pt idx="7">
                  <c:v>2.84</c:v>
                </c:pt>
                <c:pt idx="8">
                  <c:v>#N/A</c:v>
                </c:pt>
                <c:pt idx="9">
                  <c:v>1.25</c:v>
                </c:pt>
              </c:numCache>
            </c:numRef>
          </c:val>
          <c:extLst xmlns:c16r2="http://schemas.microsoft.com/office/drawing/2015/06/chart">
            <c:ext xmlns:c16="http://schemas.microsoft.com/office/drawing/2014/chart" uri="{C3380CC4-5D6E-409C-BE32-E72D297353CC}">
              <c16:uniqueId val="{00000008-64CF-4CFE-8ACC-BDE83233DC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5.1100000000000003</c:v>
                </c:pt>
                <c:pt idx="2">
                  <c:v>#N/A</c:v>
                </c:pt>
                <c:pt idx="3">
                  <c:v>5.3</c:v>
                </c:pt>
                <c:pt idx="4">
                  <c:v>#N/A</c:v>
                </c:pt>
                <c:pt idx="5">
                  <c:v>6.23</c:v>
                </c:pt>
                <c:pt idx="6">
                  <c:v>#N/A</c:v>
                </c:pt>
                <c:pt idx="7">
                  <c:v>6.14</c:v>
                </c:pt>
                <c:pt idx="8">
                  <c:v>#N/A</c:v>
                </c:pt>
                <c:pt idx="9">
                  <c:v>5.42</c:v>
                </c:pt>
              </c:numCache>
            </c:numRef>
          </c:val>
          <c:extLst xmlns:c16r2="http://schemas.microsoft.com/office/drawing/2015/06/chart">
            <c:ext xmlns:c16="http://schemas.microsoft.com/office/drawing/2014/chart" uri="{C3380CC4-5D6E-409C-BE32-E72D297353CC}">
              <c16:uniqueId val="{00000009-64CF-4CFE-8ACC-BDE83233DCC2}"/>
            </c:ext>
          </c:extLst>
        </c:ser>
        <c:dLbls>
          <c:showLegendKey val="0"/>
          <c:showVal val="0"/>
          <c:showCatName val="0"/>
          <c:showSerName val="0"/>
          <c:showPercent val="0"/>
          <c:showBubbleSize val="0"/>
        </c:dLbls>
        <c:gapWidth val="150"/>
        <c:overlap val="100"/>
        <c:axId val="367387592"/>
        <c:axId val="367387984"/>
      </c:barChart>
      <c:catAx>
        <c:axId val="36738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387984"/>
        <c:crosses val="autoZero"/>
        <c:auto val="1"/>
        <c:lblAlgn val="ctr"/>
        <c:lblOffset val="100"/>
        <c:tickLblSkip val="1"/>
        <c:tickMarkSkip val="1"/>
        <c:noMultiLvlLbl val="0"/>
      </c:catAx>
      <c:valAx>
        <c:axId val="36738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387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461</c:v>
                </c:pt>
                <c:pt idx="5">
                  <c:v>472</c:v>
                </c:pt>
                <c:pt idx="8">
                  <c:v>368</c:v>
                </c:pt>
                <c:pt idx="11">
                  <c:v>347</c:v>
                </c:pt>
                <c:pt idx="14">
                  <c:v>323</c:v>
                </c:pt>
              </c:numCache>
            </c:numRef>
          </c:val>
          <c:extLst xmlns:c16r2="http://schemas.microsoft.com/office/drawing/2015/06/chart">
            <c:ext xmlns:c16="http://schemas.microsoft.com/office/drawing/2014/chart" uri="{C3380CC4-5D6E-409C-BE32-E72D297353CC}">
              <c16:uniqueId val="{00000000-1C23-4ECF-84F4-39FB9F5647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23-4ECF-84F4-39FB9F5647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23-4ECF-84F4-39FB9F5647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1C23-4ECF-84F4-39FB9F5647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c:v>
                </c:pt>
                <c:pt idx="3">
                  <c:v>35</c:v>
                </c:pt>
                <c:pt idx="6">
                  <c:v>24</c:v>
                </c:pt>
                <c:pt idx="9">
                  <c:v>25</c:v>
                </c:pt>
                <c:pt idx="12">
                  <c:v>24</c:v>
                </c:pt>
              </c:numCache>
            </c:numRef>
          </c:val>
          <c:extLst xmlns:c16r2="http://schemas.microsoft.com/office/drawing/2015/06/chart">
            <c:ext xmlns:c16="http://schemas.microsoft.com/office/drawing/2014/chart" uri="{C3380CC4-5D6E-409C-BE32-E72D297353CC}">
              <c16:uniqueId val="{00000004-1C23-4ECF-84F4-39FB9F5647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23-4ECF-84F4-39FB9F5647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23-4ECF-84F4-39FB9F5647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552</c:v>
                </c:pt>
                <c:pt idx="3">
                  <c:v>512</c:v>
                </c:pt>
                <c:pt idx="6">
                  <c:v>417</c:v>
                </c:pt>
                <c:pt idx="9">
                  <c:v>375</c:v>
                </c:pt>
                <c:pt idx="12">
                  <c:v>351</c:v>
                </c:pt>
              </c:numCache>
            </c:numRef>
          </c:val>
          <c:extLst xmlns:c16r2="http://schemas.microsoft.com/office/drawing/2015/06/chart">
            <c:ext xmlns:c16="http://schemas.microsoft.com/office/drawing/2014/chart" uri="{C3380CC4-5D6E-409C-BE32-E72D297353CC}">
              <c16:uniqueId val="{00000007-1C23-4ECF-84F4-39FB9F5647BD}"/>
            </c:ext>
          </c:extLst>
        </c:ser>
        <c:dLbls>
          <c:showLegendKey val="0"/>
          <c:showVal val="0"/>
          <c:showCatName val="0"/>
          <c:showSerName val="0"/>
          <c:showPercent val="0"/>
          <c:showBubbleSize val="0"/>
        </c:dLbls>
        <c:gapWidth val="100"/>
        <c:overlap val="100"/>
        <c:axId val="384149240"/>
        <c:axId val="38414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c:v>
                </c:pt>
                <c:pt idx="2">
                  <c:v>#N/A</c:v>
                </c:pt>
                <c:pt idx="3">
                  <c:v>#N/A</c:v>
                </c:pt>
                <c:pt idx="4">
                  <c:v>76</c:v>
                </c:pt>
                <c:pt idx="5">
                  <c:v>#N/A</c:v>
                </c:pt>
                <c:pt idx="6">
                  <c:v>#N/A</c:v>
                </c:pt>
                <c:pt idx="7">
                  <c:v>74</c:v>
                </c:pt>
                <c:pt idx="8">
                  <c:v>#N/A</c:v>
                </c:pt>
                <c:pt idx="9">
                  <c:v>#N/A</c:v>
                </c:pt>
                <c:pt idx="10">
                  <c:v>53</c:v>
                </c:pt>
                <c:pt idx="11">
                  <c:v>#N/A</c:v>
                </c:pt>
                <c:pt idx="12">
                  <c:v>#N/A</c:v>
                </c:pt>
                <c:pt idx="13">
                  <c:v>52</c:v>
                </c:pt>
                <c:pt idx="14">
                  <c:v>#N/A</c:v>
                </c:pt>
              </c:numCache>
            </c:numRef>
          </c:val>
          <c:smooth val="0"/>
          <c:extLst xmlns:c16r2="http://schemas.microsoft.com/office/drawing/2015/06/chart">
            <c:ext xmlns:c16="http://schemas.microsoft.com/office/drawing/2014/chart" uri="{C3380CC4-5D6E-409C-BE32-E72D297353CC}">
              <c16:uniqueId val="{00000008-1C23-4ECF-84F4-39FB9F5647BD}"/>
            </c:ext>
          </c:extLst>
        </c:ser>
        <c:dLbls>
          <c:showLegendKey val="0"/>
          <c:showVal val="0"/>
          <c:showCatName val="0"/>
          <c:showSerName val="0"/>
          <c:showPercent val="0"/>
          <c:showBubbleSize val="0"/>
        </c:dLbls>
        <c:marker val="1"/>
        <c:smooth val="0"/>
        <c:axId val="384149240"/>
        <c:axId val="384149632"/>
      </c:lineChart>
      <c:catAx>
        <c:axId val="38414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149632"/>
        <c:crosses val="autoZero"/>
        <c:auto val="1"/>
        <c:lblAlgn val="ctr"/>
        <c:lblOffset val="100"/>
        <c:tickLblSkip val="1"/>
        <c:tickMarkSkip val="1"/>
        <c:noMultiLvlLbl val="0"/>
      </c:catAx>
      <c:valAx>
        <c:axId val="38414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14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2998</c:v>
                </c:pt>
                <c:pt idx="5">
                  <c:v>3255</c:v>
                </c:pt>
                <c:pt idx="8">
                  <c:v>3201</c:v>
                </c:pt>
                <c:pt idx="11">
                  <c:v>3312</c:v>
                </c:pt>
                <c:pt idx="14">
                  <c:v>3372</c:v>
                </c:pt>
              </c:numCache>
            </c:numRef>
          </c:val>
          <c:extLst xmlns:c16r2="http://schemas.microsoft.com/office/drawing/2015/06/chart">
            <c:ext xmlns:c16="http://schemas.microsoft.com/office/drawing/2014/chart" uri="{C3380CC4-5D6E-409C-BE32-E72D297353CC}">
              <c16:uniqueId val="{00000000-B4A6-4BE4-9394-85932779AB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c:v>
                </c:pt>
                <c:pt idx="5">
                  <c:v>18</c:v>
                </c:pt>
                <c:pt idx="8">
                  <c:v>11</c:v>
                </c:pt>
                <c:pt idx="11">
                  <c:v>3</c:v>
                </c:pt>
                <c:pt idx="14">
                  <c:v>0</c:v>
                </c:pt>
              </c:numCache>
            </c:numRef>
          </c:val>
          <c:extLst xmlns:c16r2="http://schemas.microsoft.com/office/drawing/2015/06/chart">
            <c:ext xmlns:c16="http://schemas.microsoft.com/office/drawing/2014/chart" uri="{C3380CC4-5D6E-409C-BE32-E72D297353CC}">
              <c16:uniqueId val="{00000001-B4A6-4BE4-9394-85932779AB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10588</c:v>
                </c:pt>
                <c:pt idx="5">
                  <c:v>8105</c:v>
                </c:pt>
                <c:pt idx="8">
                  <c:v>8456</c:v>
                </c:pt>
                <c:pt idx="11">
                  <c:v>8635</c:v>
                </c:pt>
                <c:pt idx="14">
                  <c:v>8975</c:v>
                </c:pt>
              </c:numCache>
            </c:numRef>
          </c:val>
          <c:extLst xmlns:c16r2="http://schemas.microsoft.com/office/drawing/2015/06/chart">
            <c:ext xmlns:c16="http://schemas.microsoft.com/office/drawing/2014/chart" uri="{C3380CC4-5D6E-409C-BE32-E72D297353CC}">
              <c16:uniqueId val="{00000002-B4A6-4BE4-9394-85932779AB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A6-4BE4-9394-85932779AB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A6-4BE4-9394-85932779AB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A6-4BE4-9394-85932779AB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819</c:v>
                </c:pt>
                <c:pt idx="3">
                  <c:v>795</c:v>
                </c:pt>
                <c:pt idx="6">
                  <c:v>1088</c:v>
                </c:pt>
                <c:pt idx="9">
                  <c:v>638</c:v>
                </c:pt>
                <c:pt idx="12">
                  <c:v>694</c:v>
                </c:pt>
              </c:numCache>
            </c:numRef>
          </c:val>
          <c:extLst xmlns:c16r2="http://schemas.microsoft.com/office/drawing/2015/06/chart">
            <c:ext xmlns:c16="http://schemas.microsoft.com/office/drawing/2014/chart" uri="{C3380CC4-5D6E-409C-BE32-E72D297353CC}">
              <c16:uniqueId val="{00000006-B4A6-4BE4-9394-85932779AB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0</c:v>
                </c:pt>
                <c:pt idx="6">
                  <c:v>0</c:v>
                </c:pt>
                <c:pt idx="9">
                  <c:v>2</c:v>
                </c:pt>
                <c:pt idx="12">
                  <c:v>5</c:v>
                </c:pt>
              </c:numCache>
            </c:numRef>
          </c:val>
          <c:extLst xmlns:c16r2="http://schemas.microsoft.com/office/drawing/2015/06/chart">
            <c:ext xmlns:c16="http://schemas.microsoft.com/office/drawing/2014/chart" uri="{C3380CC4-5D6E-409C-BE32-E72D297353CC}">
              <c16:uniqueId val="{00000007-B4A6-4BE4-9394-85932779AB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240</c:v>
                </c:pt>
                <c:pt idx="3">
                  <c:v>387</c:v>
                </c:pt>
                <c:pt idx="6">
                  <c:v>385</c:v>
                </c:pt>
                <c:pt idx="9">
                  <c:v>383</c:v>
                </c:pt>
                <c:pt idx="12">
                  <c:v>397</c:v>
                </c:pt>
              </c:numCache>
            </c:numRef>
          </c:val>
          <c:extLst xmlns:c16r2="http://schemas.microsoft.com/office/drawing/2015/06/chart">
            <c:ext xmlns:c16="http://schemas.microsoft.com/office/drawing/2014/chart" uri="{C3380CC4-5D6E-409C-BE32-E72D297353CC}">
              <c16:uniqueId val="{00000008-B4A6-4BE4-9394-85932779AB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4A6-4BE4-9394-85932779AB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2795</c:v>
                </c:pt>
                <c:pt idx="3">
                  <c:v>2794</c:v>
                </c:pt>
                <c:pt idx="6">
                  <c:v>2971</c:v>
                </c:pt>
                <c:pt idx="9">
                  <c:v>3012</c:v>
                </c:pt>
                <c:pt idx="12">
                  <c:v>3066</c:v>
                </c:pt>
              </c:numCache>
            </c:numRef>
          </c:val>
          <c:extLst xmlns:c16r2="http://schemas.microsoft.com/office/drawing/2015/06/chart">
            <c:ext xmlns:c16="http://schemas.microsoft.com/office/drawing/2014/chart" uri="{C3380CC4-5D6E-409C-BE32-E72D297353CC}">
              <c16:uniqueId val="{0000000A-B4A6-4BE4-9394-85932779AB32}"/>
            </c:ext>
          </c:extLst>
        </c:ser>
        <c:dLbls>
          <c:showLegendKey val="0"/>
          <c:showVal val="0"/>
          <c:showCatName val="0"/>
          <c:showSerName val="0"/>
          <c:showPercent val="0"/>
          <c:showBubbleSize val="0"/>
        </c:dLbls>
        <c:gapWidth val="100"/>
        <c:overlap val="100"/>
        <c:axId val="367389552"/>
        <c:axId val="367389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A6-4BE4-9394-85932779AB32}"/>
            </c:ext>
          </c:extLst>
        </c:ser>
        <c:dLbls>
          <c:showLegendKey val="0"/>
          <c:showVal val="0"/>
          <c:showCatName val="0"/>
          <c:showSerName val="0"/>
          <c:showPercent val="0"/>
          <c:showBubbleSize val="0"/>
        </c:dLbls>
        <c:marker val="1"/>
        <c:smooth val="0"/>
        <c:axId val="367389552"/>
        <c:axId val="367389160"/>
      </c:lineChart>
      <c:catAx>
        <c:axId val="3673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7389160"/>
        <c:crosses val="autoZero"/>
        <c:auto val="1"/>
        <c:lblAlgn val="ctr"/>
        <c:lblOffset val="100"/>
        <c:tickLblSkip val="1"/>
        <c:tickMarkSkip val="1"/>
        <c:noMultiLvlLbl val="0"/>
      </c:catAx>
      <c:valAx>
        <c:axId val="367389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3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5254</c:v>
                </c:pt>
                <c:pt idx="1">
                  <c:v>4967</c:v>
                </c:pt>
                <c:pt idx="2">
                  <c:v>4435</c:v>
                </c:pt>
              </c:numCache>
            </c:numRef>
          </c:val>
          <c:extLst xmlns:c16r2="http://schemas.microsoft.com/office/drawing/2015/06/chart">
            <c:ext xmlns:c16="http://schemas.microsoft.com/office/drawing/2014/chart" uri="{C3380CC4-5D6E-409C-BE32-E72D297353CC}">
              <c16:uniqueId val="{00000000-D96B-43C4-8623-C66804E44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921</c:v>
                </c:pt>
                <c:pt idx="1">
                  <c:v>923</c:v>
                </c:pt>
                <c:pt idx="2">
                  <c:v>926</c:v>
                </c:pt>
              </c:numCache>
            </c:numRef>
          </c:val>
          <c:extLst xmlns:c16r2="http://schemas.microsoft.com/office/drawing/2015/06/chart">
            <c:ext xmlns:c16="http://schemas.microsoft.com/office/drawing/2014/chart" uri="{C3380CC4-5D6E-409C-BE32-E72D297353CC}">
              <c16:uniqueId val="{00000001-D96B-43C4-8623-C66804E44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1955</c:v>
                </c:pt>
                <c:pt idx="1">
                  <c:v>2420</c:v>
                </c:pt>
                <c:pt idx="2">
                  <c:v>3266</c:v>
                </c:pt>
              </c:numCache>
            </c:numRef>
          </c:val>
          <c:extLst xmlns:c16r2="http://schemas.microsoft.com/office/drawing/2015/06/chart">
            <c:ext xmlns:c16="http://schemas.microsoft.com/office/drawing/2014/chart" uri="{C3380CC4-5D6E-409C-BE32-E72D297353CC}">
              <c16:uniqueId val="{00000002-D96B-43C4-8623-C66804E44ED0}"/>
            </c:ext>
          </c:extLst>
        </c:ser>
        <c:dLbls>
          <c:showLegendKey val="0"/>
          <c:showVal val="0"/>
          <c:showCatName val="0"/>
          <c:showSerName val="0"/>
          <c:showPercent val="0"/>
          <c:showBubbleSize val="0"/>
        </c:dLbls>
        <c:gapWidth val="120"/>
        <c:overlap val="100"/>
        <c:axId val="384151200"/>
        <c:axId val="384151592"/>
      </c:barChart>
      <c:catAx>
        <c:axId val="3841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4151592"/>
        <c:crosses val="autoZero"/>
        <c:auto val="1"/>
        <c:lblAlgn val="ctr"/>
        <c:lblOffset val="100"/>
        <c:tickLblSkip val="1"/>
        <c:tickMarkSkip val="1"/>
        <c:noMultiLvlLbl val="0"/>
      </c:catAx>
      <c:valAx>
        <c:axId val="384151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415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D4-4152-9F4E-496152025DFE}"/>
                </c:ext>
                <c:ext xmlns:c15="http://schemas.microsoft.com/office/drawing/2012/chart" uri="{CE6537A1-D6FC-4f65-9D91-7224C49458BB}">
                  <c15:dlblFieldTable>
                    <c15:dlblFTEntry>
                      <c15:txfldGUID>{FAF658FF-2660-4A83-8EFB-51E2B35C911D}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D4-4152-9F4E-496152025DFE}"/>
                </c:ext>
                <c:ext xmlns:c15="http://schemas.microsoft.com/office/drawing/2012/chart" uri="{CE6537A1-D6FC-4f65-9D91-7224C49458BB}">
                  <c15:dlblFieldTable>
                    <c15:dlblFTEntry>
                      <c15:txfldGUID>{B2E6F091-044C-4BAF-8AFC-BCBE8D7B4824}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D4-4152-9F4E-496152025DFE}"/>
                </c:ext>
                <c:ext xmlns:c15="http://schemas.microsoft.com/office/drawing/2012/chart" uri="{CE6537A1-D6FC-4f65-9D91-7224C49458BB}">
                  <c15:dlblFieldTable>
                    <c15:dlblFTEntry>
                      <c15:txfldGUID>{F257AEDF-26EF-489F-9FCB-8A9563049452}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D4-4152-9F4E-496152025DFE}"/>
                </c:ext>
                <c:ext xmlns:c15="http://schemas.microsoft.com/office/drawing/2012/chart" uri="{CE6537A1-D6FC-4f65-9D91-7224C49458BB}">
                  <c15:dlblFieldTable>
                    <c15:dlblFTEntry>
                      <c15:txfldGUID>{3BAAF0D5-401F-4B83-8C1A-DE92F6D7D9D5}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D4-4152-9F4E-496152025DFE}"/>
                </c:ext>
                <c:ext xmlns:c15="http://schemas.microsoft.com/office/drawing/2012/chart" uri="{CE6537A1-D6FC-4f65-9D91-7224C49458BB}">
                  <c15:dlblFieldTable>
                    <c15:dlblFTEntry>
                      <c15:txfldGUID>{79B1A153-BDB7-4A57-9A93-9D5686F9BB1C}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D4-4152-9F4E-496152025DFE}"/>
                </c:ext>
                <c:ext xmlns:c15="http://schemas.microsoft.com/office/drawing/2012/chart" uri="{CE6537A1-D6FC-4f65-9D91-7224C49458BB}">
                  <c15:dlblFieldTable>
                    <c15:dlblFTEntry>
                      <c15:txfldGUID>{B35E70E3-110D-4D71-8072-7A1687A88C9D}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D4-4152-9F4E-496152025DFE}"/>
                </c:ext>
                <c:ext xmlns:c15="http://schemas.microsoft.com/office/drawing/2012/chart" uri="{CE6537A1-D6FC-4f65-9D91-7224C49458BB}">
                  <c15:dlblFieldTable>
                    <c15:dlblFTEntry>
                      <c15:txfldGUID>{2D6C8D88-B296-4063-A2F7-AC8E7848CC64}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D4-4152-9F4E-496152025DFE}"/>
                </c:ext>
                <c:ext xmlns:c15="http://schemas.microsoft.com/office/drawing/2012/chart" uri="{CE6537A1-D6FC-4f65-9D91-7224C49458BB}">
                  <c15:dlblFieldTable>
                    <c15:dlblFTEntry>
                      <c15:txfldGUID>{A4411313-BC44-4C64-ADF1-05FB5DAF83BD}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D4-4152-9F4E-496152025DFE}"/>
                </c:ext>
                <c:ext xmlns:c15="http://schemas.microsoft.com/office/drawing/2012/chart" uri="{CE6537A1-D6FC-4f65-9D91-7224C49458BB}">
                  <c15:dlblFieldTable>
                    <c15:dlblFTEntry>
                      <c15:txfldGUID>{8D019DD8-26E4-4688-BCFD-C0B2D90ED217}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57.8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6D4-4152-9F4E-496152025D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D4-4152-9F4E-496152025DFE}"/>
                </c:ext>
                <c:ext xmlns:c15="http://schemas.microsoft.com/office/drawing/2012/chart" uri="{CE6537A1-D6FC-4f65-9D91-7224C49458BB}">
                  <c15:dlblFieldTable>
                    <c15:dlblFTEntry>
                      <c15:txfldGUID>{D6BB44FF-39FA-42DB-9000-5D43C7EF3EC3}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D4-4152-9F4E-496152025DFE}"/>
                </c:ext>
                <c:ext xmlns:c15="http://schemas.microsoft.com/office/drawing/2012/chart" uri="{CE6537A1-D6FC-4f65-9D91-7224C49458BB}">
                  <c15:dlblFieldTable>
                    <c15:dlblFTEntry>
                      <c15:txfldGUID>{C829A533-DC41-48F2-827E-C5A12B9CDFA3}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D4-4152-9F4E-496152025DFE}"/>
                </c:ext>
                <c:ext xmlns:c15="http://schemas.microsoft.com/office/drawing/2012/chart" uri="{CE6537A1-D6FC-4f65-9D91-7224C49458BB}">
                  <c15:dlblFieldTable>
                    <c15:dlblFTEntry>
                      <c15:txfldGUID>{8C1A5D2B-E0F2-4BA2-9510-20FAE0F07975}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D4-4152-9F4E-496152025DFE}"/>
                </c:ext>
                <c:ext xmlns:c15="http://schemas.microsoft.com/office/drawing/2012/chart" uri="{CE6537A1-D6FC-4f65-9D91-7224C49458BB}">
                  <c15:dlblFieldTable>
                    <c15:dlblFTEntry>
                      <c15:txfldGUID>{3B76EBDE-5A28-40B9-BA86-3AE2910563F6}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D4-4152-9F4E-496152025DFE}"/>
                </c:ext>
                <c:ext xmlns:c15="http://schemas.microsoft.com/office/drawing/2012/chart" uri="{CE6537A1-D6FC-4f65-9D91-7224C49458BB}">
                  <c15:dlblFieldTable>
                    <c15:dlblFTEntry>
                      <c15:txfldGUID>{F5A85182-A3B6-4B02-9C65-EE78D6EC16DD}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D4-4152-9F4E-496152025DFE}"/>
                </c:ext>
                <c:ext xmlns:c15="http://schemas.microsoft.com/office/drawing/2012/chart" uri="{CE6537A1-D6FC-4f65-9D91-7224C49458BB}">
                  <c15:dlblFieldTable>
                    <c15:dlblFTEntry>
                      <c15:txfldGUID>{358D3A1B-5EC8-4543-9547-4F46A9B51078}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D4-4152-9F4E-496152025DFE}"/>
                </c:ext>
                <c:ext xmlns:c15="http://schemas.microsoft.com/office/drawing/2012/chart" uri="{CE6537A1-D6FC-4f65-9D91-7224C49458BB}">
                  <c15:layout/>
                  <c15:dlblFieldTable>
                    <c15:dlblFTEntry>
                      <c15:txfldGUID>{EA90ADD5-5A19-4B1B-AA7B-1EFCD3312E30}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D4-4152-9F4E-496152025DFE}"/>
                </c:ext>
                <c:ext xmlns:c15="http://schemas.microsoft.com/office/drawing/2012/chart" uri="{CE6537A1-D6FC-4f65-9D91-7224C49458BB}">
                  <c15:layout/>
                  <c15:dlblFieldTable>
                    <c15:dlblFTEntry>
                      <c15:txfldGUID>{A3A9FDD0-4DDE-4C91-917C-B210B401F2AF}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D4-4152-9F4E-496152025DFE}"/>
                </c:ext>
                <c:ext xmlns:c15="http://schemas.microsoft.com/office/drawing/2012/chart" uri="{CE6537A1-D6FC-4f65-9D91-7224C49458BB}">
                  <c15:dlblFieldTable>
                    <c15:dlblFTEntry>
                      <c15:txfldGUID>{7E626D3C-B0AF-4C01-985D-06B803F8EB61}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26D4-4152-9F4E-496152025DFE}"/>
            </c:ext>
          </c:extLst>
        </c:ser>
        <c:dLbls>
          <c:showLegendKey val="0"/>
          <c:showVal val="1"/>
          <c:showCatName val="0"/>
          <c:showSerName val="0"/>
          <c:showPercent val="0"/>
          <c:showBubbleSize val="0"/>
        </c:dLbls>
        <c:axId val="588216272"/>
        <c:axId val="588216664"/>
      </c:scatterChart>
      <c:valAx>
        <c:axId val="588216272"/>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216664"/>
        <c:crosses val="autoZero"/>
        <c:crossBetween val="midCat"/>
      </c:valAx>
      <c:valAx>
        <c:axId val="588216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216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5B-4469-8F58-AD5CEABEAD85}"/>
                </c:ext>
                <c:ext xmlns:c15="http://schemas.microsoft.com/office/drawing/2012/chart" uri="{CE6537A1-D6FC-4f65-9D91-7224C49458BB}">
                  <c15:dlblFieldTable>
                    <c15:dlblFTEntry>
                      <c15:txfldGUID>{729807B2-71A4-4CD7-9D23-C2F915E447BA}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5B-4469-8F58-AD5CEABEAD85}"/>
                </c:ext>
                <c:ext xmlns:c15="http://schemas.microsoft.com/office/drawing/2012/chart" uri="{CE6537A1-D6FC-4f65-9D91-7224C49458BB}">
                  <c15:dlblFieldTable>
                    <c15:dlblFTEntry>
                      <c15:txfldGUID>{A9F37D74-D3A5-429B-AD96-5C4B7055D090}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5B-4469-8F58-AD5CEABEAD85}"/>
                </c:ext>
                <c:ext xmlns:c15="http://schemas.microsoft.com/office/drawing/2012/chart" uri="{CE6537A1-D6FC-4f65-9D91-7224C49458BB}">
                  <c15:dlblFieldTable>
                    <c15:dlblFTEntry>
                      <c15:txfldGUID>{47B5954F-A435-4FF7-9434-7C19443191B3}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5B-4469-8F58-AD5CEABEAD85}"/>
                </c:ext>
                <c:ext xmlns:c15="http://schemas.microsoft.com/office/drawing/2012/chart" uri="{CE6537A1-D6FC-4f65-9D91-7224C49458BB}">
                  <c15:dlblFieldTable>
                    <c15:dlblFTEntry>
                      <c15:txfldGUID>{3D590AC5-7A89-455C-A1BE-113F6F533A72}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5B-4469-8F58-AD5CEABEAD85}"/>
                </c:ext>
                <c:ext xmlns:c15="http://schemas.microsoft.com/office/drawing/2012/chart" uri="{CE6537A1-D6FC-4f65-9D91-7224C49458BB}">
                  <c15:dlblFieldTable>
                    <c15:dlblFTEntry>
                      <c15:txfldGUID>{9CBFFC18-8C93-4128-9FB7-B65C87A01D7B}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5B-4469-8F58-AD5CEABEAD85}"/>
                </c:ext>
                <c:ext xmlns:c15="http://schemas.microsoft.com/office/drawing/2012/chart" uri="{CE6537A1-D6FC-4f65-9D91-7224C49458BB}">
                  <c15:dlblFieldTable>
                    <c15:dlblFTEntry>
                      <c15:txfldGUID>{B6A45C3E-B5F8-4087-8AE4-57685CC5B748}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5B-4469-8F58-AD5CEABEAD85}"/>
                </c:ext>
                <c:ext xmlns:c15="http://schemas.microsoft.com/office/drawing/2012/chart" uri="{CE6537A1-D6FC-4f65-9D91-7224C49458BB}">
                  <c15:dlblFieldTable>
                    <c15:dlblFTEntry>
                      <c15:txfldGUID>{2DEFA1CC-847F-450F-B5AE-0878E5326299}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5B-4469-8F58-AD5CEABEAD85}"/>
                </c:ext>
                <c:ext xmlns:c15="http://schemas.microsoft.com/office/drawing/2012/chart" uri="{CE6537A1-D6FC-4f65-9D91-7224C49458BB}">
                  <c15:dlblFieldTable>
                    <c15:dlblFTEntry>
                      <c15:txfldGUID>{5BB97D65-D062-4927-B907-0B6DEEAC34B6}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5B-4469-8F58-AD5CEABEAD85}"/>
                </c:ext>
                <c:ext xmlns:c15="http://schemas.microsoft.com/office/drawing/2012/chart" uri="{CE6537A1-D6FC-4f65-9D91-7224C49458BB}">
                  <c15:dlblFieldTable>
                    <c15:dlblFTEntry>
                      <c15:txfldGUID>{8AB5D402-93FF-4038-B402-AAFA619A53A9}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3.5</c:v>
                </c:pt>
                <c:pt idx="16">
                  <c:v>3.5</c:v>
                </c:pt>
                <c:pt idx="24">
                  <c:v>2.6</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95B-4469-8F58-AD5CEABEAD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5B-4469-8F58-AD5CEABEAD85}"/>
                </c:ext>
                <c:ext xmlns:c15="http://schemas.microsoft.com/office/drawing/2012/chart" uri="{CE6537A1-D6FC-4f65-9D91-7224C49458BB}">
                  <c15:layout/>
                  <c15:dlblFieldTable>
                    <c15:dlblFTEntry>
                      <c15:txfldGUID>{8821AE57-F377-4197-A385-31EF89D64182}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5B-4469-8F58-AD5CEABEAD85}"/>
                </c:ext>
                <c:ext xmlns:c15="http://schemas.microsoft.com/office/drawing/2012/chart" uri="{CE6537A1-D6FC-4f65-9D91-7224C49458BB}">
                  <c15:dlblFieldTable>
                    <c15:dlblFTEntry>
                      <c15:txfldGUID>{63B29866-4FD9-4A17-A435-026DFA549863}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5B-4469-8F58-AD5CEABEAD85}"/>
                </c:ext>
                <c:ext xmlns:c15="http://schemas.microsoft.com/office/drawing/2012/chart" uri="{CE6537A1-D6FC-4f65-9D91-7224C49458BB}">
                  <c15:dlblFieldTable>
                    <c15:dlblFTEntry>
                      <c15:txfldGUID>{8535701E-CC1C-4250-8D75-BD146F989211}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5B-4469-8F58-AD5CEABEAD85}"/>
                </c:ext>
                <c:ext xmlns:c15="http://schemas.microsoft.com/office/drawing/2012/chart" uri="{CE6537A1-D6FC-4f65-9D91-7224C49458BB}">
                  <c15:dlblFieldTable>
                    <c15:dlblFTEntry>
                      <c15:txfldGUID>{803356D4-4944-42A3-A8A8-08B6007E958B}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5B-4469-8F58-AD5CEABEAD85}"/>
                </c:ext>
                <c:ext xmlns:c15="http://schemas.microsoft.com/office/drawing/2012/chart" uri="{CE6537A1-D6FC-4f65-9D91-7224C49458BB}">
                  <c15:dlblFieldTable>
                    <c15:dlblFTEntry>
                      <c15:txfldGUID>{69D787D2-04BF-4AFD-B13C-46520CF3DF8F}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5B-4469-8F58-AD5CEABEAD85}"/>
                </c:ext>
                <c:ext xmlns:c15="http://schemas.microsoft.com/office/drawing/2012/chart" uri="{CE6537A1-D6FC-4f65-9D91-7224C49458BB}">
                  <c15:layout/>
                  <c15:dlblFieldTable>
                    <c15:dlblFTEntry>
                      <c15:txfldGUID>{4BB22E40-9F89-48B1-ADAD-EF1E32531A99}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5B-4469-8F58-AD5CEABEAD85}"/>
                </c:ext>
                <c:ext xmlns:c15="http://schemas.microsoft.com/office/drawing/2012/chart" uri="{CE6537A1-D6FC-4f65-9D91-7224C49458BB}">
                  <c15:layout/>
                  <c15:dlblFieldTable>
                    <c15:dlblFTEntry>
                      <c15:txfldGUID>{11CE12C0-C358-47ED-A559-8664BD8F2AF4}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5B-4469-8F58-AD5CEABEAD85}"/>
                </c:ext>
                <c:ext xmlns:c15="http://schemas.microsoft.com/office/drawing/2012/chart" uri="{CE6537A1-D6FC-4f65-9D91-7224C49458BB}">
                  <c15:layout/>
                  <c15:dlblFieldTable>
                    <c15:dlblFTEntry>
                      <c15:txfldGUID>{AE0F7DF7-E217-4819-9588-05408E4A3439}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5B-4469-8F58-AD5CEABEAD85}"/>
                </c:ext>
                <c:ext xmlns:c15="http://schemas.microsoft.com/office/drawing/2012/chart" uri="{CE6537A1-D6FC-4f65-9D91-7224C49458BB}">
                  <c15:layout/>
                  <c15:dlblFieldTable>
                    <c15:dlblFTEntry>
                      <c15:txfldGUID>{6A337E44-8B6B-4572-9B88-01ADFB217203}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95B-4469-8F58-AD5CEABEAD85}"/>
            </c:ext>
          </c:extLst>
        </c:ser>
        <c:dLbls>
          <c:showLegendKey val="0"/>
          <c:showVal val="1"/>
          <c:showCatName val="0"/>
          <c:showSerName val="0"/>
          <c:showPercent val="0"/>
          <c:showBubbleSize val="0"/>
        </c:dLbls>
        <c:axId val="588217448"/>
        <c:axId val="588217840"/>
      </c:scatterChart>
      <c:valAx>
        <c:axId val="588217448"/>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217840"/>
        <c:crosses val="autoZero"/>
        <c:crossBetween val="midCat"/>
      </c:valAx>
      <c:valAx>
        <c:axId val="588217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217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については、前年度と比較し同ポイントとなっている。人口の減少や全国平均を上回る高齢化率に加え、町内に中心となる産業がないこと等により、財政基盤が弱く、類似団体の平均をやや下回っている。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0" name="直線コネクタ 69"/>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3" name="直線コネクタ 72"/>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6" name="直線コネクタ 75"/>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０．２</a:t>
          </a:r>
          <a:r>
            <a:rPr lang="ja-JP" altLang="ja-JP" sz="1100" b="0" i="0">
              <a:solidFill>
                <a:schemeClr val="dk1"/>
              </a:solidFill>
              <a:effectLst/>
              <a:latin typeface="+mn-lt"/>
              <a:ea typeface="+mn-ea"/>
              <a:cs typeface="+mn-cs"/>
            </a:rPr>
            <a:t>ポイント増加となっている。今後も定員管理等を徹底し、人件費、公債費の抑制につとめ、経常経費の削減、比率上昇の抑制を図る。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60</xdr:row>
      <xdr:rowOff>68834</xdr:rowOff>
    </xdr:to>
    <xdr:cxnSp macro="">
      <xdr:nvCxnSpPr>
        <xdr:cNvPr id="131" name="直線コネクタ 130"/>
        <xdr:cNvCxnSpPr/>
      </xdr:nvCxnSpPr>
      <xdr:spPr>
        <a:xfrm>
          <a:off x="4114800" y="103461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10922</xdr:rowOff>
    </xdr:from>
    <xdr:to>
      <xdr:col>19</xdr:col>
      <xdr:colOff>133350</xdr:colOff>
      <xdr:row>60</xdr:row>
      <xdr:rowOff>59182</xdr:rowOff>
    </xdr:to>
    <xdr:cxnSp macro="">
      <xdr:nvCxnSpPr>
        <xdr:cNvPr id="134" name="直線コネクタ 133"/>
        <xdr:cNvCxnSpPr/>
      </xdr:nvCxnSpPr>
      <xdr:spPr>
        <a:xfrm>
          <a:off x="3225800" y="102979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155702</xdr:rowOff>
    </xdr:to>
    <xdr:cxnSp macro="">
      <xdr:nvCxnSpPr>
        <xdr:cNvPr id="137" name="直線コネクタ 136"/>
        <xdr:cNvCxnSpPr/>
      </xdr:nvCxnSpPr>
      <xdr:spPr>
        <a:xfrm flipV="1">
          <a:off x="2336800" y="102979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92964</xdr:rowOff>
    </xdr:from>
    <xdr:to>
      <xdr:col>11</xdr:col>
      <xdr:colOff>31750</xdr:colOff>
      <xdr:row>60</xdr:row>
      <xdr:rowOff>155702</xdr:rowOff>
    </xdr:to>
    <xdr:cxnSp macro="">
      <xdr:nvCxnSpPr>
        <xdr:cNvPr id="140" name="直線コネクタ 139"/>
        <xdr:cNvCxnSpPr/>
      </xdr:nvCxnSpPr>
      <xdr:spPr>
        <a:xfrm>
          <a:off x="1447800" y="103799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50" name="楕円 149"/>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51"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2" name="楕円 151"/>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3" name="テキスト ボックス 152"/>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131572</xdr:rowOff>
    </xdr:from>
    <xdr:to>
      <xdr:col>15</xdr:col>
      <xdr:colOff>133350</xdr:colOff>
      <xdr:row>60</xdr:row>
      <xdr:rowOff>61722</xdr:rowOff>
    </xdr:to>
    <xdr:sp macro="" textlink="">
      <xdr:nvSpPr>
        <xdr:cNvPr id="154" name="楕円 153"/>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71899</xdr:rowOff>
    </xdr:from>
    <xdr:ext cx="762000" cy="259045"/>
    <xdr:sp macro="" textlink="">
      <xdr:nvSpPr>
        <xdr:cNvPr id="155" name="テキスト ボックス 154"/>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6" name="楕円 155"/>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45229</xdr:rowOff>
    </xdr:from>
    <xdr:ext cx="762000" cy="259045"/>
    <xdr:sp macro="" textlink="">
      <xdr:nvSpPr>
        <xdr:cNvPr id="157" name="テキスト ボックス 156"/>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42164</xdr:rowOff>
    </xdr:from>
    <xdr:to>
      <xdr:col>7</xdr:col>
      <xdr:colOff>31750</xdr:colOff>
      <xdr:row>60</xdr:row>
      <xdr:rowOff>143764</xdr:rowOff>
    </xdr:to>
    <xdr:sp macro="" textlink="">
      <xdr:nvSpPr>
        <xdr:cNvPr id="158" name="楕円 157"/>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153941</xdr:rowOff>
    </xdr:from>
    <xdr:ext cx="762000" cy="259045"/>
    <xdr:sp macro="" textlink="">
      <xdr:nvSpPr>
        <xdr:cNvPr id="159" name="テキスト ボックス 158"/>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１８，４３４</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しているが、類似団体の平均値よりも少なめとなっている。今後も人件費の軽減とコストの削減を図る。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55814</xdr:rowOff>
    </xdr:from>
    <xdr:to>
      <xdr:col>23</xdr:col>
      <xdr:colOff>133350</xdr:colOff>
      <xdr:row>83</xdr:row>
      <xdr:rowOff>119359</xdr:rowOff>
    </xdr:to>
    <xdr:cxnSp macro="">
      <xdr:nvCxnSpPr>
        <xdr:cNvPr id="196" name="直線コネクタ 195"/>
        <xdr:cNvCxnSpPr/>
      </xdr:nvCxnSpPr>
      <xdr:spPr>
        <a:xfrm>
          <a:off x="4114800" y="14286164"/>
          <a:ext cx="838200" cy="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55814</xdr:rowOff>
    </xdr:from>
    <xdr:to>
      <xdr:col>19</xdr:col>
      <xdr:colOff>133350</xdr:colOff>
      <xdr:row>83</xdr:row>
      <xdr:rowOff>59508</xdr:rowOff>
    </xdr:to>
    <xdr:cxnSp macro="">
      <xdr:nvCxnSpPr>
        <xdr:cNvPr id="199" name="直線コネクタ 198"/>
        <xdr:cNvCxnSpPr/>
      </xdr:nvCxnSpPr>
      <xdr:spPr>
        <a:xfrm flipV="1">
          <a:off x="3225800" y="14286164"/>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134621</xdr:rowOff>
    </xdr:from>
    <xdr:to>
      <xdr:col>15</xdr:col>
      <xdr:colOff>82550</xdr:colOff>
      <xdr:row>83</xdr:row>
      <xdr:rowOff>59508</xdr:rowOff>
    </xdr:to>
    <xdr:cxnSp macro="">
      <xdr:nvCxnSpPr>
        <xdr:cNvPr id="202" name="直線コネクタ 201"/>
        <xdr:cNvCxnSpPr/>
      </xdr:nvCxnSpPr>
      <xdr:spPr>
        <a:xfrm>
          <a:off x="2336800" y="14193521"/>
          <a:ext cx="889000" cy="9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92577</xdr:rowOff>
    </xdr:from>
    <xdr:to>
      <xdr:col>11</xdr:col>
      <xdr:colOff>31750</xdr:colOff>
      <xdr:row>82</xdr:row>
      <xdr:rowOff>134621</xdr:rowOff>
    </xdr:to>
    <xdr:cxnSp macro="">
      <xdr:nvCxnSpPr>
        <xdr:cNvPr id="205" name="直線コネクタ 204"/>
        <xdr:cNvCxnSpPr/>
      </xdr:nvCxnSpPr>
      <xdr:spPr>
        <a:xfrm>
          <a:off x="1447800" y="14151477"/>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68559</xdr:rowOff>
    </xdr:from>
    <xdr:to>
      <xdr:col>23</xdr:col>
      <xdr:colOff>184150</xdr:colOff>
      <xdr:row>83</xdr:row>
      <xdr:rowOff>170159</xdr:rowOff>
    </xdr:to>
    <xdr:sp macro="" textlink="">
      <xdr:nvSpPr>
        <xdr:cNvPr id="215" name="楕円 214"/>
        <xdr:cNvSpPr/>
      </xdr:nvSpPr>
      <xdr:spPr>
        <a:xfrm>
          <a:off x="4902200" y="14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85086</xdr:rowOff>
    </xdr:from>
    <xdr:ext cx="762000" cy="259045"/>
    <xdr:sp macro="" textlink="">
      <xdr:nvSpPr>
        <xdr:cNvPr id="216" name="人件費・物件費等の状況該当値テキスト"/>
        <xdr:cNvSpPr txBox="1"/>
      </xdr:nvSpPr>
      <xdr:spPr>
        <a:xfrm>
          <a:off x="5041900" y="141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5014</xdr:rowOff>
    </xdr:from>
    <xdr:to>
      <xdr:col>19</xdr:col>
      <xdr:colOff>184150</xdr:colOff>
      <xdr:row>83</xdr:row>
      <xdr:rowOff>106614</xdr:rowOff>
    </xdr:to>
    <xdr:sp macro="" textlink="">
      <xdr:nvSpPr>
        <xdr:cNvPr id="217" name="楕円 216"/>
        <xdr:cNvSpPr/>
      </xdr:nvSpPr>
      <xdr:spPr>
        <a:xfrm>
          <a:off x="4064000" y="142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116791</xdr:rowOff>
    </xdr:from>
    <xdr:ext cx="736600" cy="259045"/>
    <xdr:sp macro="" textlink="">
      <xdr:nvSpPr>
        <xdr:cNvPr id="218" name="テキスト ボックス 217"/>
        <xdr:cNvSpPr txBox="1"/>
      </xdr:nvSpPr>
      <xdr:spPr>
        <a:xfrm>
          <a:off x="3733800" y="1400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8708</xdr:rowOff>
    </xdr:from>
    <xdr:to>
      <xdr:col>15</xdr:col>
      <xdr:colOff>133350</xdr:colOff>
      <xdr:row>83</xdr:row>
      <xdr:rowOff>110308</xdr:rowOff>
    </xdr:to>
    <xdr:sp macro="" textlink="">
      <xdr:nvSpPr>
        <xdr:cNvPr id="219" name="楕円 218"/>
        <xdr:cNvSpPr/>
      </xdr:nvSpPr>
      <xdr:spPr>
        <a:xfrm>
          <a:off x="3175000" y="142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120485</xdr:rowOff>
    </xdr:from>
    <xdr:ext cx="762000" cy="259045"/>
    <xdr:sp macro="" textlink="">
      <xdr:nvSpPr>
        <xdr:cNvPr id="220" name="テキスト ボックス 219"/>
        <xdr:cNvSpPr txBox="1"/>
      </xdr:nvSpPr>
      <xdr:spPr>
        <a:xfrm>
          <a:off x="2844800" y="1400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83821</xdr:rowOff>
    </xdr:from>
    <xdr:to>
      <xdr:col>11</xdr:col>
      <xdr:colOff>82550</xdr:colOff>
      <xdr:row>83</xdr:row>
      <xdr:rowOff>13971</xdr:rowOff>
    </xdr:to>
    <xdr:sp macro="" textlink="">
      <xdr:nvSpPr>
        <xdr:cNvPr id="221" name="楕円 220"/>
        <xdr:cNvSpPr/>
      </xdr:nvSpPr>
      <xdr:spPr>
        <a:xfrm>
          <a:off x="2286000" y="141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24148</xdr:rowOff>
    </xdr:from>
    <xdr:ext cx="762000" cy="259045"/>
    <xdr:sp macro="" textlink="">
      <xdr:nvSpPr>
        <xdr:cNvPr id="222" name="テキスト ボックス 221"/>
        <xdr:cNvSpPr txBox="1"/>
      </xdr:nvSpPr>
      <xdr:spPr>
        <a:xfrm>
          <a:off x="1955800" y="1391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41777</xdr:rowOff>
    </xdr:from>
    <xdr:to>
      <xdr:col>7</xdr:col>
      <xdr:colOff>31750</xdr:colOff>
      <xdr:row>82</xdr:row>
      <xdr:rowOff>143377</xdr:rowOff>
    </xdr:to>
    <xdr:sp macro="" textlink="">
      <xdr:nvSpPr>
        <xdr:cNvPr id="223" name="楕円 222"/>
        <xdr:cNvSpPr/>
      </xdr:nvSpPr>
      <xdr:spPr>
        <a:xfrm>
          <a:off x="1397000" y="141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153554</xdr:rowOff>
    </xdr:from>
    <xdr:ext cx="762000" cy="259045"/>
    <xdr:sp macro="" textlink="">
      <xdr:nvSpPr>
        <xdr:cNvPr id="224" name="テキスト ボックス 223"/>
        <xdr:cNvSpPr txBox="1"/>
      </xdr:nvSpPr>
      <xdr:spPr>
        <a:xfrm>
          <a:off x="1066800" y="1386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年度については、前年度と比較して、</a:t>
          </a:r>
          <a:r>
            <a:rPr lang="ja-JP" altLang="en-US" sz="1100">
              <a:solidFill>
                <a:schemeClr val="dk1"/>
              </a:solidFill>
              <a:effectLst/>
              <a:latin typeface="+mn-lt"/>
              <a:ea typeface="+mn-ea"/>
              <a:cs typeface="+mn-cs"/>
            </a:rPr>
            <a:t>同ポイントとなっている</a:t>
          </a:r>
          <a:r>
            <a:rPr lang="ja-JP" altLang="ja-JP" sz="1100">
              <a:solidFill>
                <a:schemeClr val="dk1"/>
              </a:solidFill>
              <a:effectLst/>
              <a:latin typeface="+mn-lt"/>
              <a:ea typeface="+mn-ea"/>
              <a:cs typeface="+mn-cs"/>
            </a:rPr>
            <a:t>。類似団体の平均値より１．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ポイント高い数値となっている。今後もかみやま集中改革プラン等の確実な実施により職員数及び給与水準の適正化をより一層図る。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8" name="直線コネクタ 257"/>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85513</xdr:rowOff>
    </xdr:to>
    <xdr:cxnSp macro="">
      <xdr:nvCxnSpPr>
        <xdr:cNvPr id="261" name="直線コネクタ 260"/>
        <xdr:cNvCxnSpPr/>
      </xdr:nvCxnSpPr>
      <xdr:spPr>
        <a:xfrm>
          <a:off x="15290800" y="147176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88054</xdr:rowOff>
    </xdr:from>
    <xdr:to>
      <xdr:col>72</xdr:col>
      <xdr:colOff>203200</xdr:colOff>
      <xdr:row>85</xdr:row>
      <xdr:rowOff>144357</xdr:rowOff>
    </xdr:to>
    <xdr:cxnSp macro="">
      <xdr:nvCxnSpPr>
        <xdr:cNvPr id="264" name="直線コネクタ 263"/>
        <xdr:cNvCxnSpPr/>
      </xdr:nvCxnSpPr>
      <xdr:spPr>
        <a:xfrm>
          <a:off x="14401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88054</xdr:rowOff>
    </xdr:to>
    <xdr:cxnSp macro="">
      <xdr:nvCxnSpPr>
        <xdr:cNvPr id="267" name="直線コネクタ 266"/>
        <xdr:cNvCxnSpPr/>
      </xdr:nvCxnSpPr>
      <xdr:spPr>
        <a:xfrm>
          <a:off x="13512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7" name="楕円 276"/>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8"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9" name="楕円 278"/>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80" name="テキスト ボックス 279"/>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1" name="楕円 280"/>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82" name="テキスト ボックス 281"/>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37254</xdr:rowOff>
    </xdr:from>
    <xdr:to>
      <xdr:col>68</xdr:col>
      <xdr:colOff>203200</xdr:colOff>
      <xdr:row>85</xdr:row>
      <xdr:rowOff>138854</xdr:rowOff>
    </xdr:to>
    <xdr:sp macro="" textlink="">
      <xdr:nvSpPr>
        <xdr:cNvPr id="283" name="楕円 282"/>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84" name="テキスト ボックス 283"/>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5" name="楕円 284"/>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6" name="テキスト ボックス 28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年度については、０．５</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ポイント増加している。類似団体の平均値とは０．</a:t>
          </a:r>
          <a:r>
            <a:rPr lang="ja-JP" altLang="en-US" sz="1100">
              <a:solidFill>
                <a:schemeClr val="dk1"/>
              </a:solidFill>
              <a:effectLst/>
              <a:latin typeface="+mn-lt"/>
              <a:ea typeface="+mn-ea"/>
              <a:cs typeface="+mn-cs"/>
            </a:rPr>
            <a:t>９１</a:t>
          </a:r>
          <a:r>
            <a:rPr lang="ja-JP" altLang="ja-JP" sz="1100">
              <a:solidFill>
                <a:schemeClr val="dk1"/>
              </a:solidFill>
              <a:effectLst/>
              <a:latin typeface="+mn-lt"/>
              <a:ea typeface="+mn-ea"/>
              <a:cs typeface="+mn-cs"/>
            </a:rPr>
            <a:t>ポイント高い数値となっている。地理的な要素もあるが、かみやま集中改革プランに沿って、定員管理等を実施し、職員の適正化を図る。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89821</xdr:rowOff>
    </xdr:from>
    <xdr:to>
      <xdr:col>81</xdr:col>
      <xdr:colOff>44450</xdr:colOff>
      <xdr:row>61</xdr:row>
      <xdr:rowOff>123603</xdr:rowOff>
    </xdr:to>
    <xdr:cxnSp macro="">
      <xdr:nvCxnSpPr>
        <xdr:cNvPr id="317" name="直線コネクタ 316"/>
        <xdr:cNvCxnSpPr/>
      </xdr:nvCxnSpPr>
      <xdr:spPr>
        <a:xfrm>
          <a:off x="16179800" y="1054827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54229</xdr:rowOff>
    </xdr:from>
    <xdr:to>
      <xdr:col>77</xdr:col>
      <xdr:colOff>44450</xdr:colOff>
      <xdr:row>61</xdr:row>
      <xdr:rowOff>89821</xdr:rowOff>
    </xdr:to>
    <xdr:cxnSp macro="">
      <xdr:nvCxnSpPr>
        <xdr:cNvPr id="320" name="直線コネクタ 319"/>
        <xdr:cNvCxnSpPr/>
      </xdr:nvCxnSpPr>
      <xdr:spPr>
        <a:xfrm>
          <a:off x="15290800" y="10512679"/>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66897</xdr:rowOff>
    </xdr:to>
    <xdr:cxnSp macro="">
      <xdr:nvCxnSpPr>
        <xdr:cNvPr id="323" name="直線コネクタ 322"/>
        <xdr:cNvCxnSpPr/>
      </xdr:nvCxnSpPr>
      <xdr:spPr>
        <a:xfrm flipV="1">
          <a:off x="14401800" y="10512679"/>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35528</xdr:rowOff>
    </xdr:from>
    <xdr:to>
      <xdr:col>68</xdr:col>
      <xdr:colOff>152400</xdr:colOff>
      <xdr:row>61</xdr:row>
      <xdr:rowOff>66897</xdr:rowOff>
    </xdr:to>
    <xdr:cxnSp macro="">
      <xdr:nvCxnSpPr>
        <xdr:cNvPr id="326" name="直線コネクタ 325"/>
        <xdr:cNvCxnSpPr/>
      </xdr:nvCxnSpPr>
      <xdr:spPr>
        <a:xfrm>
          <a:off x="13512800" y="1049397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72803</xdr:rowOff>
    </xdr:from>
    <xdr:to>
      <xdr:col>81</xdr:col>
      <xdr:colOff>95250</xdr:colOff>
      <xdr:row>62</xdr:row>
      <xdr:rowOff>2953</xdr:rowOff>
    </xdr:to>
    <xdr:sp macro="" textlink="">
      <xdr:nvSpPr>
        <xdr:cNvPr id="336" name="楕円 335"/>
        <xdr:cNvSpPr/>
      </xdr:nvSpPr>
      <xdr:spPr>
        <a:xfrm>
          <a:off x="16967200" y="105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44880</xdr:rowOff>
    </xdr:from>
    <xdr:ext cx="762000" cy="259045"/>
    <xdr:sp macro="" textlink="">
      <xdr:nvSpPr>
        <xdr:cNvPr id="337" name="定員管理の状況該当値テキスト"/>
        <xdr:cNvSpPr txBox="1"/>
      </xdr:nvSpPr>
      <xdr:spPr>
        <a:xfrm>
          <a:off x="17106900" y="1050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39021</xdr:rowOff>
    </xdr:from>
    <xdr:to>
      <xdr:col>77</xdr:col>
      <xdr:colOff>95250</xdr:colOff>
      <xdr:row>61</xdr:row>
      <xdr:rowOff>140621</xdr:rowOff>
    </xdr:to>
    <xdr:sp macro="" textlink="">
      <xdr:nvSpPr>
        <xdr:cNvPr id="338" name="楕円 337"/>
        <xdr:cNvSpPr/>
      </xdr:nvSpPr>
      <xdr:spPr>
        <a:xfrm>
          <a:off x="16129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125398</xdr:rowOff>
    </xdr:from>
    <xdr:ext cx="736600" cy="259045"/>
    <xdr:sp macro="" textlink="">
      <xdr:nvSpPr>
        <xdr:cNvPr id="339" name="テキスト ボックス 338"/>
        <xdr:cNvSpPr txBox="1"/>
      </xdr:nvSpPr>
      <xdr:spPr>
        <a:xfrm>
          <a:off x="15798800" y="1058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3429</xdr:rowOff>
    </xdr:from>
    <xdr:to>
      <xdr:col>73</xdr:col>
      <xdr:colOff>44450</xdr:colOff>
      <xdr:row>61</xdr:row>
      <xdr:rowOff>105029</xdr:rowOff>
    </xdr:to>
    <xdr:sp macro="" textlink="">
      <xdr:nvSpPr>
        <xdr:cNvPr id="340" name="楕円 339"/>
        <xdr:cNvSpPr/>
      </xdr:nvSpPr>
      <xdr:spPr>
        <a:xfrm>
          <a:off x="15240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89806</xdr:rowOff>
    </xdr:from>
    <xdr:ext cx="762000" cy="259045"/>
    <xdr:sp macro="" textlink="">
      <xdr:nvSpPr>
        <xdr:cNvPr id="341" name="テキスト ボックス 340"/>
        <xdr:cNvSpPr txBox="1"/>
      </xdr:nvSpPr>
      <xdr:spPr>
        <a:xfrm>
          <a:off x="14909800" y="105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16097</xdr:rowOff>
    </xdr:from>
    <xdr:to>
      <xdr:col>68</xdr:col>
      <xdr:colOff>203200</xdr:colOff>
      <xdr:row>61</xdr:row>
      <xdr:rowOff>117697</xdr:rowOff>
    </xdr:to>
    <xdr:sp macro="" textlink="">
      <xdr:nvSpPr>
        <xdr:cNvPr id="342" name="楕円 341"/>
        <xdr:cNvSpPr/>
      </xdr:nvSpPr>
      <xdr:spPr>
        <a:xfrm>
          <a:off x="14351000" y="104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102474</xdr:rowOff>
    </xdr:from>
    <xdr:ext cx="762000" cy="259045"/>
    <xdr:sp macro="" textlink="">
      <xdr:nvSpPr>
        <xdr:cNvPr id="343" name="テキスト ボックス 342"/>
        <xdr:cNvSpPr txBox="1"/>
      </xdr:nvSpPr>
      <xdr:spPr>
        <a:xfrm>
          <a:off x="14020800" y="1056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156178</xdr:rowOff>
    </xdr:from>
    <xdr:to>
      <xdr:col>64</xdr:col>
      <xdr:colOff>152400</xdr:colOff>
      <xdr:row>61</xdr:row>
      <xdr:rowOff>86328</xdr:rowOff>
    </xdr:to>
    <xdr:sp macro="" textlink="">
      <xdr:nvSpPr>
        <xdr:cNvPr id="344" name="楕円 343"/>
        <xdr:cNvSpPr/>
      </xdr:nvSpPr>
      <xdr:spPr>
        <a:xfrm>
          <a:off x="13462000" y="10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96505</xdr:rowOff>
    </xdr:from>
    <xdr:ext cx="762000" cy="259045"/>
    <xdr:sp macro="" textlink="">
      <xdr:nvSpPr>
        <xdr:cNvPr id="345" name="テキスト ボックス 344"/>
        <xdr:cNvSpPr txBox="1"/>
      </xdr:nvSpPr>
      <xdr:spPr>
        <a:xfrm>
          <a:off x="13131800" y="1021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年度については、前年度と比較し０．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ポイント減少となっている。類似団体平均より低い数値となっている。今後も計画的な地方債の発行により健全な財政運営を図る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168148</xdr:rowOff>
    </xdr:from>
    <xdr:to>
      <xdr:col>81</xdr:col>
      <xdr:colOff>44450</xdr:colOff>
      <xdr:row>40</xdr:row>
      <xdr:rowOff>11176</xdr:rowOff>
    </xdr:to>
    <xdr:cxnSp macro="">
      <xdr:nvCxnSpPr>
        <xdr:cNvPr id="376" name="直線コネクタ 375"/>
        <xdr:cNvCxnSpPr/>
      </xdr:nvCxnSpPr>
      <xdr:spPr>
        <a:xfrm flipV="1">
          <a:off x="16179800" y="68546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54610</xdr:rowOff>
    </xdr:to>
    <xdr:cxnSp macro="">
      <xdr:nvCxnSpPr>
        <xdr:cNvPr id="379" name="直線コネクタ 378"/>
        <xdr:cNvCxnSpPr/>
      </xdr:nvCxnSpPr>
      <xdr:spPr>
        <a:xfrm flipV="1">
          <a:off x="15290800" y="68691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54610</xdr:rowOff>
    </xdr:to>
    <xdr:cxnSp macro="">
      <xdr:nvCxnSpPr>
        <xdr:cNvPr id="382" name="直線コネクタ 381"/>
        <xdr:cNvCxnSpPr/>
      </xdr:nvCxnSpPr>
      <xdr:spPr>
        <a:xfrm>
          <a:off x="14401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78740</xdr:rowOff>
    </xdr:to>
    <xdr:cxnSp macro="">
      <xdr:nvCxnSpPr>
        <xdr:cNvPr id="385" name="直線コネクタ 384"/>
        <xdr:cNvCxnSpPr/>
      </xdr:nvCxnSpPr>
      <xdr:spPr>
        <a:xfrm flipV="1">
          <a:off x="13512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117348</xdr:rowOff>
    </xdr:from>
    <xdr:to>
      <xdr:col>81</xdr:col>
      <xdr:colOff>95250</xdr:colOff>
      <xdr:row>40</xdr:row>
      <xdr:rowOff>47498</xdr:rowOff>
    </xdr:to>
    <xdr:sp macro="" textlink="">
      <xdr:nvSpPr>
        <xdr:cNvPr id="395" name="楕円 394"/>
        <xdr:cNvSpPr/>
      </xdr:nvSpPr>
      <xdr:spPr>
        <a:xfrm>
          <a:off x="169672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133875</xdr:rowOff>
    </xdr:from>
    <xdr:ext cx="762000" cy="259045"/>
    <xdr:sp macro="" textlink="">
      <xdr:nvSpPr>
        <xdr:cNvPr id="396" name="公債費負担の状況該当値テキスト"/>
        <xdr:cNvSpPr txBox="1"/>
      </xdr:nvSpPr>
      <xdr:spPr>
        <a:xfrm>
          <a:off x="17106900" y="66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7" name="楕円 396"/>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398" name="テキスト ボックス 397"/>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9" name="楕円 398"/>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0" name="テキスト ボックス 399"/>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1" name="楕円 400"/>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2" name="テキスト ボックス 401"/>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4" name="テキスト ボックス 40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３．３</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０．７</a:t>
          </a:r>
          <a:r>
            <a:rPr lang="ja-JP" altLang="ja-JP" sz="1100">
              <a:solidFill>
                <a:schemeClr val="dk1"/>
              </a:solidFill>
              <a:effectLst/>
              <a:latin typeface="+mn-lt"/>
              <a:ea typeface="+mn-ea"/>
              <a:cs typeface="+mn-cs"/>
            </a:rPr>
            <a:t>ポイント低くなっている。これはごみ収集業務や保育所などの施設運営を直営で行っているために、職員数が類似団体平均と比較して多いことが主な要因であり、行政サービスの提供方法の差異によるものと言える。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120142</xdr:rowOff>
    </xdr:to>
    <xdr:cxnSp macro="">
      <xdr:nvCxnSpPr>
        <xdr:cNvPr id="64" name="直線コネクタ 63"/>
        <xdr:cNvCxnSpPr/>
      </xdr:nvCxnSpPr>
      <xdr:spPr>
        <a:xfrm>
          <a:off x="3987800" y="64317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110998</xdr:rowOff>
    </xdr:to>
    <xdr:cxnSp macro="">
      <xdr:nvCxnSpPr>
        <xdr:cNvPr id="67" name="直線コネクタ 66"/>
        <xdr:cNvCxnSpPr/>
      </xdr:nvCxnSpPr>
      <xdr:spPr>
        <a:xfrm flipV="1">
          <a:off x="3098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110998</xdr:rowOff>
    </xdr:to>
    <xdr:cxnSp macro="">
      <xdr:nvCxnSpPr>
        <xdr:cNvPr id="70" name="直線コネクタ 69"/>
        <xdr:cNvCxnSpPr/>
      </xdr:nvCxnSpPr>
      <xdr:spPr>
        <a:xfrm>
          <a:off x="2209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101854</xdr:rowOff>
    </xdr:to>
    <xdr:cxnSp macro="">
      <xdr:nvCxnSpPr>
        <xdr:cNvPr id="73" name="直線コネクタ 72"/>
        <xdr:cNvCxnSpPr/>
      </xdr:nvCxnSpPr>
      <xdr:spPr>
        <a:xfrm>
          <a:off x="1320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年度において４．</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ポイント類似団体平均と比べて低い水準にある。県平均と比べても２．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ポイント低くなっている。今後もかみやま行財政健全化計画に沿って物件費の削減に努める。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37846</xdr:rowOff>
    </xdr:from>
    <xdr:to>
      <xdr:col>82</xdr:col>
      <xdr:colOff>107950</xdr:colOff>
      <xdr:row>13</xdr:row>
      <xdr:rowOff>60706</xdr:rowOff>
    </xdr:to>
    <xdr:cxnSp macro="">
      <xdr:nvCxnSpPr>
        <xdr:cNvPr id="123" name="直線コネクタ 122"/>
        <xdr:cNvCxnSpPr/>
      </xdr:nvCxnSpPr>
      <xdr:spPr>
        <a:xfrm>
          <a:off x="15671800" y="2266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163576</xdr:rowOff>
    </xdr:from>
    <xdr:to>
      <xdr:col>78</xdr:col>
      <xdr:colOff>69850</xdr:colOff>
      <xdr:row>13</xdr:row>
      <xdr:rowOff>37846</xdr:rowOff>
    </xdr:to>
    <xdr:cxnSp macro="">
      <xdr:nvCxnSpPr>
        <xdr:cNvPr id="126" name="直線コネクタ 125"/>
        <xdr:cNvCxnSpPr/>
      </xdr:nvCxnSpPr>
      <xdr:spPr>
        <a:xfrm>
          <a:off x="14782800" y="22209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145288</xdr:rowOff>
    </xdr:from>
    <xdr:to>
      <xdr:col>73</xdr:col>
      <xdr:colOff>180975</xdr:colOff>
      <xdr:row>12</xdr:row>
      <xdr:rowOff>163576</xdr:rowOff>
    </xdr:to>
    <xdr:cxnSp macro="">
      <xdr:nvCxnSpPr>
        <xdr:cNvPr id="129" name="直線コネクタ 128"/>
        <xdr:cNvCxnSpPr/>
      </xdr:nvCxnSpPr>
      <xdr:spPr>
        <a:xfrm>
          <a:off x="13893800" y="2202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136144</xdr:rowOff>
    </xdr:from>
    <xdr:to>
      <xdr:col>69</xdr:col>
      <xdr:colOff>92075</xdr:colOff>
      <xdr:row>12</xdr:row>
      <xdr:rowOff>145288</xdr:rowOff>
    </xdr:to>
    <xdr:cxnSp macro="">
      <xdr:nvCxnSpPr>
        <xdr:cNvPr id="132" name="直線コネクタ 131"/>
        <xdr:cNvCxnSpPr/>
      </xdr:nvCxnSpPr>
      <xdr:spPr>
        <a:xfrm>
          <a:off x="13004800" y="2193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9906</xdr:rowOff>
    </xdr:from>
    <xdr:to>
      <xdr:col>82</xdr:col>
      <xdr:colOff>158750</xdr:colOff>
      <xdr:row>13</xdr:row>
      <xdr:rowOff>111506</xdr:rowOff>
    </xdr:to>
    <xdr:sp macro="" textlink="">
      <xdr:nvSpPr>
        <xdr:cNvPr id="142" name="楕円 141"/>
        <xdr:cNvSpPr/>
      </xdr:nvSpPr>
      <xdr:spPr>
        <a:xfrm>
          <a:off x="164592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89933</xdr:rowOff>
    </xdr:from>
    <xdr:ext cx="762000" cy="259045"/>
    <xdr:sp macro="" textlink="">
      <xdr:nvSpPr>
        <xdr:cNvPr id="143" name="物件費該当値テキスト"/>
        <xdr:cNvSpPr txBox="1"/>
      </xdr:nvSpPr>
      <xdr:spPr>
        <a:xfrm>
          <a:off x="16598900" y="21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158496</xdr:rowOff>
    </xdr:from>
    <xdr:to>
      <xdr:col>78</xdr:col>
      <xdr:colOff>120650</xdr:colOff>
      <xdr:row>13</xdr:row>
      <xdr:rowOff>88646</xdr:rowOff>
    </xdr:to>
    <xdr:sp macro="" textlink="">
      <xdr:nvSpPr>
        <xdr:cNvPr id="144" name="楕円 143"/>
        <xdr:cNvSpPr/>
      </xdr:nvSpPr>
      <xdr:spPr>
        <a:xfrm>
          <a:off x="15621000" y="22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98823</xdr:rowOff>
    </xdr:from>
    <xdr:ext cx="736600" cy="259045"/>
    <xdr:sp macro="" textlink="">
      <xdr:nvSpPr>
        <xdr:cNvPr id="145" name="テキスト ボックス 144"/>
        <xdr:cNvSpPr txBox="1"/>
      </xdr:nvSpPr>
      <xdr:spPr>
        <a:xfrm>
          <a:off x="15290800" y="198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112776</xdr:rowOff>
    </xdr:from>
    <xdr:to>
      <xdr:col>74</xdr:col>
      <xdr:colOff>31750</xdr:colOff>
      <xdr:row>13</xdr:row>
      <xdr:rowOff>42926</xdr:rowOff>
    </xdr:to>
    <xdr:sp macro="" textlink="">
      <xdr:nvSpPr>
        <xdr:cNvPr id="146" name="楕円 145"/>
        <xdr:cNvSpPr/>
      </xdr:nvSpPr>
      <xdr:spPr>
        <a:xfrm>
          <a:off x="14732000" y="21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53103</xdr:rowOff>
    </xdr:from>
    <xdr:ext cx="762000" cy="259045"/>
    <xdr:sp macro="" textlink="">
      <xdr:nvSpPr>
        <xdr:cNvPr id="147" name="テキスト ボックス 146"/>
        <xdr:cNvSpPr txBox="1"/>
      </xdr:nvSpPr>
      <xdr:spPr>
        <a:xfrm>
          <a:off x="14401800" y="193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94488</xdr:rowOff>
    </xdr:from>
    <xdr:to>
      <xdr:col>69</xdr:col>
      <xdr:colOff>142875</xdr:colOff>
      <xdr:row>13</xdr:row>
      <xdr:rowOff>24638</xdr:rowOff>
    </xdr:to>
    <xdr:sp macro="" textlink="">
      <xdr:nvSpPr>
        <xdr:cNvPr id="148" name="楕円 147"/>
        <xdr:cNvSpPr/>
      </xdr:nvSpPr>
      <xdr:spPr>
        <a:xfrm>
          <a:off x="13843000" y="21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34815</xdr:rowOff>
    </xdr:from>
    <xdr:ext cx="762000" cy="259045"/>
    <xdr:sp macro="" textlink="">
      <xdr:nvSpPr>
        <xdr:cNvPr id="149" name="テキスト ボックス 148"/>
        <xdr:cNvSpPr txBox="1"/>
      </xdr:nvSpPr>
      <xdr:spPr>
        <a:xfrm>
          <a:off x="13512800" y="192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85344</xdr:rowOff>
    </xdr:from>
    <xdr:to>
      <xdr:col>65</xdr:col>
      <xdr:colOff>53975</xdr:colOff>
      <xdr:row>13</xdr:row>
      <xdr:rowOff>15494</xdr:rowOff>
    </xdr:to>
    <xdr:sp macro="" textlink="">
      <xdr:nvSpPr>
        <xdr:cNvPr id="150" name="楕円 149"/>
        <xdr:cNvSpPr/>
      </xdr:nvSpPr>
      <xdr:spPr>
        <a:xfrm>
          <a:off x="12954000" y="21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25671</xdr:rowOff>
    </xdr:from>
    <xdr:ext cx="762000" cy="259045"/>
    <xdr:sp macro="" textlink="">
      <xdr:nvSpPr>
        <xdr:cNvPr id="151" name="テキスト ボックス 150"/>
        <xdr:cNvSpPr txBox="1"/>
      </xdr:nvSpPr>
      <xdr:spPr>
        <a:xfrm>
          <a:off x="12623800" y="19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ポイント類似団体平均と比べて高い水準にある。しかし県平均と比べると</a:t>
          </a:r>
          <a:r>
            <a:rPr lang="ja-JP" altLang="en-US" sz="1100">
              <a:solidFill>
                <a:schemeClr val="dk1"/>
              </a:solidFill>
              <a:effectLst/>
              <a:latin typeface="+mn-lt"/>
              <a:ea typeface="+mn-ea"/>
              <a:cs typeface="+mn-cs"/>
            </a:rPr>
            <a:t>４．１</a:t>
          </a:r>
          <a:r>
            <a:rPr lang="ja-JP" altLang="ja-JP" sz="1100">
              <a:solidFill>
                <a:schemeClr val="dk1"/>
              </a:solidFill>
              <a:effectLst/>
              <a:latin typeface="+mn-lt"/>
              <a:ea typeface="+mn-ea"/>
              <a:cs typeface="+mn-cs"/>
            </a:rPr>
            <a:t>ポイント低くなっている。障害及び老人関係の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84" name="直線コネクタ 183"/>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87" name="直線コネクタ 186"/>
        <xdr:cNvCxnSpPr/>
      </xdr:nvCxnSpPr>
      <xdr:spPr>
        <a:xfrm>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90" name="直線コネクタ 189"/>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3" name="直線コネクタ 192"/>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3" name="楕円 202"/>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4"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5" name="楕円 204"/>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6" name="テキスト ボックス 205"/>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2" name="テキスト ボックス 211"/>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同水準</a:t>
          </a:r>
          <a:r>
            <a:rPr lang="ja-JP" altLang="ja-JP" sz="1100">
              <a:solidFill>
                <a:schemeClr val="dk1"/>
              </a:solidFill>
              <a:effectLst/>
              <a:latin typeface="+mn-lt"/>
              <a:ea typeface="+mn-ea"/>
              <a:cs typeface="+mn-cs"/>
            </a:rPr>
            <a:t>となっている、平成２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ポイント類似団体平均と比べて高い水準にある。しかし県平均と比べて１．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ポイント低くなっている。数値が高いのは繰出金によるものである。今後も適正化を図り抑制に努める。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19558</xdr:rowOff>
    </xdr:to>
    <xdr:cxnSp macro="">
      <xdr:nvCxnSpPr>
        <xdr:cNvPr id="242" name="直線コネクタ 241"/>
        <xdr:cNvCxnSpPr/>
      </xdr:nvCxnSpPr>
      <xdr:spPr>
        <a:xfrm>
          <a:off x="15671800" y="9792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19558</xdr:rowOff>
    </xdr:to>
    <xdr:cxnSp macro="">
      <xdr:nvCxnSpPr>
        <xdr:cNvPr id="245" name="直線コネクタ 244"/>
        <xdr:cNvCxnSpPr/>
      </xdr:nvCxnSpPr>
      <xdr:spPr>
        <a:xfrm>
          <a:off x="14782800" y="9783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28702</xdr:rowOff>
    </xdr:to>
    <xdr:cxnSp macro="">
      <xdr:nvCxnSpPr>
        <xdr:cNvPr id="248" name="直線コネクタ 247"/>
        <xdr:cNvCxnSpPr/>
      </xdr:nvCxnSpPr>
      <xdr:spPr>
        <a:xfrm flipV="1">
          <a:off x="13893800" y="9783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28702</xdr:rowOff>
    </xdr:to>
    <xdr:cxnSp macro="">
      <xdr:nvCxnSpPr>
        <xdr:cNvPr id="251" name="直線コネクタ 250"/>
        <xdr:cNvCxnSpPr/>
      </xdr:nvCxnSpPr>
      <xdr:spPr>
        <a:xfrm>
          <a:off x="13004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1" name="楕円 260"/>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2"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3" name="楕円 262"/>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4" name="テキスト ボックス 263"/>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65" name="楕円 264"/>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45991</xdr:rowOff>
    </xdr:from>
    <xdr:ext cx="762000" cy="259045"/>
    <xdr:sp macro="" textlink="">
      <xdr:nvSpPr>
        <xdr:cNvPr id="266" name="テキスト ボックス 265"/>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7" name="楕円 266"/>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8" name="テキスト ボックス 267"/>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9" name="楕円 268"/>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70" name="テキスト ボックス 269"/>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年度において５．</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ポイント類似団体平均と比べて低い水準にある。県平均と比べると０．３ポイント</a:t>
          </a:r>
          <a:r>
            <a:rPr lang="ja-JP" altLang="en-US" sz="1100">
              <a:solidFill>
                <a:schemeClr val="dk1"/>
              </a:solidFill>
              <a:effectLst/>
              <a:latin typeface="+mn-lt"/>
              <a:ea typeface="+mn-ea"/>
              <a:cs typeface="+mn-cs"/>
            </a:rPr>
            <a:t>低く</a:t>
          </a:r>
          <a:r>
            <a:rPr lang="ja-JP" altLang="ja-JP" sz="1100">
              <a:solidFill>
                <a:schemeClr val="dk1"/>
              </a:solidFill>
              <a:effectLst/>
              <a:latin typeface="+mn-lt"/>
              <a:ea typeface="+mn-ea"/>
              <a:cs typeface="+mn-cs"/>
            </a:rPr>
            <a:t>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133858</xdr:rowOff>
    </xdr:to>
    <xdr:cxnSp macro="">
      <xdr:nvCxnSpPr>
        <xdr:cNvPr id="300" name="直線コネクタ 299"/>
        <xdr:cNvCxnSpPr/>
      </xdr:nvCxnSpPr>
      <xdr:spPr>
        <a:xfrm flipV="1">
          <a:off x="15671800" y="6111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133858</xdr:rowOff>
    </xdr:to>
    <xdr:cxnSp macro="">
      <xdr:nvCxnSpPr>
        <xdr:cNvPr id="303" name="直線コネクタ 302"/>
        <xdr:cNvCxnSpPr/>
      </xdr:nvCxnSpPr>
      <xdr:spPr>
        <a:xfrm>
          <a:off x="14782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101854</xdr:rowOff>
    </xdr:to>
    <xdr:cxnSp macro="">
      <xdr:nvCxnSpPr>
        <xdr:cNvPr id="306" name="直線コネクタ 305"/>
        <xdr:cNvCxnSpPr/>
      </xdr:nvCxnSpPr>
      <xdr:spPr>
        <a:xfrm flipV="1">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101854</xdr:rowOff>
    </xdr:to>
    <xdr:cxnSp macro="">
      <xdr:nvCxnSpPr>
        <xdr:cNvPr id="309" name="直線コネクタ 308"/>
        <xdr:cNvCxnSpPr/>
      </xdr:nvCxnSpPr>
      <xdr:spPr>
        <a:xfrm>
          <a:off x="13004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19" name="楕円 318"/>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0"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1" name="楕円 320"/>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2" name="テキスト ボックス 321"/>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3" name="楕円 322"/>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4" name="テキスト ボックス 323"/>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25" name="楕円 324"/>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6" name="テキスト ボックス 325"/>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7" name="楕円 32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8" name="テキスト ボックス 32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a:t>
          </a:r>
          <a:r>
            <a:rPr lang="ja-JP" altLang="en-US" sz="1100">
              <a:solidFill>
                <a:schemeClr val="dk1"/>
              </a:solidFill>
              <a:effectLst/>
              <a:latin typeface="+mn-lt"/>
              <a:ea typeface="+mn-ea"/>
              <a:cs typeface="+mn-cs"/>
            </a:rPr>
            <a:t>０．４</a:t>
          </a:r>
          <a:r>
            <a:rPr lang="ja-JP" altLang="ja-JP" sz="1100">
              <a:solidFill>
                <a:schemeClr val="dk1"/>
              </a:solidFill>
              <a:effectLst/>
              <a:latin typeface="+mn-lt"/>
              <a:ea typeface="+mn-ea"/>
              <a:cs typeface="+mn-cs"/>
            </a:rPr>
            <a:t>ポイント減小している、平成２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６．６</a:t>
          </a:r>
          <a:r>
            <a:rPr lang="ja-JP" altLang="ja-JP" sz="1100">
              <a:solidFill>
                <a:schemeClr val="dk1"/>
              </a:solidFill>
              <a:effectLst/>
              <a:latin typeface="+mn-lt"/>
              <a:ea typeface="+mn-ea"/>
              <a:cs typeface="+mn-cs"/>
            </a:rPr>
            <a:t>ポイント類似団体平均と比べて低くなっている。県平均より６．０ポイント低い数値となっています。公債費においても建設事業を選定し、増加を抑制するように努める。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131572</xdr:rowOff>
    </xdr:to>
    <xdr:cxnSp macro="">
      <xdr:nvCxnSpPr>
        <xdr:cNvPr id="358" name="直線コネクタ 357"/>
        <xdr:cNvCxnSpPr/>
      </xdr:nvCxnSpPr>
      <xdr:spPr>
        <a:xfrm flipV="1">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5842</xdr:rowOff>
    </xdr:to>
    <xdr:cxnSp macro="">
      <xdr:nvCxnSpPr>
        <xdr:cNvPr id="361" name="直線コネクタ 360"/>
        <xdr:cNvCxnSpPr/>
      </xdr:nvCxnSpPr>
      <xdr:spPr>
        <a:xfrm flipV="1">
          <a:off x="3098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129287</xdr:rowOff>
    </xdr:to>
    <xdr:cxnSp macro="">
      <xdr:nvCxnSpPr>
        <xdr:cNvPr id="364" name="直線コネクタ 363"/>
        <xdr:cNvCxnSpPr/>
      </xdr:nvCxnSpPr>
      <xdr:spPr>
        <a:xfrm flipV="1">
          <a:off x="2209800" y="132074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170435</xdr:rowOff>
    </xdr:to>
    <xdr:cxnSp macro="">
      <xdr:nvCxnSpPr>
        <xdr:cNvPr id="367" name="直線コネクタ 366"/>
        <xdr:cNvCxnSpPr/>
      </xdr:nvCxnSpPr>
      <xdr:spPr>
        <a:xfrm flipV="1">
          <a:off x="1320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7" name="楕円 37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79" name="楕円 378"/>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80" name="テキスト ボックス 37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1" name="楕円 380"/>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2" name="テキスト ボックス 381"/>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3" name="楕円 382"/>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4" name="テキスト ボックス 383"/>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5" name="楕円 384"/>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０．６</a:t>
          </a:r>
          <a:r>
            <a:rPr lang="ja-JP" altLang="ja-JP" sz="1100">
              <a:solidFill>
                <a:schemeClr val="dk1"/>
              </a:solidFill>
              <a:effectLst/>
              <a:latin typeface="+mn-lt"/>
              <a:ea typeface="+mn-ea"/>
              <a:cs typeface="+mn-cs"/>
            </a:rPr>
            <a:t>ポイント増加している、平成２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年度において３．</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ポイント類似団体平均と比べて低い水準にある。県平均と比べても９．</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43724</xdr:rowOff>
    </xdr:to>
    <xdr:cxnSp macro="">
      <xdr:nvCxnSpPr>
        <xdr:cNvPr id="421" name="直線コネクタ 420"/>
        <xdr:cNvCxnSpPr/>
      </xdr:nvCxnSpPr>
      <xdr:spPr>
        <a:xfrm>
          <a:off x="15671800" y="12882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130266</xdr:rowOff>
    </xdr:from>
    <xdr:to>
      <xdr:col>78</xdr:col>
      <xdr:colOff>69850</xdr:colOff>
      <xdr:row>75</xdr:row>
      <xdr:rowOff>24130</xdr:rowOff>
    </xdr:to>
    <xdr:cxnSp macro="">
      <xdr:nvCxnSpPr>
        <xdr:cNvPr id="424" name="直線コネクタ 423"/>
        <xdr:cNvCxnSpPr/>
      </xdr:nvCxnSpPr>
      <xdr:spPr>
        <a:xfrm>
          <a:off x="14782800" y="128175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74</xdr:row>
      <xdr:rowOff>140063</xdr:rowOff>
    </xdr:to>
    <xdr:cxnSp macro="">
      <xdr:nvCxnSpPr>
        <xdr:cNvPr id="427" name="直線コネクタ 426"/>
        <xdr:cNvCxnSpPr/>
      </xdr:nvCxnSpPr>
      <xdr:spPr>
        <a:xfrm flipV="1">
          <a:off x="13893800" y="12817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68217</xdr:rowOff>
    </xdr:from>
    <xdr:to>
      <xdr:col>69</xdr:col>
      <xdr:colOff>92075</xdr:colOff>
      <xdr:row>74</xdr:row>
      <xdr:rowOff>140063</xdr:rowOff>
    </xdr:to>
    <xdr:cxnSp macro="">
      <xdr:nvCxnSpPr>
        <xdr:cNvPr id="430" name="直線コネクタ 429"/>
        <xdr:cNvCxnSpPr/>
      </xdr:nvCxnSpPr>
      <xdr:spPr>
        <a:xfrm>
          <a:off x="13004800" y="127555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164374</xdr:rowOff>
    </xdr:from>
    <xdr:to>
      <xdr:col>82</xdr:col>
      <xdr:colOff>158750</xdr:colOff>
      <xdr:row>75</xdr:row>
      <xdr:rowOff>94524</xdr:rowOff>
    </xdr:to>
    <xdr:sp macro="" textlink="">
      <xdr:nvSpPr>
        <xdr:cNvPr id="440" name="楕円 439"/>
        <xdr:cNvSpPr/>
      </xdr:nvSpPr>
      <xdr:spPr>
        <a:xfrm>
          <a:off x="164592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9451</xdr:rowOff>
    </xdr:from>
    <xdr:ext cx="762000" cy="259045"/>
    <xdr:sp macro="" textlink="">
      <xdr:nvSpPr>
        <xdr:cNvPr id="441" name="公債費以外該当値テキスト"/>
        <xdr:cNvSpPr txBox="1"/>
      </xdr:nvSpPr>
      <xdr:spPr>
        <a:xfrm>
          <a:off x="16598900" y="126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2" name="楕円 441"/>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3" name="テキスト ボックス 442"/>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79466</xdr:rowOff>
    </xdr:from>
    <xdr:to>
      <xdr:col>74</xdr:col>
      <xdr:colOff>31750</xdr:colOff>
      <xdr:row>75</xdr:row>
      <xdr:rowOff>9616</xdr:rowOff>
    </xdr:to>
    <xdr:sp macro="" textlink="">
      <xdr:nvSpPr>
        <xdr:cNvPr id="444" name="楕円 443"/>
        <xdr:cNvSpPr/>
      </xdr:nvSpPr>
      <xdr:spPr>
        <a:xfrm>
          <a:off x="14732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19793</xdr:rowOff>
    </xdr:from>
    <xdr:ext cx="762000" cy="259045"/>
    <xdr:sp macro="" textlink="">
      <xdr:nvSpPr>
        <xdr:cNvPr id="445" name="テキスト ボックス 444"/>
        <xdr:cNvSpPr txBox="1"/>
      </xdr:nvSpPr>
      <xdr:spPr>
        <a:xfrm>
          <a:off x="14401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89263</xdr:rowOff>
    </xdr:from>
    <xdr:to>
      <xdr:col>69</xdr:col>
      <xdr:colOff>142875</xdr:colOff>
      <xdr:row>75</xdr:row>
      <xdr:rowOff>19413</xdr:rowOff>
    </xdr:to>
    <xdr:sp macro="" textlink="">
      <xdr:nvSpPr>
        <xdr:cNvPr id="446" name="楕円 445"/>
        <xdr:cNvSpPr/>
      </xdr:nvSpPr>
      <xdr:spPr>
        <a:xfrm>
          <a:off x="13843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29590</xdr:rowOff>
    </xdr:from>
    <xdr:ext cx="762000" cy="259045"/>
    <xdr:sp macro="" textlink="">
      <xdr:nvSpPr>
        <xdr:cNvPr id="447" name="テキスト ボックス 446"/>
        <xdr:cNvSpPr txBox="1"/>
      </xdr:nvSpPr>
      <xdr:spPr>
        <a:xfrm>
          <a:off x="13512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17417</xdr:rowOff>
    </xdr:from>
    <xdr:to>
      <xdr:col>65</xdr:col>
      <xdr:colOff>53975</xdr:colOff>
      <xdr:row>74</xdr:row>
      <xdr:rowOff>119017</xdr:rowOff>
    </xdr:to>
    <xdr:sp macro="" textlink="">
      <xdr:nvSpPr>
        <xdr:cNvPr id="448" name="楕円 447"/>
        <xdr:cNvSpPr/>
      </xdr:nvSpPr>
      <xdr:spPr>
        <a:xfrm>
          <a:off x="12954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129194</xdr:rowOff>
    </xdr:from>
    <xdr:ext cx="762000" cy="259045"/>
    <xdr:sp macro="" textlink="">
      <xdr:nvSpPr>
        <xdr:cNvPr id="449" name="テキスト ボックス 448"/>
        <xdr:cNvSpPr txBox="1"/>
      </xdr:nvSpPr>
      <xdr:spPr>
        <a:xfrm>
          <a:off x="12623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149330</xdr:rowOff>
    </xdr:from>
    <xdr:to>
      <xdr:col>29</xdr:col>
      <xdr:colOff>127000</xdr:colOff>
      <xdr:row>16</xdr:row>
      <xdr:rowOff>160446</xdr:rowOff>
    </xdr:to>
    <xdr:cxnSp macro="">
      <xdr:nvCxnSpPr>
        <xdr:cNvPr id="46" name="直線コネクタ 45"/>
        <xdr:cNvCxnSpPr/>
      </xdr:nvCxnSpPr>
      <xdr:spPr bwMode="auto">
        <a:xfrm flipV="1">
          <a:off x="5003800" y="2940155"/>
          <a:ext cx="6477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134108</xdr:rowOff>
    </xdr:from>
    <xdr:ext cx="762000" cy="259045"/>
    <xdr:sp macro="" textlink="">
      <xdr:nvSpPr>
        <xdr:cNvPr id="47" name="人口1人当たり決算額の推移平均値テキスト130"/>
        <xdr:cNvSpPr txBox="1"/>
      </xdr:nvSpPr>
      <xdr:spPr>
        <a:xfrm>
          <a:off x="5740400" y="2924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153760</xdr:rowOff>
    </xdr:from>
    <xdr:to>
      <xdr:col>26</xdr:col>
      <xdr:colOff>50800</xdr:colOff>
      <xdr:row>16</xdr:row>
      <xdr:rowOff>160446</xdr:rowOff>
    </xdr:to>
    <xdr:cxnSp macro="">
      <xdr:nvCxnSpPr>
        <xdr:cNvPr id="49" name="直線コネクタ 48"/>
        <xdr:cNvCxnSpPr/>
      </xdr:nvCxnSpPr>
      <xdr:spPr bwMode="auto">
        <a:xfrm>
          <a:off x="4305300" y="2944585"/>
          <a:ext cx="6985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153760</xdr:rowOff>
    </xdr:from>
    <xdr:to>
      <xdr:col>22</xdr:col>
      <xdr:colOff>114300</xdr:colOff>
      <xdr:row>17</xdr:row>
      <xdr:rowOff>28018</xdr:rowOff>
    </xdr:to>
    <xdr:cxnSp macro="">
      <xdr:nvCxnSpPr>
        <xdr:cNvPr id="52" name="直線コネクタ 51"/>
        <xdr:cNvCxnSpPr/>
      </xdr:nvCxnSpPr>
      <xdr:spPr bwMode="auto">
        <a:xfrm flipV="1">
          <a:off x="3606800" y="2944585"/>
          <a:ext cx="698500" cy="4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28018</xdr:rowOff>
    </xdr:from>
    <xdr:to>
      <xdr:col>18</xdr:col>
      <xdr:colOff>177800</xdr:colOff>
      <xdr:row>17</xdr:row>
      <xdr:rowOff>86785</xdr:rowOff>
    </xdr:to>
    <xdr:cxnSp macro="">
      <xdr:nvCxnSpPr>
        <xdr:cNvPr id="55" name="直線コネクタ 54"/>
        <xdr:cNvCxnSpPr/>
      </xdr:nvCxnSpPr>
      <xdr:spPr bwMode="auto">
        <a:xfrm flipV="1">
          <a:off x="2908300" y="2990293"/>
          <a:ext cx="698500" cy="5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98530</xdr:rowOff>
    </xdr:from>
    <xdr:to>
      <xdr:col>29</xdr:col>
      <xdr:colOff>177800</xdr:colOff>
      <xdr:row>17</xdr:row>
      <xdr:rowOff>28680</xdr:rowOff>
    </xdr:to>
    <xdr:sp macro="" textlink="">
      <xdr:nvSpPr>
        <xdr:cNvPr id="65" name="楕円 64"/>
        <xdr:cNvSpPr/>
      </xdr:nvSpPr>
      <xdr:spPr bwMode="auto">
        <a:xfrm>
          <a:off x="5600700" y="288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115057</xdr:rowOff>
    </xdr:from>
    <xdr:ext cx="762000" cy="259045"/>
    <xdr:sp macro="" textlink="">
      <xdr:nvSpPr>
        <xdr:cNvPr id="66" name="人口1人当たり決算額の推移該当値テキスト130"/>
        <xdr:cNvSpPr txBox="1"/>
      </xdr:nvSpPr>
      <xdr:spPr>
        <a:xfrm>
          <a:off x="5740400" y="273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109646</xdr:rowOff>
    </xdr:from>
    <xdr:to>
      <xdr:col>26</xdr:col>
      <xdr:colOff>101600</xdr:colOff>
      <xdr:row>17</xdr:row>
      <xdr:rowOff>39796</xdr:rowOff>
    </xdr:to>
    <xdr:sp macro="" textlink="">
      <xdr:nvSpPr>
        <xdr:cNvPr id="67" name="楕円 66"/>
        <xdr:cNvSpPr/>
      </xdr:nvSpPr>
      <xdr:spPr bwMode="auto">
        <a:xfrm>
          <a:off x="4953000" y="290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49973</xdr:rowOff>
    </xdr:from>
    <xdr:ext cx="736600" cy="259045"/>
    <xdr:sp macro="" textlink="">
      <xdr:nvSpPr>
        <xdr:cNvPr id="68" name="テキスト ボックス 67"/>
        <xdr:cNvSpPr txBox="1"/>
      </xdr:nvSpPr>
      <xdr:spPr>
        <a:xfrm>
          <a:off x="4622800" y="266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102960</xdr:rowOff>
    </xdr:from>
    <xdr:to>
      <xdr:col>22</xdr:col>
      <xdr:colOff>165100</xdr:colOff>
      <xdr:row>17</xdr:row>
      <xdr:rowOff>33110</xdr:rowOff>
    </xdr:to>
    <xdr:sp macro="" textlink="">
      <xdr:nvSpPr>
        <xdr:cNvPr id="69" name="楕円 68"/>
        <xdr:cNvSpPr/>
      </xdr:nvSpPr>
      <xdr:spPr bwMode="auto">
        <a:xfrm>
          <a:off x="4254500" y="28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43287</xdr:rowOff>
    </xdr:from>
    <xdr:ext cx="762000" cy="259045"/>
    <xdr:sp macro="" textlink="">
      <xdr:nvSpPr>
        <xdr:cNvPr id="70" name="テキスト ボックス 69"/>
        <xdr:cNvSpPr txBox="1"/>
      </xdr:nvSpPr>
      <xdr:spPr>
        <a:xfrm>
          <a:off x="3924300" y="266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148668</xdr:rowOff>
    </xdr:from>
    <xdr:to>
      <xdr:col>19</xdr:col>
      <xdr:colOff>38100</xdr:colOff>
      <xdr:row>17</xdr:row>
      <xdr:rowOff>78818</xdr:rowOff>
    </xdr:to>
    <xdr:sp macro="" textlink="">
      <xdr:nvSpPr>
        <xdr:cNvPr id="71" name="楕円 70"/>
        <xdr:cNvSpPr/>
      </xdr:nvSpPr>
      <xdr:spPr bwMode="auto">
        <a:xfrm>
          <a:off x="3556000" y="293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63595</xdr:rowOff>
    </xdr:from>
    <xdr:ext cx="762000" cy="259045"/>
    <xdr:sp macro="" textlink="">
      <xdr:nvSpPr>
        <xdr:cNvPr id="72" name="テキスト ボックス 71"/>
        <xdr:cNvSpPr txBox="1"/>
      </xdr:nvSpPr>
      <xdr:spPr>
        <a:xfrm>
          <a:off x="3225800" y="302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35985</xdr:rowOff>
    </xdr:from>
    <xdr:to>
      <xdr:col>15</xdr:col>
      <xdr:colOff>101600</xdr:colOff>
      <xdr:row>17</xdr:row>
      <xdr:rowOff>137585</xdr:rowOff>
    </xdr:to>
    <xdr:sp macro="" textlink="">
      <xdr:nvSpPr>
        <xdr:cNvPr id="73" name="楕円 72"/>
        <xdr:cNvSpPr/>
      </xdr:nvSpPr>
      <xdr:spPr bwMode="auto">
        <a:xfrm>
          <a:off x="2857500" y="29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122362</xdr:rowOff>
    </xdr:from>
    <xdr:ext cx="762000" cy="259045"/>
    <xdr:sp macro="" textlink="">
      <xdr:nvSpPr>
        <xdr:cNvPr id="74" name="テキスト ボックス 73"/>
        <xdr:cNvSpPr txBox="1"/>
      </xdr:nvSpPr>
      <xdr:spPr>
        <a:xfrm>
          <a:off x="2527300" y="308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241300</xdr:rowOff>
    </xdr:from>
    <xdr:to>
      <xdr:col>29</xdr:col>
      <xdr:colOff>127000</xdr:colOff>
      <xdr:row>35</xdr:row>
      <xdr:rowOff>244207</xdr:rowOff>
    </xdr:to>
    <xdr:cxnSp macro="">
      <xdr:nvCxnSpPr>
        <xdr:cNvPr id="108" name="直線コネクタ 107"/>
        <xdr:cNvCxnSpPr/>
      </xdr:nvCxnSpPr>
      <xdr:spPr bwMode="auto">
        <a:xfrm flipV="1">
          <a:off x="5003800" y="6851650"/>
          <a:ext cx="6477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209328</xdr:rowOff>
    </xdr:from>
    <xdr:to>
      <xdr:col>26</xdr:col>
      <xdr:colOff>50800</xdr:colOff>
      <xdr:row>35</xdr:row>
      <xdr:rowOff>244207</xdr:rowOff>
    </xdr:to>
    <xdr:cxnSp macro="">
      <xdr:nvCxnSpPr>
        <xdr:cNvPr id="111" name="直線コネクタ 110"/>
        <xdr:cNvCxnSpPr/>
      </xdr:nvCxnSpPr>
      <xdr:spPr bwMode="auto">
        <a:xfrm>
          <a:off x="4305300" y="6819678"/>
          <a:ext cx="698500" cy="3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209328</xdr:rowOff>
    </xdr:from>
    <xdr:to>
      <xdr:col>22</xdr:col>
      <xdr:colOff>114300</xdr:colOff>
      <xdr:row>35</xdr:row>
      <xdr:rowOff>211451</xdr:rowOff>
    </xdr:to>
    <xdr:cxnSp macro="">
      <xdr:nvCxnSpPr>
        <xdr:cNvPr id="114" name="直線コネクタ 113"/>
        <xdr:cNvCxnSpPr/>
      </xdr:nvCxnSpPr>
      <xdr:spPr bwMode="auto">
        <a:xfrm flipV="1">
          <a:off x="3606800" y="6819678"/>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123723</xdr:rowOff>
    </xdr:from>
    <xdr:to>
      <xdr:col>18</xdr:col>
      <xdr:colOff>177800</xdr:colOff>
      <xdr:row>35</xdr:row>
      <xdr:rowOff>211451</xdr:rowOff>
    </xdr:to>
    <xdr:cxnSp macro="">
      <xdr:nvCxnSpPr>
        <xdr:cNvPr id="117" name="直線コネクタ 116"/>
        <xdr:cNvCxnSpPr/>
      </xdr:nvCxnSpPr>
      <xdr:spPr bwMode="auto">
        <a:xfrm>
          <a:off x="2908300" y="6734073"/>
          <a:ext cx="698500" cy="87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190500</xdr:rowOff>
    </xdr:from>
    <xdr:to>
      <xdr:col>29</xdr:col>
      <xdr:colOff>177800</xdr:colOff>
      <xdr:row>35</xdr:row>
      <xdr:rowOff>292100</xdr:rowOff>
    </xdr:to>
    <xdr:sp macro="" textlink="">
      <xdr:nvSpPr>
        <xdr:cNvPr id="127" name="楕円 126"/>
        <xdr:cNvSpPr/>
      </xdr:nvSpPr>
      <xdr:spPr bwMode="auto">
        <a:xfrm>
          <a:off x="56007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162577</xdr:rowOff>
    </xdr:from>
    <xdr:ext cx="762000" cy="259045"/>
    <xdr:sp macro="" textlink="">
      <xdr:nvSpPr>
        <xdr:cNvPr id="128" name="人口1人当たり決算額の推移該当値テキスト445"/>
        <xdr:cNvSpPr txBox="1"/>
      </xdr:nvSpPr>
      <xdr:spPr>
        <a:xfrm>
          <a:off x="57404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193407</xdr:rowOff>
    </xdr:from>
    <xdr:to>
      <xdr:col>26</xdr:col>
      <xdr:colOff>101600</xdr:colOff>
      <xdr:row>35</xdr:row>
      <xdr:rowOff>295007</xdr:rowOff>
    </xdr:to>
    <xdr:sp macro="" textlink="">
      <xdr:nvSpPr>
        <xdr:cNvPr id="129" name="楕円 128"/>
        <xdr:cNvSpPr/>
      </xdr:nvSpPr>
      <xdr:spPr bwMode="auto">
        <a:xfrm>
          <a:off x="4953000" y="680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279784</xdr:rowOff>
    </xdr:from>
    <xdr:ext cx="736600" cy="259045"/>
    <xdr:sp macro="" textlink="">
      <xdr:nvSpPr>
        <xdr:cNvPr id="130" name="テキスト ボックス 129"/>
        <xdr:cNvSpPr txBox="1"/>
      </xdr:nvSpPr>
      <xdr:spPr>
        <a:xfrm>
          <a:off x="4622800" y="689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158528</xdr:rowOff>
    </xdr:from>
    <xdr:to>
      <xdr:col>22</xdr:col>
      <xdr:colOff>165100</xdr:colOff>
      <xdr:row>35</xdr:row>
      <xdr:rowOff>260128</xdr:rowOff>
    </xdr:to>
    <xdr:sp macro="" textlink="">
      <xdr:nvSpPr>
        <xdr:cNvPr id="131" name="楕円 130"/>
        <xdr:cNvSpPr/>
      </xdr:nvSpPr>
      <xdr:spPr bwMode="auto">
        <a:xfrm>
          <a:off x="4254500" y="67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244905</xdr:rowOff>
    </xdr:from>
    <xdr:ext cx="762000" cy="259045"/>
    <xdr:sp macro="" textlink="">
      <xdr:nvSpPr>
        <xdr:cNvPr id="132" name="テキスト ボックス 131"/>
        <xdr:cNvSpPr txBox="1"/>
      </xdr:nvSpPr>
      <xdr:spPr>
        <a:xfrm>
          <a:off x="3924300" y="68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160651</xdr:rowOff>
    </xdr:from>
    <xdr:to>
      <xdr:col>19</xdr:col>
      <xdr:colOff>38100</xdr:colOff>
      <xdr:row>35</xdr:row>
      <xdr:rowOff>262251</xdr:rowOff>
    </xdr:to>
    <xdr:sp macro="" textlink="">
      <xdr:nvSpPr>
        <xdr:cNvPr id="133" name="楕円 132"/>
        <xdr:cNvSpPr/>
      </xdr:nvSpPr>
      <xdr:spPr bwMode="auto">
        <a:xfrm>
          <a:off x="3556000" y="677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247028</xdr:rowOff>
    </xdr:from>
    <xdr:ext cx="762000" cy="259045"/>
    <xdr:sp macro="" textlink="">
      <xdr:nvSpPr>
        <xdr:cNvPr id="134" name="テキスト ボックス 133"/>
        <xdr:cNvSpPr txBox="1"/>
      </xdr:nvSpPr>
      <xdr:spPr>
        <a:xfrm>
          <a:off x="32258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72923</xdr:rowOff>
    </xdr:from>
    <xdr:to>
      <xdr:col>15</xdr:col>
      <xdr:colOff>101600</xdr:colOff>
      <xdr:row>35</xdr:row>
      <xdr:rowOff>174523</xdr:rowOff>
    </xdr:to>
    <xdr:sp macro="" textlink="">
      <xdr:nvSpPr>
        <xdr:cNvPr id="135" name="楕円 134"/>
        <xdr:cNvSpPr/>
      </xdr:nvSpPr>
      <xdr:spPr bwMode="auto">
        <a:xfrm>
          <a:off x="2857500" y="66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159300</xdr:rowOff>
    </xdr:from>
    <xdr:ext cx="762000" cy="259045"/>
    <xdr:sp macro="" textlink="">
      <xdr:nvSpPr>
        <xdr:cNvPr id="136" name="テキスト ボックス 135"/>
        <xdr:cNvSpPr txBox="1"/>
      </xdr:nvSpPr>
      <xdr:spPr>
        <a:xfrm>
          <a:off x="2527300" y="67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14336</xdr:rowOff>
    </xdr:from>
    <xdr:to>
      <xdr:col>24</xdr:col>
      <xdr:colOff>63500</xdr:colOff>
      <xdr:row>35</xdr:row>
      <xdr:rowOff>46103</xdr:rowOff>
    </xdr:to>
    <xdr:cxnSp macro="">
      <xdr:nvCxnSpPr>
        <xdr:cNvPr id="61" name="直線コネクタ 60"/>
        <xdr:cNvCxnSpPr/>
      </xdr:nvCxnSpPr>
      <xdr:spPr>
        <a:xfrm flipV="1">
          <a:off x="3797300" y="6015086"/>
          <a:ext cx="8382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167437</xdr:rowOff>
    </xdr:from>
    <xdr:to>
      <xdr:col>19</xdr:col>
      <xdr:colOff>177800</xdr:colOff>
      <xdr:row>35</xdr:row>
      <xdr:rowOff>46103</xdr:rowOff>
    </xdr:to>
    <xdr:cxnSp macro="">
      <xdr:nvCxnSpPr>
        <xdr:cNvPr id="64" name="直線コネクタ 63"/>
        <xdr:cNvCxnSpPr/>
      </xdr:nvCxnSpPr>
      <xdr:spPr>
        <a:xfrm>
          <a:off x="2908300" y="5996737"/>
          <a:ext cx="889000" cy="5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167437</xdr:rowOff>
    </xdr:from>
    <xdr:to>
      <xdr:col>15</xdr:col>
      <xdr:colOff>50800</xdr:colOff>
      <xdr:row>35</xdr:row>
      <xdr:rowOff>85766</xdr:rowOff>
    </xdr:to>
    <xdr:cxnSp macro="">
      <xdr:nvCxnSpPr>
        <xdr:cNvPr id="67" name="直線コネクタ 66"/>
        <xdr:cNvCxnSpPr/>
      </xdr:nvCxnSpPr>
      <xdr:spPr>
        <a:xfrm flipV="1">
          <a:off x="2019300" y="5996737"/>
          <a:ext cx="889000" cy="8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85766</xdr:rowOff>
    </xdr:from>
    <xdr:to>
      <xdr:col>10</xdr:col>
      <xdr:colOff>114300</xdr:colOff>
      <xdr:row>35</xdr:row>
      <xdr:rowOff>111758</xdr:rowOff>
    </xdr:to>
    <xdr:cxnSp macro="">
      <xdr:nvCxnSpPr>
        <xdr:cNvPr id="70" name="直線コネクタ 69"/>
        <xdr:cNvCxnSpPr/>
      </xdr:nvCxnSpPr>
      <xdr:spPr>
        <a:xfrm flipV="1">
          <a:off x="1130300" y="6086516"/>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134986</xdr:rowOff>
    </xdr:from>
    <xdr:to>
      <xdr:col>24</xdr:col>
      <xdr:colOff>114300</xdr:colOff>
      <xdr:row>35</xdr:row>
      <xdr:rowOff>65136</xdr:rowOff>
    </xdr:to>
    <xdr:sp macro="" textlink="">
      <xdr:nvSpPr>
        <xdr:cNvPr id="80" name="楕円 79"/>
        <xdr:cNvSpPr/>
      </xdr:nvSpPr>
      <xdr:spPr>
        <a:xfrm>
          <a:off x="4584700" y="5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157863</xdr:rowOff>
    </xdr:from>
    <xdr:ext cx="599010" cy="259045"/>
    <xdr:sp macro="" textlink="">
      <xdr:nvSpPr>
        <xdr:cNvPr id="81" name="人件費該当値テキスト"/>
        <xdr:cNvSpPr txBox="1"/>
      </xdr:nvSpPr>
      <xdr:spPr>
        <a:xfrm>
          <a:off x="4686300" y="58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166753</xdr:rowOff>
    </xdr:from>
    <xdr:to>
      <xdr:col>20</xdr:col>
      <xdr:colOff>38100</xdr:colOff>
      <xdr:row>35</xdr:row>
      <xdr:rowOff>96903</xdr:rowOff>
    </xdr:to>
    <xdr:sp macro="" textlink="">
      <xdr:nvSpPr>
        <xdr:cNvPr id="82" name="楕円 81"/>
        <xdr:cNvSpPr/>
      </xdr:nvSpPr>
      <xdr:spPr>
        <a:xfrm>
          <a:off x="3746500" y="59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113430</xdr:rowOff>
    </xdr:from>
    <xdr:ext cx="599010" cy="259045"/>
    <xdr:sp macro="" textlink="">
      <xdr:nvSpPr>
        <xdr:cNvPr id="83" name="テキスト ボックス 82"/>
        <xdr:cNvSpPr txBox="1"/>
      </xdr:nvSpPr>
      <xdr:spPr>
        <a:xfrm>
          <a:off x="3497795" y="57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116637</xdr:rowOff>
    </xdr:from>
    <xdr:to>
      <xdr:col>15</xdr:col>
      <xdr:colOff>101600</xdr:colOff>
      <xdr:row>35</xdr:row>
      <xdr:rowOff>46787</xdr:rowOff>
    </xdr:to>
    <xdr:sp macro="" textlink="">
      <xdr:nvSpPr>
        <xdr:cNvPr id="84" name="楕円 83"/>
        <xdr:cNvSpPr/>
      </xdr:nvSpPr>
      <xdr:spPr>
        <a:xfrm>
          <a:off x="2857500" y="59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63314</xdr:rowOff>
    </xdr:from>
    <xdr:ext cx="599010" cy="259045"/>
    <xdr:sp macro="" textlink="">
      <xdr:nvSpPr>
        <xdr:cNvPr id="85" name="テキスト ボックス 84"/>
        <xdr:cNvSpPr txBox="1"/>
      </xdr:nvSpPr>
      <xdr:spPr>
        <a:xfrm>
          <a:off x="2608795" y="572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34966</xdr:rowOff>
    </xdr:from>
    <xdr:to>
      <xdr:col>10</xdr:col>
      <xdr:colOff>165100</xdr:colOff>
      <xdr:row>35</xdr:row>
      <xdr:rowOff>136566</xdr:rowOff>
    </xdr:to>
    <xdr:sp macro="" textlink="">
      <xdr:nvSpPr>
        <xdr:cNvPr id="86" name="楕円 85"/>
        <xdr:cNvSpPr/>
      </xdr:nvSpPr>
      <xdr:spPr>
        <a:xfrm>
          <a:off x="1968500" y="60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127693</xdr:rowOff>
    </xdr:from>
    <xdr:ext cx="599010" cy="259045"/>
    <xdr:sp macro="" textlink="">
      <xdr:nvSpPr>
        <xdr:cNvPr id="87" name="テキスト ボックス 86"/>
        <xdr:cNvSpPr txBox="1"/>
      </xdr:nvSpPr>
      <xdr:spPr>
        <a:xfrm>
          <a:off x="1719795" y="612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60958</xdr:rowOff>
    </xdr:from>
    <xdr:to>
      <xdr:col>6</xdr:col>
      <xdr:colOff>38100</xdr:colOff>
      <xdr:row>35</xdr:row>
      <xdr:rowOff>162558</xdr:rowOff>
    </xdr:to>
    <xdr:sp macro="" textlink="">
      <xdr:nvSpPr>
        <xdr:cNvPr id="88" name="楕円 87"/>
        <xdr:cNvSpPr/>
      </xdr:nvSpPr>
      <xdr:spPr>
        <a:xfrm>
          <a:off x="1079500" y="6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153685</xdr:rowOff>
    </xdr:from>
    <xdr:ext cx="599010" cy="259045"/>
    <xdr:sp macro="" textlink="">
      <xdr:nvSpPr>
        <xdr:cNvPr id="89" name="テキスト ボックス 88"/>
        <xdr:cNvSpPr txBox="1"/>
      </xdr:nvSpPr>
      <xdr:spPr>
        <a:xfrm>
          <a:off x="830795" y="615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34220</xdr:rowOff>
    </xdr:from>
    <xdr:to>
      <xdr:col>24</xdr:col>
      <xdr:colOff>63500</xdr:colOff>
      <xdr:row>56</xdr:row>
      <xdr:rowOff>84120</xdr:rowOff>
    </xdr:to>
    <xdr:cxnSp macro="">
      <xdr:nvCxnSpPr>
        <xdr:cNvPr id="118" name="直線コネクタ 117"/>
        <xdr:cNvCxnSpPr/>
      </xdr:nvCxnSpPr>
      <xdr:spPr>
        <a:xfrm flipV="1">
          <a:off x="3797300" y="9635420"/>
          <a:ext cx="838200" cy="4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84120</xdr:rowOff>
    </xdr:from>
    <xdr:to>
      <xdr:col>19</xdr:col>
      <xdr:colOff>177800</xdr:colOff>
      <xdr:row>56</xdr:row>
      <xdr:rowOff>92246</xdr:rowOff>
    </xdr:to>
    <xdr:cxnSp macro="">
      <xdr:nvCxnSpPr>
        <xdr:cNvPr id="121" name="直線コネクタ 120"/>
        <xdr:cNvCxnSpPr/>
      </xdr:nvCxnSpPr>
      <xdr:spPr>
        <a:xfrm flipV="1">
          <a:off x="2908300" y="9685320"/>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92246</xdr:rowOff>
    </xdr:from>
    <xdr:to>
      <xdr:col>15</xdr:col>
      <xdr:colOff>50800</xdr:colOff>
      <xdr:row>57</xdr:row>
      <xdr:rowOff>4906</xdr:rowOff>
    </xdr:to>
    <xdr:cxnSp macro="">
      <xdr:nvCxnSpPr>
        <xdr:cNvPr id="124" name="直線コネクタ 123"/>
        <xdr:cNvCxnSpPr/>
      </xdr:nvCxnSpPr>
      <xdr:spPr>
        <a:xfrm flipV="1">
          <a:off x="2019300" y="9693446"/>
          <a:ext cx="889000" cy="8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4906</xdr:rowOff>
    </xdr:from>
    <xdr:to>
      <xdr:col>10</xdr:col>
      <xdr:colOff>114300</xdr:colOff>
      <xdr:row>57</xdr:row>
      <xdr:rowOff>25876</xdr:rowOff>
    </xdr:to>
    <xdr:cxnSp macro="">
      <xdr:nvCxnSpPr>
        <xdr:cNvPr id="127" name="直線コネクタ 126"/>
        <xdr:cNvCxnSpPr/>
      </xdr:nvCxnSpPr>
      <xdr:spPr>
        <a:xfrm flipV="1">
          <a:off x="1130300" y="9777556"/>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154870</xdr:rowOff>
    </xdr:from>
    <xdr:to>
      <xdr:col>24</xdr:col>
      <xdr:colOff>114300</xdr:colOff>
      <xdr:row>56</xdr:row>
      <xdr:rowOff>85020</xdr:rowOff>
    </xdr:to>
    <xdr:sp macro="" textlink="">
      <xdr:nvSpPr>
        <xdr:cNvPr id="137" name="楕円 136"/>
        <xdr:cNvSpPr/>
      </xdr:nvSpPr>
      <xdr:spPr>
        <a:xfrm>
          <a:off x="4584700" y="95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133297</xdr:rowOff>
    </xdr:from>
    <xdr:ext cx="599010" cy="259045"/>
    <xdr:sp macro="" textlink="">
      <xdr:nvSpPr>
        <xdr:cNvPr id="138" name="物件費該当値テキスト"/>
        <xdr:cNvSpPr txBox="1"/>
      </xdr:nvSpPr>
      <xdr:spPr>
        <a:xfrm>
          <a:off x="4686300" y="956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33320</xdr:rowOff>
    </xdr:from>
    <xdr:to>
      <xdr:col>20</xdr:col>
      <xdr:colOff>38100</xdr:colOff>
      <xdr:row>56</xdr:row>
      <xdr:rowOff>134920</xdr:rowOff>
    </xdr:to>
    <xdr:sp macro="" textlink="">
      <xdr:nvSpPr>
        <xdr:cNvPr id="139" name="楕円 138"/>
        <xdr:cNvSpPr/>
      </xdr:nvSpPr>
      <xdr:spPr>
        <a:xfrm>
          <a:off x="3746500" y="96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126047</xdr:rowOff>
    </xdr:from>
    <xdr:ext cx="599010" cy="259045"/>
    <xdr:sp macro="" textlink="">
      <xdr:nvSpPr>
        <xdr:cNvPr id="140" name="テキスト ボックス 139"/>
        <xdr:cNvSpPr txBox="1"/>
      </xdr:nvSpPr>
      <xdr:spPr>
        <a:xfrm>
          <a:off x="3497795" y="972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41446</xdr:rowOff>
    </xdr:from>
    <xdr:to>
      <xdr:col>15</xdr:col>
      <xdr:colOff>101600</xdr:colOff>
      <xdr:row>56</xdr:row>
      <xdr:rowOff>143046</xdr:rowOff>
    </xdr:to>
    <xdr:sp macro="" textlink="">
      <xdr:nvSpPr>
        <xdr:cNvPr id="141" name="楕円 140"/>
        <xdr:cNvSpPr/>
      </xdr:nvSpPr>
      <xdr:spPr>
        <a:xfrm>
          <a:off x="2857500" y="96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134173</xdr:rowOff>
    </xdr:from>
    <xdr:ext cx="599010" cy="259045"/>
    <xdr:sp macro="" textlink="">
      <xdr:nvSpPr>
        <xdr:cNvPr id="142" name="テキスト ボックス 141"/>
        <xdr:cNvSpPr txBox="1"/>
      </xdr:nvSpPr>
      <xdr:spPr>
        <a:xfrm>
          <a:off x="2608795" y="973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125556</xdr:rowOff>
    </xdr:from>
    <xdr:to>
      <xdr:col>10</xdr:col>
      <xdr:colOff>165100</xdr:colOff>
      <xdr:row>57</xdr:row>
      <xdr:rowOff>55706</xdr:rowOff>
    </xdr:to>
    <xdr:sp macro="" textlink="">
      <xdr:nvSpPr>
        <xdr:cNvPr id="143" name="楕円 142"/>
        <xdr:cNvSpPr/>
      </xdr:nvSpPr>
      <xdr:spPr>
        <a:xfrm>
          <a:off x="1968500" y="97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46833</xdr:rowOff>
    </xdr:from>
    <xdr:ext cx="599010" cy="259045"/>
    <xdr:sp macro="" textlink="">
      <xdr:nvSpPr>
        <xdr:cNvPr id="144" name="テキスト ボックス 143"/>
        <xdr:cNvSpPr txBox="1"/>
      </xdr:nvSpPr>
      <xdr:spPr>
        <a:xfrm>
          <a:off x="1719795" y="981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146526</xdr:rowOff>
    </xdr:from>
    <xdr:to>
      <xdr:col>6</xdr:col>
      <xdr:colOff>38100</xdr:colOff>
      <xdr:row>57</xdr:row>
      <xdr:rowOff>76676</xdr:rowOff>
    </xdr:to>
    <xdr:sp macro="" textlink="">
      <xdr:nvSpPr>
        <xdr:cNvPr id="145" name="楕円 144"/>
        <xdr:cNvSpPr/>
      </xdr:nvSpPr>
      <xdr:spPr>
        <a:xfrm>
          <a:off x="1079500" y="97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67803</xdr:rowOff>
    </xdr:from>
    <xdr:ext cx="534377" cy="259045"/>
    <xdr:sp macro="" textlink="">
      <xdr:nvSpPr>
        <xdr:cNvPr id="146" name="テキスト ボックス 145"/>
        <xdr:cNvSpPr txBox="1"/>
      </xdr:nvSpPr>
      <xdr:spPr>
        <a:xfrm>
          <a:off x="863111" y="98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16256</xdr:rowOff>
    </xdr:from>
    <xdr:to>
      <xdr:col>24</xdr:col>
      <xdr:colOff>63500</xdr:colOff>
      <xdr:row>78</xdr:row>
      <xdr:rowOff>38103</xdr:rowOff>
    </xdr:to>
    <xdr:cxnSp macro="">
      <xdr:nvCxnSpPr>
        <xdr:cNvPr id="177" name="直線コネクタ 176"/>
        <xdr:cNvCxnSpPr/>
      </xdr:nvCxnSpPr>
      <xdr:spPr>
        <a:xfrm>
          <a:off x="3797300" y="13389356"/>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16256</xdr:rowOff>
    </xdr:from>
    <xdr:to>
      <xdr:col>19</xdr:col>
      <xdr:colOff>177800</xdr:colOff>
      <xdr:row>78</xdr:row>
      <xdr:rowOff>48913</xdr:rowOff>
    </xdr:to>
    <xdr:cxnSp macro="">
      <xdr:nvCxnSpPr>
        <xdr:cNvPr id="180" name="直線コネクタ 179"/>
        <xdr:cNvCxnSpPr/>
      </xdr:nvCxnSpPr>
      <xdr:spPr>
        <a:xfrm flipV="1">
          <a:off x="2908300" y="133893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34609</xdr:rowOff>
    </xdr:from>
    <xdr:to>
      <xdr:col>15</xdr:col>
      <xdr:colOff>50800</xdr:colOff>
      <xdr:row>78</xdr:row>
      <xdr:rowOff>48913</xdr:rowOff>
    </xdr:to>
    <xdr:cxnSp macro="">
      <xdr:nvCxnSpPr>
        <xdr:cNvPr id="183" name="直線コネクタ 182"/>
        <xdr:cNvCxnSpPr/>
      </xdr:nvCxnSpPr>
      <xdr:spPr>
        <a:xfrm>
          <a:off x="2019300" y="13407709"/>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34609</xdr:rowOff>
    </xdr:from>
    <xdr:to>
      <xdr:col>10</xdr:col>
      <xdr:colOff>114300</xdr:colOff>
      <xdr:row>78</xdr:row>
      <xdr:rowOff>112889</xdr:rowOff>
    </xdr:to>
    <xdr:cxnSp macro="">
      <xdr:nvCxnSpPr>
        <xdr:cNvPr id="186" name="直線コネクタ 185"/>
        <xdr:cNvCxnSpPr/>
      </xdr:nvCxnSpPr>
      <xdr:spPr>
        <a:xfrm flipV="1">
          <a:off x="1130300" y="13407709"/>
          <a:ext cx="889000" cy="7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158753</xdr:rowOff>
    </xdr:from>
    <xdr:to>
      <xdr:col>24</xdr:col>
      <xdr:colOff>114300</xdr:colOff>
      <xdr:row>78</xdr:row>
      <xdr:rowOff>88903</xdr:rowOff>
    </xdr:to>
    <xdr:sp macro="" textlink="">
      <xdr:nvSpPr>
        <xdr:cNvPr id="196" name="楕円 195"/>
        <xdr:cNvSpPr/>
      </xdr:nvSpPr>
      <xdr:spPr>
        <a:xfrm>
          <a:off x="4584700" y="133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137180</xdr:rowOff>
    </xdr:from>
    <xdr:ext cx="469744" cy="259045"/>
    <xdr:sp macro="" textlink="">
      <xdr:nvSpPr>
        <xdr:cNvPr id="197" name="維持補修費該当値テキスト"/>
        <xdr:cNvSpPr txBox="1"/>
      </xdr:nvSpPr>
      <xdr:spPr>
        <a:xfrm>
          <a:off x="4686300" y="133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136906</xdr:rowOff>
    </xdr:from>
    <xdr:to>
      <xdr:col>20</xdr:col>
      <xdr:colOff>38100</xdr:colOff>
      <xdr:row>78</xdr:row>
      <xdr:rowOff>67056</xdr:rowOff>
    </xdr:to>
    <xdr:sp macro="" textlink="">
      <xdr:nvSpPr>
        <xdr:cNvPr id="198" name="楕円 197"/>
        <xdr:cNvSpPr/>
      </xdr:nvSpPr>
      <xdr:spPr>
        <a:xfrm>
          <a:off x="3746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58183</xdr:rowOff>
    </xdr:from>
    <xdr:ext cx="469744" cy="259045"/>
    <xdr:sp macro="" textlink="">
      <xdr:nvSpPr>
        <xdr:cNvPr id="199" name="テキスト ボックス 198"/>
        <xdr:cNvSpPr txBox="1"/>
      </xdr:nvSpPr>
      <xdr:spPr>
        <a:xfrm>
          <a:off x="3562428"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169563</xdr:rowOff>
    </xdr:from>
    <xdr:to>
      <xdr:col>15</xdr:col>
      <xdr:colOff>101600</xdr:colOff>
      <xdr:row>78</xdr:row>
      <xdr:rowOff>99713</xdr:rowOff>
    </xdr:to>
    <xdr:sp macro="" textlink="">
      <xdr:nvSpPr>
        <xdr:cNvPr id="200" name="楕円 199"/>
        <xdr:cNvSpPr/>
      </xdr:nvSpPr>
      <xdr:spPr>
        <a:xfrm>
          <a:off x="2857500" y="133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90840</xdr:rowOff>
    </xdr:from>
    <xdr:ext cx="469744" cy="259045"/>
    <xdr:sp macro="" textlink="">
      <xdr:nvSpPr>
        <xdr:cNvPr id="201" name="テキスト ボックス 200"/>
        <xdr:cNvSpPr txBox="1"/>
      </xdr:nvSpPr>
      <xdr:spPr>
        <a:xfrm>
          <a:off x="2673428" y="1346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155259</xdr:rowOff>
    </xdr:from>
    <xdr:to>
      <xdr:col>10</xdr:col>
      <xdr:colOff>165100</xdr:colOff>
      <xdr:row>78</xdr:row>
      <xdr:rowOff>85409</xdr:rowOff>
    </xdr:to>
    <xdr:sp macro="" textlink="">
      <xdr:nvSpPr>
        <xdr:cNvPr id="202" name="楕円 201"/>
        <xdr:cNvSpPr/>
      </xdr:nvSpPr>
      <xdr:spPr>
        <a:xfrm>
          <a:off x="1968500" y="13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76536</xdr:rowOff>
    </xdr:from>
    <xdr:ext cx="469744" cy="259045"/>
    <xdr:sp macro="" textlink="">
      <xdr:nvSpPr>
        <xdr:cNvPr id="203" name="テキスト ボックス 202"/>
        <xdr:cNvSpPr txBox="1"/>
      </xdr:nvSpPr>
      <xdr:spPr>
        <a:xfrm>
          <a:off x="1784428" y="134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62089</xdr:rowOff>
    </xdr:from>
    <xdr:to>
      <xdr:col>6</xdr:col>
      <xdr:colOff>38100</xdr:colOff>
      <xdr:row>78</xdr:row>
      <xdr:rowOff>163689</xdr:rowOff>
    </xdr:to>
    <xdr:sp macro="" textlink="">
      <xdr:nvSpPr>
        <xdr:cNvPr id="204" name="楕円 203"/>
        <xdr:cNvSpPr/>
      </xdr:nvSpPr>
      <xdr:spPr>
        <a:xfrm>
          <a:off x="1079500" y="134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154816</xdr:rowOff>
    </xdr:from>
    <xdr:ext cx="469744" cy="259045"/>
    <xdr:sp macro="" textlink="">
      <xdr:nvSpPr>
        <xdr:cNvPr id="205" name="テキスト ボックス 204"/>
        <xdr:cNvSpPr txBox="1"/>
      </xdr:nvSpPr>
      <xdr:spPr>
        <a:xfrm>
          <a:off x="895428" y="1352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115794</xdr:rowOff>
    </xdr:from>
    <xdr:to>
      <xdr:col>24</xdr:col>
      <xdr:colOff>63500</xdr:colOff>
      <xdr:row>96</xdr:row>
      <xdr:rowOff>121690</xdr:rowOff>
    </xdr:to>
    <xdr:cxnSp macro="">
      <xdr:nvCxnSpPr>
        <xdr:cNvPr id="237" name="直線コネクタ 236"/>
        <xdr:cNvCxnSpPr/>
      </xdr:nvCxnSpPr>
      <xdr:spPr>
        <a:xfrm>
          <a:off x="3797300" y="16574994"/>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115794</xdr:rowOff>
    </xdr:from>
    <xdr:to>
      <xdr:col>19</xdr:col>
      <xdr:colOff>177800</xdr:colOff>
      <xdr:row>97</xdr:row>
      <xdr:rowOff>82028</xdr:rowOff>
    </xdr:to>
    <xdr:cxnSp macro="">
      <xdr:nvCxnSpPr>
        <xdr:cNvPr id="240" name="直線コネクタ 239"/>
        <xdr:cNvCxnSpPr/>
      </xdr:nvCxnSpPr>
      <xdr:spPr>
        <a:xfrm flipV="1">
          <a:off x="2908300" y="16574994"/>
          <a:ext cx="889000" cy="1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77358</xdr:rowOff>
    </xdr:from>
    <xdr:to>
      <xdr:col>15</xdr:col>
      <xdr:colOff>50800</xdr:colOff>
      <xdr:row>97</xdr:row>
      <xdr:rowOff>82028</xdr:rowOff>
    </xdr:to>
    <xdr:cxnSp macro="">
      <xdr:nvCxnSpPr>
        <xdr:cNvPr id="243" name="直線コネクタ 242"/>
        <xdr:cNvCxnSpPr/>
      </xdr:nvCxnSpPr>
      <xdr:spPr>
        <a:xfrm>
          <a:off x="2019300" y="16708008"/>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77358</xdr:rowOff>
    </xdr:from>
    <xdr:to>
      <xdr:col>10</xdr:col>
      <xdr:colOff>114300</xdr:colOff>
      <xdr:row>98</xdr:row>
      <xdr:rowOff>6900</xdr:rowOff>
    </xdr:to>
    <xdr:cxnSp macro="">
      <xdr:nvCxnSpPr>
        <xdr:cNvPr id="246" name="直線コネクタ 245"/>
        <xdr:cNvCxnSpPr/>
      </xdr:nvCxnSpPr>
      <xdr:spPr>
        <a:xfrm flipV="1">
          <a:off x="1130300" y="16708008"/>
          <a:ext cx="8890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70890</xdr:rowOff>
    </xdr:from>
    <xdr:to>
      <xdr:col>24</xdr:col>
      <xdr:colOff>114300</xdr:colOff>
      <xdr:row>97</xdr:row>
      <xdr:rowOff>1040</xdr:rowOff>
    </xdr:to>
    <xdr:sp macro="" textlink="">
      <xdr:nvSpPr>
        <xdr:cNvPr id="256" name="楕円 255"/>
        <xdr:cNvSpPr/>
      </xdr:nvSpPr>
      <xdr:spPr>
        <a:xfrm>
          <a:off x="4584700" y="165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49317</xdr:rowOff>
    </xdr:from>
    <xdr:ext cx="534377" cy="259045"/>
    <xdr:sp macro="" textlink="">
      <xdr:nvSpPr>
        <xdr:cNvPr id="257" name="扶助費該当値テキスト"/>
        <xdr:cNvSpPr txBox="1"/>
      </xdr:nvSpPr>
      <xdr:spPr>
        <a:xfrm>
          <a:off x="4686300" y="165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64994</xdr:rowOff>
    </xdr:from>
    <xdr:to>
      <xdr:col>20</xdr:col>
      <xdr:colOff>38100</xdr:colOff>
      <xdr:row>96</xdr:row>
      <xdr:rowOff>166594</xdr:rowOff>
    </xdr:to>
    <xdr:sp macro="" textlink="">
      <xdr:nvSpPr>
        <xdr:cNvPr id="258" name="楕円 257"/>
        <xdr:cNvSpPr/>
      </xdr:nvSpPr>
      <xdr:spPr>
        <a:xfrm>
          <a:off x="3746500" y="165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157721</xdr:rowOff>
    </xdr:from>
    <xdr:ext cx="534377" cy="259045"/>
    <xdr:sp macro="" textlink="">
      <xdr:nvSpPr>
        <xdr:cNvPr id="259" name="テキスト ボックス 258"/>
        <xdr:cNvSpPr txBox="1"/>
      </xdr:nvSpPr>
      <xdr:spPr>
        <a:xfrm>
          <a:off x="3530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31228</xdr:rowOff>
    </xdr:from>
    <xdr:to>
      <xdr:col>15</xdr:col>
      <xdr:colOff>101600</xdr:colOff>
      <xdr:row>97</xdr:row>
      <xdr:rowOff>132828</xdr:rowOff>
    </xdr:to>
    <xdr:sp macro="" textlink="">
      <xdr:nvSpPr>
        <xdr:cNvPr id="260" name="楕円 259"/>
        <xdr:cNvSpPr/>
      </xdr:nvSpPr>
      <xdr:spPr>
        <a:xfrm>
          <a:off x="2857500" y="166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123955</xdr:rowOff>
    </xdr:from>
    <xdr:ext cx="534377" cy="259045"/>
    <xdr:sp macro="" textlink="">
      <xdr:nvSpPr>
        <xdr:cNvPr id="261" name="テキスト ボックス 260"/>
        <xdr:cNvSpPr txBox="1"/>
      </xdr:nvSpPr>
      <xdr:spPr>
        <a:xfrm>
          <a:off x="2641111" y="167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26558</xdr:rowOff>
    </xdr:from>
    <xdr:to>
      <xdr:col>10</xdr:col>
      <xdr:colOff>165100</xdr:colOff>
      <xdr:row>97</xdr:row>
      <xdr:rowOff>128158</xdr:rowOff>
    </xdr:to>
    <xdr:sp macro="" textlink="">
      <xdr:nvSpPr>
        <xdr:cNvPr id="262" name="楕円 261"/>
        <xdr:cNvSpPr/>
      </xdr:nvSpPr>
      <xdr:spPr>
        <a:xfrm>
          <a:off x="1968500" y="166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119285</xdr:rowOff>
    </xdr:from>
    <xdr:ext cx="534377" cy="259045"/>
    <xdr:sp macro="" textlink="">
      <xdr:nvSpPr>
        <xdr:cNvPr id="263" name="テキスト ボックス 262"/>
        <xdr:cNvSpPr txBox="1"/>
      </xdr:nvSpPr>
      <xdr:spPr>
        <a:xfrm>
          <a:off x="1752111" y="167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127550</xdr:rowOff>
    </xdr:from>
    <xdr:to>
      <xdr:col>6</xdr:col>
      <xdr:colOff>38100</xdr:colOff>
      <xdr:row>98</xdr:row>
      <xdr:rowOff>57700</xdr:rowOff>
    </xdr:to>
    <xdr:sp macro="" textlink="">
      <xdr:nvSpPr>
        <xdr:cNvPr id="264" name="楕円 263"/>
        <xdr:cNvSpPr/>
      </xdr:nvSpPr>
      <xdr:spPr>
        <a:xfrm>
          <a:off x="1079500" y="167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48827</xdr:rowOff>
    </xdr:from>
    <xdr:ext cx="534377" cy="259045"/>
    <xdr:sp macro="" textlink="">
      <xdr:nvSpPr>
        <xdr:cNvPr id="265" name="テキスト ボックス 264"/>
        <xdr:cNvSpPr txBox="1"/>
      </xdr:nvSpPr>
      <xdr:spPr>
        <a:xfrm>
          <a:off x="863111" y="168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54333</xdr:rowOff>
    </xdr:from>
    <xdr:to>
      <xdr:col>55</xdr:col>
      <xdr:colOff>0</xdr:colOff>
      <xdr:row>37</xdr:row>
      <xdr:rowOff>109472</xdr:rowOff>
    </xdr:to>
    <xdr:cxnSp macro="">
      <xdr:nvCxnSpPr>
        <xdr:cNvPr id="294" name="直線コネクタ 293"/>
        <xdr:cNvCxnSpPr/>
      </xdr:nvCxnSpPr>
      <xdr:spPr>
        <a:xfrm>
          <a:off x="9639300" y="6397983"/>
          <a:ext cx="8382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54333</xdr:rowOff>
    </xdr:from>
    <xdr:to>
      <xdr:col>50</xdr:col>
      <xdr:colOff>114300</xdr:colOff>
      <xdr:row>37</xdr:row>
      <xdr:rowOff>153767</xdr:rowOff>
    </xdr:to>
    <xdr:cxnSp macro="">
      <xdr:nvCxnSpPr>
        <xdr:cNvPr id="297" name="直線コネクタ 296"/>
        <xdr:cNvCxnSpPr/>
      </xdr:nvCxnSpPr>
      <xdr:spPr>
        <a:xfrm flipV="1">
          <a:off x="8750300" y="6397983"/>
          <a:ext cx="889000" cy="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140447</xdr:rowOff>
    </xdr:from>
    <xdr:to>
      <xdr:col>45</xdr:col>
      <xdr:colOff>177800</xdr:colOff>
      <xdr:row>37</xdr:row>
      <xdr:rowOff>153767</xdr:rowOff>
    </xdr:to>
    <xdr:cxnSp macro="">
      <xdr:nvCxnSpPr>
        <xdr:cNvPr id="300" name="直線コネクタ 299"/>
        <xdr:cNvCxnSpPr/>
      </xdr:nvCxnSpPr>
      <xdr:spPr>
        <a:xfrm>
          <a:off x="7861300" y="6484097"/>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140447</xdr:rowOff>
    </xdr:from>
    <xdr:to>
      <xdr:col>41</xdr:col>
      <xdr:colOff>50800</xdr:colOff>
      <xdr:row>38</xdr:row>
      <xdr:rowOff>26120</xdr:rowOff>
    </xdr:to>
    <xdr:cxnSp macro="">
      <xdr:nvCxnSpPr>
        <xdr:cNvPr id="303" name="直線コネクタ 302"/>
        <xdr:cNvCxnSpPr/>
      </xdr:nvCxnSpPr>
      <xdr:spPr>
        <a:xfrm flipV="1">
          <a:off x="6972300" y="648409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58672</xdr:rowOff>
    </xdr:from>
    <xdr:to>
      <xdr:col>55</xdr:col>
      <xdr:colOff>50800</xdr:colOff>
      <xdr:row>37</xdr:row>
      <xdr:rowOff>160272</xdr:rowOff>
    </xdr:to>
    <xdr:sp macro="" textlink="">
      <xdr:nvSpPr>
        <xdr:cNvPr id="313" name="楕円 312"/>
        <xdr:cNvSpPr/>
      </xdr:nvSpPr>
      <xdr:spPr>
        <a:xfrm>
          <a:off x="10426700" y="6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145049</xdr:rowOff>
    </xdr:from>
    <xdr:ext cx="534377" cy="259045"/>
    <xdr:sp macro="" textlink="">
      <xdr:nvSpPr>
        <xdr:cNvPr id="314" name="補助費等該当値テキスト"/>
        <xdr:cNvSpPr txBox="1"/>
      </xdr:nvSpPr>
      <xdr:spPr>
        <a:xfrm>
          <a:off x="10528300" y="63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3533</xdr:rowOff>
    </xdr:from>
    <xdr:to>
      <xdr:col>50</xdr:col>
      <xdr:colOff>165100</xdr:colOff>
      <xdr:row>37</xdr:row>
      <xdr:rowOff>105133</xdr:rowOff>
    </xdr:to>
    <xdr:sp macro="" textlink="">
      <xdr:nvSpPr>
        <xdr:cNvPr id="315" name="楕円 314"/>
        <xdr:cNvSpPr/>
      </xdr:nvSpPr>
      <xdr:spPr>
        <a:xfrm>
          <a:off x="9588500" y="63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96260</xdr:rowOff>
    </xdr:from>
    <xdr:ext cx="534377" cy="259045"/>
    <xdr:sp macro="" textlink="">
      <xdr:nvSpPr>
        <xdr:cNvPr id="316" name="テキスト ボックス 315"/>
        <xdr:cNvSpPr txBox="1"/>
      </xdr:nvSpPr>
      <xdr:spPr>
        <a:xfrm>
          <a:off x="9372111" y="64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102967</xdr:rowOff>
    </xdr:from>
    <xdr:to>
      <xdr:col>46</xdr:col>
      <xdr:colOff>38100</xdr:colOff>
      <xdr:row>38</xdr:row>
      <xdr:rowOff>33117</xdr:rowOff>
    </xdr:to>
    <xdr:sp macro="" textlink="">
      <xdr:nvSpPr>
        <xdr:cNvPr id="317" name="楕円 316"/>
        <xdr:cNvSpPr/>
      </xdr:nvSpPr>
      <xdr:spPr>
        <a:xfrm>
          <a:off x="8699500" y="64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24244</xdr:rowOff>
    </xdr:from>
    <xdr:ext cx="534377" cy="259045"/>
    <xdr:sp macro="" textlink="">
      <xdr:nvSpPr>
        <xdr:cNvPr id="318" name="テキスト ボックス 317"/>
        <xdr:cNvSpPr txBox="1"/>
      </xdr:nvSpPr>
      <xdr:spPr>
        <a:xfrm>
          <a:off x="8483111" y="65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89647</xdr:rowOff>
    </xdr:from>
    <xdr:to>
      <xdr:col>41</xdr:col>
      <xdr:colOff>101600</xdr:colOff>
      <xdr:row>38</xdr:row>
      <xdr:rowOff>19797</xdr:rowOff>
    </xdr:to>
    <xdr:sp macro="" textlink="">
      <xdr:nvSpPr>
        <xdr:cNvPr id="319" name="楕円 318"/>
        <xdr:cNvSpPr/>
      </xdr:nvSpPr>
      <xdr:spPr>
        <a:xfrm>
          <a:off x="7810500" y="64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10923</xdr:rowOff>
    </xdr:from>
    <xdr:ext cx="534377" cy="259045"/>
    <xdr:sp macro="" textlink="">
      <xdr:nvSpPr>
        <xdr:cNvPr id="320" name="テキスト ボックス 319"/>
        <xdr:cNvSpPr txBox="1"/>
      </xdr:nvSpPr>
      <xdr:spPr>
        <a:xfrm>
          <a:off x="7594111" y="652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146770</xdr:rowOff>
    </xdr:from>
    <xdr:to>
      <xdr:col>36</xdr:col>
      <xdr:colOff>165100</xdr:colOff>
      <xdr:row>38</xdr:row>
      <xdr:rowOff>76920</xdr:rowOff>
    </xdr:to>
    <xdr:sp macro="" textlink="">
      <xdr:nvSpPr>
        <xdr:cNvPr id="321" name="楕円 320"/>
        <xdr:cNvSpPr/>
      </xdr:nvSpPr>
      <xdr:spPr>
        <a:xfrm>
          <a:off x="6921500" y="64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68047</xdr:rowOff>
    </xdr:from>
    <xdr:ext cx="534377" cy="259045"/>
    <xdr:sp macro="" textlink="">
      <xdr:nvSpPr>
        <xdr:cNvPr id="322" name="テキスト ボックス 321"/>
        <xdr:cNvSpPr txBox="1"/>
      </xdr:nvSpPr>
      <xdr:spPr>
        <a:xfrm>
          <a:off x="6705111" y="65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150049</xdr:rowOff>
    </xdr:from>
    <xdr:to>
      <xdr:col>55</xdr:col>
      <xdr:colOff>0</xdr:colOff>
      <xdr:row>58</xdr:row>
      <xdr:rowOff>151718</xdr:rowOff>
    </xdr:to>
    <xdr:cxnSp macro="">
      <xdr:nvCxnSpPr>
        <xdr:cNvPr id="353" name="直線コネクタ 352"/>
        <xdr:cNvCxnSpPr/>
      </xdr:nvCxnSpPr>
      <xdr:spPr>
        <a:xfrm>
          <a:off x="9639300" y="10094149"/>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150049</xdr:rowOff>
    </xdr:from>
    <xdr:to>
      <xdr:col>50</xdr:col>
      <xdr:colOff>114300</xdr:colOff>
      <xdr:row>58</xdr:row>
      <xdr:rowOff>152506</xdr:rowOff>
    </xdr:to>
    <xdr:cxnSp macro="">
      <xdr:nvCxnSpPr>
        <xdr:cNvPr id="356" name="直線コネクタ 355"/>
        <xdr:cNvCxnSpPr/>
      </xdr:nvCxnSpPr>
      <xdr:spPr>
        <a:xfrm flipV="1">
          <a:off x="8750300" y="1009414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114568</xdr:rowOff>
    </xdr:from>
    <xdr:to>
      <xdr:col>45</xdr:col>
      <xdr:colOff>177800</xdr:colOff>
      <xdr:row>58</xdr:row>
      <xdr:rowOff>152506</xdr:rowOff>
    </xdr:to>
    <xdr:cxnSp macro="">
      <xdr:nvCxnSpPr>
        <xdr:cNvPr id="359" name="直線コネクタ 358"/>
        <xdr:cNvCxnSpPr/>
      </xdr:nvCxnSpPr>
      <xdr:spPr>
        <a:xfrm>
          <a:off x="7861300" y="10058668"/>
          <a:ext cx="889000" cy="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93723</xdr:rowOff>
    </xdr:from>
    <xdr:to>
      <xdr:col>41</xdr:col>
      <xdr:colOff>50800</xdr:colOff>
      <xdr:row>58</xdr:row>
      <xdr:rowOff>114568</xdr:rowOff>
    </xdr:to>
    <xdr:cxnSp macro="">
      <xdr:nvCxnSpPr>
        <xdr:cNvPr id="362" name="直線コネクタ 361"/>
        <xdr:cNvCxnSpPr/>
      </xdr:nvCxnSpPr>
      <xdr:spPr>
        <a:xfrm>
          <a:off x="6972300" y="10037823"/>
          <a:ext cx="8890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100918</xdr:rowOff>
    </xdr:from>
    <xdr:to>
      <xdr:col>55</xdr:col>
      <xdr:colOff>50800</xdr:colOff>
      <xdr:row>59</xdr:row>
      <xdr:rowOff>31068</xdr:rowOff>
    </xdr:to>
    <xdr:sp macro="" textlink="">
      <xdr:nvSpPr>
        <xdr:cNvPr id="372" name="楕円 371"/>
        <xdr:cNvSpPr/>
      </xdr:nvSpPr>
      <xdr:spPr>
        <a:xfrm>
          <a:off x="10426700" y="100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15845</xdr:rowOff>
    </xdr:from>
    <xdr:ext cx="599010" cy="259045"/>
    <xdr:sp macro="" textlink="">
      <xdr:nvSpPr>
        <xdr:cNvPr id="373" name="普通建設事業費該当値テキスト"/>
        <xdr:cNvSpPr txBox="1"/>
      </xdr:nvSpPr>
      <xdr:spPr>
        <a:xfrm>
          <a:off x="10528300" y="995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99249</xdr:rowOff>
    </xdr:from>
    <xdr:to>
      <xdr:col>50</xdr:col>
      <xdr:colOff>165100</xdr:colOff>
      <xdr:row>59</xdr:row>
      <xdr:rowOff>29399</xdr:rowOff>
    </xdr:to>
    <xdr:sp macro="" textlink="">
      <xdr:nvSpPr>
        <xdr:cNvPr id="374" name="楕円 373"/>
        <xdr:cNvSpPr/>
      </xdr:nvSpPr>
      <xdr:spPr>
        <a:xfrm>
          <a:off x="9588500" y="100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20526</xdr:rowOff>
    </xdr:from>
    <xdr:ext cx="599010" cy="259045"/>
    <xdr:sp macro="" textlink="">
      <xdr:nvSpPr>
        <xdr:cNvPr id="375" name="テキスト ボックス 374"/>
        <xdr:cNvSpPr txBox="1"/>
      </xdr:nvSpPr>
      <xdr:spPr>
        <a:xfrm>
          <a:off x="9339795" y="1013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101706</xdr:rowOff>
    </xdr:from>
    <xdr:to>
      <xdr:col>46</xdr:col>
      <xdr:colOff>38100</xdr:colOff>
      <xdr:row>59</xdr:row>
      <xdr:rowOff>31856</xdr:rowOff>
    </xdr:to>
    <xdr:sp macro="" textlink="">
      <xdr:nvSpPr>
        <xdr:cNvPr id="376" name="楕円 375"/>
        <xdr:cNvSpPr/>
      </xdr:nvSpPr>
      <xdr:spPr>
        <a:xfrm>
          <a:off x="8699500" y="100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22983</xdr:rowOff>
    </xdr:from>
    <xdr:ext cx="599010" cy="259045"/>
    <xdr:sp macro="" textlink="">
      <xdr:nvSpPr>
        <xdr:cNvPr id="377" name="テキスト ボックス 376"/>
        <xdr:cNvSpPr txBox="1"/>
      </xdr:nvSpPr>
      <xdr:spPr>
        <a:xfrm>
          <a:off x="8450795" y="1013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63768</xdr:rowOff>
    </xdr:from>
    <xdr:to>
      <xdr:col>41</xdr:col>
      <xdr:colOff>101600</xdr:colOff>
      <xdr:row>58</xdr:row>
      <xdr:rowOff>165368</xdr:rowOff>
    </xdr:to>
    <xdr:sp macro="" textlink="">
      <xdr:nvSpPr>
        <xdr:cNvPr id="378" name="楕円 377"/>
        <xdr:cNvSpPr/>
      </xdr:nvSpPr>
      <xdr:spPr>
        <a:xfrm>
          <a:off x="7810500" y="100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156495</xdr:rowOff>
    </xdr:from>
    <xdr:ext cx="599010" cy="259045"/>
    <xdr:sp macro="" textlink="">
      <xdr:nvSpPr>
        <xdr:cNvPr id="379" name="テキスト ボックス 378"/>
        <xdr:cNvSpPr txBox="1"/>
      </xdr:nvSpPr>
      <xdr:spPr>
        <a:xfrm>
          <a:off x="7561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42923</xdr:rowOff>
    </xdr:from>
    <xdr:to>
      <xdr:col>36</xdr:col>
      <xdr:colOff>165100</xdr:colOff>
      <xdr:row>58</xdr:row>
      <xdr:rowOff>144523</xdr:rowOff>
    </xdr:to>
    <xdr:sp macro="" textlink="">
      <xdr:nvSpPr>
        <xdr:cNvPr id="380" name="楕円 379"/>
        <xdr:cNvSpPr/>
      </xdr:nvSpPr>
      <xdr:spPr>
        <a:xfrm>
          <a:off x="6921500" y="99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135650</xdr:rowOff>
    </xdr:from>
    <xdr:ext cx="599010" cy="259045"/>
    <xdr:sp macro="" textlink="">
      <xdr:nvSpPr>
        <xdr:cNvPr id="381" name="テキスト ボックス 380"/>
        <xdr:cNvSpPr txBox="1"/>
      </xdr:nvSpPr>
      <xdr:spPr>
        <a:xfrm>
          <a:off x="6672795" y="1007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156482</xdr:rowOff>
    </xdr:from>
    <xdr:to>
      <xdr:col>55</xdr:col>
      <xdr:colOff>0</xdr:colOff>
      <xdr:row>79</xdr:row>
      <xdr:rowOff>6858</xdr:rowOff>
    </xdr:to>
    <xdr:cxnSp macro="">
      <xdr:nvCxnSpPr>
        <xdr:cNvPr id="410" name="直線コネクタ 409"/>
        <xdr:cNvCxnSpPr/>
      </xdr:nvCxnSpPr>
      <xdr:spPr>
        <a:xfrm flipV="1">
          <a:off x="9639300" y="13529582"/>
          <a:ext cx="8382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153498</xdr:rowOff>
    </xdr:from>
    <xdr:to>
      <xdr:col>50</xdr:col>
      <xdr:colOff>114300</xdr:colOff>
      <xdr:row>79</xdr:row>
      <xdr:rowOff>6858</xdr:rowOff>
    </xdr:to>
    <xdr:cxnSp macro="">
      <xdr:nvCxnSpPr>
        <xdr:cNvPr id="413" name="直線コネクタ 412"/>
        <xdr:cNvCxnSpPr/>
      </xdr:nvCxnSpPr>
      <xdr:spPr>
        <a:xfrm>
          <a:off x="8750300" y="13526598"/>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128414</xdr:rowOff>
    </xdr:from>
    <xdr:to>
      <xdr:col>45</xdr:col>
      <xdr:colOff>177800</xdr:colOff>
      <xdr:row>78</xdr:row>
      <xdr:rowOff>153498</xdr:rowOff>
    </xdr:to>
    <xdr:cxnSp macro="">
      <xdr:nvCxnSpPr>
        <xdr:cNvPr id="416" name="直線コネクタ 415"/>
        <xdr:cNvCxnSpPr/>
      </xdr:nvCxnSpPr>
      <xdr:spPr>
        <a:xfrm>
          <a:off x="7861300" y="13501514"/>
          <a:ext cx="889000" cy="2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105682</xdr:rowOff>
    </xdr:from>
    <xdr:to>
      <xdr:col>55</xdr:col>
      <xdr:colOff>50800</xdr:colOff>
      <xdr:row>79</xdr:row>
      <xdr:rowOff>35832</xdr:rowOff>
    </xdr:to>
    <xdr:sp macro="" textlink="">
      <xdr:nvSpPr>
        <xdr:cNvPr id="426" name="楕円 425"/>
        <xdr:cNvSpPr/>
      </xdr:nvSpPr>
      <xdr:spPr>
        <a:xfrm>
          <a:off x="10426700" y="134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127508</xdr:rowOff>
    </xdr:from>
    <xdr:to>
      <xdr:col>50</xdr:col>
      <xdr:colOff>165100</xdr:colOff>
      <xdr:row>79</xdr:row>
      <xdr:rowOff>57658</xdr:rowOff>
    </xdr:to>
    <xdr:sp macro="" textlink="">
      <xdr:nvSpPr>
        <xdr:cNvPr id="428" name="楕円 427"/>
        <xdr:cNvSpPr/>
      </xdr:nvSpPr>
      <xdr:spPr>
        <a:xfrm>
          <a:off x="9588500" y="135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48785</xdr:rowOff>
    </xdr:from>
    <xdr:ext cx="534377" cy="259045"/>
    <xdr:sp macro="" textlink="">
      <xdr:nvSpPr>
        <xdr:cNvPr id="429" name="テキスト ボックス 428"/>
        <xdr:cNvSpPr txBox="1"/>
      </xdr:nvSpPr>
      <xdr:spPr>
        <a:xfrm>
          <a:off x="9372111" y="135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102698</xdr:rowOff>
    </xdr:from>
    <xdr:to>
      <xdr:col>46</xdr:col>
      <xdr:colOff>38100</xdr:colOff>
      <xdr:row>79</xdr:row>
      <xdr:rowOff>32848</xdr:rowOff>
    </xdr:to>
    <xdr:sp macro="" textlink="">
      <xdr:nvSpPr>
        <xdr:cNvPr id="430" name="楕円 429"/>
        <xdr:cNvSpPr/>
      </xdr:nvSpPr>
      <xdr:spPr>
        <a:xfrm>
          <a:off x="8699500" y="134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23975</xdr:rowOff>
    </xdr:from>
    <xdr:ext cx="534377" cy="259045"/>
    <xdr:sp macro="" textlink="">
      <xdr:nvSpPr>
        <xdr:cNvPr id="431" name="テキスト ボックス 430"/>
        <xdr:cNvSpPr txBox="1"/>
      </xdr:nvSpPr>
      <xdr:spPr>
        <a:xfrm>
          <a:off x="8483111" y="135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77614</xdr:rowOff>
    </xdr:from>
    <xdr:to>
      <xdr:col>41</xdr:col>
      <xdr:colOff>101600</xdr:colOff>
      <xdr:row>79</xdr:row>
      <xdr:rowOff>7764</xdr:rowOff>
    </xdr:to>
    <xdr:sp macro="" textlink="">
      <xdr:nvSpPr>
        <xdr:cNvPr id="432" name="楕円 431"/>
        <xdr:cNvSpPr/>
      </xdr:nvSpPr>
      <xdr:spPr>
        <a:xfrm>
          <a:off x="7810500" y="134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170341</xdr:rowOff>
    </xdr:from>
    <xdr:ext cx="534377" cy="259045"/>
    <xdr:sp macro="" textlink="">
      <xdr:nvSpPr>
        <xdr:cNvPr id="433" name="テキスト ボックス 432"/>
        <xdr:cNvSpPr txBox="1"/>
      </xdr:nvSpPr>
      <xdr:spPr>
        <a:xfrm>
          <a:off x="7594111" y="135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28815</xdr:rowOff>
    </xdr:from>
    <xdr:to>
      <xdr:col>55</xdr:col>
      <xdr:colOff>0</xdr:colOff>
      <xdr:row>98</xdr:row>
      <xdr:rowOff>82119</xdr:rowOff>
    </xdr:to>
    <xdr:cxnSp macro="">
      <xdr:nvCxnSpPr>
        <xdr:cNvPr id="464" name="直線コネクタ 463"/>
        <xdr:cNvCxnSpPr/>
      </xdr:nvCxnSpPr>
      <xdr:spPr>
        <a:xfrm>
          <a:off x="9639300" y="16830915"/>
          <a:ext cx="838200" cy="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28815</xdr:rowOff>
    </xdr:from>
    <xdr:to>
      <xdr:col>50</xdr:col>
      <xdr:colOff>114300</xdr:colOff>
      <xdr:row>98</xdr:row>
      <xdr:rowOff>92275</xdr:rowOff>
    </xdr:to>
    <xdr:cxnSp macro="">
      <xdr:nvCxnSpPr>
        <xdr:cNvPr id="467" name="直線コネクタ 466"/>
        <xdr:cNvCxnSpPr/>
      </xdr:nvCxnSpPr>
      <xdr:spPr>
        <a:xfrm flipV="1">
          <a:off x="8750300" y="16830915"/>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44148</xdr:rowOff>
    </xdr:from>
    <xdr:to>
      <xdr:col>45</xdr:col>
      <xdr:colOff>177800</xdr:colOff>
      <xdr:row>98</xdr:row>
      <xdr:rowOff>92275</xdr:rowOff>
    </xdr:to>
    <xdr:cxnSp macro="">
      <xdr:nvCxnSpPr>
        <xdr:cNvPr id="470" name="直線コネクタ 469"/>
        <xdr:cNvCxnSpPr/>
      </xdr:nvCxnSpPr>
      <xdr:spPr>
        <a:xfrm>
          <a:off x="7861300" y="16846248"/>
          <a:ext cx="8890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31319</xdr:rowOff>
    </xdr:from>
    <xdr:to>
      <xdr:col>55</xdr:col>
      <xdr:colOff>50800</xdr:colOff>
      <xdr:row>98</xdr:row>
      <xdr:rowOff>132919</xdr:rowOff>
    </xdr:to>
    <xdr:sp macro="" textlink="">
      <xdr:nvSpPr>
        <xdr:cNvPr id="480" name="楕円 479"/>
        <xdr:cNvSpPr/>
      </xdr:nvSpPr>
      <xdr:spPr>
        <a:xfrm>
          <a:off x="10426700" y="168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9746</xdr:rowOff>
    </xdr:from>
    <xdr:ext cx="534377" cy="259045"/>
    <xdr:sp macro="" textlink="">
      <xdr:nvSpPr>
        <xdr:cNvPr id="481" name="普通建設事業費 （ うち更新整備　）該当値テキスト"/>
        <xdr:cNvSpPr txBox="1"/>
      </xdr:nvSpPr>
      <xdr:spPr>
        <a:xfrm>
          <a:off x="10528300" y="168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149465</xdr:rowOff>
    </xdr:from>
    <xdr:to>
      <xdr:col>50</xdr:col>
      <xdr:colOff>165100</xdr:colOff>
      <xdr:row>98</xdr:row>
      <xdr:rowOff>79615</xdr:rowOff>
    </xdr:to>
    <xdr:sp macro="" textlink="">
      <xdr:nvSpPr>
        <xdr:cNvPr id="482" name="楕円 481"/>
        <xdr:cNvSpPr/>
      </xdr:nvSpPr>
      <xdr:spPr>
        <a:xfrm>
          <a:off x="9588500" y="167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70742</xdr:rowOff>
    </xdr:from>
    <xdr:ext cx="534377" cy="259045"/>
    <xdr:sp macro="" textlink="">
      <xdr:nvSpPr>
        <xdr:cNvPr id="483" name="テキスト ボックス 482"/>
        <xdr:cNvSpPr txBox="1"/>
      </xdr:nvSpPr>
      <xdr:spPr>
        <a:xfrm>
          <a:off x="9372111" y="168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41475</xdr:rowOff>
    </xdr:from>
    <xdr:to>
      <xdr:col>46</xdr:col>
      <xdr:colOff>38100</xdr:colOff>
      <xdr:row>98</xdr:row>
      <xdr:rowOff>143075</xdr:rowOff>
    </xdr:to>
    <xdr:sp macro="" textlink="">
      <xdr:nvSpPr>
        <xdr:cNvPr id="484" name="楕円 483"/>
        <xdr:cNvSpPr/>
      </xdr:nvSpPr>
      <xdr:spPr>
        <a:xfrm>
          <a:off x="8699500" y="168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134202</xdr:rowOff>
    </xdr:from>
    <xdr:ext cx="534377" cy="259045"/>
    <xdr:sp macro="" textlink="">
      <xdr:nvSpPr>
        <xdr:cNvPr id="485" name="テキスト ボックス 484"/>
        <xdr:cNvSpPr txBox="1"/>
      </xdr:nvSpPr>
      <xdr:spPr>
        <a:xfrm>
          <a:off x="8483111" y="169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164798</xdr:rowOff>
    </xdr:from>
    <xdr:to>
      <xdr:col>41</xdr:col>
      <xdr:colOff>101600</xdr:colOff>
      <xdr:row>98</xdr:row>
      <xdr:rowOff>94948</xdr:rowOff>
    </xdr:to>
    <xdr:sp macro="" textlink="">
      <xdr:nvSpPr>
        <xdr:cNvPr id="486" name="楕円 485"/>
        <xdr:cNvSpPr/>
      </xdr:nvSpPr>
      <xdr:spPr>
        <a:xfrm>
          <a:off x="7810500" y="167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86075</xdr:rowOff>
    </xdr:from>
    <xdr:ext cx="534377" cy="259045"/>
    <xdr:sp macro="" textlink="">
      <xdr:nvSpPr>
        <xdr:cNvPr id="487" name="テキスト ボックス 486"/>
        <xdr:cNvSpPr txBox="1"/>
      </xdr:nvSpPr>
      <xdr:spPr>
        <a:xfrm>
          <a:off x="7594111" y="168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37619</xdr:rowOff>
    </xdr:from>
    <xdr:to>
      <xdr:col>85</xdr:col>
      <xdr:colOff>127000</xdr:colOff>
      <xdr:row>38</xdr:row>
      <xdr:rowOff>44806</xdr:rowOff>
    </xdr:to>
    <xdr:cxnSp macro="">
      <xdr:nvCxnSpPr>
        <xdr:cNvPr id="514" name="直線コネクタ 513"/>
        <xdr:cNvCxnSpPr/>
      </xdr:nvCxnSpPr>
      <xdr:spPr>
        <a:xfrm flipV="1">
          <a:off x="15481300" y="6552719"/>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108379</xdr:rowOff>
    </xdr:from>
    <xdr:to>
      <xdr:col>81</xdr:col>
      <xdr:colOff>50800</xdr:colOff>
      <xdr:row>38</xdr:row>
      <xdr:rowOff>44806</xdr:rowOff>
    </xdr:to>
    <xdr:cxnSp macro="">
      <xdr:nvCxnSpPr>
        <xdr:cNvPr id="517" name="直線コネクタ 516"/>
        <xdr:cNvCxnSpPr/>
      </xdr:nvCxnSpPr>
      <xdr:spPr>
        <a:xfrm>
          <a:off x="14592300" y="6452029"/>
          <a:ext cx="889000" cy="10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108379</xdr:rowOff>
    </xdr:from>
    <xdr:to>
      <xdr:col>76</xdr:col>
      <xdr:colOff>114300</xdr:colOff>
      <xdr:row>38</xdr:row>
      <xdr:rowOff>80966</xdr:rowOff>
    </xdr:to>
    <xdr:cxnSp macro="">
      <xdr:nvCxnSpPr>
        <xdr:cNvPr id="520" name="直線コネクタ 519"/>
        <xdr:cNvCxnSpPr/>
      </xdr:nvCxnSpPr>
      <xdr:spPr>
        <a:xfrm flipV="1">
          <a:off x="13703300" y="6452029"/>
          <a:ext cx="8890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80966</xdr:rowOff>
    </xdr:from>
    <xdr:to>
      <xdr:col>71</xdr:col>
      <xdr:colOff>177800</xdr:colOff>
      <xdr:row>38</xdr:row>
      <xdr:rowOff>108496</xdr:rowOff>
    </xdr:to>
    <xdr:cxnSp macro="">
      <xdr:nvCxnSpPr>
        <xdr:cNvPr id="523" name="直線コネクタ 522"/>
        <xdr:cNvCxnSpPr/>
      </xdr:nvCxnSpPr>
      <xdr:spPr>
        <a:xfrm flipV="1">
          <a:off x="12814300" y="659606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158269</xdr:rowOff>
    </xdr:from>
    <xdr:to>
      <xdr:col>85</xdr:col>
      <xdr:colOff>177800</xdr:colOff>
      <xdr:row>38</xdr:row>
      <xdr:rowOff>88419</xdr:rowOff>
    </xdr:to>
    <xdr:sp macro="" textlink="">
      <xdr:nvSpPr>
        <xdr:cNvPr id="533" name="楕円 532"/>
        <xdr:cNvSpPr/>
      </xdr:nvSpPr>
      <xdr:spPr>
        <a:xfrm>
          <a:off x="16268700" y="65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117646</xdr:rowOff>
    </xdr:from>
    <xdr:ext cx="534377" cy="259045"/>
    <xdr:sp macro="" textlink="">
      <xdr:nvSpPr>
        <xdr:cNvPr id="534" name="災害復旧事業費該当値テキスト"/>
        <xdr:cNvSpPr txBox="1"/>
      </xdr:nvSpPr>
      <xdr:spPr>
        <a:xfrm>
          <a:off x="16370300" y="62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165456</xdr:rowOff>
    </xdr:from>
    <xdr:to>
      <xdr:col>81</xdr:col>
      <xdr:colOff>101600</xdr:colOff>
      <xdr:row>38</xdr:row>
      <xdr:rowOff>95606</xdr:rowOff>
    </xdr:to>
    <xdr:sp macro="" textlink="">
      <xdr:nvSpPr>
        <xdr:cNvPr id="535" name="楕円 534"/>
        <xdr:cNvSpPr/>
      </xdr:nvSpPr>
      <xdr:spPr>
        <a:xfrm>
          <a:off x="15430500" y="65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112133</xdr:rowOff>
    </xdr:from>
    <xdr:ext cx="534377" cy="259045"/>
    <xdr:sp macro="" textlink="">
      <xdr:nvSpPr>
        <xdr:cNvPr id="536" name="テキスト ボックス 535"/>
        <xdr:cNvSpPr txBox="1"/>
      </xdr:nvSpPr>
      <xdr:spPr>
        <a:xfrm>
          <a:off x="15214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57579</xdr:rowOff>
    </xdr:from>
    <xdr:to>
      <xdr:col>76</xdr:col>
      <xdr:colOff>165100</xdr:colOff>
      <xdr:row>37</xdr:row>
      <xdr:rowOff>159179</xdr:rowOff>
    </xdr:to>
    <xdr:sp macro="" textlink="">
      <xdr:nvSpPr>
        <xdr:cNvPr id="537" name="楕円 536"/>
        <xdr:cNvSpPr/>
      </xdr:nvSpPr>
      <xdr:spPr>
        <a:xfrm>
          <a:off x="14541500" y="64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4256</xdr:rowOff>
    </xdr:from>
    <xdr:ext cx="534377" cy="259045"/>
    <xdr:sp macro="" textlink="">
      <xdr:nvSpPr>
        <xdr:cNvPr id="538" name="テキスト ボックス 537"/>
        <xdr:cNvSpPr txBox="1"/>
      </xdr:nvSpPr>
      <xdr:spPr>
        <a:xfrm>
          <a:off x="14325111" y="61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30166</xdr:rowOff>
    </xdr:from>
    <xdr:to>
      <xdr:col>72</xdr:col>
      <xdr:colOff>38100</xdr:colOff>
      <xdr:row>38</xdr:row>
      <xdr:rowOff>131766</xdr:rowOff>
    </xdr:to>
    <xdr:sp macro="" textlink="">
      <xdr:nvSpPr>
        <xdr:cNvPr id="539" name="楕円 538"/>
        <xdr:cNvSpPr/>
      </xdr:nvSpPr>
      <xdr:spPr>
        <a:xfrm>
          <a:off x="13652500" y="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148293</xdr:rowOff>
    </xdr:from>
    <xdr:ext cx="534377" cy="259045"/>
    <xdr:sp macro="" textlink="">
      <xdr:nvSpPr>
        <xdr:cNvPr id="540" name="テキスト ボックス 539"/>
        <xdr:cNvSpPr txBox="1"/>
      </xdr:nvSpPr>
      <xdr:spPr>
        <a:xfrm>
          <a:off x="13436111" y="63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57696</xdr:rowOff>
    </xdr:from>
    <xdr:to>
      <xdr:col>67</xdr:col>
      <xdr:colOff>101600</xdr:colOff>
      <xdr:row>38</xdr:row>
      <xdr:rowOff>159296</xdr:rowOff>
    </xdr:to>
    <xdr:sp macro="" textlink="">
      <xdr:nvSpPr>
        <xdr:cNvPr id="541" name="楕円 540"/>
        <xdr:cNvSpPr/>
      </xdr:nvSpPr>
      <xdr:spPr>
        <a:xfrm>
          <a:off x="12763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4373</xdr:rowOff>
    </xdr:from>
    <xdr:ext cx="534377" cy="259045"/>
    <xdr:sp macro="" textlink="">
      <xdr:nvSpPr>
        <xdr:cNvPr id="542" name="テキスト ボックス 541"/>
        <xdr:cNvSpPr txBox="1"/>
      </xdr:nvSpPr>
      <xdr:spPr>
        <a:xfrm>
          <a:off x="12547111" y="63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7789</xdr:rowOff>
    </xdr:from>
    <xdr:to>
      <xdr:col>85</xdr:col>
      <xdr:colOff>127000</xdr:colOff>
      <xdr:row>77</xdr:row>
      <xdr:rowOff>17129</xdr:rowOff>
    </xdr:to>
    <xdr:cxnSp macro="">
      <xdr:nvCxnSpPr>
        <xdr:cNvPr id="622" name="直線コネクタ 621"/>
        <xdr:cNvCxnSpPr/>
      </xdr:nvCxnSpPr>
      <xdr:spPr>
        <a:xfrm>
          <a:off x="15481300" y="13209439"/>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154107</xdr:rowOff>
    </xdr:from>
    <xdr:to>
      <xdr:col>81</xdr:col>
      <xdr:colOff>50800</xdr:colOff>
      <xdr:row>77</xdr:row>
      <xdr:rowOff>7789</xdr:rowOff>
    </xdr:to>
    <xdr:cxnSp macro="">
      <xdr:nvCxnSpPr>
        <xdr:cNvPr id="625" name="直線コネクタ 624"/>
        <xdr:cNvCxnSpPr/>
      </xdr:nvCxnSpPr>
      <xdr:spPr>
        <a:xfrm>
          <a:off x="14592300" y="13184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92036</xdr:rowOff>
    </xdr:from>
    <xdr:to>
      <xdr:col>76</xdr:col>
      <xdr:colOff>114300</xdr:colOff>
      <xdr:row>76</xdr:row>
      <xdr:rowOff>154107</xdr:rowOff>
    </xdr:to>
    <xdr:cxnSp macro="">
      <xdr:nvCxnSpPr>
        <xdr:cNvPr id="628" name="直線コネクタ 627"/>
        <xdr:cNvCxnSpPr/>
      </xdr:nvCxnSpPr>
      <xdr:spPr>
        <a:xfrm>
          <a:off x="13703300" y="13122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70800</xdr:rowOff>
    </xdr:from>
    <xdr:to>
      <xdr:col>71</xdr:col>
      <xdr:colOff>177800</xdr:colOff>
      <xdr:row>76</xdr:row>
      <xdr:rowOff>92036</xdr:rowOff>
    </xdr:to>
    <xdr:cxnSp macro="">
      <xdr:nvCxnSpPr>
        <xdr:cNvPr id="631" name="直線コネクタ 630"/>
        <xdr:cNvCxnSpPr/>
      </xdr:nvCxnSpPr>
      <xdr:spPr>
        <a:xfrm>
          <a:off x="12814300" y="13101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137779</xdr:rowOff>
    </xdr:from>
    <xdr:to>
      <xdr:col>85</xdr:col>
      <xdr:colOff>177800</xdr:colOff>
      <xdr:row>77</xdr:row>
      <xdr:rowOff>67929</xdr:rowOff>
    </xdr:to>
    <xdr:sp macro="" textlink="">
      <xdr:nvSpPr>
        <xdr:cNvPr id="641" name="楕円 640"/>
        <xdr:cNvSpPr/>
      </xdr:nvSpPr>
      <xdr:spPr>
        <a:xfrm>
          <a:off x="16268700" y="131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116206</xdr:rowOff>
    </xdr:from>
    <xdr:ext cx="534377" cy="259045"/>
    <xdr:sp macro="" textlink="">
      <xdr:nvSpPr>
        <xdr:cNvPr id="642" name="公債費該当値テキスト"/>
        <xdr:cNvSpPr txBox="1"/>
      </xdr:nvSpPr>
      <xdr:spPr>
        <a:xfrm>
          <a:off x="16370300" y="131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128439</xdr:rowOff>
    </xdr:from>
    <xdr:to>
      <xdr:col>81</xdr:col>
      <xdr:colOff>101600</xdr:colOff>
      <xdr:row>77</xdr:row>
      <xdr:rowOff>58589</xdr:rowOff>
    </xdr:to>
    <xdr:sp macro="" textlink="">
      <xdr:nvSpPr>
        <xdr:cNvPr id="643" name="楕円 642"/>
        <xdr:cNvSpPr/>
      </xdr:nvSpPr>
      <xdr:spPr>
        <a:xfrm>
          <a:off x="15430500" y="13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49716</xdr:rowOff>
    </xdr:from>
    <xdr:ext cx="534377" cy="259045"/>
    <xdr:sp macro="" textlink="">
      <xdr:nvSpPr>
        <xdr:cNvPr id="644" name="テキスト ボックス 643"/>
        <xdr:cNvSpPr txBox="1"/>
      </xdr:nvSpPr>
      <xdr:spPr>
        <a:xfrm>
          <a:off x="15214111" y="132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103307</xdr:rowOff>
    </xdr:from>
    <xdr:to>
      <xdr:col>76</xdr:col>
      <xdr:colOff>165100</xdr:colOff>
      <xdr:row>77</xdr:row>
      <xdr:rowOff>33457</xdr:rowOff>
    </xdr:to>
    <xdr:sp macro="" textlink="">
      <xdr:nvSpPr>
        <xdr:cNvPr id="645" name="楕円 644"/>
        <xdr:cNvSpPr/>
      </xdr:nvSpPr>
      <xdr:spPr>
        <a:xfrm>
          <a:off x="14541500" y="13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24584</xdr:rowOff>
    </xdr:from>
    <xdr:ext cx="534377" cy="259045"/>
    <xdr:sp macro="" textlink="">
      <xdr:nvSpPr>
        <xdr:cNvPr id="646" name="テキスト ボックス 645"/>
        <xdr:cNvSpPr txBox="1"/>
      </xdr:nvSpPr>
      <xdr:spPr>
        <a:xfrm>
          <a:off x="14325111" y="132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41236</xdr:rowOff>
    </xdr:from>
    <xdr:to>
      <xdr:col>72</xdr:col>
      <xdr:colOff>38100</xdr:colOff>
      <xdr:row>76</xdr:row>
      <xdr:rowOff>142836</xdr:rowOff>
    </xdr:to>
    <xdr:sp macro="" textlink="">
      <xdr:nvSpPr>
        <xdr:cNvPr id="647" name="楕円 646"/>
        <xdr:cNvSpPr/>
      </xdr:nvSpPr>
      <xdr:spPr>
        <a:xfrm>
          <a:off x="13652500" y="13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133963</xdr:rowOff>
    </xdr:from>
    <xdr:ext cx="534377" cy="259045"/>
    <xdr:sp macro="" textlink="">
      <xdr:nvSpPr>
        <xdr:cNvPr id="648" name="テキスト ボックス 647"/>
        <xdr:cNvSpPr txBox="1"/>
      </xdr:nvSpPr>
      <xdr:spPr>
        <a:xfrm>
          <a:off x="13436111" y="131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20000</xdr:rowOff>
    </xdr:from>
    <xdr:to>
      <xdr:col>67</xdr:col>
      <xdr:colOff>101600</xdr:colOff>
      <xdr:row>76</xdr:row>
      <xdr:rowOff>121600</xdr:rowOff>
    </xdr:to>
    <xdr:sp macro="" textlink="">
      <xdr:nvSpPr>
        <xdr:cNvPr id="649" name="楕円 648"/>
        <xdr:cNvSpPr/>
      </xdr:nvSpPr>
      <xdr:spPr>
        <a:xfrm>
          <a:off x="12763500" y="130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112727</xdr:rowOff>
    </xdr:from>
    <xdr:ext cx="534377" cy="259045"/>
    <xdr:sp macro="" textlink="">
      <xdr:nvSpPr>
        <xdr:cNvPr id="650" name="テキスト ボックス 649"/>
        <xdr:cNvSpPr txBox="1"/>
      </xdr:nvSpPr>
      <xdr:spPr>
        <a:xfrm>
          <a:off x="12547111" y="131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102904</xdr:rowOff>
    </xdr:from>
    <xdr:to>
      <xdr:col>85</xdr:col>
      <xdr:colOff>127000</xdr:colOff>
      <xdr:row>95</xdr:row>
      <xdr:rowOff>84506</xdr:rowOff>
    </xdr:to>
    <xdr:cxnSp macro="">
      <xdr:nvCxnSpPr>
        <xdr:cNvPr id="677" name="直線コネクタ 676"/>
        <xdr:cNvCxnSpPr/>
      </xdr:nvCxnSpPr>
      <xdr:spPr>
        <a:xfrm flipV="1">
          <a:off x="15481300" y="16219204"/>
          <a:ext cx="838200" cy="1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84506</xdr:rowOff>
    </xdr:from>
    <xdr:to>
      <xdr:col>81</xdr:col>
      <xdr:colOff>50800</xdr:colOff>
      <xdr:row>96</xdr:row>
      <xdr:rowOff>139426</xdr:rowOff>
    </xdr:to>
    <xdr:cxnSp macro="">
      <xdr:nvCxnSpPr>
        <xdr:cNvPr id="680" name="直線コネクタ 679"/>
        <xdr:cNvCxnSpPr/>
      </xdr:nvCxnSpPr>
      <xdr:spPr>
        <a:xfrm flipV="1">
          <a:off x="14592300" y="16372256"/>
          <a:ext cx="889000" cy="2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106370</xdr:rowOff>
    </xdr:from>
    <xdr:to>
      <xdr:col>76</xdr:col>
      <xdr:colOff>114300</xdr:colOff>
      <xdr:row>96</xdr:row>
      <xdr:rowOff>139426</xdr:rowOff>
    </xdr:to>
    <xdr:cxnSp macro="">
      <xdr:nvCxnSpPr>
        <xdr:cNvPr id="683" name="直線コネクタ 682"/>
        <xdr:cNvCxnSpPr/>
      </xdr:nvCxnSpPr>
      <xdr:spPr>
        <a:xfrm>
          <a:off x="13703300" y="16565570"/>
          <a:ext cx="8890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106370</xdr:rowOff>
    </xdr:from>
    <xdr:to>
      <xdr:col>71</xdr:col>
      <xdr:colOff>177800</xdr:colOff>
      <xdr:row>96</xdr:row>
      <xdr:rowOff>120489</xdr:rowOff>
    </xdr:to>
    <xdr:cxnSp macro="">
      <xdr:nvCxnSpPr>
        <xdr:cNvPr id="686" name="直線コネクタ 685"/>
        <xdr:cNvCxnSpPr/>
      </xdr:nvCxnSpPr>
      <xdr:spPr>
        <a:xfrm flipV="1">
          <a:off x="12814300" y="16565570"/>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52104</xdr:rowOff>
    </xdr:from>
    <xdr:to>
      <xdr:col>85</xdr:col>
      <xdr:colOff>177800</xdr:colOff>
      <xdr:row>94</xdr:row>
      <xdr:rowOff>153704</xdr:rowOff>
    </xdr:to>
    <xdr:sp macro="" textlink="">
      <xdr:nvSpPr>
        <xdr:cNvPr id="696" name="楕円 695"/>
        <xdr:cNvSpPr/>
      </xdr:nvSpPr>
      <xdr:spPr>
        <a:xfrm>
          <a:off x="16268700" y="161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74981</xdr:rowOff>
    </xdr:from>
    <xdr:ext cx="599010" cy="259045"/>
    <xdr:sp macro="" textlink="">
      <xdr:nvSpPr>
        <xdr:cNvPr id="697" name="積立金該当値テキスト"/>
        <xdr:cNvSpPr txBox="1"/>
      </xdr:nvSpPr>
      <xdr:spPr>
        <a:xfrm>
          <a:off x="16370300" y="160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33706</xdr:rowOff>
    </xdr:from>
    <xdr:to>
      <xdr:col>81</xdr:col>
      <xdr:colOff>101600</xdr:colOff>
      <xdr:row>95</xdr:row>
      <xdr:rowOff>135306</xdr:rowOff>
    </xdr:to>
    <xdr:sp macro="" textlink="">
      <xdr:nvSpPr>
        <xdr:cNvPr id="698" name="楕円 697"/>
        <xdr:cNvSpPr/>
      </xdr:nvSpPr>
      <xdr:spPr>
        <a:xfrm>
          <a:off x="15430500" y="163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151833</xdr:rowOff>
    </xdr:from>
    <xdr:ext cx="599010" cy="259045"/>
    <xdr:sp macro="" textlink="">
      <xdr:nvSpPr>
        <xdr:cNvPr id="699" name="テキスト ボックス 698"/>
        <xdr:cNvSpPr txBox="1"/>
      </xdr:nvSpPr>
      <xdr:spPr>
        <a:xfrm>
          <a:off x="15181795" y="160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88626</xdr:rowOff>
    </xdr:from>
    <xdr:to>
      <xdr:col>76</xdr:col>
      <xdr:colOff>165100</xdr:colOff>
      <xdr:row>97</xdr:row>
      <xdr:rowOff>18776</xdr:rowOff>
    </xdr:to>
    <xdr:sp macro="" textlink="">
      <xdr:nvSpPr>
        <xdr:cNvPr id="700" name="楕円 699"/>
        <xdr:cNvSpPr/>
      </xdr:nvSpPr>
      <xdr:spPr>
        <a:xfrm>
          <a:off x="14541500" y="165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35303</xdr:rowOff>
    </xdr:from>
    <xdr:ext cx="534377" cy="259045"/>
    <xdr:sp macro="" textlink="">
      <xdr:nvSpPr>
        <xdr:cNvPr id="701" name="テキスト ボックス 700"/>
        <xdr:cNvSpPr txBox="1"/>
      </xdr:nvSpPr>
      <xdr:spPr>
        <a:xfrm>
          <a:off x="14325111" y="163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55570</xdr:rowOff>
    </xdr:from>
    <xdr:to>
      <xdr:col>72</xdr:col>
      <xdr:colOff>38100</xdr:colOff>
      <xdr:row>96</xdr:row>
      <xdr:rowOff>157170</xdr:rowOff>
    </xdr:to>
    <xdr:sp macro="" textlink="">
      <xdr:nvSpPr>
        <xdr:cNvPr id="702" name="楕円 701"/>
        <xdr:cNvSpPr/>
      </xdr:nvSpPr>
      <xdr:spPr>
        <a:xfrm>
          <a:off x="13652500" y="165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2247</xdr:rowOff>
    </xdr:from>
    <xdr:ext cx="534377" cy="259045"/>
    <xdr:sp macro="" textlink="">
      <xdr:nvSpPr>
        <xdr:cNvPr id="703" name="テキスト ボックス 702"/>
        <xdr:cNvSpPr txBox="1"/>
      </xdr:nvSpPr>
      <xdr:spPr>
        <a:xfrm>
          <a:off x="13436111" y="162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69689</xdr:rowOff>
    </xdr:from>
    <xdr:to>
      <xdr:col>67</xdr:col>
      <xdr:colOff>101600</xdr:colOff>
      <xdr:row>96</xdr:row>
      <xdr:rowOff>171289</xdr:rowOff>
    </xdr:to>
    <xdr:sp macro="" textlink="">
      <xdr:nvSpPr>
        <xdr:cNvPr id="704" name="楕円 703"/>
        <xdr:cNvSpPr/>
      </xdr:nvSpPr>
      <xdr:spPr>
        <a:xfrm>
          <a:off x="12763500" y="165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16366</xdr:rowOff>
    </xdr:from>
    <xdr:ext cx="534377" cy="259045"/>
    <xdr:sp macro="" textlink="">
      <xdr:nvSpPr>
        <xdr:cNvPr id="705" name="テキスト ボックス 704"/>
        <xdr:cNvSpPr txBox="1"/>
      </xdr:nvSpPr>
      <xdr:spPr>
        <a:xfrm>
          <a:off x="12547111" y="163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34635</xdr:rowOff>
    </xdr:from>
    <xdr:to>
      <xdr:col>116</xdr:col>
      <xdr:colOff>63500</xdr:colOff>
      <xdr:row>38</xdr:row>
      <xdr:rowOff>139700</xdr:rowOff>
    </xdr:to>
    <xdr:cxnSp macro="">
      <xdr:nvCxnSpPr>
        <xdr:cNvPr id="732" name="直線コネクタ 731"/>
        <xdr:cNvCxnSpPr/>
      </xdr:nvCxnSpPr>
      <xdr:spPr>
        <a:xfrm>
          <a:off x="21323300" y="6549735"/>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34635</xdr:rowOff>
    </xdr:from>
    <xdr:to>
      <xdr:col>111</xdr:col>
      <xdr:colOff>177800</xdr:colOff>
      <xdr:row>38</xdr:row>
      <xdr:rowOff>139700</xdr:rowOff>
    </xdr:to>
    <xdr:cxnSp macro="">
      <xdr:nvCxnSpPr>
        <xdr:cNvPr id="735" name="直線コネクタ 734"/>
        <xdr:cNvCxnSpPr/>
      </xdr:nvCxnSpPr>
      <xdr:spPr>
        <a:xfrm flipV="1">
          <a:off x="20434300" y="6549735"/>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116794</xdr:rowOff>
    </xdr:from>
    <xdr:to>
      <xdr:col>107</xdr:col>
      <xdr:colOff>50800</xdr:colOff>
      <xdr:row>38</xdr:row>
      <xdr:rowOff>139700</xdr:rowOff>
    </xdr:to>
    <xdr:cxnSp macro="">
      <xdr:nvCxnSpPr>
        <xdr:cNvPr id="738" name="直線コネクタ 737"/>
        <xdr:cNvCxnSpPr/>
      </xdr:nvCxnSpPr>
      <xdr:spPr>
        <a:xfrm>
          <a:off x="19545300" y="663189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116794</xdr:rowOff>
    </xdr:from>
    <xdr:to>
      <xdr:col>102</xdr:col>
      <xdr:colOff>114300</xdr:colOff>
      <xdr:row>38</xdr:row>
      <xdr:rowOff>139700</xdr:rowOff>
    </xdr:to>
    <xdr:cxnSp macro="">
      <xdr:nvCxnSpPr>
        <xdr:cNvPr id="741" name="直線コネクタ 740"/>
        <xdr:cNvCxnSpPr/>
      </xdr:nvCxnSpPr>
      <xdr:spPr>
        <a:xfrm flipV="1">
          <a:off x="18656300" y="663189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155285</xdr:rowOff>
    </xdr:from>
    <xdr:to>
      <xdr:col>112</xdr:col>
      <xdr:colOff>38100</xdr:colOff>
      <xdr:row>38</xdr:row>
      <xdr:rowOff>85435</xdr:rowOff>
    </xdr:to>
    <xdr:sp macro="" textlink="">
      <xdr:nvSpPr>
        <xdr:cNvPr id="753" name="楕円 752"/>
        <xdr:cNvSpPr/>
      </xdr:nvSpPr>
      <xdr:spPr>
        <a:xfrm>
          <a:off x="212725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76562</xdr:rowOff>
    </xdr:from>
    <xdr:ext cx="469744" cy="259045"/>
    <xdr:sp macro="" textlink="">
      <xdr:nvSpPr>
        <xdr:cNvPr id="754" name="テキスト ボックス 753"/>
        <xdr:cNvSpPr txBox="1"/>
      </xdr:nvSpPr>
      <xdr:spPr>
        <a:xfrm>
          <a:off x="21088428" y="65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65994</xdr:rowOff>
    </xdr:from>
    <xdr:to>
      <xdr:col>102</xdr:col>
      <xdr:colOff>165100</xdr:colOff>
      <xdr:row>38</xdr:row>
      <xdr:rowOff>167594</xdr:rowOff>
    </xdr:to>
    <xdr:sp macro="" textlink="">
      <xdr:nvSpPr>
        <xdr:cNvPr id="757" name="楕円 756"/>
        <xdr:cNvSpPr/>
      </xdr:nvSpPr>
      <xdr:spPr>
        <a:xfrm>
          <a:off x="19494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158721</xdr:rowOff>
    </xdr:from>
    <xdr:ext cx="378565" cy="259045"/>
    <xdr:sp macro="" textlink="">
      <xdr:nvSpPr>
        <xdr:cNvPr id="758" name="テキスト ボックス 757"/>
        <xdr:cNvSpPr txBox="1"/>
      </xdr:nvSpPr>
      <xdr:spPr>
        <a:xfrm>
          <a:off x="19356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148387</xdr:rowOff>
    </xdr:from>
    <xdr:to>
      <xdr:col>116</xdr:col>
      <xdr:colOff>63500</xdr:colOff>
      <xdr:row>58</xdr:row>
      <xdr:rowOff>158788</xdr:rowOff>
    </xdr:to>
    <xdr:cxnSp macro="">
      <xdr:nvCxnSpPr>
        <xdr:cNvPr id="789" name="直線コネクタ 788"/>
        <xdr:cNvCxnSpPr/>
      </xdr:nvCxnSpPr>
      <xdr:spPr>
        <a:xfrm flipV="1">
          <a:off x="21323300" y="1009248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158788</xdr:rowOff>
    </xdr:from>
    <xdr:to>
      <xdr:col>111</xdr:col>
      <xdr:colOff>177800</xdr:colOff>
      <xdr:row>59</xdr:row>
      <xdr:rowOff>2997</xdr:rowOff>
    </xdr:to>
    <xdr:cxnSp macro="">
      <xdr:nvCxnSpPr>
        <xdr:cNvPr id="792" name="直線コネクタ 791"/>
        <xdr:cNvCxnSpPr/>
      </xdr:nvCxnSpPr>
      <xdr:spPr>
        <a:xfrm flipV="1">
          <a:off x="20434300" y="10102888"/>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2997</xdr:rowOff>
    </xdr:from>
    <xdr:to>
      <xdr:col>107</xdr:col>
      <xdr:colOff>50800</xdr:colOff>
      <xdr:row>59</xdr:row>
      <xdr:rowOff>38354</xdr:rowOff>
    </xdr:to>
    <xdr:cxnSp macro="">
      <xdr:nvCxnSpPr>
        <xdr:cNvPr id="795" name="直線コネクタ 794"/>
        <xdr:cNvCxnSpPr/>
      </xdr:nvCxnSpPr>
      <xdr:spPr>
        <a:xfrm flipV="1">
          <a:off x="19545300" y="1011854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33248</xdr:rowOff>
    </xdr:from>
    <xdr:to>
      <xdr:col>102</xdr:col>
      <xdr:colOff>114300</xdr:colOff>
      <xdr:row>59</xdr:row>
      <xdr:rowOff>38354</xdr:rowOff>
    </xdr:to>
    <xdr:cxnSp macro="">
      <xdr:nvCxnSpPr>
        <xdr:cNvPr id="798" name="直線コネクタ 797"/>
        <xdr:cNvCxnSpPr/>
      </xdr:nvCxnSpPr>
      <xdr:spPr>
        <a:xfrm>
          <a:off x="18656300" y="1014879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97587</xdr:rowOff>
    </xdr:from>
    <xdr:to>
      <xdr:col>116</xdr:col>
      <xdr:colOff>114300</xdr:colOff>
      <xdr:row>59</xdr:row>
      <xdr:rowOff>27737</xdr:rowOff>
    </xdr:to>
    <xdr:sp macro="" textlink="">
      <xdr:nvSpPr>
        <xdr:cNvPr id="808" name="楕円 807"/>
        <xdr:cNvSpPr/>
      </xdr:nvSpPr>
      <xdr:spPr>
        <a:xfrm>
          <a:off x="221107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12514</xdr:rowOff>
    </xdr:from>
    <xdr:ext cx="469744" cy="259045"/>
    <xdr:sp macro="" textlink="">
      <xdr:nvSpPr>
        <xdr:cNvPr id="809" name="貸付金該当値テキスト"/>
        <xdr:cNvSpPr txBox="1"/>
      </xdr:nvSpPr>
      <xdr:spPr>
        <a:xfrm>
          <a:off x="22212300" y="995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107988</xdr:rowOff>
    </xdr:from>
    <xdr:to>
      <xdr:col>112</xdr:col>
      <xdr:colOff>38100</xdr:colOff>
      <xdr:row>59</xdr:row>
      <xdr:rowOff>38138</xdr:rowOff>
    </xdr:to>
    <xdr:sp macro="" textlink="">
      <xdr:nvSpPr>
        <xdr:cNvPr id="810" name="楕円 809"/>
        <xdr:cNvSpPr/>
      </xdr:nvSpPr>
      <xdr:spPr>
        <a:xfrm>
          <a:off x="21272500" y="100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29265</xdr:rowOff>
    </xdr:from>
    <xdr:ext cx="469744" cy="259045"/>
    <xdr:sp macro="" textlink="">
      <xdr:nvSpPr>
        <xdr:cNvPr id="811" name="テキスト ボックス 810"/>
        <xdr:cNvSpPr txBox="1"/>
      </xdr:nvSpPr>
      <xdr:spPr>
        <a:xfrm>
          <a:off x="21088428"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123647</xdr:rowOff>
    </xdr:from>
    <xdr:to>
      <xdr:col>107</xdr:col>
      <xdr:colOff>101600</xdr:colOff>
      <xdr:row>59</xdr:row>
      <xdr:rowOff>53797</xdr:rowOff>
    </xdr:to>
    <xdr:sp macro="" textlink="">
      <xdr:nvSpPr>
        <xdr:cNvPr id="812" name="楕円 811"/>
        <xdr:cNvSpPr/>
      </xdr:nvSpPr>
      <xdr:spPr>
        <a:xfrm>
          <a:off x="20383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44924</xdr:rowOff>
    </xdr:from>
    <xdr:ext cx="469744" cy="259045"/>
    <xdr:sp macro="" textlink="">
      <xdr:nvSpPr>
        <xdr:cNvPr id="813" name="テキスト ボックス 812"/>
        <xdr:cNvSpPr txBox="1"/>
      </xdr:nvSpPr>
      <xdr:spPr>
        <a:xfrm>
          <a:off x="20199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159004</xdr:rowOff>
    </xdr:from>
    <xdr:to>
      <xdr:col>102</xdr:col>
      <xdr:colOff>165100</xdr:colOff>
      <xdr:row>59</xdr:row>
      <xdr:rowOff>89154</xdr:rowOff>
    </xdr:to>
    <xdr:sp macro="" textlink="">
      <xdr:nvSpPr>
        <xdr:cNvPr id="814" name="楕円 813"/>
        <xdr:cNvSpPr/>
      </xdr:nvSpPr>
      <xdr:spPr>
        <a:xfrm>
          <a:off x="19494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80281</xdr:rowOff>
    </xdr:from>
    <xdr:ext cx="378565" cy="259045"/>
    <xdr:sp macro="" textlink="">
      <xdr:nvSpPr>
        <xdr:cNvPr id="815" name="テキスト ボックス 814"/>
        <xdr:cNvSpPr txBox="1"/>
      </xdr:nvSpPr>
      <xdr:spPr>
        <a:xfrm>
          <a:off x="19356017" y="1019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153898</xdr:rowOff>
    </xdr:from>
    <xdr:to>
      <xdr:col>98</xdr:col>
      <xdr:colOff>38100</xdr:colOff>
      <xdr:row>59</xdr:row>
      <xdr:rowOff>84048</xdr:rowOff>
    </xdr:to>
    <xdr:sp macro="" textlink="">
      <xdr:nvSpPr>
        <xdr:cNvPr id="816" name="楕円 815"/>
        <xdr:cNvSpPr/>
      </xdr:nvSpPr>
      <xdr:spPr>
        <a:xfrm>
          <a:off x="18605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75175</xdr:rowOff>
    </xdr:from>
    <xdr:ext cx="378565" cy="259045"/>
    <xdr:sp macro="" textlink="">
      <xdr:nvSpPr>
        <xdr:cNvPr id="817" name="テキスト ボックス 816"/>
        <xdr:cNvSpPr txBox="1"/>
      </xdr:nvSpPr>
      <xdr:spPr>
        <a:xfrm>
          <a:off x="18467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67735</xdr:rowOff>
    </xdr:from>
    <xdr:to>
      <xdr:col>116</xdr:col>
      <xdr:colOff>63500</xdr:colOff>
      <xdr:row>74</xdr:row>
      <xdr:rowOff>81745</xdr:rowOff>
    </xdr:to>
    <xdr:cxnSp macro="">
      <xdr:nvCxnSpPr>
        <xdr:cNvPr id="848" name="直線コネクタ 847"/>
        <xdr:cNvCxnSpPr/>
      </xdr:nvCxnSpPr>
      <xdr:spPr>
        <a:xfrm>
          <a:off x="21323300" y="12755035"/>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67735</xdr:rowOff>
    </xdr:from>
    <xdr:to>
      <xdr:col>111</xdr:col>
      <xdr:colOff>177800</xdr:colOff>
      <xdr:row>74</xdr:row>
      <xdr:rowOff>75050</xdr:rowOff>
    </xdr:to>
    <xdr:cxnSp macro="">
      <xdr:nvCxnSpPr>
        <xdr:cNvPr id="851" name="直線コネクタ 850"/>
        <xdr:cNvCxnSpPr/>
      </xdr:nvCxnSpPr>
      <xdr:spPr>
        <a:xfrm flipV="1">
          <a:off x="20434300" y="1275503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151609</xdr:rowOff>
    </xdr:from>
    <xdr:to>
      <xdr:col>107</xdr:col>
      <xdr:colOff>50800</xdr:colOff>
      <xdr:row>74</xdr:row>
      <xdr:rowOff>75050</xdr:rowOff>
    </xdr:to>
    <xdr:cxnSp macro="">
      <xdr:nvCxnSpPr>
        <xdr:cNvPr id="854" name="直線コネクタ 853"/>
        <xdr:cNvCxnSpPr/>
      </xdr:nvCxnSpPr>
      <xdr:spPr>
        <a:xfrm>
          <a:off x="19545300" y="1266745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151609</xdr:rowOff>
    </xdr:from>
    <xdr:to>
      <xdr:col>102</xdr:col>
      <xdr:colOff>114300</xdr:colOff>
      <xdr:row>74</xdr:row>
      <xdr:rowOff>92369</xdr:rowOff>
    </xdr:to>
    <xdr:cxnSp macro="">
      <xdr:nvCxnSpPr>
        <xdr:cNvPr id="857" name="直線コネクタ 856"/>
        <xdr:cNvCxnSpPr/>
      </xdr:nvCxnSpPr>
      <xdr:spPr>
        <a:xfrm flipV="1">
          <a:off x="18656300" y="12667459"/>
          <a:ext cx="8890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30945</xdr:rowOff>
    </xdr:from>
    <xdr:to>
      <xdr:col>116</xdr:col>
      <xdr:colOff>114300</xdr:colOff>
      <xdr:row>74</xdr:row>
      <xdr:rowOff>132545</xdr:rowOff>
    </xdr:to>
    <xdr:sp macro="" textlink="">
      <xdr:nvSpPr>
        <xdr:cNvPr id="867" name="楕円 866"/>
        <xdr:cNvSpPr/>
      </xdr:nvSpPr>
      <xdr:spPr>
        <a:xfrm>
          <a:off x="22110700" y="127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9372</xdr:rowOff>
    </xdr:from>
    <xdr:ext cx="534377" cy="259045"/>
    <xdr:sp macro="" textlink="">
      <xdr:nvSpPr>
        <xdr:cNvPr id="868" name="繰出金該当値テキスト"/>
        <xdr:cNvSpPr txBox="1"/>
      </xdr:nvSpPr>
      <xdr:spPr>
        <a:xfrm>
          <a:off x="22212300" y="126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16935</xdr:rowOff>
    </xdr:from>
    <xdr:to>
      <xdr:col>112</xdr:col>
      <xdr:colOff>38100</xdr:colOff>
      <xdr:row>74</xdr:row>
      <xdr:rowOff>118535</xdr:rowOff>
    </xdr:to>
    <xdr:sp macro="" textlink="">
      <xdr:nvSpPr>
        <xdr:cNvPr id="869" name="楕円 868"/>
        <xdr:cNvSpPr/>
      </xdr:nvSpPr>
      <xdr:spPr>
        <a:xfrm>
          <a:off x="21272500" y="127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135062</xdr:rowOff>
    </xdr:from>
    <xdr:ext cx="534377" cy="259045"/>
    <xdr:sp macro="" textlink="">
      <xdr:nvSpPr>
        <xdr:cNvPr id="870" name="テキスト ボックス 869"/>
        <xdr:cNvSpPr txBox="1"/>
      </xdr:nvSpPr>
      <xdr:spPr>
        <a:xfrm>
          <a:off x="21056111" y="124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24250</xdr:rowOff>
    </xdr:from>
    <xdr:to>
      <xdr:col>107</xdr:col>
      <xdr:colOff>101600</xdr:colOff>
      <xdr:row>74</xdr:row>
      <xdr:rowOff>125850</xdr:rowOff>
    </xdr:to>
    <xdr:sp macro="" textlink="">
      <xdr:nvSpPr>
        <xdr:cNvPr id="871" name="楕円 870"/>
        <xdr:cNvSpPr/>
      </xdr:nvSpPr>
      <xdr:spPr>
        <a:xfrm>
          <a:off x="20383500" y="127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142377</xdr:rowOff>
    </xdr:from>
    <xdr:ext cx="534377" cy="259045"/>
    <xdr:sp macro="" textlink="">
      <xdr:nvSpPr>
        <xdr:cNvPr id="872" name="テキスト ボックス 871"/>
        <xdr:cNvSpPr txBox="1"/>
      </xdr:nvSpPr>
      <xdr:spPr>
        <a:xfrm>
          <a:off x="20167111" y="124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100809</xdr:rowOff>
    </xdr:from>
    <xdr:to>
      <xdr:col>102</xdr:col>
      <xdr:colOff>165100</xdr:colOff>
      <xdr:row>74</xdr:row>
      <xdr:rowOff>30959</xdr:rowOff>
    </xdr:to>
    <xdr:sp macro="" textlink="">
      <xdr:nvSpPr>
        <xdr:cNvPr id="873" name="楕円 872"/>
        <xdr:cNvSpPr/>
      </xdr:nvSpPr>
      <xdr:spPr>
        <a:xfrm>
          <a:off x="19494500" y="126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47486</xdr:rowOff>
    </xdr:from>
    <xdr:ext cx="534377" cy="259045"/>
    <xdr:sp macro="" textlink="">
      <xdr:nvSpPr>
        <xdr:cNvPr id="874" name="テキスト ボックス 873"/>
        <xdr:cNvSpPr txBox="1"/>
      </xdr:nvSpPr>
      <xdr:spPr>
        <a:xfrm>
          <a:off x="19278111" y="123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41569</xdr:rowOff>
    </xdr:from>
    <xdr:to>
      <xdr:col>98</xdr:col>
      <xdr:colOff>38100</xdr:colOff>
      <xdr:row>74</xdr:row>
      <xdr:rowOff>143169</xdr:rowOff>
    </xdr:to>
    <xdr:sp macro="" textlink="">
      <xdr:nvSpPr>
        <xdr:cNvPr id="875" name="楕円 874"/>
        <xdr:cNvSpPr/>
      </xdr:nvSpPr>
      <xdr:spPr>
        <a:xfrm>
          <a:off x="18605500" y="127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159696</xdr:rowOff>
    </xdr:from>
    <xdr:ext cx="534377" cy="259045"/>
    <xdr:sp macro="" textlink="">
      <xdr:nvSpPr>
        <xdr:cNvPr id="876" name="テキスト ボックス 875"/>
        <xdr:cNvSpPr txBox="1"/>
      </xdr:nvSpPr>
      <xdr:spPr>
        <a:xfrm>
          <a:off x="18389111" y="125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８８９，８５２</a:t>
          </a:r>
          <a:r>
            <a:rPr kumimoji="1" lang="ja-JP" altLang="ja-JP" sz="1100">
              <a:solidFill>
                <a:schemeClr val="dk1"/>
              </a:solidFill>
              <a:effectLst/>
              <a:latin typeface="+mn-lt"/>
              <a:ea typeface="+mn-ea"/>
              <a:cs typeface="+mn-cs"/>
            </a:rPr>
            <a:t>円となっいる。人件費、災害復旧費、積立金以外は類似団体より低い数値となっている。災害復旧費については台風等の被害によるものである。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167386</xdr:rowOff>
    </xdr:from>
    <xdr:to>
      <xdr:col>24</xdr:col>
      <xdr:colOff>63500</xdr:colOff>
      <xdr:row>36</xdr:row>
      <xdr:rowOff>47625</xdr:rowOff>
    </xdr:to>
    <xdr:cxnSp macro="">
      <xdr:nvCxnSpPr>
        <xdr:cNvPr id="61" name="直線コネクタ 60"/>
        <xdr:cNvCxnSpPr/>
      </xdr:nvCxnSpPr>
      <xdr:spPr>
        <a:xfrm flipV="1">
          <a:off x="3797300" y="6168136"/>
          <a:ext cx="8382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xdr:rowOff>
    </xdr:from>
    <xdr:to>
      <xdr:col>19</xdr:col>
      <xdr:colOff>177800</xdr:colOff>
      <xdr:row>36</xdr:row>
      <xdr:rowOff>47625</xdr:rowOff>
    </xdr:to>
    <xdr:cxnSp macro="">
      <xdr:nvCxnSpPr>
        <xdr:cNvPr id="64" name="直線コネクタ 63"/>
        <xdr:cNvCxnSpPr/>
      </xdr:nvCxnSpPr>
      <xdr:spPr>
        <a:xfrm>
          <a:off x="2908300" y="6014339"/>
          <a:ext cx="889000" cy="2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10541</xdr:rowOff>
    </xdr:from>
    <xdr:to>
      <xdr:col>15</xdr:col>
      <xdr:colOff>50800</xdr:colOff>
      <xdr:row>35</xdr:row>
      <xdr:rowOff>13589</xdr:rowOff>
    </xdr:to>
    <xdr:cxnSp macro="">
      <xdr:nvCxnSpPr>
        <xdr:cNvPr id="67" name="直線コネクタ 66"/>
        <xdr:cNvCxnSpPr/>
      </xdr:nvCxnSpPr>
      <xdr:spPr>
        <a:xfrm>
          <a:off x="2019300" y="601129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xdr:rowOff>
    </xdr:from>
    <xdr:to>
      <xdr:col>10</xdr:col>
      <xdr:colOff>114300</xdr:colOff>
      <xdr:row>35</xdr:row>
      <xdr:rowOff>23749</xdr:rowOff>
    </xdr:to>
    <xdr:cxnSp macro="">
      <xdr:nvCxnSpPr>
        <xdr:cNvPr id="70" name="直線コネクタ 69"/>
        <xdr:cNvCxnSpPr/>
      </xdr:nvCxnSpPr>
      <xdr:spPr>
        <a:xfrm flipV="1">
          <a:off x="1130300" y="6011291"/>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116586</xdr:rowOff>
    </xdr:from>
    <xdr:to>
      <xdr:col>24</xdr:col>
      <xdr:colOff>114300</xdr:colOff>
      <xdr:row>36</xdr:row>
      <xdr:rowOff>46736</xdr:rowOff>
    </xdr:to>
    <xdr:sp macro="" textlink="">
      <xdr:nvSpPr>
        <xdr:cNvPr id="80" name="楕円 79"/>
        <xdr:cNvSpPr/>
      </xdr:nvSpPr>
      <xdr:spPr>
        <a:xfrm>
          <a:off x="4584700" y="61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95013</xdr:rowOff>
    </xdr:from>
    <xdr:ext cx="534377" cy="259045"/>
    <xdr:sp macro="" textlink="">
      <xdr:nvSpPr>
        <xdr:cNvPr id="81" name="議会費該当値テキスト"/>
        <xdr:cNvSpPr txBox="1"/>
      </xdr:nvSpPr>
      <xdr:spPr>
        <a:xfrm>
          <a:off x="4686300" y="60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82" name="楕円 81"/>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89552</xdr:rowOff>
    </xdr:from>
    <xdr:ext cx="534377" cy="259045"/>
    <xdr:sp macro="" textlink="">
      <xdr:nvSpPr>
        <xdr:cNvPr id="83" name="テキスト ボックス 82"/>
        <xdr:cNvSpPr txBox="1"/>
      </xdr:nvSpPr>
      <xdr:spPr>
        <a:xfrm>
          <a:off x="3530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134239</xdr:rowOff>
    </xdr:from>
    <xdr:to>
      <xdr:col>15</xdr:col>
      <xdr:colOff>101600</xdr:colOff>
      <xdr:row>35</xdr:row>
      <xdr:rowOff>64389</xdr:rowOff>
    </xdr:to>
    <xdr:sp macro="" textlink="">
      <xdr:nvSpPr>
        <xdr:cNvPr id="84" name="楕円 83"/>
        <xdr:cNvSpPr/>
      </xdr:nvSpPr>
      <xdr:spPr>
        <a:xfrm>
          <a:off x="2857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80916</xdr:rowOff>
    </xdr:from>
    <xdr:ext cx="534377" cy="259045"/>
    <xdr:sp macro="" textlink="">
      <xdr:nvSpPr>
        <xdr:cNvPr id="85" name="テキスト ボックス 84"/>
        <xdr:cNvSpPr txBox="1"/>
      </xdr:nvSpPr>
      <xdr:spPr>
        <a:xfrm>
          <a:off x="2641111"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131191</xdr:rowOff>
    </xdr:from>
    <xdr:to>
      <xdr:col>10</xdr:col>
      <xdr:colOff>165100</xdr:colOff>
      <xdr:row>35</xdr:row>
      <xdr:rowOff>61341</xdr:rowOff>
    </xdr:to>
    <xdr:sp macro="" textlink="">
      <xdr:nvSpPr>
        <xdr:cNvPr id="86" name="楕円 85"/>
        <xdr:cNvSpPr/>
      </xdr:nvSpPr>
      <xdr:spPr>
        <a:xfrm>
          <a:off x="19685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77868</xdr:rowOff>
    </xdr:from>
    <xdr:ext cx="534377" cy="259045"/>
    <xdr:sp macro="" textlink="">
      <xdr:nvSpPr>
        <xdr:cNvPr id="87" name="テキスト ボックス 86"/>
        <xdr:cNvSpPr txBox="1"/>
      </xdr:nvSpPr>
      <xdr:spPr>
        <a:xfrm>
          <a:off x="1752111" y="573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144399</xdr:rowOff>
    </xdr:from>
    <xdr:to>
      <xdr:col>6</xdr:col>
      <xdr:colOff>38100</xdr:colOff>
      <xdr:row>35</xdr:row>
      <xdr:rowOff>74549</xdr:rowOff>
    </xdr:to>
    <xdr:sp macro="" textlink="">
      <xdr:nvSpPr>
        <xdr:cNvPr id="88" name="楕円 87"/>
        <xdr:cNvSpPr/>
      </xdr:nvSpPr>
      <xdr:spPr>
        <a:xfrm>
          <a:off x="1079500" y="59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91076</xdr:rowOff>
    </xdr:from>
    <xdr:ext cx="534377" cy="259045"/>
    <xdr:sp macro="" textlink="">
      <xdr:nvSpPr>
        <xdr:cNvPr id="89" name="テキスト ボックス 88"/>
        <xdr:cNvSpPr txBox="1"/>
      </xdr:nvSpPr>
      <xdr:spPr>
        <a:xfrm>
          <a:off x="863111" y="57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11720</xdr:rowOff>
    </xdr:from>
    <xdr:to>
      <xdr:col>24</xdr:col>
      <xdr:colOff>63500</xdr:colOff>
      <xdr:row>55</xdr:row>
      <xdr:rowOff>23107</xdr:rowOff>
    </xdr:to>
    <xdr:cxnSp macro="">
      <xdr:nvCxnSpPr>
        <xdr:cNvPr id="116" name="直線コネクタ 115"/>
        <xdr:cNvCxnSpPr/>
      </xdr:nvCxnSpPr>
      <xdr:spPr>
        <a:xfrm>
          <a:off x="3797300" y="9441470"/>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11720</xdr:rowOff>
    </xdr:from>
    <xdr:to>
      <xdr:col>19</xdr:col>
      <xdr:colOff>177800</xdr:colOff>
      <xdr:row>56</xdr:row>
      <xdr:rowOff>49250</xdr:rowOff>
    </xdr:to>
    <xdr:cxnSp macro="">
      <xdr:nvCxnSpPr>
        <xdr:cNvPr id="119" name="直線コネクタ 118"/>
        <xdr:cNvCxnSpPr/>
      </xdr:nvCxnSpPr>
      <xdr:spPr>
        <a:xfrm flipV="1">
          <a:off x="2908300" y="9441470"/>
          <a:ext cx="889000" cy="20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17934</xdr:rowOff>
    </xdr:from>
    <xdr:to>
      <xdr:col>15</xdr:col>
      <xdr:colOff>50800</xdr:colOff>
      <xdr:row>56</xdr:row>
      <xdr:rowOff>49250</xdr:rowOff>
    </xdr:to>
    <xdr:cxnSp macro="">
      <xdr:nvCxnSpPr>
        <xdr:cNvPr id="122" name="直線コネクタ 121"/>
        <xdr:cNvCxnSpPr/>
      </xdr:nvCxnSpPr>
      <xdr:spPr>
        <a:xfrm>
          <a:off x="2019300" y="9619134"/>
          <a:ext cx="889000" cy="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17934</xdr:rowOff>
    </xdr:from>
    <xdr:to>
      <xdr:col>10</xdr:col>
      <xdr:colOff>114300</xdr:colOff>
      <xdr:row>56</xdr:row>
      <xdr:rowOff>66312</xdr:rowOff>
    </xdr:to>
    <xdr:cxnSp macro="">
      <xdr:nvCxnSpPr>
        <xdr:cNvPr id="125" name="直線コネクタ 124"/>
        <xdr:cNvCxnSpPr/>
      </xdr:nvCxnSpPr>
      <xdr:spPr>
        <a:xfrm flipV="1">
          <a:off x="1130300" y="9619134"/>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143757</xdr:rowOff>
    </xdr:from>
    <xdr:to>
      <xdr:col>24</xdr:col>
      <xdr:colOff>114300</xdr:colOff>
      <xdr:row>55</xdr:row>
      <xdr:rowOff>73907</xdr:rowOff>
    </xdr:to>
    <xdr:sp macro="" textlink="">
      <xdr:nvSpPr>
        <xdr:cNvPr id="135" name="楕円 134"/>
        <xdr:cNvSpPr/>
      </xdr:nvSpPr>
      <xdr:spPr>
        <a:xfrm>
          <a:off x="4584700" y="94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166634</xdr:rowOff>
    </xdr:from>
    <xdr:ext cx="599010" cy="259045"/>
    <xdr:sp macro="" textlink="">
      <xdr:nvSpPr>
        <xdr:cNvPr id="136" name="総務費該当値テキスト"/>
        <xdr:cNvSpPr txBox="1"/>
      </xdr:nvSpPr>
      <xdr:spPr>
        <a:xfrm>
          <a:off x="4686300" y="925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132370</xdr:rowOff>
    </xdr:from>
    <xdr:to>
      <xdr:col>20</xdr:col>
      <xdr:colOff>38100</xdr:colOff>
      <xdr:row>55</xdr:row>
      <xdr:rowOff>62520</xdr:rowOff>
    </xdr:to>
    <xdr:sp macro="" textlink="">
      <xdr:nvSpPr>
        <xdr:cNvPr id="137" name="楕円 136"/>
        <xdr:cNvSpPr/>
      </xdr:nvSpPr>
      <xdr:spPr>
        <a:xfrm>
          <a:off x="3746500" y="9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79047</xdr:rowOff>
    </xdr:from>
    <xdr:ext cx="599010" cy="259045"/>
    <xdr:sp macro="" textlink="">
      <xdr:nvSpPr>
        <xdr:cNvPr id="138" name="テキスト ボックス 137"/>
        <xdr:cNvSpPr txBox="1"/>
      </xdr:nvSpPr>
      <xdr:spPr>
        <a:xfrm>
          <a:off x="3497795" y="916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169900</xdr:rowOff>
    </xdr:from>
    <xdr:to>
      <xdr:col>15</xdr:col>
      <xdr:colOff>101600</xdr:colOff>
      <xdr:row>56</xdr:row>
      <xdr:rowOff>100050</xdr:rowOff>
    </xdr:to>
    <xdr:sp macro="" textlink="">
      <xdr:nvSpPr>
        <xdr:cNvPr id="139" name="楕円 138"/>
        <xdr:cNvSpPr/>
      </xdr:nvSpPr>
      <xdr:spPr>
        <a:xfrm>
          <a:off x="2857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116577</xdr:rowOff>
    </xdr:from>
    <xdr:ext cx="599010" cy="259045"/>
    <xdr:sp macro="" textlink="">
      <xdr:nvSpPr>
        <xdr:cNvPr id="140" name="テキスト ボックス 139"/>
        <xdr:cNvSpPr txBox="1"/>
      </xdr:nvSpPr>
      <xdr:spPr>
        <a:xfrm>
          <a:off x="2608795" y="93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138584</xdr:rowOff>
    </xdr:from>
    <xdr:to>
      <xdr:col>10</xdr:col>
      <xdr:colOff>165100</xdr:colOff>
      <xdr:row>56</xdr:row>
      <xdr:rowOff>68734</xdr:rowOff>
    </xdr:to>
    <xdr:sp macro="" textlink="">
      <xdr:nvSpPr>
        <xdr:cNvPr id="141" name="楕円 140"/>
        <xdr:cNvSpPr/>
      </xdr:nvSpPr>
      <xdr:spPr>
        <a:xfrm>
          <a:off x="1968500" y="95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85261</xdr:rowOff>
    </xdr:from>
    <xdr:ext cx="599010" cy="259045"/>
    <xdr:sp macro="" textlink="">
      <xdr:nvSpPr>
        <xdr:cNvPr id="142" name="テキスト ボックス 141"/>
        <xdr:cNvSpPr txBox="1"/>
      </xdr:nvSpPr>
      <xdr:spPr>
        <a:xfrm>
          <a:off x="1719795" y="934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15512</xdr:rowOff>
    </xdr:from>
    <xdr:to>
      <xdr:col>6</xdr:col>
      <xdr:colOff>38100</xdr:colOff>
      <xdr:row>56</xdr:row>
      <xdr:rowOff>117112</xdr:rowOff>
    </xdr:to>
    <xdr:sp macro="" textlink="">
      <xdr:nvSpPr>
        <xdr:cNvPr id="143" name="楕円 142"/>
        <xdr:cNvSpPr/>
      </xdr:nvSpPr>
      <xdr:spPr>
        <a:xfrm>
          <a:off x="1079500" y="961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133639</xdr:rowOff>
    </xdr:from>
    <xdr:ext cx="599010" cy="259045"/>
    <xdr:sp macro="" textlink="">
      <xdr:nvSpPr>
        <xdr:cNvPr id="144" name="テキスト ボックス 143"/>
        <xdr:cNvSpPr txBox="1"/>
      </xdr:nvSpPr>
      <xdr:spPr>
        <a:xfrm>
          <a:off x="830795" y="939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48571</xdr:rowOff>
    </xdr:from>
    <xdr:to>
      <xdr:col>24</xdr:col>
      <xdr:colOff>63500</xdr:colOff>
      <xdr:row>76</xdr:row>
      <xdr:rowOff>60494</xdr:rowOff>
    </xdr:to>
    <xdr:cxnSp macro="">
      <xdr:nvCxnSpPr>
        <xdr:cNvPr id="172" name="直線コネクタ 171"/>
        <xdr:cNvCxnSpPr/>
      </xdr:nvCxnSpPr>
      <xdr:spPr>
        <a:xfrm flipV="1">
          <a:off x="3797300" y="13078771"/>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60494</xdr:rowOff>
    </xdr:from>
    <xdr:to>
      <xdr:col>19</xdr:col>
      <xdr:colOff>177800</xdr:colOff>
      <xdr:row>76</xdr:row>
      <xdr:rowOff>67435</xdr:rowOff>
    </xdr:to>
    <xdr:cxnSp macro="">
      <xdr:nvCxnSpPr>
        <xdr:cNvPr id="175" name="直線コネクタ 174"/>
        <xdr:cNvCxnSpPr/>
      </xdr:nvCxnSpPr>
      <xdr:spPr>
        <a:xfrm flipV="1">
          <a:off x="2908300" y="13090694"/>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67435</xdr:rowOff>
    </xdr:from>
    <xdr:to>
      <xdr:col>15</xdr:col>
      <xdr:colOff>50800</xdr:colOff>
      <xdr:row>76</xdr:row>
      <xdr:rowOff>122222</xdr:rowOff>
    </xdr:to>
    <xdr:cxnSp macro="">
      <xdr:nvCxnSpPr>
        <xdr:cNvPr id="178" name="直線コネクタ 177"/>
        <xdr:cNvCxnSpPr/>
      </xdr:nvCxnSpPr>
      <xdr:spPr>
        <a:xfrm flipV="1">
          <a:off x="2019300" y="13097635"/>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122222</xdr:rowOff>
    </xdr:from>
    <xdr:to>
      <xdr:col>10</xdr:col>
      <xdr:colOff>114300</xdr:colOff>
      <xdr:row>77</xdr:row>
      <xdr:rowOff>8351</xdr:rowOff>
    </xdr:to>
    <xdr:cxnSp macro="">
      <xdr:nvCxnSpPr>
        <xdr:cNvPr id="181" name="直線コネクタ 180"/>
        <xdr:cNvCxnSpPr/>
      </xdr:nvCxnSpPr>
      <xdr:spPr>
        <a:xfrm flipV="1">
          <a:off x="1130300" y="13152422"/>
          <a:ext cx="889000" cy="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169221</xdr:rowOff>
    </xdr:from>
    <xdr:to>
      <xdr:col>24</xdr:col>
      <xdr:colOff>114300</xdr:colOff>
      <xdr:row>76</xdr:row>
      <xdr:rowOff>99371</xdr:rowOff>
    </xdr:to>
    <xdr:sp macro="" textlink="">
      <xdr:nvSpPr>
        <xdr:cNvPr id="191" name="楕円 190"/>
        <xdr:cNvSpPr/>
      </xdr:nvSpPr>
      <xdr:spPr>
        <a:xfrm>
          <a:off x="4584700" y="13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20648</xdr:rowOff>
    </xdr:from>
    <xdr:ext cx="599010" cy="259045"/>
    <xdr:sp macro="" textlink="">
      <xdr:nvSpPr>
        <xdr:cNvPr id="192" name="民生費該当値テキスト"/>
        <xdr:cNvSpPr txBox="1"/>
      </xdr:nvSpPr>
      <xdr:spPr>
        <a:xfrm>
          <a:off x="4686300" y="1287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9694</xdr:rowOff>
    </xdr:from>
    <xdr:to>
      <xdr:col>20</xdr:col>
      <xdr:colOff>38100</xdr:colOff>
      <xdr:row>76</xdr:row>
      <xdr:rowOff>111294</xdr:rowOff>
    </xdr:to>
    <xdr:sp macro="" textlink="">
      <xdr:nvSpPr>
        <xdr:cNvPr id="193" name="楕円 192"/>
        <xdr:cNvSpPr/>
      </xdr:nvSpPr>
      <xdr:spPr>
        <a:xfrm>
          <a:off x="3746500" y="13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127822</xdr:rowOff>
    </xdr:from>
    <xdr:ext cx="599010" cy="259045"/>
    <xdr:sp macro="" textlink="">
      <xdr:nvSpPr>
        <xdr:cNvPr id="194" name="テキスト ボックス 193"/>
        <xdr:cNvSpPr txBox="1"/>
      </xdr:nvSpPr>
      <xdr:spPr>
        <a:xfrm>
          <a:off x="3497795" y="128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16635</xdr:rowOff>
    </xdr:from>
    <xdr:to>
      <xdr:col>15</xdr:col>
      <xdr:colOff>101600</xdr:colOff>
      <xdr:row>76</xdr:row>
      <xdr:rowOff>118235</xdr:rowOff>
    </xdr:to>
    <xdr:sp macro="" textlink="">
      <xdr:nvSpPr>
        <xdr:cNvPr id="195" name="楕円 194"/>
        <xdr:cNvSpPr/>
      </xdr:nvSpPr>
      <xdr:spPr>
        <a:xfrm>
          <a:off x="2857500" y="13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134762</xdr:rowOff>
    </xdr:from>
    <xdr:ext cx="599010" cy="259045"/>
    <xdr:sp macro="" textlink="">
      <xdr:nvSpPr>
        <xdr:cNvPr id="196" name="テキスト ボックス 195"/>
        <xdr:cNvSpPr txBox="1"/>
      </xdr:nvSpPr>
      <xdr:spPr>
        <a:xfrm>
          <a:off x="2608795" y="128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71422</xdr:rowOff>
    </xdr:from>
    <xdr:to>
      <xdr:col>10</xdr:col>
      <xdr:colOff>165100</xdr:colOff>
      <xdr:row>77</xdr:row>
      <xdr:rowOff>1572</xdr:rowOff>
    </xdr:to>
    <xdr:sp macro="" textlink="">
      <xdr:nvSpPr>
        <xdr:cNvPr id="197" name="楕円 196"/>
        <xdr:cNvSpPr/>
      </xdr:nvSpPr>
      <xdr:spPr>
        <a:xfrm>
          <a:off x="1968500" y="13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18098</xdr:rowOff>
    </xdr:from>
    <xdr:ext cx="599010" cy="259045"/>
    <xdr:sp macro="" textlink="">
      <xdr:nvSpPr>
        <xdr:cNvPr id="198" name="テキスト ボックス 197"/>
        <xdr:cNvSpPr txBox="1"/>
      </xdr:nvSpPr>
      <xdr:spPr>
        <a:xfrm>
          <a:off x="1719795" y="128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129001</xdr:rowOff>
    </xdr:from>
    <xdr:to>
      <xdr:col>6</xdr:col>
      <xdr:colOff>38100</xdr:colOff>
      <xdr:row>77</xdr:row>
      <xdr:rowOff>59151</xdr:rowOff>
    </xdr:to>
    <xdr:sp macro="" textlink="">
      <xdr:nvSpPr>
        <xdr:cNvPr id="199" name="楕円 198"/>
        <xdr:cNvSpPr/>
      </xdr:nvSpPr>
      <xdr:spPr>
        <a:xfrm>
          <a:off x="1079500" y="131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75678</xdr:rowOff>
    </xdr:from>
    <xdr:ext cx="599010" cy="259045"/>
    <xdr:sp macro="" textlink="">
      <xdr:nvSpPr>
        <xdr:cNvPr id="200" name="テキスト ボックス 199"/>
        <xdr:cNvSpPr txBox="1"/>
      </xdr:nvSpPr>
      <xdr:spPr>
        <a:xfrm>
          <a:off x="830795" y="129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75654</xdr:rowOff>
    </xdr:from>
    <xdr:to>
      <xdr:col>24</xdr:col>
      <xdr:colOff>63500</xdr:colOff>
      <xdr:row>98</xdr:row>
      <xdr:rowOff>82626</xdr:rowOff>
    </xdr:to>
    <xdr:cxnSp macro="">
      <xdr:nvCxnSpPr>
        <xdr:cNvPr id="229" name="直線コネクタ 228"/>
        <xdr:cNvCxnSpPr/>
      </xdr:nvCxnSpPr>
      <xdr:spPr>
        <a:xfrm>
          <a:off x="3797300" y="16877754"/>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67329</xdr:rowOff>
    </xdr:from>
    <xdr:to>
      <xdr:col>19</xdr:col>
      <xdr:colOff>177800</xdr:colOff>
      <xdr:row>98</xdr:row>
      <xdr:rowOff>75654</xdr:rowOff>
    </xdr:to>
    <xdr:cxnSp macro="">
      <xdr:nvCxnSpPr>
        <xdr:cNvPr id="232" name="直線コネクタ 231"/>
        <xdr:cNvCxnSpPr/>
      </xdr:nvCxnSpPr>
      <xdr:spPr>
        <a:xfrm>
          <a:off x="2908300" y="1686942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27758</xdr:rowOff>
    </xdr:from>
    <xdr:to>
      <xdr:col>15</xdr:col>
      <xdr:colOff>50800</xdr:colOff>
      <xdr:row>98</xdr:row>
      <xdr:rowOff>67329</xdr:rowOff>
    </xdr:to>
    <xdr:cxnSp macro="">
      <xdr:nvCxnSpPr>
        <xdr:cNvPr id="235" name="直線コネクタ 234"/>
        <xdr:cNvCxnSpPr/>
      </xdr:nvCxnSpPr>
      <xdr:spPr>
        <a:xfrm>
          <a:off x="2019300" y="16829858"/>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27758</xdr:rowOff>
    </xdr:from>
    <xdr:to>
      <xdr:col>10</xdr:col>
      <xdr:colOff>114300</xdr:colOff>
      <xdr:row>98</xdr:row>
      <xdr:rowOff>61866</xdr:rowOff>
    </xdr:to>
    <xdr:cxnSp macro="">
      <xdr:nvCxnSpPr>
        <xdr:cNvPr id="238" name="直線コネクタ 237"/>
        <xdr:cNvCxnSpPr/>
      </xdr:nvCxnSpPr>
      <xdr:spPr>
        <a:xfrm flipV="1">
          <a:off x="1130300" y="16829858"/>
          <a:ext cx="88900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31826</xdr:rowOff>
    </xdr:from>
    <xdr:to>
      <xdr:col>24</xdr:col>
      <xdr:colOff>114300</xdr:colOff>
      <xdr:row>98</xdr:row>
      <xdr:rowOff>133426</xdr:rowOff>
    </xdr:to>
    <xdr:sp macro="" textlink="">
      <xdr:nvSpPr>
        <xdr:cNvPr id="248" name="楕円 247"/>
        <xdr:cNvSpPr/>
      </xdr:nvSpPr>
      <xdr:spPr>
        <a:xfrm>
          <a:off x="4584700" y="168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118203</xdr:rowOff>
    </xdr:from>
    <xdr:ext cx="534377" cy="259045"/>
    <xdr:sp macro="" textlink="">
      <xdr:nvSpPr>
        <xdr:cNvPr id="249" name="衛生費該当値テキスト"/>
        <xdr:cNvSpPr txBox="1"/>
      </xdr:nvSpPr>
      <xdr:spPr>
        <a:xfrm>
          <a:off x="4686300" y="167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24854</xdr:rowOff>
    </xdr:from>
    <xdr:to>
      <xdr:col>20</xdr:col>
      <xdr:colOff>38100</xdr:colOff>
      <xdr:row>98</xdr:row>
      <xdr:rowOff>126454</xdr:rowOff>
    </xdr:to>
    <xdr:sp macro="" textlink="">
      <xdr:nvSpPr>
        <xdr:cNvPr id="250" name="楕円 249"/>
        <xdr:cNvSpPr/>
      </xdr:nvSpPr>
      <xdr:spPr>
        <a:xfrm>
          <a:off x="3746500" y="168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117581</xdr:rowOff>
    </xdr:from>
    <xdr:ext cx="534377" cy="259045"/>
    <xdr:sp macro="" textlink="">
      <xdr:nvSpPr>
        <xdr:cNvPr id="251" name="テキスト ボックス 250"/>
        <xdr:cNvSpPr txBox="1"/>
      </xdr:nvSpPr>
      <xdr:spPr>
        <a:xfrm>
          <a:off x="3530111" y="169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16529</xdr:rowOff>
    </xdr:from>
    <xdr:to>
      <xdr:col>15</xdr:col>
      <xdr:colOff>101600</xdr:colOff>
      <xdr:row>98</xdr:row>
      <xdr:rowOff>118129</xdr:rowOff>
    </xdr:to>
    <xdr:sp macro="" textlink="">
      <xdr:nvSpPr>
        <xdr:cNvPr id="252" name="楕円 251"/>
        <xdr:cNvSpPr/>
      </xdr:nvSpPr>
      <xdr:spPr>
        <a:xfrm>
          <a:off x="2857500" y="16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109256</xdr:rowOff>
    </xdr:from>
    <xdr:ext cx="534377" cy="259045"/>
    <xdr:sp macro="" textlink="">
      <xdr:nvSpPr>
        <xdr:cNvPr id="253" name="テキスト ボックス 252"/>
        <xdr:cNvSpPr txBox="1"/>
      </xdr:nvSpPr>
      <xdr:spPr>
        <a:xfrm>
          <a:off x="2641111" y="169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148408</xdr:rowOff>
    </xdr:from>
    <xdr:to>
      <xdr:col>10</xdr:col>
      <xdr:colOff>165100</xdr:colOff>
      <xdr:row>98</xdr:row>
      <xdr:rowOff>78558</xdr:rowOff>
    </xdr:to>
    <xdr:sp macro="" textlink="">
      <xdr:nvSpPr>
        <xdr:cNvPr id="254" name="楕円 253"/>
        <xdr:cNvSpPr/>
      </xdr:nvSpPr>
      <xdr:spPr>
        <a:xfrm>
          <a:off x="1968500" y="167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69685</xdr:rowOff>
    </xdr:from>
    <xdr:ext cx="534377" cy="259045"/>
    <xdr:sp macro="" textlink="">
      <xdr:nvSpPr>
        <xdr:cNvPr id="255" name="テキスト ボックス 254"/>
        <xdr:cNvSpPr txBox="1"/>
      </xdr:nvSpPr>
      <xdr:spPr>
        <a:xfrm>
          <a:off x="1752111" y="168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11066</xdr:rowOff>
    </xdr:from>
    <xdr:to>
      <xdr:col>6</xdr:col>
      <xdr:colOff>38100</xdr:colOff>
      <xdr:row>98</xdr:row>
      <xdr:rowOff>112666</xdr:rowOff>
    </xdr:to>
    <xdr:sp macro="" textlink="">
      <xdr:nvSpPr>
        <xdr:cNvPr id="256" name="楕円 255"/>
        <xdr:cNvSpPr/>
      </xdr:nvSpPr>
      <xdr:spPr>
        <a:xfrm>
          <a:off x="1079500" y="168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103793</xdr:rowOff>
    </xdr:from>
    <xdr:ext cx="534377" cy="259045"/>
    <xdr:sp macro="" textlink="">
      <xdr:nvSpPr>
        <xdr:cNvPr id="257" name="テキスト ボックス 256"/>
        <xdr:cNvSpPr txBox="1"/>
      </xdr:nvSpPr>
      <xdr:spPr>
        <a:xfrm>
          <a:off x="863111" y="169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156178</xdr:rowOff>
    </xdr:from>
    <xdr:to>
      <xdr:col>55</xdr:col>
      <xdr:colOff>0</xdr:colOff>
      <xdr:row>58</xdr:row>
      <xdr:rowOff>162046</xdr:rowOff>
    </xdr:to>
    <xdr:cxnSp macro="">
      <xdr:nvCxnSpPr>
        <xdr:cNvPr id="343" name="直線コネクタ 342"/>
        <xdr:cNvCxnSpPr/>
      </xdr:nvCxnSpPr>
      <xdr:spPr>
        <a:xfrm flipV="1">
          <a:off x="9639300" y="10100278"/>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162046</xdr:rowOff>
    </xdr:from>
    <xdr:to>
      <xdr:col>50</xdr:col>
      <xdr:colOff>114300</xdr:colOff>
      <xdr:row>58</xdr:row>
      <xdr:rowOff>165881</xdr:rowOff>
    </xdr:to>
    <xdr:cxnSp macro="">
      <xdr:nvCxnSpPr>
        <xdr:cNvPr id="346" name="直線コネクタ 345"/>
        <xdr:cNvCxnSpPr/>
      </xdr:nvCxnSpPr>
      <xdr:spPr>
        <a:xfrm flipV="1">
          <a:off x="8750300" y="10106146"/>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165881</xdr:rowOff>
    </xdr:from>
    <xdr:to>
      <xdr:col>45</xdr:col>
      <xdr:colOff>177800</xdr:colOff>
      <xdr:row>58</xdr:row>
      <xdr:rowOff>166606</xdr:rowOff>
    </xdr:to>
    <xdr:cxnSp macro="">
      <xdr:nvCxnSpPr>
        <xdr:cNvPr id="349" name="直線コネクタ 348"/>
        <xdr:cNvCxnSpPr/>
      </xdr:nvCxnSpPr>
      <xdr:spPr>
        <a:xfrm flipV="1">
          <a:off x="7861300" y="10109981"/>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161565</xdr:rowOff>
    </xdr:from>
    <xdr:to>
      <xdr:col>41</xdr:col>
      <xdr:colOff>50800</xdr:colOff>
      <xdr:row>58</xdr:row>
      <xdr:rowOff>166606</xdr:rowOff>
    </xdr:to>
    <xdr:cxnSp macro="">
      <xdr:nvCxnSpPr>
        <xdr:cNvPr id="352" name="直線コネクタ 351"/>
        <xdr:cNvCxnSpPr/>
      </xdr:nvCxnSpPr>
      <xdr:spPr>
        <a:xfrm>
          <a:off x="6972300" y="10105665"/>
          <a:ext cx="889000" cy="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105378</xdr:rowOff>
    </xdr:from>
    <xdr:to>
      <xdr:col>55</xdr:col>
      <xdr:colOff>50800</xdr:colOff>
      <xdr:row>59</xdr:row>
      <xdr:rowOff>35528</xdr:rowOff>
    </xdr:to>
    <xdr:sp macro="" textlink="">
      <xdr:nvSpPr>
        <xdr:cNvPr id="362" name="楕円 361"/>
        <xdr:cNvSpPr/>
      </xdr:nvSpPr>
      <xdr:spPr>
        <a:xfrm>
          <a:off x="10426700" y="100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20305</xdr:rowOff>
    </xdr:from>
    <xdr:ext cx="534377" cy="259045"/>
    <xdr:sp macro="" textlink="">
      <xdr:nvSpPr>
        <xdr:cNvPr id="363" name="農林水産業費該当値テキスト"/>
        <xdr:cNvSpPr txBox="1"/>
      </xdr:nvSpPr>
      <xdr:spPr>
        <a:xfrm>
          <a:off x="10528300" y="99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111246</xdr:rowOff>
    </xdr:from>
    <xdr:to>
      <xdr:col>50</xdr:col>
      <xdr:colOff>165100</xdr:colOff>
      <xdr:row>59</xdr:row>
      <xdr:rowOff>41396</xdr:rowOff>
    </xdr:to>
    <xdr:sp macro="" textlink="">
      <xdr:nvSpPr>
        <xdr:cNvPr id="364" name="楕円 363"/>
        <xdr:cNvSpPr/>
      </xdr:nvSpPr>
      <xdr:spPr>
        <a:xfrm>
          <a:off x="9588500" y="100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32523</xdr:rowOff>
    </xdr:from>
    <xdr:ext cx="534377" cy="259045"/>
    <xdr:sp macro="" textlink="">
      <xdr:nvSpPr>
        <xdr:cNvPr id="365" name="テキスト ボックス 364"/>
        <xdr:cNvSpPr txBox="1"/>
      </xdr:nvSpPr>
      <xdr:spPr>
        <a:xfrm>
          <a:off x="9372111" y="101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115081</xdr:rowOff>
    </xdr:from>
    <xdr:to>
      <xdr:col>46</xdr:col>
      <xdr:colOff>38100</xdr:colOff>
      <xdr:row>59</xdr:row>
      <xdr:rowOff>45231</xdr:rowOff>
    </xdr:to>
    <xdr:sp macro="" textlink="">
      <xdr:nvSpPr>
        <xdr:cNvPr id="366" name="楕円 365"/>
        <xdr:cNvSpPr/>
      </xdr:nvSpPr>
      <xdr:spPr>
        <a:xfrm>
          <a:off x="8699500" y="100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36358</xdr:rowOff>
    </xdr:from>
    <xdr:ext cx="534377" cy="259045"/>
    <xdr:sp macro="" textlink="">
      <xdr:nvSpPr>
        <xdr:cNvPr id="367" name="テキスト ボックス 366"/>
        <xdr:cNvSpPr txBox="1"/>
      </xdr:nvSpPr>
      <xdr:spPr>
        <a:xfrm>
          <a:off x="8483111" y="101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115806</xdr:rowOff>
    </xdr:from>
    <xdr:to>
      <xdr:col>41</xdr:col>
      <xdr:colOff>101600</xdr:colOff>
      <xdr:row>59</xdr:row>
      <xdr:rowOff>45956</xdr:rowOff>
    </xdr:to>
    <xdr:sp macro="" textlink="">
      <xdr:nvSpPr>
        <xdr:cNvPr id="368" name="楕円 367"/>
        <xdr:cNvSpPr/>
      </xdr:nvSpPr>
      <xdr:spPr>
        <a:xfrm>
          <a:off x="7810500" y="100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37083</xdr:rowOff>
    </xdr:from>
    <xdr:ext cx="534377" cy="259045"/>
    <xdr:sp macro="" textlink="">
      <xdr:nvSpPr>
        <xdr:cNvPr id="369" name="テキスト ボックス 368"/>
        <xdr:cNvSpPr txBox="1"/>
      </xdr:nvSpPr>
      <xdr:spPr>
        <a:xfrm>
          <a:off x="7594111" y="101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110765</xdr:rowOff>
    </xdr:from>
    <xdr:to>
      <xdr:col>36</xdr:col>
      <xdr:colOff>165100</xdr:colOff>
      <xdr:row>59</xdr:row>
      <xdr:rowOff>40915</xdr:rowOff>
    </xdr:to>
    <xdr:sp macro="" textlink="">
      <xdr:nvSpPr>
        <xdr:cNvPr id="370" name="楕円 369"/>
        <xdr:cNvSpPr/>
      </xdr:nvSpPr>
      <xdr:spPr>
        <a:xfrm>
          <a:off x="6921500" y="10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32042</xdr:rowOff>
    </xdr:from>
    <xdr:ext cx="534377" cy="259045"/>
    <xdr:sp macro="" textlink="">
      <xdr:nvSpPr>
        <xdr:cNvPr id="371" name="テキスト ボックス 370"/>
        <xdr:cNvSpPr txBox="1"/>
      </xdr:nvSpPr>
      <xdr:spPr>
        <a:xfrm>
          <a:off x="6705111" y="101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127143</xdr:rowOff>
    </xdr:from>
    <xdr:to>
      <xdr:col>55</xdr:col>
      <xdr:colOff>0</xdr:colOff>
      <xdr:row>78</xdr:row>
      <xdr:rowOff>69307</xdr:rowOff>
    </xdr:to>
    <xdr:cxnSp macro="">
      <xdr:nvCxnSpPr>
        <xdr:cNvPr id="402" name="直線コネクタ 401"/>
        <xdr:cNvCxnSpPr/>
      </xdr:nvCxnSpPr>
      <xdr:spPr>
        <a:xfrm flipV="1">
          <a:off x="9639300" y="13328793"/>
          <a:ext cx="8382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138802</xdr:rowOff>
    </xdr:from>
    <xdr:to>
      <xdr:col>50</xdr:col>
      <xdr:colOff>114300</xdr:colOff>
      <xdr:row>78</xdr:row>
      <xdr:rowOff>69307</xdr:rowOff>
    </xdr:to>
    <xdr:cxnSp macro="">
      <xdr:nvCxnSpPr>
        <xdr:cNvPr id="405" name="直線コネクタ 404"/>
        <xdr:cNvCxnSpPr/>
      </xdr:nvCxnSpPr>
      <xdr:spPr>
        <a:xfrm>
          <a:off x="8750300" y="13340452"/>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138802</xdr:rowOff>
    </xdr:from>
    <xdr:to>
      <xdr:col>45</xdr:col>
      <xdr:colOff>177800</xdr:colOff>
      <xdr:row>78</xdr:row>
      <xdr:rowOff>98372</xdr:rowOff>
    </xdr:to>
    <xdr:cxnSp macro="">
      <xdr:nvCxnSpPr>
        <xdr:cNvPr id="408" name="直線コネクタ 407"/>
        <xdr:cNvCxnSpPr/>
      </xdr:nvCxnSpPr>
      <xdr:spPr>
        <a:xfrm flipV="1">
          <a:off x="7861300" y="13340452"/>
          <a:ext cx="889000" cy="1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98372</xdr:rowOff>
    </xdr:from>
    <xdr:to>
      <xdr:col>41</xdr:col>
      <xdr:colOff>50800</xdr:colOff>
      <xdr:row>78</xdr:row>
      <xdr:rowOff>133152</xdr:rowOff>
    </xdr:to>
    <xdr:cxnSp macro="">
      <xdr:nvCxnSpPr>
        <xdr:cNvPr id="411" name="直線コネクタ 410"/>
        <xdr:cNvCxnSpPr/>
      </xdr:nvCxnSpPr>
      <xdr:spPr>
        <a:xfrm flipV="1">
          <a:off x="6972300" y="13471472"/>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76343</xdr:rowOff>
    </xdr:from>
    <xdr:to>
      <xdr:col>55</xdr:col>
      <xdr:colOff>50800</xdr:colOff>
      <xdr:row>78</xdr:row>
      <xdr:rowOff>6493</xdr:rowOff>
    </xdr:to>
    <xdr:sp macro="" textlink="">
      <xdr:nvSpPr>
        <xdr:cNvPr id="421" name="楕円 420"/>
        <xdr:cNvSpPr/>
      </xdr:nvSpPr>
      <xdr:spPr>
        <a:xfrm>
          <a:off x="10426700" y="132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54770</xdr:rowOff>
    </xdr:from>
    <xdr:ext cx="534377" cy="259045"/>
    <xdr:sp macro="" textlink="">
      <xdr:nvSpPr>
        <xdr:cNvPr id="422" name="商工費該当値テキスト"/>
        <xdr:cNvSpPr txBox="1"/>
      </xdr:nvSpPr>
      <xdr:spPr>
        <a:xfrm>
          <a:off x="10528300" y="132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18507</xdr:rowOff>
    </xdr:from>
    <xdr:to>
      <xdr:col>50</xdr:col>
      <xdr:colOff>165100</xdr:colOff>
      <xdr:row>78</xdr:row>
      <xdr:rowOff>120107</xdr:rowOff>
    </xdr:to>
    <xdr:sp macro="" textlink="">
      <xdr:nvSpPr>
        <xdr:cNvPr id="423" name="楕円 422"/>
        <xdr:cNvSpPr/>
      </xdr:nvSpPr>
      <xdr:spPr>
        <a:xfrm>
          <a:off x="9588500" y="133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111234</xdr:rowOff>
    </xdr:from>
    <xdr:ext cx="534377" cy="259045"/>
    <xdr:sp macro="" textlink="">
      <xdr:nvSpPr>
        <xdr:cNvPr id="424" name="テキスト ボックス 423"/>
        <xdr:cNvSpPr txBox="1"/>
      </xdr:nvSpPr>
      <xdr:spPr>
        <a:xfrm>
          <a:off x="9372111" y="134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88002</xdr:rowOff>
    </xdr:from>
    <xdr:to>
      <xdr:col>46</xdr:col>
      <xdr:colOff>38100</xdr:colOff>
      <xdr:row>78</xdr:row>
      <xdr:rowOff>18152</xdr:rowOff>
    </xdr:to>
    <xdr:sp macro="" textlink="">
      <xdr:nvSpPr>
        <xdr:cNvPr id="425" name="楕円 424"/>
        <xdr:cNvSpPr/>
      </xdr:nvSpPr>
      <xdr:spPr>
        <a:xfrm>
          <a:off x="8699500" y="132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9279</xdr:rowOff>
    </xdr:from>
    <xdr:ext cx="534377" cy="259045"/>
    <xdr:sp macro="" textlink="">
      <xdr:nvSpPr>
        <xdr:cNvPr id="426" name="テキスト ボックス 425"/>
        <xdr:cNvSpPr txBox="1"/>
      </xdr:nvSpPr>
      <xdr:spPr>
        <a:xfrm>
          <a:off x="8483111" y="133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47572</xdr:rowOff>
    </xdr:from>
    <xdr:to>
      <xdr:col>41</xdr:col>
      <xdr:colOff>101600</xdr:colOff>
      <xdr:row>78</xdr:row>
      <xdr:rowOff>149172</xdr:rowOff>
    </xdr:to>
    <xdr:sp macro="" textlink="">
      <xdr:nvSpPr>
        <xdr:cNvPr id="427" name="楕円 426"/>
        <xdr:cNvSpPr/>
      </xdr:nvSpPr>
      <xdr:spPr>
        <a:xfrm>
          <a:off x="7810500" y="13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140299</xdr:rowOff>
    </xdr:from>
    <xdr:ext cx="534377" cy="259045"/>
    <xdr:sp macro="" textlink="">
      <xdr:nvSpPr>
        <xdr:cNvPr id="428" name="テキスト ボックス 427"/>
        <xdr:cNvSpPr txBox="1"/>
      </xdr:nvSpPr>
      <xdr:spPr>
        <a:xfrm>
          <a:off x="7594111" y="135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82352</xdr:rowOff>
    </xdr:from>
    <xdr:to>
      <xdr:col>36</xdr:col>
      <xdr:colOff>165100</xdr:colOff>
      <xdr:row>79</xdr:row>
      <xdr:rowOff>12502</xdr:rowOff>
    </xdr:to>
    <xdr:sp macro="" textlink="">
      <xdr:nvSpPr>
        <xdr:cNvPr id="429" name="楕円 428"/>
        <xdr:cNvSpPr/>
      </xdr:nvSpPr>
      <xdr:spPr>
        <a:xfrm>
          <a:off x="6921500" y="134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3629</xdr:rowOff>
    </xdr:from>
    <xdr:ext cx="469744" cy="259045"/>
    <xdr:sp macro="" textlink="">
      <xdr:nvSpPr>
        <xdr:cNvPr id="430" name="テキスト ボックス 429"/>
        <xdr:cNvSpPr txBox="1"/>
      </xdr:nvSpPr>
      <xdr:spPr>
        <a:xfrm>
          <a:off x="6737428" y="1354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71884</xdr:rowOff>
    </xdr:from>
    <xdr:to>
      <xdr:col>55</xdr:col>
      <xdr:colOff>0</xdr:colOff>
      <xdr:row>96</xdr:row>
      <xdr:rowOff>150678</xdr:rowOff>
    </xdr:to>
    <xdr:cxnSp macro="">
      <xdr:nvCxnSpPr>
        <xdr:cNvPr id="457" name="直線コネクタ 456"/>
        <xdr:cNvCxnSpPr/>
      </xdr:nvCxnSpPr>
      <xdr:spPr>
        <a:xfrm flipV="1">
          <a:off x="9639300" y="16531084"/>
          <a:ext cx="838200" cy="7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150678</xdr:rowOff>
    </xdr:from>
    <xdr:to>
      <xdr:col>50</xdr:col>
      <xdr:colOff>114300</xdr:colOff>
      <xdr:row>97</xdr:row>
      <xdr:rowOff>132147</xdr:rowOff>
    </xdr:to>
    <xdr:cxnSp macro="">
      <xdr:nvCxnSpPr>
        <xdr:cNvPr id="460" name="直線コネクタ 459"/>
        <xdr:cNvCxnSpPr/>
      </xdr:nvCxnSpPr>
      <xdr:spPr>
        <a:xfrm flipV="1">
          <a:off x="8750300" y="16609878"/>
          <a:ext cx="889000" cy="15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109200</xdr:rowOff>
    </xdr:from>
    <xdr:to>
      <xdr:col>45</xdr:col>
      <xdr:colOff>177800</xdr:colOff>
      <xdr:row>97</xdr:row>
      <xdr:rowOff>132147</xdr:rowOff>
    </xdr:to>
    <xdr:cxnSp macro="">
      <xdr:nvCxnSpPr>
        <xdr:cNvPr id="463" name="直線コネクタ 462"/>
        <xdr:cNvCxnSpPr/>
      </xdr:nvCxnSpPr>
      <xdr:spPr>
        <a:xfrm>
          <a:off x="7861300" y="1673985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109200</xdr:rowOff>
    </xdr:from>
    <xdr:to>
      <xdr:col>41</xdr:col>
      <xdr:colOff>50800</xdr:colOff>
      <xdr:row>97</xdr:row>
      <xdr:rowOff>113283</xdr:rowOff>
    </xdr:to>
    <xdr:cxnSp macro="">
      <xdr:nvCxnSpPr>
        <xdr:cNvPr id="466" name="直線コネクタ 465"/>
        <xdr:cNvCxnSpPr/>
      </xdr:nvCxnSpPr>
      <xdr:spPr>
        <a:xfrm flipV="1">
          <a:off x="6972300" y="16739850"/>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21084</xdr:rowOff>
    </xdr:from>
    <xdr:to>
      <xdr:col>55</xdr:col>
      <xdr:colOff>50800</xdr:colOff>
      <xdr:row>96</xdr:row>
      <xdr:rowOff>122684</xdr:rowOff>
    </xdr:to>
    <xdr:sp macro="" textlink="">
      <xdr:nvSpPr>
        <xdr:cNvPr id="476" name="楕円 475"/>
        <xdr:cNvSpPr/>
      </xdr:nvSpPr>
      <xdr:spPr>
        <a:xfrm>
          <a:off x="10426700" y="164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170961</xdr:rowOff>
    </xdr:from>
    <xdr:ext cx="534377" cy="259045"/>
    <xdr:sp macro="" textlink="">
      <xdr:nvSpPr>
        <xdr:cNvPr id="477" name="土木費該当値テキスト"/>
        <xdr:cNvSpPr txBox="1"/>
      </xdr:nvSpPr>
      <xdr:spPr>
        <a:xfrm>
          <a:off x="10528300" y="164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99878</xdr:rowOff>
    </xdr:from>
    <xdr:to>
      <xdr:col>50</xdr:col>
      <xdr:colOff>165100</xdr:colOff>
      <xdr:row>97</xdr:row>
      <xdr:rowOff>30028</xdr:rowOff>
    </xdr:to>
    <xdr:sp macro="" textlink="">
      <xdr:nvSpPr>
        <xdr:cNvPr id="478" name="楕円 477"/>
        <xdr:cNvSpPr/>
      </xdr:nvSpPr>
      <xdr:spPr>
        <a:xfrm>
          <a:off x="9588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21155</xdr:rowOff>
    </xdr:from>
    <xdr:ext cx="534377" cy="259045"/>
    <xdr:sp macro="" textlink="">
      <xdr:nvSpPr>
        <xdr:cNvPr id="479" name="テキスト ボックス 478"/>
        <xdr:cNvSpPr txBox="1"/>
      </xdr:nvSpPr>
      <xdr:spPr>
        <a:xfrm>
          <a:off x="9372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81347</xdr:rowOff>
    </xdr:from>
    <xdr:to>
      <xdr:col>46</xdr:col>
      <xdr:colOff>38100</xdr:colOff>
      <xdr:row>98</xdr:row>
      <xdr:rowOff>11497</xdr:rowOff>
    </xdr:to>
    <xdr:sp macro="" textlink="">
      <xdr:nvSpPr>
        <xdr:cNvPr id="480" name="楕円 479"/>
        <xdr:cNvSpPr/>
      </xdr:nvSpPr>
      <xdr:spPr>
        <a:xfrm>
          <a:off x="8699500" y="1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2624</xdr:rowOff>
    </xdr:from>
    <xdr:ext cx="534377" cy="259045"/>
    <xdr:sp macro="" textlink="">
      <xdr:nvSpPr>
        <xdr:cNvPr id="481" name="テキスト ボックス 480"/>
        <xdr:cNvSpPr txBox="1"/>
      </xdr:nvSpPr>
      <xdr:spPr>
        <a:xfrm>
          <a:off x="8483111" y="168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58400</xdr:rowOff>
    </xdr:from>
    <xdr:to>
      <xdr:col>41</xdr:col>
      <xdr:colOff>101600</xdr:colOff>
      <xdr:row>97</xdr:row>
      <xdr:rowOff>160000</xdr:rowOff>
    </xdr:to>
    <xdr:sp macro="" textlink="">
      <xdr:nvSpPr>
        <xdr:cNvPr id="482" name="楕円 481"/>
        <xdr:cNvSpPr/>
      </xdr:nvSpPr>
      <xdr:spPr>
        <a:xfrm>
          <a:off x="7810500" y="166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151127</xdr:rowOff>
    </xdr:from>
    <xdr:ext cx="534377" cy="259045"/>
    <xdr:sp macro="" textlink="">
      <xdr:nvSpPr>
        <xdr:cNvPr id="483" name="テキスト ボックス 482"/>
        <xdr:cNvSpPr txBox="1"/>
      </xdr:nvSpPr>
      <xdr:spPr>
        <a:xfrm>
          <a:off x="7594111" y="167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62483</xdr:rowOff>
    </xdr:from>
    <xdr:to>
      <xdr:col>36</xdr:col>
      <xdr:colOff>165100</xdr:colOff>
      <xdr:row>97</xdr:row>
      <xdr:rowOff>164083</xdr:rowOff>
    </xdr:to>
    <xdr:sp macro="" textlink="">
      <xdr:nvSpPr>
        <xdr:cNvPr id="484" name="楕円 483"/>
        <xdr:cNvSpPr/>
      </xdr:nvSpPr>
      <xdr:spPr>
        <a:xfrm>
          <a:off x="6921500" y="16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155210</xdr:rowOff>
    </xdr:from>
    <xdr:ext cx="534377" cy="259045"/>
    <xdr:sp macro="" textlink="">
      <xdr:nvSpPr>
        <xdr:cNvPr id="485" name="テキスト ボックス 484"/>
        <xdr:cNvSpPr txBox="1"/>
      </xdr:nvSpPr>
      <xdr:spPr>
        <a:xfrm>
          <a:off x="6705111" y="167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99504</xdr:rowOff>
    </xdr:from>
    <xdr:to>
      <xdr:col>85</xdr:col>
      <xdr:colOff>127000</xdr:colOff>
      <xdr:row>37</xdr:row>
      <xdr:rowOff>107982</xdr:rowOff>
    </xdr:to>
    <xdr:cxnSp macro="">
      <xdr:nvCxnSpPr>
        <xdr:cNvPr id="515" name="直線コネクタ 514"/>
        <xdr:cNvCxnSpPr/>
      </xdr:nvCxnSpPr>
      <xdr:spPr>
        <a:xfrm>
          <a:off x="15481300" y="6443154"/>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73787</xdr:rowOff>
    </xdr:from>
    <xdr:to>
      <xdr:col>81</xdr:col>
      <xdr:colOff>50800</xdr:colOff>
      <xdr:row>37</xdr:row>
      <xdr:rowOff>99504</xdr:rowOff>
    </xdr:to>
    <xdr:cxnSp macro="">
      <xdr:nvCxnSpPr>
        <xdr:cNvPr id="518" name="直線コネクタ 517"/>
        <xdr:cNvCxnSpPr/>
      </xdr:nvCxnSpPr>
      <xdr:spPr>
        <a:xfrm>
          <a:off x="14592300" y="6417437"/>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107886</xdr:rowOff>
    </xdr:from>
    <xdr:to>
      <xdr:col>76</xdr:col>
      <xdr:colOff>114300</xdr:colOff>
      <xdr:row>37</xdr:row>
      <xdr:rowOff>73787</xdr:rowOff>
    </xdr:to>
    <xdr:cxnSp macro="">
      <xdr:nvCxnSpPr>
        <xdr:cNvPr id="521" name="直線コネクタ 520"/>
        <xdr:cNvCxnSpPr/>
      </xdr:nvCxnSpPr>
      <xdr:spPr>
        <a:xfrm>
          <a:off x="13703300" y="5594286"/>
          <a:ext cx="889000" cy="8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80016</xdr:rowOff>
    </xdr:from>
    <xdr:to>
      <xdr:col>71</xdr:col>
      <xdr:colOff>177800</xdr:colOff>
      <xdr:row>32</xdr:row>
      <xdr:rowOff>107886</xdr:rowOff>
    </xdr:to>
    <xdr:cxnSp macro="">
      <xdr:nvCxnSpPr>
        <xdr:cNvPr id="524" name="直線コネクタ 523"/>
        <xdr:cNvCxnSpPr/>
      </xdr:nvCxnSpPr>
      <xdr:spPr>
        <a:xfrm>
          <a:off x="12814300" y="5394966"/>
          <a:ext cx="889000" cy="19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57182</xdr:rowOff>
    </xdr:from>
    <xdr:to>
      <xdr:col>85</xdr:col>
      <xdr:colOff>177800</xdr:colOff>
      <xdr:row>37</xdr:row>
      <xdr:rowOff>158782</xdr:rowOff>
    </xdr:to>
    <xdr:sp macro="" textlink="">
      <xdr:nvSpPr>
        <xdr:cNvPr id="534" name="楕円 533"/>
        <xdr:cNvSpPr/>
      </xdr:nvSpPr>
      <xdr:spPr>
        <a:xfrm>
          <a:off x="16268700" y="64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35609</xdr:rowOff>
    </xdr:from>
    <xdr:ext cx="534377" cy="259045"/>
    <xdr:sp macro="" textlink="">
      <xdr:nvSpPr>
        <xdr:cNvPr id="535" name="消防費該当値テキスト"/>
        <xdr:cNvSpPr txBox="1"/>
      </xdr:nvSpPr>
      <xdr:spPr>
        <a:xfrm>
          <a:off x="16370300" y="6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48704</xdr:rowOff>
    </xdr:from>
    <xdr:to>
      <xdr:col>81</xdr:col>
      <xdr:colOff>101600</xdr:colOff>
      <xdr:row>37</xdr:row>
      <xdr:rowOff>150304</xdr:rowOff>
    </xdr:to>
    <xdr:sp macro="" textlink="">
      <xdr:nvSpPr>
        <xdr:cNvPr id="536" name="楕円 535"/>
        <xdr:cNvSpPr/>
      </xdr:nvSpPr>
      <xdr:spPr>
        <a:xfrm>
          <a:off x="154305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141432</xdr:rowOff>
    </xdr:from>
    <xdr:ext cx="534377" cy="259045"/>
    <xdr:sp macro="" textlink="">
      <xdr:nvSpPr>
        <xdr:cNvPr id="537" name="テキスト ボックス 536"/>
        <xdr:cNvSpPr txBox="1"/>
      </xdr:nvSpPr>
      <xdr:spPr>
        <a:xfrm>
          <a:off x="15214111" y="6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22987</xdr:rowOff>
    </xdr:from>
    <xdr:to>
      <xdr:col>76</xdr:col>
      <xdr:colOff>165100</xdr:colOff>
      <xdr:row>37</xdr:row>
      <xdr:rowOff>124587</xdr:rowOff>
    </xdr:to>
    <xdr:sp macro="" textlink="">
      <xdr:nvSpPr>
        <xdr:cNvPr id="538" name="楕円 537"/>
        <xdr:cNvSpPr/>
      </xdr:nvSpPr>
      <xdr:spPr>
        <a:xfrm>
          <a:off x="14541500" y="63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115714</xdr:rowOff>
    </xdr:from>
    <xdr:ext cx="534377" cy="259045"/>
    <xdr:sp macro="" textlink="">
      <xdr:nvSpPr>
        <xdr:cNvPr id="539" name="テキスト ボックス 538"/>
        <xdr:cNvSpPr txBox="1"/>
      </xdr:nvSpPr>
      <xdr:spPr>
        <a:xfrm>
          <a:off x="14325111" y="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57086</xdr:rowOff>
    </xdr:from>
    <xdr:to>
      <xdr:col>72</xdr:col>
      <xdr:colOff>38100</xdr:colOff>
      <xdr:row>32</xdr:row>
      <xdr:rowOff>158686</xdr:rowOff>
    </xdr:to>
    <xdr:sp macro="" textlink="">
      <xdr:nvSpPr>
        <xdr:cNvPr id="540" name="楕円 539"/>
        <xdr:cNvSpPr/>
      </xdr:nvSpPr>
      <xdr:spPr>
        <a:xfrm>
          <a:off x="13652500" y="55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3763</xdr:rowOff>
    </xdr:from>
    <xdr:ext cx="534377" cy="259045"/>
    <xdr:sp macro="" textlink="">
      <xdr:nvSpPr>
        <xdr:cNvPr id="541" name="テキスト ボックス 540"/>
        <xdr:cNvSpPr txBox="1"/>
      </xdr:nvSpPr>
      <xdr:spPr>
        <a:xfrm>
          <a:off x="13436111" y="53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29216</xdr:rowOff>
    </xdr:from>
    <xdr:to>
      <xdr:col>67</xdr:col>
      <xdr:colOff>101600</xdr:colOff>
      <xdr:row>31</xdr:row>
      <xdr:rowOff>130816</xdr:rowOff>
    </xdr:to>
    <xdr:sp macro="" textlink="">
      <xdr:nvSpPr>
        <xdr:cNvPr id="542" name="楕円 541"/>
        <xdr:cNvSpPr/>
      </xdr:nvSpPr>
      <xdr:spPr>
        <a:xfrm>
          <a:off x="12763500" y="53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147343</xdr:rowOff>
    </xdr:from>
    <xdr:ext cx="534377" cy="259045"/>
    <xdr:sp macro="" textlink="">
      <xdr:nvSpPr>
        <xdr:cNvPr id="543" name="テキスト ボックス 542"/>
        <xdr:cNvSpPr txBox="1"/>
      </xdr:nvSpPr>
      <xdr:spPr>
        <a:xfrm>
          <a:off x="12547111" y="51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29479</xdr:rowOff>
    </xdr:from>
    <xdr:to>
      <xdr:col>85</xdr:col>
      <xdr:colOff>127000</xdr:colOff>
      <xdr:row>58</xdr:row>
      <xdr:rowOff>48508</xdr:rowOff>
    </xdr:to>
    <xdr:cxnSp macro="">
      <xdr:nvCxnSpPr>
        <xdr:cNvPr id="574" name="直線コネクタ 573"/>
        <xdr:cNvCxnSpPr/>
      </xdr:nvCxnSpPr>
      <xdr:spPr>
        <a:xfrm flipV="1">
          <a:off x="15481300" y="9973579"/>
          <a:ext cx="8382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116206</xdr:rowOff>
    </xdr:from>
    <xdr:to>
      <xdr:col>81</xdr:col>
      <xdr:colOff>50800</xdr:colOff>
      <xdr:row>58</xdr:row>
      <xdr:rowOff>48508</xdr:rowOff>
    </xdr:to>
    <xdr:cxnSp macro="">
      <xdr:nvCxnSpPr>
        <xdr:cNvPr id="577" name="直線コネクタ 576"/>
        <xdr:cNvCxnSpPr/>
      </xdr:nvCxnSpPr>
      <xdr:spPr>
        <a:xfrm>
          <a:off x="14592300" y="9888856"/>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116206</xdr:rowOff>
    </xdr:from>
    <xdr:to>
      <xdr:col>76</xdr:col>
      <xdr:colOff>114300</xdr:colOff>
      <xdr:row>58</xdr:row>
      <xdr:rowOff>46079</xdr:rowOff>
    </xdr:to>
    <xdr:cxnSp macro="">
      <xdr:nvCxnSpPr>
        <xdr:cNvPr id="580" name="直線コネクタ 579"/>
        <xdr:cNvCxnSpPr/>
      </xdr:nvCxnSpPr>
      <xdr:spPr>
        <a:xfrm flipV="1">
          <a:off x="13703300" y="9888856"/>
          <a:ext cx="889000" cy="10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32039</xdr:rowOff>
    </xdr:from>
    <xdr:to>
      <xdr:col>71</xdr:col>
      <xdr:colOff>177800</xdr:colOff>
      <xdr:row>58</xdr:row>
      <xdr:rowOff>46079</xdr:rowOff>
    </xdr:to>
    <xdr:cxnSp macro="">
      <xdr:nvCxnSpPr>
        <xdr:cNvPr id="583" name="直線コネクタ 582"/>
        <xdr:cNvCxnSpPr/>
      </xdr:nvCxnSpPr>
      <xdr:spPr>
        <a:xfrm>
          <a:off x="12814300" y="997613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150129</xdr:rowOff>
    </xdr:from>
    <xdr:to>
      <xdr:col>85</xdr:col>
      <xdr:colOff>177800</xdr:colOff>
      <xdr:row>58</xdr:row>
      <xdr:rowOff>80279</xdr:rowOff>
    </xdr:to>
    <xdr:sp macro="" textlink="">
      <xdr:nvSpPr>
        <xdr:cNvPr id="593" name="楕円 592"/>
        <xdr:cNvSpPr/>
      </xdr:nvSpPr>
      <xdr:spPr>
        <a:xfrm>
          <a:off x="16268700" y="99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128556</xdr:rowOff>
    </xdr:from>
    <xdr:ext cx="534377" cy="259045"/>
    <xdr:sp macro="" textlink="">
      <xdr:nvSpPr>
        <xdr:cNvPr id="594" name="教育費該当値テキスト"/>
        <xdr:cNvSpPr txBox="1"/>
      </xdr:nvSpPr>
      <xdr:spPr>
        <a:xfrm>
          <a:off x="16370300" y="99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169158</xdr:rowOff>
    </xdr:from>
    <xdr:to>
      <xdr:col>81</xdr:col>
      <xdr:colOff>101600</xdr:colOff>
      <xdr:row>58</xdr:row>
      <xdr:rowOff>99308</xdr:rowOff>
    </xdr:to>
    <xdr:sp macro="" textlink="">
      <xdr:nvSpPr>
        <xdr:cNvPr id="595" name="楕円 594"/>
        <xdr:cNvSpPr/>
      </xdr:nvSpPr>
      <xdr:spPr>
        <a:xfrm>
          <a:off x="15430500" y="9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90435</xdr:rowOff>
    </xdr:from>
    <xdr:ext cx="534377" cy="259045"/>
    <xdr:sp macro="" textlink="">
      <xdr:nvSpPr>
        <xdr:cNvPr id="596" name="テキスト ボックス 595"/>
        <xdr:cNvSpPr txBox="1"/>
      </xdr:nvSpPr>
      <xdr:spPr>
        <a:xfrm>
          <a:off x="15214111" y="100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65406</xdr:rowOff>
    </xdr:from>
    <xdr:to>
      <xdr:col>76</xdr:col>
      <xdr:colOff>165100</xdr:colOff>
      <xdr:row>57</xdr:row>
      <xdr:rowOff>167006</xdr:rowOff>
    </xdr:to>
    <xdr:sp macro="" textlink="">
      <xdr:nvSpPr>
        <xdr:cNvPr id="597" name="楕円 596"/>
        <xdr:cNvSpPr/>
      </xdr:nvSpPr>
      <xdr:spPr>
        <a:xfrm>
          <a:off x="14541500" y="9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12083</xdr:rowOff>
    </xdr:from>
    <xdr:ext cx="534377" cy="259045"/>
    <xdr:sp macro="" textlink="">
      <xdr:nvSpPr>
        <xdr:cNvPr id="598" name="テキスト ボックス 597"/>
        <xdr:cNvSpPr txBox="1"/>
      </xdr:nvSpPr>
      <xdr:spPr>
        <a:xfrm>
          <a:off x="14325111" y="96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166729</xdr:rowOff>
    </xdr:from>
    <xdr:to>
      <xdr:col>72</xdr:col>
      <xdr:colOff>38100</xdr:colOff>
      <xdr:row>58</xdr:row>
      <xdr:rowOff>96879</xdr:rowOff>
    </xdr:to>
    <xdr:sp macro="" textlink="">
      <xdr:nvSpPr>
        <xdr:cNvPr id="599" name="楕円 598"/>
        <xdr:cNvSpPr/>
      </xdr:nvSpPr>
      <xdr:spPr>
        <a:xfrm>
          <a:off x="13652500" y="99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88006</xdr:rowOff>
    </xdr:from>
    <xdr:ext cx="534377" cy="259045"/>
    <xdr:sp macro="" textlink="">
      <xdr:nvSpPr>
        <xdr:cNvPr id="600" name="テキスト ボックス 599"/>
        <xdr:cNvSpPr txBox="1"/>
      </xdr:nvSpPr>
      <xdr:spPr>
        <a:xfrm>
          <a:off x="13436111" y="100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152689</xdr:rowOff>
    </xdr:from>
    <xdr:to>
      <xdr:col>67</xdr:col>
      <xdr:colOff>101600</xdr:colOff>
      <xdr:row>58</xdr:row>
      <xdr:rowOff>82839</xdr:rowOff>
    </xdr:to>
    <xdr:sp macro="" textlink="">
      <xdr:nvSpPr>
        <xdr:cNvPr id="601" name="楕円 600"/>
        <xdr:cNvSpPr/>
      </xdr:nvSpPr>
      <xdr:spPr>
        <a:xfrm>
          <a:off x="12763500" y="99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73966</xdr:rowOff>
    </xdr:from>
    <xdr:ext cx="534377" cy="259045"/>
    <xdr:sp macro="" textlink="">
      <xdr:nvSpPr>
        <xdr:cNvPr id="602" name="テキスト ボックス 601"/>
        <xdr:cNvSpPr txBox="1"/>
      </xdr:nvSpPr>
      <xdr:spPr>
        <a:xfrm>
          <a:off x="12547111" y="100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37619</xdr:rowOff>
    </xdr:from>
    <xdr:to>
      <xdr:col>85</xdr:col>
      <xdr:colOff>127000</xdr:colOff>
      <xdr:row>78</xdr:row>
      <xdr:rowOff>44807</xdr:rowOff>
    </xdr:to>
    <xdr:cxnSp macro="">
      <xdr:nvCxnSpPr>
        <xdr:cNvPr id="629" name="直線コネクタ 628"/>
        <xdr:cNvCxnSpPr/>
      </xdr:nvCxnSpPr>
      <xdr:spPr>
        <a:xfrm flipV="1">
          <a:off x="15481300" y="13410719"/>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108379</xdr:rowOff>
    </xdr:from>
    <xdr:to>
      <xdr:col>81</xdr:col>
      <xdr:colOff>50800</xdr:colOff>
      <xdr:row>78</xdr:row>
      <xdr:rowOff>44807</xdr:rowOff>
    </xdr:to>
    <xdr:cxnSp macro="">
      <xdr:nvCxnSpPr>
        <xdr:cNvPr id="632" name="直線コネクタ 631"/>
        <xdr:cNvCxnSpPr/>
      </xdr:nvCxnSpPr>
      <xdr:spPr>
        <a:xfrm>
          <a:off x="14592300" y="13310029"/>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108379</xdr:rowOff>
    </xdr:from>
    <xdr:to>
      <xdr:col>76</xdr:col>
      <xdr:colOff>114300</xdr:colOff>
      <xdr:row>78</xdr:row>
      <xdr:rowOff>80966</xdr:rowOff>
    </xdr:to>
    <xdr:cxnSp macro="">
      <xdr:nvCxnSpPr>
        <xdr:cNvPr id="635" name="直線コネクタ 634"/>
        <xdr:cNvCxnSpPr/>
      </xdr:nvCxnSpPr>
      <xdr:spPr>
        <a:xfrm flipV="1">
          <a:off x="13703300" y="13310029"/>
          <a:ext cx="889000" cy="1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80966</xdr:rowOff>
    </xdr:from>
    <xdr:to>
      <xdr:col>71</xdr:col>
      <xdr:colOff>177800</xdr:colOff>
      <xdr:row>78</xdr:row>
      <xdr:rowOff>108496</xdr:rowOff>
    </xdr:to>
    <xdr:cxnSp macro="">
      <xdr:nvCxnSpPr>
        <xdr:cNvPr id="638" name="直線コネクタ 637"/>
        <xdr:cNvCxnSpPr/>
      </xdr:nvCxnSpPr>
      <xdr:spPr>
        <a:xfrm flipV="1">
          <a:off x="12814300" y="1345406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158269</xdr:rowOff>
    </xdr:from>
    <xdr:to>
      <xdr:col>85</xdr:col>
      <xdr:colOff>177800</xdr:colOff>
      <xdr:row>78</xdr:row>
      <xdr:rowOff>88419</xdr:rowOff>
    </xdr:to>
    <xdr:sp macro="" textlink="">
      <xdr:nvSpPr>
        <xdr:cNvPr id="648" name="楕円 647"/>
        <xdr:cNvSpPr/>
      </xdr:nvSpPr>
      <xdr:spPr>
        <a:xfrm>
          <a:off x="16268700" y="133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117646</xdr:rowOff>
    </xdr:from>
    <xdr:ext cx="534377" cy="259045"/>
    <xdr:sp macro="" textlink="">
      <xdr:nvSpPr>
        <xdr:cNvPr id="649" name="災害復旧費該当値テキスト"/>
        <xdr:cNvSpPr txBox="1"/>
      </xdr:nvSpPr>
      <xdr:spPr>
        <a:xfrm>
          <a:off x="16370300" y="13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165457</xdr:rowOff>
    </xdr:from>
    <xdr:to>
      <xdr:col>81</xdr:col>
      <xdr:colOff>101600</xdr:colOff>
      <xdr:row>78</xdr:row>
      <xdr:rowOff>95607</xdr:rowOff>
    </xdr:to>
    <xdr:sp macro="" textlink="">
      <xdr:nvSpPr>
        <xdr:cNvPr id="650" name="楕円 649"/>
        <xdr:cNvSpPr/>
      </xdr:nvSpPr>
      <xdr:spPr>
        <a:xfrm>
          <a:off x="15430500" y="133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112134</xdr:rowOff>
    </xdr:from>
    <xdr:ext cx="534377" cy="259045"/>
    <xdr:sp macro="" textlink="">
      <xdr:nvSpPr>
        <xdr:cNvPr id="651" name="テキスト ボックス 650"/>
        <xdr:cNvSpPr txBox="1"/>
      </xdr:nvSpPr>
      <xdr:spPr>
        <a:xfrm>
          <a:off x="15214111" y="131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57579</xdr:rowOff>
    </xdr:from>
    <xdr:to>
      <xdr:col>76</xdr:col>
      <xdr:colOff>165100</xdr:colOff>
      <xdr:row>77</xdr:row>
      <xdr:rowOff>159179</xdr:rowOff>
    </xdr:to>
    <xdr:sp macro="" textlink="">
      <xdr:nvSpPr>
        <xdr:cNvPr id="652" name="楕円 651"/>
        <xdr:cNvSpPr/>
      </xdr:nvSpPr>
      <xdr:spPr>
        <a:xfrm>
          <a:off x="14541500" y="13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4256</xdr:rowOff>
    </xdr:from>
    <xdr:ext cx="534377" cy="259045"/>
    <xdr:sp macro="" textlink="">
      <xdr:nvSpPr>
        <xdr:cNvPr id="653" name="テキスト ボックス 652"/>
        <xdr:cNvSpPr txBox="1"/>
      </xdr:nvSpPr>
      <xdr:spPr>
        <a:xfrm>
          <a:off x="14325111" y="1303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30166</xdr:rowOff>
    </xdr:from>
    <xdr:to>
      <xdr:col>72</xdr:col>
      <xdr:colOff>38100</xdr:colOff>
      <xdr:row>78</xdr:row>
      <xdr:rowOff>131766</xdr:rowOff>
    </xdr:to>
    <xdr:sp macro="" textlink="">
      <xdr:nvSpPr>
        <xdr:cNvPr id="654" name="楕円 653"/>
        <xdr:cNvSpPr/>
      </xdr:nvSpPr>
      <xdr:spPr>
        <a:xfrm>
          <a:off x="13652500" y="134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148293</xdr:rowOff>
    </xdr:from>
    <xdr:ext cx="534377" cy="259045"/>
    <xdr:sp macro="" textlink="">
      <xdr:nvSpPr>
        <xdr:cNvPr id="655" name="テキスト ボックス 654"/>
        <xdr:cNvSpPr txBox="1"/>
      </xdr:nvSpPr>
      <xdr:spPr>
        <a:xfrm>
          <a:off x="13436111" y="131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57696</xdr:rowOff>
    </xdr:from>
    <xdr:to>
      <xdr:col>67</xdr:col>
      <xdr:colOff>101600</xdr:colOff>
      <xdr:row>78</xdr:row>
      <xdr:rowOff>159296</xdr:rowOff>
    </xdr:to>
    <xdr:sp macro="" textlink="">
      <xdr:nvSpPr>
        <xdr:cNvPr id="656" name="楕円 655"/>
        <xdr:cNvSpPr/>
      </xdr:nvSpPr>
      <xdr:spPr>
        <a:xfrm>
          <a:off x="12763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4373</xdr:rowOff>
    </xdr:from>
    <xdr:ext cx="534377" cy="259045"/>
    <xdr:sp macro="" textlink="">
      <xdr:nvSpPr>
        <xdr:cNvPr id="657" name="テキスト ボックス 656"/>
        <xdr:cNvSpPr txBox="1"/>
      </xdr:nvSpPr>
      <xdr:spPr>
        <a:xfrm>
          <a:off x="12547111" y="132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7789</xdr:rowOff>
    </xdr:from>
    <xdr:to>
      <xdr:col>85</xdr:col>
      <xdr:colOff>127000</xdr:colOff>
      <xdr:row>97</xdr:row>
      <xdr:rowOff>17129</xdr:rowOff>
    </xdr:to>
    <xdr:cxnSp macro="">
      <xdr:nvCxnSpPr>
        <xdr:cNvPr id="684" name="直線コネクタ 683"/>
        <xdr:cNvCxnSpPr/>
      </xdr:nvCxnSpPr>
      <xdr:spPr>
        <a:xfrm>
          <a:off x="15481300" y="16638439"/>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154107</xdr:rowOff>
    </xdr:from>
    <xdr:to>
      <xdr:col>81</xdr:col>
      <xdr:colOff>50800</xdr:colOff>
      <xdr:row>97</xdr:row>
      <xdr:rowOff>7789</xdr:rowOff>
    </xdr:to>
    <xdr:cxnSp macro="">
      <xdr:nvCxnSpPr>
        <xdr:cNvPr id="687" name="直線コネクタ 686"/>
        <xdr:cNvCxnSpPr/>
      </xdr:nvCxnSpPr>
      <xdr:spPr>
        <a:xfrm>
          <a:off x="14592300" y="16613307"/>
          <a:ext cx="8890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92036</xdr:rowOff>
    </xdr:from>
    <xdr:to>
      <xdr:col>76</xdr:col>
      <xdr:colOff>114300</xdr:colOff>
      <xdr:row>96</xdr:row>
      <xdr:rowOff>154107</xdr:rowOff>
    </xdr:to>
    <xdr:cxnSp macro="">
      <xdr:nvCxnSpPr>
        <xdr:cNvPr id="690" name="直線コネクタ 689"/>
        <xdr:cNvCxnSpPr/>
      </xdr:nvCxnSpPr>
      <xdr:spPr>
        <a:xfrm>
          <a:off x="13703300" y="16551236"/>
          <a:ext cx="889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70800</xdr:rowOff>
    </xdr:from>
    <xdr:to>
      <xdr:col>71</xdr:col>
      <xdr:colOff>177800</xdr:colOff>
      <xdr:row>96</xdr:row>
      <xdr:rowOff>92036</xdr:rowOff>
    </xdr:to>
    <xdr:cxnSp macro="">
      <xdr:nvCxnSpPr>
        <xdr:cNvPr id="693" name="直線コネクタ 692"/>
        <xdr:cNvCxnSpPr/>
      </xdr:nvCxnSpPr>
      <xdr:spPr>
        <a:xfrm>
          <a:off x="12814300" y="16530000"/>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137779</xdr:rowOff>
    </xdr:from>
    <xdr:to>
      <xdr:col>85</xdr:col>
      <xdr:colOff>177800</xdr:colOff>
      <xdr:row>97</xdr:row>
      <xdr:rowOff>67929</xdr:rowOff>
    </xdr:to>
    <xdr:sp macro="" textlink="">
      <xdr:nvSpPr>
        <xdr:cNvPr id="703" name="楕円 702"/>
        <xdr:cNvSpPr/>
      </xdr:nvSpPr>
      <xdr:spPr>
        <a:xfrm>
          <a:off x="16268700" y="165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116206</xdr:rowOff>
    </xdr:from>
    <xdr:ext cx="534377" cy="259045"/>
    <xdr:sp macro="" textlink="">
      <xdr:nvSpPr>
        <xdr:cNvPr id="704" name="公債費該当値テキスト"/>
        <xdr:cNvSpPr txBox="1"/>
      </xdr:nvSpPr>
      <xdr:spPr>
        <a:xfrm>
          <a:off x="16370300" y="165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128439</xdr:rowOff>
    </xdr:from>
    <xdr:to>
      <xdr:col>81</xdr:col>
      <xdr:colOff>101600</xdr:colOff>
      <xdr:row>97</xdr:row>
      <xdr:rowOff>58589</xdr:rowOff>
    </xdr:to>
    <xdr:sp macro="" textlink="">
      <xdr:nvSpPr>
        <xdr:cNvPr id="705" name="楕円 704"/>
        <xdr:cNvSpPr/>
      </xdr:nvSpPr>
      <xdr:spPr>
        <a:xfrm>
          <a:off x="15430500" y="165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49716</xdr:rowOff>
    </xdr:from>
    <xdr:ext cx="534377" cy="259045"/>
    <xdr:sp macro="" textlink="">
      <xdr:nvSpPr>
        <xdr:cNvPr id="706" name="テキスト ボックス 705"/>
        <xdr:cNvSpPr txBox="1"/>
      </xdr:nvSpPr>
      <xdr:spPr>
        <a:xfrm>
          <a:off x="15214111" y="166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103307</xdr:rowOff>
    </xdr:from>
    <xdr:to>
      <xdr:col>76</xdr:col>
      <xdr:colOff>165100</xdr:colOff>
      <xdr:row>97</xdr:row>
      <xdr:rowOff>33457</xdr:rowOff>
    </xdr:to>
    <xdr:sp macro="" textlink="">
      <xdr:nvSpPr>
        <xdr:cNvPr id="707" name="楕円 706"/>
        <xdr:cNvSpPr/>
      </xdr:nvSpPr>
      <xdr:spPr>
        <a:xfrm>
          <a:off x="14541500" y="16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24584</xdr:rowOff>
    </xdr:from>
    <xdr:ext cx="534377" cy="259045"/>
    <xdr:sp macro="" textlink="">
      <xdr:nvSpPr>
        <xdr:cNvPr id="708" name="テキスト ボックス 707"/>
        <xdr:cNvSpPr txBox="1"/>
      </xdr:nvSpPr>
      <xdr:spPr>
        <a:xfrm>
          <a:off x="14325111" y="166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41236</xdr:rowOff>
    </xdr:from>
    <xdr:to>
      <xdr:col>72</xdr:col>
      <xdr:colOff>38100</xdr:colOff>
      <xdr:row>96</xdr:row>
      <xdr:rowOff>142836</xdr:rowOff>
    </xdr:to>
    <xdr:sp macro="" textlink="">
      <xdr:nvSpPr>
        <xdr:cNvPr id="709" name="楕円 708"/>
        <xdr:cNvSpPr/>
      </xdr:nvSpPr>
      <xdr:spPr>
        <a:xfrm>
          <a:off x="13652500" y="165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133963</xdr:rowOff>
    </xdr:from>
    <xdr:ext cx="534377" cy="259045"/>
    <xdr:sp macro="" textlink="">
      <xdr:nvSpPr>
        <xdr:cNvPr id="710" name="テキスト ボックス 709"/>
        <xdr:cNvSpPr txBox="1"/>
      </xdr:nvSpPr>
      <xdr:spPr>
        <a:xfrm>
          <a:off x="13436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20000</xdr:rowOff>
    </xdr:from>
    <xdr:to>
      <xdr:col>67</xdr:col>
      <xdr:colOff>101600</xdr:colOff>
      <xdr:row>96</xdr:row>
      <xdr:rowOff>121600</xdr:rowOff>
    </xdr:to>
    <xdr:sp macro="" textlink="">
      <xdr:nvSpPr>
        <xdr:cNvPr id="711" name="楕円 710"/>
        <xdr:cNvSpPr/>
      </xdr:nvSpPr>
      <xdr:spPr>
        <a:xfrm>
          <a:off x="12763500" y="164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112727</xdr:rowOff>
    </xdr:from>
    <xdr:ext cx="534377" cy="259045"/>
    <xdr:sp macro="" textlink="">
      <xdr:nvSpPr>
        <xdr:cNvPr id="712" name="テキスト ボックス 711"/>
        <xdr:cNvSpPr txBox="1"/>
      </xdr:nvSpPr>
      <xdr:spPr>
        <a:xfrm>
          <a:off x="12547111" y="165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3,958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19,269</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多目的イベント広場整備事業の増加</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土木費については、</a:t>
          </a:r>
          <a:r>
            <a:rPr kumimoji="1" lang="en-US" altLang="ja-JP" sz="1100">
              <a:solidFill>
                <a:schemeClr val="dk1"/>
              </a:solidFill>
              <a:effectLst/>
              <a:latin typeface="+mn-lt"/>
              <a:ea typeface="+mn-ea"/>
              <a:cs typeface="+mn-cs"/>
            </a:rPr>
            <a:t>17,234</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89,833</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町営住宅建設事業の</a:t>
          </a:r>
          <a:r>
            <a:rPr kumimoji="1" lang="ja-JP" altLang="ja-JP" sz="1100">
              <a:solidFill>
                <a:schemeClr val="dk1"/>
              </a:solidFill>
              <a:effectLst/>
              <a:latin typeface="+mn-lt"/>
              <a:ea typeface="+mn-ea"/>
              <a:cs typeface="+mn-cs"/>
            </a:rPr>
            <a:t>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年度の実質収支比率は、前年度と比較して</a:t>
          </a:r>
          <a:r>
            <a:rPr lang="ja-JP" altLang="en-US" sz="1100">
              <a:solidFill>
                <a:schemeClr val="dk1"/>
              </a:solidFill>
              <a:effectLst/>
              <a:latin typeface="+mn-lt"/>
              <a:ea typeface="+mn-ea"/>
              <a:cs typeface="+mn-cs"/>
            </a:rPr>
            <a:t>０．７１</a:t>
          </a:r>
          <a:r>
            <a:rPr lang="ja-JP" altLang="ja-JP" sz="1100">
              <a:solidFill>
                <a:schemeClr val="dk1"/>
              </a:solidFill>
              <a:effectLst/>
              <a:latin typeface="+mn-lt"/>
              <a:ea typeface="+mn-ea"/>
              <a:cs typeface="+mn-cs"/>
            </a:rPr>
            <a:t>ポイント減少し、</a:t>
          </a:r>
          <a:r>
            <a:rPr lang="ja-JP" altLang="en-US" sz="1100">
              <a:solidFill>
                <a:schemeClr val="dk1"/>
              </a:solidFill>
              <a:effectLst/>
              <a:latin typeface="+mn-lt"/>
              <a:ea typeface="+mn-ea"/>
              <a:cs typeface="+mn-cs"/>
            </a:rPr>
            <a:t>５．４３</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年度において、元利償還金が前年度に比べ２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百万円減小している。主な要因は過疎対策事業債の償還終了による元利償還金の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によるものです。今後も計画的に事業を推進し、公債費の抑制に努める。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千円取崩し、その他特定目的基金（庁舎等増改築基金、若者定住応援基金）に積立したことによる増加。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神山町役場庁舎等増改築基金：庁舎等の増改築のために要する経費に充てるため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廃棄物処理施設整備事業基金：施設の整備事業費の財源に充てるため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ふるさと創生事業基金：地域の特性を生かした「ふるさと」づくりを行うため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若者定住応援基金：奨学資金として高校、大学等に進学したものに貸与し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神山町の次世代を担う若者を応援し、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ふるさと定住と町の活性化を促進するため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神山温泉基金：施設の整備、維持補修を円滑かつ効果的に行うため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神山町役場庁舎等増改築基金：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老朽化した公共施設の更新のための財源として積立てたための増加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若者定住応援基金：奨学資金として高校、大学等に進学したものに貸与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するための財源として積立てたための増加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神山温泉基金：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のための財源にあてるため積立てたことによる増加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若者定住応援基金：奨学資金として高校、大学等に進学したものに貸与するため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の資金を確保するため今後も積立ていく予定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神山町役場庁舎等増改築基金：老朽化した公共施設の更新のための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資金を確保するために今後も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神山温泉基金：将来の施設の整備、大規模な維持補修のための資金を確保するために今後も積立ていく予定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基金の使途の明確化を図るために、財政調整基金を取り崩して個々の特定目的基金に積み立て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基金の使途の明確化を図るために、財政調整基金を取り崩して個々の特定目的基金に積み立てていくことを予定している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基金の預金利子を積立てたことによる増加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地方債償還に備えて計画的に積立てを行う予定であります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有形固定資産減価償却率は、類似団体内平均を上回っているものの県平均と比較すると</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数値となっている。今後は公共施設適正化計画に基づき施設の適正化をすすめる。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3" name="直線コネクタ 72"/>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4"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5" name="直線コネクタ 74"/>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6"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7" name="直線コネクタ 76"/>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0" name="フローチャート: 判断 79"/>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1" name="フローチャート: 判断 80"/>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7" name="楕円 86"/>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154849</xdr:rowOff>
    </xdr:from>
    <xdr:to>
      <xdr:col>15</xdr:col>
      <xdr:colOff>187325</xdr:colOff>
      <xdr:row>30</xdr:row>
      <xdr:rowOff>84999</xdr:rowOff>
    </xdr:to>
    <xdr:sp macro="" textlink="">
      <xdr:nvSpPr>
        <xdr:cNvPr id="88" name="楕円 87"/>
        <xdr:cNvSpPr/>
      </xdr:nvSpPr>
      <xdr:spPr>
        <a:xfrm>
          <a:off x="3238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34199</xdr:rowOff>
    </xdr:to>
    <xdr:cxnSp macro="">
      <xdr:nvCxnSpPr>
        <xdr:cNvPr id="89" name="直線コネクタ 88"/>
        <xdr:cNvCxnSpPr/>
      </xdr:nvCxnSpPr>
      <xdr:spPr>
        <a:xfrm flipV="1">
          <a:off x="3289300" y="594614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0"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1"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2"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101526</xdr:rowOff>
    </xdr:from>
    <xdr:ext cx="405111" cy="259045"/>
    <xdr:sp macro="" textlink="">
      <xdr:nvSpPr>
        <xdr:cNvPr id="93" name="n_2mainValue有形固定資産減価償却率"/>
        <xdr:cNvSpPr txBox="1"/>
      </xdr:nvSpPr>
      <xdr:spPr>
        <a:xfrm>
          <a:off x="3086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2" name="直線コネクタ 12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6" name="直線コネクタ 12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7"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8" name="フローチャート: 判断 12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0" name="楕円 69"/>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40640</xdr:rowOff>
    </xdr:from>
    <xdr:to>
      <xdr:col>15</xdr:col>
      <xdr:colOff>101600</xdr:colOff>
      <xdr:row>39</xdr:row>
      <xdr:rowOff>142240</xdr:rowOff>
    </xdr:to>
    <xdr:sp macro="" textlink="">
      <xdr:nvSpPr>
        <xdr:cNvPr id="71" name="楕円 70"/>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51435</xdr:rowOff>
    </xdr:from>
    <xdr:to>
      <xdr:col>19</xdr:col>
      <xdr:colOff>177800</xdr:colOff>
      <xdr:row>39</xdr:row>
      <xdr:rowOff>91440</xdr:rowOff>
    </xdr:to>
    <xdr:cxnSp macro="">
      <xdr:nvCxnSpPr>
        <xdr:cNvPr id="72" name="直線コネクタ 71"/>
        <xdr:cNvCxnSpPr/>
      </xdr:nvCxnSpPr>
      <xdr:spPr>
        <a:xfrm flipV="1">
          <a:off x="2908300" y="67379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93362</xdr:rowOff>
    </xdr:from>
    <xdr:ext cx="405111" cy="259045"/>
    <xdr:sp macro="" textlink="">
      <xdr:nvSpPr>
        <xdr:cNvPr id="75" name="n_1mainValue【道路】&#10;有形固定資産減価償却率"/>
        <xdr:cNvSpPr txBox="1"/>
      </xdr:nvSpPr>
      <xdr:spPr>
        <a:xfrm>
          <a:off x="3582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76" name="n_2mainValue【道路】&#10;有形固定資産減価償却率"/>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7722</xdr:rowOff>
    </xdr:from>
    <xdr:to>
      <xdr:col>50</xdr:col>
      <xdr:colOff>165100</xdr:colOff>
      <xdr:row>34</xdr:row>
      <xdr:rowOff>109322</xdr:rowOff>
    </xdr:to>
    <xdr:sp macro="" textlink="">
      <xdr:nvSpPr>
        <xdr:cNvPr id="116" name="楕円 115"/>
        <xdr:cNvSpPr/>
      </xdr:nvSpPr>
      <xdr:spPr>
        <a:xfrm>
          <a:off x="9588500" y="58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17" name="楕円 116"/>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58522</xdr:rowOff>
    </xdr:from>
    <xdr:to>
      <xdr:col>50</xdr:col>
      <xdr:colOff>114300</xdr:colOff>
      <xdr:row>40</xdr:row>
      <xdr:rowOff>35052</xdr:rowOff>
    </xdr:to>
    <xdr:cxnSp macro="">
      <xdr:nvCxnSpPr>
        <xdr:cNvPr id="118" name="直線コネクタ 117"/>
        <xdr:cNvCxnSpPr/>
      </xdr:nvCxnSpPr>
      <xdr:spPr>
        <a:xfrm flipV="1">
          <a:off x="8750300" y="5887822"/>
          <a:ext cx="889000" cy="100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19"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125849</xdr:rowOff>
    </xdr:from>
    <xdr:ext cx="599010" cy="259045"/>
    <xdr:sp macro="" textlink="">
      <xdr:nvSpPr>
        <xdr:cNvPr id="121" name="n_1mainValue【道路】&#10;一人当たり延長"/>
        <xdr:cNvSpPr txBox="1"/>
      </xdr:nvSpPr>
      <xdr:spPr>
        <a:xfrm>
          <a:off x="9327094" y="56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76979</xdr:rowOff>
    </xdr:from>
    <xdr:ext cx="534377" cy="259045"/>
    <xdr:sp macro="" textlink="">
      <xdr:nvSpPr>
        <xdr:cNvPr id="122" name="n_2mainValue【道路】&#10;一人当たり延長"/>
        <xdr:cNvSpPr txBox="1"/>
      </xdr:nvSpPr>
      <xdr:spPr>
        <a:xfrm>
          <a:off x="8483111" y="69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35741</xdr:rowOff>
    </xdr:from>
    <xdr:to>
      <xdr:col>20</xdr:col>
      <xdr:colOff>38100</xdr:colOff>
      <xdr:row>58</xdr:row>
      <xdr:rowOff>137341</xdr:rowOff>
    </xdr:to>
    <xdr:sp macro="" textlink="">
      <xdr:nvSpPr>
        <xdr:cNvPr id="162" name="楕円 161"/>
        <xdr:cNvSpPr/>
      </xdr:nvSpPr>
      <xdr:spPr>
        <a:xfrm>
          <a:off x="3746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154940</xdr:rowOff>
    </xdr:from>
    <xdr:to>
      <xdr:col>15</xdr:col>
      <xdr:colOff>101600</xdr:colOff>
      <xdr:row>58</xdr:row>
      <xdr:rowOff>85090</xdr:rowOff>
    </xdr:to>
    <xdr:sp macro="" textlink="">
      <xdr:nvSpPr>
        <xdr:cNvPr id="163" name="楕円 162"/>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86541</xdr:rowOff>
    </xdr:to>
    <xdr:cxnSp macro="">
      <xdr:nvCxnSpPr>
        <xdr:cNvPr id="164" name="直線コネクタ 163"/>
        <xdr:cNvCxnSpPr/>
      </xdr:nvCxnSpPr>
      <xdr:spPr>
        <a:xfrm>
          <a:off x="2908300" y="99783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153868</xdr:rowOff>
    </xdr:from>
    <xdr:ext cx="405111" cy="259045"/>
    <xdr:sp macro="" textlink="">
      <xdr:nvSpPr>
        <xdr:cNvPr id="167" name="n_1mainValue【橋りょう・トンネル】&#10;有形固定資産減価償却率"/>
        <xdr:cNvSpPr txBox="1"/>
      </xdr:nvSpPr>
      <xdr:spPr>
        <a:xfrm>
          <a:off x="35820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68" name="n_2mainValue【橋りょう・トンネル】&#10;有形固定資産減価償却率"/>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128079</xdr:rowOff>
    </xdr:from>
    <xdr:to>
      <xdr:col>50</xdr:col>
      <xdr:colOff>165100</xdr:colOff>
      <xdr:row>62</xdr:row>
      <xdr:rowOff>58229</xdr:rowOff>
    </xdr:to>
    <xdr:sp macro="" textlink="">
      <xdr:nvSpPr>
        <xdr:cNvPr id="204" name="楕円 203"/>
        <xdr:cNvSpPr/>
      </xdr:nvSpPr>
      <xdr:spPr>
        <a:xfrm>
          <a:off x="9588500" y="105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123060</xdr:rowOff>
    </xdr:from>
    <xdr:to>
      <xdr:col>46</xdr:col>
      <xdr:colOff>38100</xdr:colOff>
      <xdr:row>62</xdr:row>
      <xdr:rowOff>53210</xdr:rowOff>
    </xdr:to>
    <xdr:sp macro="" textlink="">
      <xdr:nvSpPr>
        <xdr:cNvPr id="205" name="楕円 204"/>
        <xdr:cNvSpPr/>
      </xdr:nvSpPr>
      <xdr:spPr>
        <a:xfrm>
          <a:off x="8699500" y="105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2410</xdr:rowOff>
    </xdr:from>
    <xdr:to>
      <xdr:col>50</xdr:col>
      <xdr:colOff>114300</xdr:colOff>
      <xdr:row>62</xdr:row>
      <xdr:rowOff>7429</xdr:rowOff>
    </xdr:to>
    <xdr:cxnSp macro="">
      <xdr:nvCxnSpPr>
        <xdr:cNvPr id="206" name="直線コネクタ 205"/>
        <xdr:cNvCxnSpPr/>
      </xdr:nvCxnSpPr>
      <xdr:spPr>
        <a:xfrm>
          <a:off x="8750300" y="10632310"/>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07"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08"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74756</xdr:rowOff>
    </xdr:from>
    <xdr:ext cx="599010" cy="259045"/>
    <xdr:sp macro="" textlink="">
      <xdr:nvSpPr>
        <xdr:cNvPr id="209" name="n_1mainValue【橋りょう・トンネル】&#10;一人当たり有形固定資産（償却資産）額"/>
        <xdr:cNvSpPr txBox="1"/>
      </xdr:nvSpPr>
      <xdr:spPr>
        <a:xfrm>
          <a:off x="9327095" y="1036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69737</xdr:rowOff>
    </xdr:from>
    <xdr:ext cx="599010" cy="259045"/>
    <xdr:sp macro="" textlink="">
      <xdr:nvSpPr>
        <xdr:cNvPr id="210" name="n_2mainValue【橋りょう・トンネル】&#10;一人当たり有形固定資産（償却資産）額"/>
        <xdr:cNvSpPr txBox="1"/>
      </xdr:nvSpPr>
      <xdr:spPr>
        <a:xfrm>
          <a:off x="8450795" y="1035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249" name="楕円 248"/>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57786</xdr:rowOff>
    </xdr:from>
    <xdr:to>
      <xdr:col>15</xdr:col>
      <xdr:colOff>101600</xdr:colOff>
      <xdr:row>80</xdr:row>
      <xdr:rowOff>159386</xdr:rowOff>
    </xdr:to>
    <xdr:sp macro="" textlink="">
      <xdr:nvSpPr>
        <xdr:cNvPr id="250" name="楕円 249"/>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135255</xdr:rowOff>
    </xdr:to>
    <xdr:cxnSp macro="">
      <xdr:nvCxnSpPr>
        <xdr:cNvPr id="251" name="直線コネクタ 250"/>
        <xdr:cNvCxnSpPr/>
      </xdr:nvCxnSpPr>
      <xdr:spPr>
        <a:xfrm>
          <a:off x="2908300" y="138245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254" name="n_1mainValue【公営住宅】&#10;有形固定資産減価償却率"/>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255" name="n_2mainValue【公営住宅】&#10;有形固定資産減価償却率"/>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293" name="楕円 292"/>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48450</xdr:rowOff>
    </xdr:from>
    <xdr:to>
      <xdr:col>46</xdr:col>
      <xdr:colOff>38100</xdr:colOff>
      <xdr:row>84</xdr:row>
      <xdr:rowOff>150050</xdr:rowOff>
    </xdr:to>
    <xdr:sp macro="" textlink="">
      <xdr:nvSpPr>
        <xdr:cNvPr id="294" name="楕円 293"/>
        <xdr:cNvSpPr/>
      </xdr:nvSpPr>
      <xdr:spPr>
        <a:xfrm>
          <a:off x="8699500" y="14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99250</xdr:rowOff>
    </xdr:to>
    <xdr:cxnSp macro="">
      <xdr:nvCxnSpPr>
        <xdr:cNvPr id="295" name="直線コネクタ 294"/>
        <xdr:cNvCxnSpPr/>
      </xdr:nvCxnSpPr>
      <xdr:spPr>
        <a:xfrm flipV="1">
          <a:off x="8750300" y="14491336"/>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298" name="n_1mainValue【公営住宅】&#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141177</xdr:rowOff>
    </xdr:from>
    <xdr:ext cx="469744" cy="259045"/>
    <xdr:sp macro="" textlink="">
      <xdr:nvSpPr>
        <xdr:cNvPr id="299" name="n_2mainValue【公営住宅】&#10;一人当たり面積"/>
        <xdr:cNvSpPr txBox="1"/>
      </xdr:nvSpPr>
      <xdr:spPr>
        <a:xfrm>
          <a:off x="8515427" y="1454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355" name="楕円 354"/>
        <xdr:cNvSpPr/>
      </xdr:nvSpPr>
      <xdr:spPr>
        <a:xfrm>
          <a:off x="15430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92347</xdr:rowOff>
    </xdr:from>
    <xdr:to>
      <xdr:col>76</xdr:col>
      <xdr:colOff>165100</xdr:colOff>
      <xdr:row>35</xdr:row>
      <xdr:rowOff>22497</xdr:rowOff>
    </xdr:to>
    <xdr:sp macro="" textlink="">
      <xdr:nvSpPr>
        <xdr:cNvPr id="356" name="楕円 355"/>
        <xdr:cNvSpPr/>
      </xdr:nvSpPr>
      <xdr:spPr>
        <a:xfrm>
          <a:off x="14541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118654</xdr:rowOff>
    </xdr:from>
    <xdr:to>
      <xdr:col>81</xdr:col>
      <xdr:colOff>50800</xdr:colOff>
      <xdr:row>34</xdr:row>
      <xdr:rowOff>143147</xdr:rowOff>
    </xdr:to>
    <xdr:cxnSp macro="">
      <xdr:nvCxnSpPr>
        <xdr:cNvPr id="357" name="直線コネクタ 356"/>
        <xdr:cNvCxnSpPr/>
      </xdr:nvCxnSpPr>
      <xdr:spPr>
        <a:xfrm flipV="1">
          <a:off x="14592300" y="59479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360" name="n_1mainValue【認定こども園・幼稚園・保育所】&#10;有形固定資産減価償却率"/>
        <xdr:cNvSpPr txBox="1"/>
      </xdr:nvSpPr>
      <xdr:spPr>
        <a:xfrm>
          <a:off x="152660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39024</xdr:rowOff>
    </xdr:from>
    <xdr:ext cx="405111" cy="259045"/>
    <xdr:sp macro="" textlink="">
      <xdr:nvSpPr>
        <xdr:cNvPr id="361" name="n_2mainValue【認定こども園・幼稚園・保育所】&#10;有形固定資産減価償却率"/>
        <xdr:cNvSpPr txBox="1"/>
      </xdr:nvSpPr>
      <xdr:spPr>
        <a:xfrm>
          <a:off x="14389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xdr:rowOff>
    </xdr:from>
    <xdr:to>
      <xdr:col>112</xdr:col>
      <xdr:colOff>38100</xdr:colOff>
      <xdr:row>40</xdr:row>
      <xdr:rowOff>117475</xdr:rowOff>
    </xdr:to>
    <xdr:sp macro="" textlink="">
      <xdr:nvSpPr>
        <xdr:cNvPr id="399" name="楕円 398"/>
        <xdr:cNvSpPr/>
      </xdr:nvSpPr>
      <xdr:spPr>
        <a:xfrm>
          <a:off x="21272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23495</xdr:rowOff>
    </xdr:from>
    <xdr:to>
      <xdr:col>107</xdr:col>
      <xdr:colOff>101600</xdr:colOff>
      <xdr:row>40</xdr:row>
      <xdr:rowOff>125095</xdr:rowOff>
    </xdr:to>
    <xdr:sp macro="" textlink="">
      <xdr:nvSpPr>
        <xdr:cNvPr id="400" name="楕円 399"/>
        <xdr:cNvSpPr/>
      </xdr:nvSpPr>
      <xdr:spPr>
        <a:xfrm>
          <a:off x="2038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66675</xdr:rowOff>
    </xdr:from>
    <xdr:to>
      <xdr:col>111</xdr:col>
      <xdr:colOff>177800</xdr:colOff>
      <xdr:row>40</xdr:row>
      <xdr:rowOff>74295</xdr:rowOff>
    </xdr:to>
    <xdr:cxnSp macro="">
      <xdr:nvCxnSpPr>
        <xdr:cNvPr id="401" name="直線コネクタ 400"/>
        <xdr:cNvCxnSpPr/>
      </xdr:nvCxnSpPr>
      <xdr:spPr>
        <a:xfrm flipV="1">
          <a:off x="20434300" y="6924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2"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3"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108602</xdr:rowOff>
    </xdr:from>
    <xdr:ext cx="469744" cy="259045"/>
    <xdr:sp macro="" textlink="">
      <xdr:nvSpPr>
        <xdr:cNvPr id="404" name="n_1mainValue【認定こども園・幼稚園・保育所】&#10;一人当たり面積"/>
        <xdr:cNvSpPr txBox="1"/>
      </xdr:nvSpPr>
      <xdr:spPr>
        <a:xfrm>
          <a:off x="210757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116222</xdr:rowOff>
    </xdr:from>
    <xdr:ext cx="469744" cy="259045"/>
    <xdr:sp macro="" textlink="">
      <xdr:nvSpPr>
        <xdr:cNvPr id="405" name="n_2mainValue【認定こども園・幼稚園・保育所】&#10;一人当たり面積"/>
        <xdr:cNvSpPr txBox="1"/>
      </xdr:nvSpPr>
      <xdr:spPr>
        <a:xfrm>
          <a:off x="201994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104322</xdr:rowOff>
    </xdr:from>
    <xdr:to>
      <xdr:col>81</xdr:col>
      <xdr:colOff>101600</xdr:colOff>
      <xdr:row>57</xdr:row>
      <xdr:rowOff>34472</xdr:rowOff>
    </xdr:to>
    <xdr:sp macro="" textlink="">
      <xdr:nvSpPr>
        <xdr:cNvPr id="445" name="楕円 444"/>
        <xdr:cNvSpPr/>
      </xdr:nvSpPr>
      <xdr:spPr>
        <a:xfrm>
          <a:off x="154305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110853</xdr:rowOff>
    </xdr:from>
    <xdr:to>
      <xdr:col>76</xdr:col>
      <xdr:colOff>165100</xdr:colOff>
      <xdr:row>57</xdr:row>
      <xdr:rowOff>41003</xdr:rowOff>
    </xdr:to>
    <xdr:sp macro="" textlink="">
      <xdr:nvSpPr>
        <xdr:cNvPr id="446" name="楕円 445"/>
        <xdr:cNvSpPr/>
      </xdr:nvSpPr>
      <xdr:spPr>
        <a:xfrm>
          <a:off x="14541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155122</xdr:rowOff>
    </xdr:from>
    <xdr:to>
      <xdr:col>81</xdr:col>
      <xdr:colOff>50800</xdr:colOff>
      <xdr:row>56</xdr:row>
      <xdr:rowOff>161653</xdr:rowOff>
    </xdr:to>
    <xdr:cxnSp macro="">
      <xdr:nvCxnSpPr>
        <xdr:cNvPr id="447" name="直線コネクタ 446"/>
        <xdr:cNvCxnSpPr/>
      </xdr:nvCxnSpPr>
      <xdr:spPr>
        <a:xfrm flipV="1">
          <a:off x="14592300" y="97563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8"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49"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50999</xdr:rowOff>
    </xdr:from>
    <xdr:ext cx="405111" cy="259045"/>
    <xdr:sp macro="" textlink="">
      <xdr:nvSpPr>
        <xdr:cNvPr id="450" name="n_1mainValue【学校施設】&#10;有形固定資産減価償却率"/>
        <xdr:cNvSpPr txBox="1"/>
      </xdr:nvSpPr>
      <xdr:spPr>
        <a:xfrm>
          <a:off x="15266044" y="948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57530</xdr:rowOff>
    </xdr:from>
    <xdr:ext cx="405111" cy="259045"/>
    <xdr:sp macro="" textlink="">
      <xdr:nvSpPr>
        <xdr:cNvPr id="451" name="n_2mainValue【学校施設】&#10;有形固定資産減価償却率"/>
        <xdr:cNvSpPr txBox="1"/>
      </xdr:nvSpPr>
      <xdr:spPr>
        <a:xfrm>
          <a:off x="143897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77216</xdr:rowOff>
    </xdr:from>
    <xdr:to>
      <xdr:col>112</xdr:col>
      <xdr:colOff>38100</xdr:colOff>
      <xdr:row>61</xdr:row>
      <xdr:rowOff>7366</xdr:rowOff>
    </xdr:to>
    <xdr:sp macro="" textlink="">
      <xdr:nvSpPr>
        <xdr:cNvPr id="488" name="楕円 487"/>
        <xdr:cNvSpPr/>
      </xdr:nvSpPr>
      <xdr:spPr>
        <a:xfrm>
          <a:off x="2127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103505</xdr:rowOff>
    </xdr:from>
    <xdr:to>
      <xdr:col>107</xdr:col>
      <xdr:colOff>101600</xdr:colOff>
      <xdr:row>61</xdr:row>
      <xdr:rowOff>33655</xdr:rowOff>
    </xdr:to>
    <xdr:sp macro="" textlink="">
      <xdr:nvSpPr>
        <xdr:cNvPr id="489" name="楕円 488"/>
        <xdr:cNvSpPr/>
      </xdr:nvSpPr>
      <xdr:spPr>
        <a:xfrm>
          <a:off x="2038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128016</xdr:rowOff>
    </xdr:from>
    <xdr:to>
      <xdr:col>111</xdr:col>
      <xdr:colOff>177800</xdr:colOff>
      <xdr:row>60</xdr:row>
      <xdr:rowOff>154305</xdr:rowOff>
    </xdr:to>
    <xdr:cxnSp macro="">
      <xdr:nvCxnSpPr>
        <xdr:cNvPr id="490" name="直線コネクタ 489"/>
        <xdr:cNvCxnSpPr/>
      </xdr:nvCxnSpPr>
      <xdr:spPr>
        <a:xfrm flipV="1">
          <a:off x="20434300" y="1041501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49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49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23893</xdr:rowOff>
    </xdr:from>
    <xdr:ext cx="469744" cy="259045"/>
    <xdr:sp macro="" textlink="">
      <xdr:nvSpPr>
        <xdr:cNvPr id="493" name="n_1mainValue【学校施設】&#10;一人当たり面積"/>
        <xdr:cNvSpPr txBox="1"/>
      </xdr:nvSpPr>
      <xdr:spPr>
        <a:xfrm>
          <a:off x="21075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50182</xdr:rowOff>
    </xdr:from>
    <xdr:ext cx="469744" cy="259045"/>
    <xdr:sp macro="" textlink="">
      <xdr:nvSpPr>
        <xdr:cNvPr id="494" name="n_2mainValue【学校施設】&#10;一人当たり面積"/>
        <xdr:cNvSpPr txBox="1"/>
      </xdr:nvSpPr>
      <xdr:spPr>
        <a:xfrm>
          <a:off x="201994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170180</xdr:rowOff>
    </xdr:from>
    <xdr:to>
      <xdr:col>81</xdr:col>
      <xdr:colOff>101600</xdr:colOff>
      <xdr:row>104</xdr:row>
      <xdr:rowOff>100330</xdr:rowOff>
    </xdr:to>
    <xdr:sp macro="" textlink="">
      <xdr:nvSpPr>
        <xdr:cNvPr id="549" name="楕円 548"/>
        <xdr:cNvSpPr/>
      </xdr:nvSpPr>
      <xdr:spPr>
        <a:xfrm>
          <a:off x="15430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550" name="楕円 549"/>
        <xdr:cNvSpPr/>
      </xdr:nvSpPr>
      <xdr:spPr>
        <a:xfrm>
          <a:off x="14541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17145</xdr:rowOff>
    </xdr:from>
    <xdr:to>
      <xdr:col>81</xdr:col>
      <xdr:colOff>50800</xdr:colOff>
      <xdr:row>104</xdr:row>
      <xdr:rowOff>49530</xdr:rowOff>
    </xdr:to>
    <xdr:cxnSp macro="">
      <xdr:nvCxnSpPr>
        <xdr:cNvPr id="551" name="直線コネクタ 550"/>
        <xdr:cNvCxnSpPr/>
      </xdr:nvCxnSpPr>
      <xdr:spPr>
        <a:xfrm>
          <a:off x="14592300" y="17847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552"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5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91457</xdr:rowOff>
    </xdr:from>
    <xdr:ext cx="405111" cy="259045"/>
    <xdr:sp macro="" textlink="">
      <xdr:nvSpPr>
        <xdr:cNvPr id="554" name="n_1main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555" name="n_2main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152273</xdr:rowOff>
    </xdr:from>
    <xdr:to>
      <xdr:col>112</xdr:col>
      <xdr:colOff>38100</xdr:colOff>
      <xdr:row>106</xdr:row>
      <xdr:rowOff>82423</xdr:rowOff>
    </xdr:to>
    <xdr:sp macro="" textlink="">
      <xdr:nvSpPr>
        <xdr:cNvPr id="589" name="楕円 588"/>
        <xdr:cNvSpPr/>
      </xdr:nvSpPr>
      <xdr:spPr>
        <a:xfrm>
          <a:off x="21272500" y="181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159131</xdr:rowOff>
    </xdr:from>
    <xdr:to>
      <xdr:col>107</xdr:col>
      <xdr:colOff>101600</xdr:colOff>
      <xdr:row>106</xdr:row>
      <xdr:rowOff>89281</xdr:rowOff>
    </xdr:to>
    <xdr:sp macro="" textlink="">
      <xdr:nvSpPr>
        <xdr:cNvPr id="590" name="楕円 589"/>
        <xdr:cNvSpPr/>
      </xdr:nvSpPr>
      <xdr:spPr>
        <a:xfrm>
          <a:off x="20383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31623</xdr:rowOff>
    </xdr:from>
    <xdr:to>
      <xdr:col>111</xdr:col>
      <xdr:colOff>177800</xdr:colOff>
      <xdr:row>106</xdr:row>
      <xdr:rowOff>38481</xdr:rowOff>
    </xdr:to>
    <xdr:cxnSp macro="">
      <xdr:nvCxnSpPr>
        <xdr:cNvPr id="591" name="直線コネクタ 590"/>
        <xdr:cNvCxnSpPr/>
      </xdr:nvCxnSpPr>
      <xdr:spPr>
        <a:xfrm flipV="1">
          <a:off x="20434300" y="182053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2"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3"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73550</xdr:rowOff>
    </xdr:from>
    <xdr:ext cx="469744" cy="259045"/>
    <xdr:sp macro="" textlink="">
      <xdr:nvSpPr>
        <xdr:cNvPr id="594" name="n_1mainValue【公民館】&#10;一人当たり面積"/>
        <xdr:cNvSpPr txBox="1"/>
      </xdr:nvSpPr>
      <xdr:spPr>
        <a:xfrm>
          <a:off x="21075727" y="182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80408</xdr:rowOff>
    </xdr:from>
    <xdr:ext cx="469744" cy="259045"/>
    <xdr:sp macro="" textlink="">
      <xdr:nvSpPr>
        <xdr:cNvPr id="595" name="n_2mainValue【公民館】&#10;一人当たり面積"/>
        <xdr:cNvSpPr txBox="1"/>
      </xdr:nvSpPr>
      <xdr:spPr>
        <a:xfrm>
          <a:off x="20199427" y="182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有形固定資産減価償却率は類似団体平均に比べほとんどが高い数値となっている。施設は老朽化傾向にあるため、今後適正管理し、施設の更新等を進めていく。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
5,416
173.30
5,080,829
4,862,151
153,623
2,830,611
3,065,975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88" name="楕円 87"/>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xdr:rowOff>
    </xdr:from>
    <xdr:to>
      <xdr:col>15</xdr:col>
      <xdr:colOff>101600</xdr:colOff>
      <xdr:row>57</xdr:row>
      <xdr:rowOff>107950</xdr:rowOff>
    </xdr:to>
    <xdr:sp macro="" textlink="">
      <xdr:nvSpPr>
        <xdr:cNvPr id="89" name="楕円 88"/>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57150</xdr:rowOff>
    </xdr:to>
    <xdr:cxnSp macro="">
      <xdr:nvCxnSpPr>
        <xdr:cNvPr id="90" name="直線コネクタ 89"/>
        <xdr:cNvCxnSpPr/>
      </xdr:nvCxnSpPr>
      <xdr:spPr>
        <a:xfrm flipV="1">
          <a:off x="2908300" y="9806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101617</xdr:rowOff>
    </xdr:from>
    <xdr:ext cx="405111" cy="259045"/>
    <xdr:sp macro="" textlink="">
      <xdr:nvSpPr>
        <xdr:cNvPr id="91" name="n_1mainValue【体育館・プール】&#10;有形固定資産減価償却率"/>
        <xdr:cNvSpPr txBox="1"/>
      </xdr:nvSpPr>
      <xdr:spPr>
        <a:xfrm>
          <a:off x="3582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92" name="n_2mainValue【体育館・プール】&#10;有形固定資産減価償却率"/>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132" name="楕円 131"/>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125222</xdr:rowOff>
    </xdr:from>
    <xdr:to>
      <xdr:col>46</xdr:col>
      <xdr:colOff>38100</xdr:colOff>
      <xdr:row>63</xdr:row>
      <xdr:rowOff>55372</xdr:rowOff>
    </xdr:to>
    <xdr:sp macro="" textlink="">
      <xdr:nvSpPr>
        <xdr:cNvPr id="133" name="楕円 132"/>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63</xdr:row>
      <xdr:rowOff>4572</xdr:rowOff>
    </xdr:to>
    <xdr:cxnSp macro="">
      <xdr:nvCxnSpPr>
        <xdr:cNvPr id="134" name="直線コネクタ 133"/>
        <xdr:cNvCxnSpPr/>
      </xdr:nvCxnSpPr>
      <xdr:spPr>
        <a:xfrm flipV="1">
          <a:off x="8750300" y="107990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39641</xdr:rowOff>
    </xdr:from>
    <xdr:ext cx="469744" cy="259045"/>
    <xdr:sp macro="" textlink="">
      <xdr:nvSpPr>
        <xdr:cNvPr id="135" name="n_1mainValue【体育館・プール】&#10;一人当たり面積"/>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136" name="n_2mainValue【体育館・プール】&#10;一人当たり面積"/>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9"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1"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73025</xdr:rowOff>
    </xdr:from>
    <xdr:to>
      <xdr:col>20</xdr:col>
      <xdr:colOff>38100</xdr:colOff>
      <xdr:row>85</xdr:row>
      <xdr:rowOff>3175</xdr:rowOff>
    </xdr:to>
    <xdr:sp macro="" textlink="">
      <xdr:nvSpPr>
        <xdr:cNvPr id="177" name="楕円 176"/>
        <xdr:cNvSpPr/>
      </xdr:nvSpPr>
      <xdr:spPr>
        <a:xfrm>
          <a:off x="3746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111125</xdr:rowOff>
    </xdr:from>
    <xdr:to>
      <xdr:col>15</xdr:col>
      <xdr:colOff>101600</xdr:colOff>
      <xdr:row>85</xdr:row>
      <xdr:rowOff>41275</xdr:rowOff>
    </xdr:to>
    <xdr:sp macro="" textlink="">
      <xdr:nvSpPr>
        <xdr:cNvPr id="178" name="楕円 177"/>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123825</xdr:rowOff>
    </xdr:from>
    <xdr:to>
      <xdr:col>19</xdr:col>
      <xdr:colOff>177800</xdr:colOff>
      <xdr:row>84</xdr:row>
      <xdr:rowOff>161925</xdr:rowOff>
    </xdr:to>
    <xdr:cxnSp macro="">
      <xdr:nvCxnSpPr>
        <xdr:cNvPr id="179" name="直線コネクタ 178"/>
        <xdr:cNvCxnSpPr/>
      </xdr:nvCxnSpPr>
      <xdr:spPr>
        <a:xfrm flipV="1">
          <a:off x="2908300" y="1452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165752</xdr:rowOff>
    </xdr:from>
    <xdr:ext cx="405111" cy="259045"/>
    <xdr:sp macro="" textlink="">
      <xdr:nvSpPr>
        <xdr:cNvPr id="180" name="n_1mainValue【福祉施設】&#10;有形固定資産減価償却率"/>
        <xdr:cNvSpPr txBox="1"/>
      </xdr:nvSpPr>
      <xdr:spPr>
        <a:xfrm>
          <a:off x="35820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181" name="n_2mainValue【福祉施設】&#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13"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15"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169418</xdr:rowOff>
    </xdr:from>
    <xdr:to>
      <xdr:col>50</xdr:col>
      <xdr:colOff>165100</xdr:colOff>
      <xdr:row>84</xdr:row>
      <xdr:rowOff>99568</xdr:rowOff>
    </xdr:to>
    <xdr:sp macro="" textlink="">
      <xdr:nvSpPr>
        <xdr:cNvPr id="221" name="楕円 220"/>
        <xdr:cNvSpPr/>
      </xdr:nvSpPr>
      <xdr:spPr>
        <a:xfrm>
          <a:off x="95885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222" name="楕円 221"/>
        <xdr:cNvSpPr/>
      </xdr:nvSpPr>
      <xdr:spPr>
        <a:xfrm>
          <a:off x="8699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48768</xdr:rowOff>
    </xdr:from>
    <xdr:to>
      <xdr:col>50</xdr:col>
      <xdr:colOff>114300</xdr:colOff>
      <xdr:row>84</xdr:row>
      <xdr:rowOff>59437</xdr:rowOff>
    </xdr:to>
    <xdr:cxnSp macro="">
      <xdr:nvCxnSpPr>
        <xdr:cNvPr id="223" name="直線コネクタ 222"/>
        <xdr:cNvCxnSpPr/>
      </xdr:nvCxnSpPr>
      <xdr:spPr>
        <a:xfrm flipV="1">
          <a:off x="8750300" y="1445056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116095</xdr:rowOff>
    </xdr:from>
    <xdr:ext cx="469744" cy="259045"/>
    <xdr:sp macro="" textlink="">
      <xdr:nvSpPr>
        <xdr:cNvPr id="224" name="n_1mainValue【福祉施設】&#10;一人当たり面積"/>
        <xdr:cNvSpPr txBox="1"/>
      </xdr:nvSpPr>
      <xdr:spPr>
        <a:xfrm>
          <a:off x="9391727"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225" name="n_2mainValue【福祉施設】&#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7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74"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75" name="フローチャート: 判断 274"/>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85742</xdr:rowOff>
    </xdr:from>
    <xdr:ext cx="405111" cy="259045"/>
    <xdr:sp macro="" textlink="">
      <xdr:nvSpPr>
        <xdr:cNvPr id="276"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282" name="楕円 281"/>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283" name="楕円 282"/>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17145</xdr:rowOff>
    </xdr:to>
    <xdr:cxnSp macro="">
      <xdr:nvCxnSpPr>
        <xdr:cNvPr id="284" name="直線コネクタ 283"/>
        <xdr:cNvCxnSpPr/>
      </xdr:nvCxnSpPr>
      <xdr:spPr>
        <a:xfrm flipV="1">
          <a:off x="14592300" y="6303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27322</xdr:rowOff>
    </xdr:from>
    <xdr:ext cx="405111" cy="259045"/>
    <xdr:sp macro="" textlink="">
      <xdr:nvSpPr>
        <xdr:cNvPr id="285" name="n_1mainValue【一般廃棄物処理施設】&#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286" name="n_2mainValue【一般廃棄物処理施設】&#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7" name="直線コネクタ 2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8" name="テキスト ボックス 29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9" name="直線コネクタ 2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0" name="テキスト ボックス 29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1" name="直線コネクタ 3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2" name="テキスト ボックス 30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3" name="直線コネクタ 3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4" name="テキスト ボックス 30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5" name="直線コネクタ 3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6" name="テキスト ボックス 30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7" name="直線コネクタ 3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8" name="テキスト ボックス 30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0" name="テキスト ボックス 30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12" name="直線コネクタ 311"/>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3"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4" name="直線コネクタ 313"/>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5"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6" name="直線コネクタ 315"/>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7"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8" name="フローチャート: 判断 317"/>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9" name="フローチャート: 判断 318"/>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20"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21" name="フローチャート: 判断 320"/>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93629</xdr:rowOff>
    </xdr:from>
    <xdr:ext cx="599010" cy="259045"/>
    <xdr:sp macro="" textlink="">
      <xdr:nvSpPr>
        <xdr:cNvPr id="322" name="n_2aveValue【一般廃棄物処理施設】&#10;一人当たり有形固定資産（償却資産）額"/>
        <xdr:cNvSpPr txBox="1"/>
      </xdr:nvSpPr>
      <xdr:spPr>
        <a:xfrm>
          <a:off x="20134795" y="712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112472</xdr:rowOff>
    </xdr:from>
    <xdr:to>
      <xdr:col>112</xdr:col>
      <xdr:colOff>38100</xdr:colOff>
      <xdr:row>40</xdr:row>
      <xdr:rowOff>42622</xdr:rowOff>
    </xdr:to>
    <xdr:sp macro="" textlink="">
      <xdr:nvSpPr>
        <xdr:cNvPr id="328" name="楕円 327"/>
        <xdr:cNvSpPr/>
      </xdr:nvSpPr>
      <xdr:spPr>
        <a:xfrm>
          <a:off x="21272500" y="67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125016</xdr:rowOff>
    </xdr:from>
    <xdr:to>
      <xdr:col>107</xdr:col>
      <xdr:colOff>101600</xdr:colOff>
      <xdr:row>40</xdr:row>
      <xdr:rowOff>55166</xdr:rowOff>
    </xdr:to>
    <xdr:sp macro="" textlink="">
      <xdr:nvSpPr>
        <xdr:cNvPr id="329" name="楕円 328"/>
        <xdr:cNvSpPr/>
      </xdr:nvSpPr>
      <xdr:spPr>
        <a:xfrm>
          <a:off x="20383500" y="68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163272</xdr:rowOff>
    </xdr:from>
    <xdr:to>
      <xdr:col>111</xdr:col>
      <xdr:colOff>177800</xdr:colOff>
      <xdr:row>40</xdr:row>
      <xdr:rowOff>4366</xdr:rowOff>
    </xdr:to>
    <xdr:cxnSp macro="">
      <xdr:nvCxnSpPr>
        <xdr:cNvPr id="330" name="直線コネクタ 329"/>
        <xdr:cNvCxnSpPr/>
      </xdr:nvCxnSpPr>
      <xdr:spPr>
        <a:xfrm flipV="1">
          <a:off x="20434300" y="6849822"/>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59149</xdr:rowOff>
    </xdr:from>
    <xdr:ext cx="599010" cy="259045"/>
    <xdr:sp macro="" textlink="">
      <xdr:nvSpPr>
        <xdr:cNvPr id="331" name="n_1mainValue【一般廃棄物処理施設】&#10;一人当たり有形固定資産（償却資産）額"/>
        <xdr:cNvSpPr txBox="1"/>
      </xdr:nvSpPr>
      <xdr:spPr>
        <a:xfrm>
          <a:off x="21011095" y="657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71693</xdr:rowOff>
    </xdr:from>
    <xdr:ext cx="599010" cy="259045"/>
    <xdr:sp macro="" textlink="">
      <xdr:nvSpPr>
        <xdr:cNvPr id="332" name="n_2mainValue【一般廃棄物処理施設】&#10;一人当たり有形固定資産（償却資産）額"/>
        <xdr:cNvSpPr txBox="1"/>
      </xdr:nvSpPr>
      <xdr:spPr>
        <a:xfrm>
          <a:off x="20134795" y="658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8" name="正方形/長方形 3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7" name="テキスト ボックス 3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8" name="直線コネクタ 3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9" name="直線コネクタ 3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0" name="テキスト ボックス 3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1" name="直線コネクタ 3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2" name="テキスト ボックス 3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3" name="直線コネクタ 3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4" name="テキスト ボックス 3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5" name="直線コネクタ 3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6" name="テキスト ボックス 3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7" name="直線コネクタ 3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8" name="テキスト ボックス 3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9" name="直線コネクタ 3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0" name="テキスト ボックス 3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1" name="直線コネクタ 3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2" name="テキスト ボックス 3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4" name="直線コネクタ 37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6" name="直線コネクタ 37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8" name="直線コネクタ 37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79"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80" name="フローチャート: 判断 37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81" name="フローチャート: 判断 38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82"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83" name="フローチャート: 判断 38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8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5" name="テキスト ボックス 3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390" name="楕円 389"/>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96701</xdr:rowOff>
    </xdr:from>
    <xdr:to>
      <xdr:col>76</xdr:col>
      <xdr:colOff>165100</xdr:colOff>
      <xdr:row>82</xdr:row>
      <xdr:rowOff>26851</xdr:rowOff>
    </xdr:to>
    <xdr:sp macro="" textlink="">
      <xdr:nvSpPr>
        <xdr:cNvPr id="391" name="楕円 390"/>
        <xdr:cNvSpPr/>
      </xdr:nvSpPr>
      <xdr:spPr>
        <a:xfrm>
          <a:off x="1454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81</xdr:row>
      <xdr:rowOff>157299</xdr:rowOff>
    </xdr:to>
    <xdr:cxnSp macro="">
      <xdr:nvCxnSpPr>
        <xdr:cNvPr id="392" name="直線コネクタ 391"/>
        <xdr:cNvCxnSpPr/>
      </xdr:nvCxnSpPr>
      <xdr:spPr>
        <a:xfrm>
          <a:off x="14592300" y="140349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393" name="n_1mainValue【消防施設】&#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17978</xdr:rowOff>
    </xdr:from>
    <xdr:ext cx="405111" cy="259045"/>
    <xdr:sp macro="" textlink="">
      <xdr:nvSpPr>
        <xdr:cNvPr id="394" name="n_2mainValue【消防施設】&#10;有形固定資産減価償却率"/>
        <xdr:cNvSpPr txBox="1"/>
      </xdr:nvSpPr>
      <xdr:spPr>
        <a:xfrm>
          <a:off x="14389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5" name="正方形/長方形 3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6" name="正方形/長方形 3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7" name="正方形/長方形 3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8" name="正方形/長方形 3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9" name="正方形/長方形 3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0" name="正方形/長方形 3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1" name="正方形/長方形 4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2" name="正方形/長方形 4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3" name="テキスト ボックス 4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4" name="直線コネクタ 4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5" name="直線コネクタ 4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6" name="テキスト ボックス 4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7" name="直線コネクタ 4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8" name="テキスト ボックス 4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9" name="直線コネクタ 4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0" name="テキスト ボックス 4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1" name="直線コネクタ 4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2" name="テキスト ボックス 4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3" name="直線コネクタ 4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4" name="テキスト ボックス 4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5" name="直線コネクタ 4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6" name="テキスト ボックス 4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7" name="直線コネクタ 4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8" name="テキスト ボックス 4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20" name="直線コネクタ 419"/>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21"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2" name="直線コネクタ 421"/>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3"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4" name="直線コネクタ 423"/>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25"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6" name="フローチャート: 判断 425"/>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7" name="フローチャート: 判断 426"/>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428"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29" name="フローチャート: 判断 428"/>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430" name="n_2aveValue【消防施設】&#10;一人当たり面積"/>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1" name="テキスト ボックス 4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2" name="テキスト ボックス 4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3" name="テキスト ボックス 4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4" name="テキスト ボックス 4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5" name="テキスト ボックス 4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107043</xdr:rowOff>
    </xdr:from>
    <xdr:to>
      <xdr:col>112</xdr:col>
      <xdr:colOff>38100</xdr:colOff>
      <xdr:row>85</xdr:row>
      <xdr:rowOff>37193</xdr:rowOff>
    </xdr:to>
    <xdr:sp macro="" textlink="">
      <xdr:nvSpPr>
        <xdr:cNvPr id="436" name="楕円 435"/>
        <xdr:cNvSpPr/>
      </xdr:nvSpPr>
      <xdr:spPr>
        <a:xfrm>
          <a:off x="21272500" y="145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34108</xdr:rowOff>
    </xdr:from>
    <xdr:to>
      <xdr:col>107</xdr:col>
      <xdr:colOff>101600</xdr:colOff>
      <xdr:row>84</xdr:row>
      <xdr:rowOff>135708</xdr:rowOff>
    </xdr:to>
    <xdr:sp macro="" textlink="">
      <xdr:nvSpPr>
        <xdr:cNvPr id="437" name="楕円 436"/>
        <xdr:cNvSpPr/>
      </xdr:nvSpPr>
      <xdr:spPr>
        <a:xfrm>
          <a:off x="20383500" y="144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84908</xdr:rowOff>
    </xdr:from>
    <xdr:to>
      <xdr:col>111</xdr:col>
      <xdr:colOff>177800</xdr:colOff>
      <xdr:row>84</xdr:row>
      <xdr:rowOff>157843</xdr:rowOff>
    </xdr:to>
    <xdr:cxnSp macro="">
      <xdr:nvCxnSpPr>
        <xdr:cNvPr id="438" name="直線コネクタ 437"/>
        <xdr:cNvCxnSpPr/>
      </xdr:nvCxnSpPr>
      <xdr:spPr>
        <a:xfrm>
          <a:off x="20434300" y="14486708"/>
          <a:ext cx="8890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53720</xdr:rowOff>
    </xdr:from>
    <xdr:ext cx="469744" cy="259045"/>
    <xdr:sp macro="" textlink="">
      <xdr:nvSpPr>
        <xdr:cNvPr id="439" name="n_1mainValue【消防施設】&#10;一人当たり面積"/>
        <xdr:cNvSpPr txBox="1"/>
      </xdr:nvSpPr>
      <xdr:spPr>
        <a:xfrm>
          <a:off x="21075727" y="142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152235</xdr:rowOff>
    </xdr:from>
    <xdr:ext cx="469744" cy="259045"/>
    <xdr:sp macro="" textlink="">
      <xdr:nvSpPr>
        <xdr:cNvPr id="440" name="n_2mainValue【消防施設】&#10;一人当たり面積"/>
        <xdr:cNvSpPr txBox="1"/>
      </xdr:nvSpPr>
      <xdr:spPr>
        <a:xfrm>
          <a:off x="20199427" y="14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51" name="テキスト ボックス 4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3" name="テキスト ボックス 4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1" name="テキスト ボックス 4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5" name="直線コネクタ 464"/>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6"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7" name="直線コネクタ 466"/>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7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1" name="フローチャート: 判断 47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2" name="フローチャート: 判断 471"/>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73"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74" name="フローチャート: 判断 47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7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6" name="テキスト ボックス 4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636</xdr:rowOff>
    </xdr:from>
    <xdr:to>
      <xdr:col>81</xdr:col>
      <xdr:colOff>101600</xdr:colOff>
      <xdr:row>106</xdr:row>
      <xdr:rowOff>102236</xdr:rowOff>
    </xdr:to>
    <xdr:sp macro="" textlink="">
      <xdr:nvSpPr>
        <xdr:cNvPr id="481" name="楕円 480"/>
        <xdr:cNvSpPr/>
      </xdr:nvSpPr>
      <xdr:spPr>
        <a:xfrm>
          <a:off x="15430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482" name="楕円 481"/>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106</xdr:row>
      <xdr:rowOff>106680</xdr:rowOff>
    </xdr:to>
    <xdr:cxnSp macro="">
      <xdr:nvCxnSpPr>
        <xdr:cNvPr id="483" name="直線コネクタ 482"/>
        <xdr:cNvCxnSpPr/>
      </xdr:nvCxnSpPr>
      <xdr:spPr>
        <a:xfrm flipV="1">
          <a:off x="14592300" y="182251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93363</xdr:rowOff>
    </xdr:from>
    <xdr:ext cx="405111" cy="259045"/>
    <xdr:sp macro="" textlink="">
      <xdr:nvSpPr>
        <xdr:cNvPr id="484" name="n_1mainValue【庁舎】&#10;有形固定資産減価償却率"/>
        <xdr:cNvSpPr txBox="1"/>
      </xdr:nvSpPr>
      <xdr:spPr>
        <a:xfrm>
          <a:off x="152660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485" name="n_2mainValue【庁舎】&#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6" name="直線コネクタ 4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7" name="テキスト ボックス 4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8" name="直線コネクタ 4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9" name="テキスト ボックス 4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0" name="直線コネクタ 4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1" name="テキスト ボックス 5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2" name="直線コネクタ 5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3" name="テキスト ボックス 5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4" name="直線コネクタ 5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5" name="テキスト ボックス 5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6" name="直線コネクタ 5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7" name="テキスト ボックス 5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11" name="直線コネクタ 510"/>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2"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3" name="直線コネクタ 512"/>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4"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5" name="直線コネクタ 514"/>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16"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7" name="フローチャート: 判断 516"/>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8" name="フローチャート: 判断 517"/>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19"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20" name="フローチャート: 判断 519"/>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21"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155484</xdr:rowOff>
    </xdr:from>
    <xdr:to>
      <xdr:col>112</xdr:col>
      <xdr:colOff>38100</xdr:colOff>
      <xdr:row>106</xdr:row>
      <xdr:rowOff>85634</xdr:rowOff>
    </xdr:to>
    <xdr:sp macro="" textlink="">
      <xdr:nvSpPr>
        <xdr:cNvPr id="527" name="楕円 526"/>
        <xdr:cNvSpPr/>
      </xdr:nvSpPr>
      <xdr:spPr>
        <a:xfrm>
          <a:off x="21272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169636</xdr:rowOff>
    </xdr:from>
    <xdr:to>
      <xdr:col>107</xdr:col>
      <xdr:colOff>101600</xdr:colOff>
      <xdr:row>106</xdr:row>
      <xdr:rowOff>99786</xdr:rowOff>
    </xdr:to>
    <xdr:sp macro="" textlink="">
      <xdr:nvSpPr>
        <xdr:cNvPr id="528" name="楕円 527"/>
        <xdr:cNvSpPr/>
      </xdr:nvSpPr>
      <xdr:spPr>
        <a:xfrm>
          <a:off x="203835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34834</xdr:rowOff>
    </xdr:from>
    <xdr:to>
      <xdr:col>111</xdr:col>
      <xdr:colOff>177800</xdr:colOff>
      <xdr:row>106</xdr:row>
      <xdr:rowOff>48986</xdr:rowOff>
    </xdr:to>
    <xdr:cxnSp macro="">
      <xdr:nvCxnSpPr>
        <xdr:cNvPr id="529" name="直線コネクタ 528"/>
        <xdr:cNvCxnSpPr/>
      </xdr:nvCxnSpPr>
      <xdr:spPr>
        <a:xfrm flipV="1">
          <a:off x="20434300" y="1820853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76761</xdr:rowOff>
    </xdr:from>
    <xdr:ext cx="469744" cy="259045"/>
    <xdr:sp macro="" textlink="">
      <xdr:nvSpPr>
        <xdr:cNvPr id="530" name="n_1mainValue【庁舎】&#10;一人当たり面積"/>
        <xdr:cNvSpPr txBox="1"/>
      </xdr:nvSpPr>
      <xdr:spPr>
        <a:xfrm>
          <a:off x="21075727" y="182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90913</xdr:rowOff>
    </xdr:from>
    <xdr:ext cx="469744" cy="259045"/>
    <xdr:sp macro="" textlink="">
      <xdr:nvSpPr>
        <xdr:cNvPr id="531" name="n_2mainValue【庁舎】&#10;一人当たり面積"/>
        <xdr:cNvSpPr txBox="1"/>
      </xdr:nvSpPr>
      <xdr:spPr>
        <a:xfrm>
          <a:off x="20199427" y="182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有形固定資産減価償却率は類似団体平均に比べほとんどが高い数値となっている。施設は老朽化傾向にあるため、今後適正管理し、施設の更新等を進めていく。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3421_&#31070;&#23665;&#30010;_2017/&#12304;&#36001;&#25919;&#29366;&#27841;&#36039;&#26009;&#38598;&#12305;_363421_&#31070;&#2366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57.7</v>
          </cell>
          <cell r="CN53">
            <v>57.8</v>
          </cell>
        </row>
        <row r="55">
          <cell r="AN55" t="str">
            <v>類似団体内平均値</v>
          </cell>
          <cell r="CF55">
            <v>0</v>
          </cell>
          <cell r="CN55">
            <v>0</v>
          </cell>
        </row>
        <row r="57">
          <cell r="CF57">
            <v>55.3</v>
          </cell>
          <cell r="CN57">
            <v>56.3</v>
          </cell>
        </row>
        <row r="72">
          <cell r="BP72" t="str">
            <v>H25</v>
          </cell>
          <cell r="BX72" t="str">
            <v>H26</v>
          </cell>
          <cell r="CF72" t="str">
            <v>H27</v>
          </cell>
          <cell r="CN72" t="str">
            <v>H28</v>
          </cell>
          <cell r="CV72" t="str">
            <v>H29</v>
          </cell>
        </row>
        <row r="73">
          <cell r="AN73" t="str">
            <v>当該団体値</v>
          </cell>
        </row>
        <row r="75">
          <cell r="BP75">
            <v>4</v>
          </cell>
          <cell r="BX75">
            <v>3.5</v>
          </cell>
          <cell r="CF75">
            <v>3.5</v>
          </cell>
          <cell r="CN75">
            <v>2.6</v>
          </cell>
          <cell r="CV75">
            <v>2.2999999999999998</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5080829</v>
      </c>
      <c r="BO4" s="372"/>
      <c r="BP4" s="372"/>
      <c r="BQ4" s="372"/>
      <c r="BR4" s="372"/>
      <c r="BS4" s="372"/>
      <c r="BT4" s="372"/>
      <c r="BU4" s="373"/>
      <c r="BV4" s="371">
        <v>5159908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5.4</v>
      </c>
      <c r="CU4" s="378"/>
      <c r="CV4" s="378"/>
      <c r="CW4" s="378"/>
      <c r="CX4" s="378"/>
      <c r="CY4" s="378"/>
      <c r="CZ4" s="378"/>
      <c r="DA4" s="379"/>
      <c r="DB4" s="377">
        <v>6.1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4862151</v>
      </c>
      <c r="BO5" s="409"/>
      <c r="BP5" s="409"/>
      <c r="BQ5" s="409"/>
      <c r="BR5" s="409"/>
      <c r="BS5" s="409"/>
      <c r="BT5" s="409"/>
      <c r="BU5" s="410"/>
      <c r="BV5" s="408">
        <v>4855717</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75.900000000000006</v>
      </c>
      <c r="CU5" s="406"/>
      <c r="CV5" s="406"/>
      <c r="CW5" s="406"/>
      <c r="CX5" s="406"/>
      <c r="CY5" s="406"/>
      <c r="CZ5" s="406"/>
      <c r="DA5" s="407"/>
      <c r="DB5" s="405">
        <v>75.7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218678</v>
      </c>
      <c r="BO6" s="409"/>
      <c r="BP6" s="409"/>
      <c r="BQ6" s="409"/>
      <c r="BR6" s="409"/>
      <c r="BS6" s="409"/>
      <c r="BT6" s="409"/>
      <c r="BU6" s="410"/>
      <c r="BV6" s="408">
        <v>304191</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79.099999999999994</v>
      </c>
      <c r="CU6" s="446"/>
      <c r="CV6" s="446"/>
      <c r="CW6" s="446"/>
      <c r="CX6" s="446"/>
      <c r="CY6" s="446"/>
      <c r="CZ6" s="446"/>
      <c r="DA6" s="447"/>
      <c r="DB6" s="445">
        <v>78.900000000000006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65055</v>
      </c>
      <c r="BO7" s="409"/>
      <c r="BP7" s="409"/>
      <c r="BQ7" s="409"/>
      <c r="BR7" s="409"/>
      <c r="BS7" s="409"/>
      <c r="BT7" s="409"/>
      <c r="BU7" s="410"/>
      <c r="BV7" s="408">
        <v>126161</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2830611</v>
      </c>
      <c r="CU7" s="409"/>
      <c r="CV7" s="409"/>
      <c r="CW7" s="409"/>
      <c r="CX7" s="409"/>
      <c r="CY7" s="409"/>
      <c r="CZ7" s="409"/>
      <c r="DA7" s="410"/>
      <c r="DB7" s="408">
        <v>2897237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153623</v>
      </c>
      <c r="BO8" s="409"/>
      <c r="BP8" s="409"/>
      <c r="BQ8" s="409"/>
      <c r="BR8" s="409"/>
      <c r="BS8" s="409"/>
      <c r="BT8" s="409"/>
      <c r="BU8" s="410"/>
      <c r="BV8" s="408">
        <v>178030</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0.21</v>
      </c>
      <c r="CU8" s="449"/>
      <c r="CV8" s="449"/>
      <c r="CW8" s="449"/>
      <c r="CX8" s="449"/>
      <c r="CY8" s="449"/>
      <c r="CZ8" s="449"/>
      <c r="DA8" s="450"/>
      <c r="DB8" s="448">
        <v>0.21</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5300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-24407</v>
      </c>
      <c r="BO9" s="409"/>
      <c r="BP9" s="409"/>
      <c r="BQ9" s="409"/>
      <c r="BR9" s="409"/>
      <c r="BS9" s="409"/>
      <c r="BT9" s="409"/>
      <c r="BU9" s="410"/>
      <c r="BV9" s="408">
        <v>-8071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9.1</v>
      </c>
      <c r="CU9" s="406"/>
      <c r="CV9" s="406"/>
      <c r="CW9" s="406"/>
      <c r="CX9" s="406"/>
      <c r="CY9" s="406"/>
      <c r="CZ9" s="406"/>
      <c r="DA9" s="407"/>
      <c r="DB9" s="405">
        <v>9.3000000000000007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6038</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5000</v>
      </c>
      <c r="BO10" s="409"/>
      <c r="BP10" s="409"/>
      <c r="BQ10" s="409"/>
      <c r="BR10" s="409"/>
      <c r="BS10" s="409"/>
      <c r="BT10" s="409"/>
      <c r="BU10" s="410"/>
      <c r="BV10" s="408">
        <v>177100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5464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96</v>
      </c>
      <c r="AV12" s="441"/>
      <c r="AW12" s="441"/>
      <c r="AX12" s="441"/>
      <c r="AY12" s="442" t="s">
        <v>129</v>
      </c>
      <c r="AZ12" s="443"/>
      <c r="BA12" s="443"/>
      <c r="BB12" s="443"/>
      <c r="BC12" s="443"/>
      <c r="BD12" s="443"/>
      <c r="BE12" s="443"/>
      <c r="BF12" s="443"/>
      <c r="BG12" s="443"/>
      <c r="BH12" s="443"/>
      <c r="BI12" s="443"/>
      <c r="BJ12" s="443"/>
      <c r="BK12" s="443"/>
      <c r="BL12" s="443"/>
      <c r="BM12" s="444"/>
      <c r="BN12" s="408">
        <v>537000</v>
      </c>
      <c r="BO12" s="409"/>
      <c r="BP12" s="409"/>
      <c r="BQ12" s="409"/>
      <c r="BR12" s="409"/>
      <c r="BS12" s="409"/>
      <c r="BT12" s="409"/>
      <c r="BU12" s="410"/>
      <c r="BV12" s="408">
        <v>464000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5416</v>
      </c>
      <c r="S13" s="490"/>
      <c r="T13" s="490"/>
      <c r="U13" s="490"/>
      <c r="V13" s="491"/>
      <c r="W13" s="424" t="s">
        <v>132</v>
      </c>
      <c r="X13" s="425"/>
      <c r="Y13" s="425"/>
      <c r="Z13" s="425"/>
      <c r="AA13" s="425"/>
      <c r="AB13" s="415"/>
      <c r="AC13" s="459">
        <v>860</v>
      </c>
      <c r="AD13" s="460"/>
      <c r="AE13" s="460"/>
      <c r="AF13" s="460"/>
      <c r="AG13" s="499"/>
      <c r="AH13" s="459">
        <v>911</v>
      </c>
      <c r="AI13" s="460"/>
      <c r="AJ13" s="460"/>
      <c r="AK13" s="460"/>
      <c r="AL13" s="461"/>
      <c r="AM13" s="437" t="s">
        <v>133</v>
      </c>
      <c r="AN13" s="438"/>
      <c r="AO13" s="438"/>
      <c r="AP13" s="438"/>
      <c r="AQ13" s="438"/>
      <c r="AR13" s="438"/>
      <c r="AS13" s="438"/>
      <c r="AT13" s="439"/>
      <c r="AU13" s="440" t="s">
        <v>96</v>
      </c>
      <c r="AV13" s="441"/>
      <c r="AW13" s="441"/>
      <c r="AX13" s="441"/>
      <c r="AY13" s="442" t="s">
        <v>134</v>
      </c>
      <c r="AZ13" s="443"/>
      <c r="BA13" s="443"/>
      <c r="BB13" s="443"/>
      <c r="BC13" s="443"/>
      <c r="BD13" s="443"/>
      <c r="BE13" s="443"/>
      <c r="BF13" s="443"/>
      <c r="BG13" s="443"/>
      <c r="BH13" s="443"/>
      <c r="BI13" s="443"/>
      <c r="BJ13" s="443"/>
      <c r="BK13" s="443"/>
      <c r="BL13" s="443"/>
      <c r="BM13" s="444"/>
      <c r="BN13" s="408">
        <v>-556407</v>
      </c>
      <c r="BO13" s="409"/>
      <c r="BP13" s="409"/>
      <c r="BQ13" s="409"/>
      <c r="BR13" s="409"/>
      <c r="BS13" s="409"/>
      <c r="BT13" s="409"/>
      <c r="BU13" s="410"/>
      <c r="BV13" s="408">
        <v>-294971</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2.2999999999999998</v>
      </c>
      <c r="CU13" s="406"/>
      <c r="CV13" s="406"/>
      <c r="CW13" s="406"/>
      <c r="CX13" s="406"/>
      <c r="CY13" s="406"/>
      <c r="CZ13" s="406"/>
      <c r="DA13" s="407"/>
      <c r="DB13" s="405">
        <v>2.6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5657</v>
      </c>
      <c r="S14" s="490"/>
      <c r="T14" s="490"/>
      <c r="U14" s="490"/>
      <c r="V14" s="491"/>
      <c r="W14" s="398"/>
      <c r="X14" s="399"/>
      <c r="Y14" s="399"/>
      <c r="Z14" s="399"/>
      <c r="AA14" s="399"/>
      <c r="AB14" s="388"/>
      <c r="AC14" s="492">
        <v>32.299999999999997</v>
      </c>
      <c r="AD14" s="493"/>
      <c r="AE14" s="493"/>
      <c r="AF14" s="493"/>
      <c r="AG14" s="494"/>
      <c r="AH14" s="492">
        <v>31.4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131</v>
      </c>
      <c r="N15" s="497"/>
      <c r="O15" s="497"/>
      <c r="P15" s="497"/>
      <c r="Q15" s="498"/>
      <c r="R15" s="489">
        <v>5614</v>
      </c>
      <c r="S15" s="490"/>
      <c r="T15" s="490"/>
      <c r="U15" s="490"/>
      <c r="V15" s="491"/>
      <c r="W15" s="424" t="s">
        <v>138</v>
      </c>
      <c r="X15" s="425"/>
      <c r="Y15" s="425"/>
      <c r="Z15" s="425"/>
      <c r="AA15" s="425"/>
      <c r="AB15" s="415"/>
      <c r="AC15" s="459">
        <v>491</v>
      </c>
      <c r="AD15" s="460"/>
      <c r="AE15" s="460"/>
      <c r="AF15" s="460"/>
      <c r="AG15" s="499"/>
      <c r="AH15" s="459">
        <v>630</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563209</v>
      </c>
      <c r="BO15" s="372"/>
      <c r="BP15" s="372"/>
      <c r="BQ15" s="372"/>
      <c r="BR15" s="372"/>
      <c r="BS15" s="372"/>
      <c r="BT15" s="372"/>
      <c r="BU15" s="373"/>
      <c r="BV15" s="371">
        <v>567814</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18.5</v>
      </c>
      <c r="AD16" s="493"/>
      <c r="AE16" s="493"/>
      <c r="AF16" s="493"/>
      <c r="AG16" s="494"/>
      <c r="AH16" s="492">
        <v>21.7</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2581871</v>
      </c>
      <c r="BO16" s="409"/>
      <c r="BP16" s="409"/>
      <c r="BQ16" s="409"/>
      <c r="BR16" s="409"/>
      <c r="BS16" s="409"/>
      <c r="BT16" s="409"/>
      <c r="BU16" s="410"/>
      <c r="BV16" s="408">
        <v>2665953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1309</v>
      </c>
      <c r="AD17" s="460"/>
      <c r="AE17" s="460"/>
      <c r="AF17" s="460"/>
      <c r="AG17" s="499"/>
      <c r="AH17" s="459">
        <v>1363</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697215</v>
      </c>
      <c r="BO17" s="409"/>
      <c r="BP17" s="409"/>
      <c r="BQ17" s="409"/>
      <c r="BR17" s="409"/>
      <c r="BS17" s="409"/>
      <c r="BT17" s="409"/>
      <c r="BU17" s="410"/>
      <c r="BV17" s="408">
        <v>701701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173.3</v>
      </c>
      <c r="M18" s="521"/>
      <c r="N18" s="521"/>
      <c r="O18" s="521"/>
      <c r="P18" s="521"/>
      <c r="Q18" s="521"/>
      <c r="R18" s="522"/>
      <c r="S18" s="522"/>
      <c r="T18" s="522"/>
      <c r="U18" s="522"/>
      <c r="V18" s="523"/>
      <c r="W18" s="426"/>
      <c r="X18" s="427"/>
      <c r="Y18" s="427"/>
      <c r="Z18" s="427"/>
      <c r="AA18" s="427"/>
      <c r="AB18" s="418"/>
      <c r="AC18" s="524">
        <v>49.2</v>
      </c>
      <c r="AD18" s="525"/>
      <c r="AE18" s="525"/>
      <c r="AF18" s="525"/>
      <c r="AG18" s="526"/>
      <c r="AH18" s="524">
        <v>46.9</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2157588</v>
      </c>
      <c r="BO18" s="409"/>
      <c r="BP18" s="409"/>
      <c r="BQ18" s="409"/>
      <c r="BR18" s="409"/>
      <c r="BS18" s="409"/>
      <c r="BT18" s="409"/>
      <c r="BU18" s="410"/>
      <c r="BV18" s="408">
        <v>2198047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31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3840143</v>
      </c>
      <c r="BO19" s="409"/>
      <c r="BP19" s="409"/>
      <c r="BQ19" s="409"/>
      <c r="BR19" s="409"/>
      <c r="BS19" s="409"/>
      <c r="BT19" s="409"/>
      <c r="BU19" s="410"/>
      <c r="BV19" s="408">
        <v>3936379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2156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68" t="s">
        <v>158</v>
      </c>
      <c r="AI22" s="425"/>
      <c r="AJ22" s="425"/>
      <c r="AK22" s="425"/>
      <c r="AL22" s="415"/>
      <c r="AM22" s="568" t="s">
        <v>159</v>
      </c>
      <c r="AN22" s="569"/>
      <c r="AO22" s="569"/>
      <c r="AP22" s="569"/>
      <c r="AQ22" s="569"/>
      <c r="AR22" s="570"/>
      <c r="AS22" s="551" t="s">
        <v>156</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160</v>
      </c>
      <c r="AZ23" s="369"/>
      <c r="BA23" s="369"/>
      <c r="BB23" s="369"/>
      <c r="BC23" s="369"/>
      <c r="BD23" s="369"/>
      <c r="BE23" s="369"/>
      <c r="BF23" s="369"/>
      <c r="BG23" s="369"/>
      <c r="BH23" s="369"/>
      <c r="BI23" s="369"/>
      <c r="BJ23" s="369"/>
      <c r="BK23" s="369"/>
      <c r="BL23" s="369"/>
      <c r="BM23" s="370"/>
      <c r="BN23" s="408">
        <v>3065975</v>
      </c>
      <c r="BO23" s="409"/>
      <c r="BP23" s="409"/>
      <c r="BQ23" s="409"/>
      <c r="BR23" s="409"/>
      <c r="BS23" s="409"/>
      <c r="BT23" s="409"/>
      <c r="BU23" s="410"/>
      <c r="BV23" s="408">
        <v>3012304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7460</v>
      </c>
      <c r="R24" s="460"/>
      <c r="S24" s="460"/>
      <c r="T24" s="460"/>
      <c r="U24" s="460"/>
      <c r="V24" s="499"/>
      <c r="W24" s="558"/>
      <c r="X24" s="546"/>
      <c r="Y24" s="547"/>
      <c r="Z24" s="458" t="s">
        <v>162</v>
      </c>
      <c r="AA24" s="438"/>
      <c r="AB24" s="438"/>
      <c r="AC24" s="438"/>
      <c r="AD24" s="438"/>
      <c r="AE24" s="438"/>
      <c r="AF24" s="438"/>
      <c r="AG24" s="439"/>
      <c r="AH24" s="459">
        <v>90</v>
      </c>
      <c r="AI24" s="460"/>
      <c r="AJ24" s="460"/>
      <c r="AK24" s="460"/>
      <c r="AL24" s="499"/>
      <c r="AM24" s="459">
        <v>274860</v>
      </c>
      <c r="AN24" s="460"/>
      <c r="AO24" s="460"/>
      <c r="AP24" s="460"/>
      <c r="AQ24" s="460"/>
      <c r="AR24" s="499"/>
      <c r="AS24" s="459">
        <v>3054</v>
      </c>
      <c r="AT24" s="460"/>
      <c r="AU24" s="460"/>
      <c r="AV24" s="460"/>
      <c r="AW24" s="460"/>
      <c r="AX24" s="461"/>
      <c r="AY24" s="576" t="s">
        <v>163</v>
      </c>
      <c r="AZ24" s="577"/>
      <c r="BA24" s="577"/>
      <c r="BB24" s="577"/>
      <c r="BC24" s="577"/>
      <c r="BD24" s="577"/>
      <c r="BE24" s="577"/>
      <c r="BF24" s="577"/>
      <c r="BG24" s="577"/>
      <c r="BH24" s="577"/>
      <c r="BI24" s="577"/>
      <c r="BJ24" s="577"/>
      <c r="BK24" s="577"/>
      <c r="BL24" s="577"/>
      <c r="BM24" s="578"/>
      <c r="BN24" s="408">
        <v>2974775</v>
      </c>
      <c r="BO24" s="409"/>
      <c r="BP24" s="409"/>
      <c r="BQ24" s="409"/>
      <c r="BR24" s="409"/>
      <c r="BS24" s="409"/>
      <c r="BT24" s="409"/>
      <c r="BU24" s="410"/>
      <c r="BV24" s="408">
        <v>2871648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5970</v>
      </c>
      <c r="R25" s="460"/>
      <c r="S25" s="460"/>
      <c r="T25" s="460"/>
      <c r="U25" s="460"/>
      <c r="V25" s="499"/>
      <c r="W25" s="558"/>
      <c r="X25" s="546"/>
      <c r="Y25" s="547"/>
      <c r="Z25" s="458" t="s">
        <v>165</v>
      </c>
      <c r="AA25" s="438"/>
      <c r="AB25" s="438"/>
      <c r="AC25" s="438"/>
      <c r="AD25" s="438"/>
      <c r="AE25" s="438"/>
      <c r="AF25" s="438"/>
      <c r="AG25" s="439"/>
      <c r="AH25" s="459" t="s">
        <v>123</v>
      </c>
      <c r="AI25" s="460"/>
      <c r="AJ25" s="460"/>
      <c r="AK25" s="460"/>
      <c r="AL25" s="499"/>
      <c r="AM25" s="459" t="s">
        <v>166</v>
      </c>
      <c r="AN25" s="460"/>
      <c r="AO25" s="460"/>
      <c r="AP25" s="460"/>
      <c r="AQ25" s="460"/>
      <c r="AR25" s="499"/>
      <c r="AS25" s="459" t="s">
        <v>166</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83904</v>
      </c>
      <c r="BO25" s="372"/>
      <c r="BP25" s="372"/>
      <c r="BQ25" s="372"/>
      <c r="BR25" s="372"/>
      <c r="BS25" s="372"/>
      <c r="BT25" s="372"/>
      <c r="BU25" s="373"/>
      <c r="BV25" s="371">
        <v>89448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5410</v>
      </c>
      <c r="R26" s="460"/>
      <c r="S26" s="460"/>
      <c r="T26" s="460"/>
      <c r="U26" s="460"/>
      <c r="V26" s="499"/>
      <c r="W26" s="558"/>
      <c r="X26" s="546"/>
      <c r="Y26" s="547"/>
      <c r="Z26" s="458" t="s">
        <v>169</v>
      </c>
      <c r="AA26" s="582"/>
      <c r="AB26" s="582"/>
      <c r="AC26" s="582"/>
      <c r="AD26" s="582"/>
      <c r="AE26" s="582"/>
      <c r="AF26" s="582"/>
      <c r="AG26" s="583"/>
      <c r="AH26" s="459">
        <v>12</v>
      </c>
      <c r="AI26" s="460"/>
      <c r="AJ26" s="460"/>
      <c r="AK26" s="460"/>
      <c r="AL26" s="499"/>
      <c r="AM26" s="459">
        <v>36912</v>
      </c>
      <c r="AN26" s="460"/>
      <c r="AO26" s="460"/>
      <c r="AP26" s="460"/>
      <c r="AQ26" s="460"/>
      <c r="AR26" s="499"/>
      <c r="AS26" s="459">
        <v>3076</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2840</v>
      </c>
      <c r="R27" s="460"/>
      <c r="S27" s="460"/>
      <c r="T27" s="460"/>
      <c r="U27" s="460"/>
      <c r="V27" s="499"/>
      <c r="W27" s="558"/>
      <c r="X27" s="546"/>
      <c r="Y27" s="547"/>
      <c r="Z27" s="458" t="s">
        <v>172</v>
      </c>
      <c r="AA27" s="438"/>
      <c r="AB27" s="438"/>
      <c r="AC27" s="438"/>
      <c r="AD27" s="438"/>
      <c r="AE27" s="438"/>
      <c r="AF27" s="438"/>
      <c r="AG27" s="439"/>
      <c r="AH27" s="459" t="s">
        <v>166</v>
      </c>
      <c r="AI27" s="460"/>
      <c r="AJ27" s="460"/>
      <c r="AK27" s="460"/>
      <c r="AL27" s="499"/>
      <c r="AM27" s="459" t="s">
        <v>166</v>
      </c>
      <c r="AN27" s="460"/>
      <c r="AO27" s="460"/>
      <c r="AP27" s="460"/>
      <c r="AQ27" s="460"/>
      <c r="AR27" s="499"/>
      <c r="AS27" s="459" t="s">
        <v>123</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79">
        <v>144802</v>
      </c>
      <c r="BO27" s="580"/>
      <c r="BP27" s="580"/>
      <c r="BQ27" s="580"/>
      <c r="BR27" s="580"/>
      <c r="BS27" s="580"/>
      <c r="BT27" s="580"/>
      <c r="BU27" s="581"/>
      <c r="BV27" s="579">
        <v>144802</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2340</v>
      </c>
      <c r="R28" s="460"/>
      <c r="S28" s="460"/>
      <c r="T28" s="460"/>
      <c r="U28" s="460"/>
      <c r="V28" s="499"/>
      <c r="W28" s="558"/>
      <c r="X28" s="546"/>
      <c r="Y28" s="547"/>
      <c r="Z28" s="458" t="s">
        <v>175</v>
      </c>
      <c r="AA28" s="438"/>
      <c r="AB28" s="438"/>
      <c r="AC28" s="438"/>
      <c r="AD28" s="438"/>
      <c r="AE28" s="438"/>
      <c r="AF28" s="438"/>
      <c r="AG28" s="439"/>
      <c r="AH28" s="459" t="s">
        <v>166</v>
      </c>
      <c r="AI28" s="460"/>
      <c r="AJ28" s="460"/>
      <c r="AK28" s="460"/>
      <c r="AL28" s="499"/>
      <c r="AM28" s="459" t="s">
        <v>166</v>
      </c>
      <c r="AN28" s="460"/>
      <c r="AO28" s="460"/>
      <c r="AP28" s="460"/>
      <c r="AQ28" s="460"/>
      <c r="AR28" s="499"/>
      <c r="AS28" s="459" t="s">
        <v>123</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4434943</v>
      </c>
      <c r="BO28" s="372"/>
      <c r="BP28" s="372"/>
      <c r="BQ28" s="372"/>
      <c r="BR28" s="372"/>
      <c r="BS28" s="372"/>
      <c r="BT28" s="372"/>
      <c r="BU28" s="373"/>
      <c r="BV28" s="371">
        <v>4966943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8</v>
      </c>
      <c r="M29" s="460"/>
      <c r="N29" s="460"/>
      <c r="O29" s="460"/>
      <c r="P29" s="499"/>
      <c r="Q29" s="459">
        <v>1950</v>
      </c>
      <c r="R29" s="460"/>
      <c r="S29" s="460"/>
      <c r="T29" s="460"/>
      <c r="U29" s="460"/>
      <c r="V29" s="499"/>
      <c r="W29" s="559"/>
      <c r="X29" s="560"/>
      <c r="Y29" s="561"/>
      <c r="Z29" s="458" t="s">
        <v>178</v>
      </c>
      <c r="AA29" s="438"/>
      <c r="AB29" s="438"/>
      <c r="AC29" s="438"/>
      <c r="AD29" s="438"/>
      <c r="AE29" s="438"/>
      <c r="AF29" s="438"/>
      <c r="AG29" s="439"/>
      <c r="AH29" s="459">
        <v>90</v>
      </c>
      <c r="AI29" s="460"/>
      <c r="AJ29" s="460"/>
      <c r="AK29" s="460"/>
      <c r="AL29" s="499"/>
      <c r="AM29" s="459">
        <v>274860</v>
      </c>
      <c r="AN29" s="460"/>
      <c r="AO29" s="460"/>
      <c r="AP29" s="460"/>
      <c r="AQ29" s="460"/>
      <c r="AR29" s="499"/>
      <c r="AS29" s="459">
        <v>3054</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925685</v>
      </c>
      <c r="BO29" s="409"/>
      <c r="BP29" s="409"/>
      <c r="BQ29" s="409"/>
      <c r="BR29" s="409"/>
      <c r="BS29" s="409"/>
      <c r="BT29" s="409"/>
      <c r="BU29" s="410"/>
      <c r="BV29" s="408">
        <v>923264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97.8</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3266316</v>
      </c>
      <c r="BO30" s="580"/>
      <c r="BP30" s="580"/>
      <c r="BQ30" s="580"/>
      <c r="BR30" s="580"/>
      <c r="BS30" s="580"/>
      <c r="BT30" s="580"/>
      <c r="BU30" s="581"/>
      <c r="BV30" s="579">
        <v>2420280</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189</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187</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6</v>
      </c>
      <c r="BX34" s="594"/>
      <c r="BY34" s="595" t="str">
        <f>IF('各会計、関係団体の財政状況及び健全化判断比率'!B68="","",'各会計、関係団体の財政状況及び健全化判断比率'!B68)</f>
        <v>徳島県市町村議会議員公務災害補償等組合</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(株)神山温泉</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7</v>
      </c>
      <c r="BX35" s="594"/>
      <c r="BY35" s="595" t="str">
        <f>IF('各会計、関係団体の財政状況及び健全化判断比率'!B69="","",'各会計、関係団体の財政状況及び健全化判断比率'!B69)</f>
        <v>徳島県市町村総合事務組合(一般会計)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8</v>
      </c>
      <c r="BX36" s="594"/>
      <c r="BY36" s="595" t="str">
        <f>IF('各会計、関係団体の財政状況及び健全化判断比率'!B70="","",'各会計、関係団体の財政状況及び健全化判断比率'!B70)</f>
        <v>徳島県市町村総合事務組合(滞納整理機構特別会計)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9</v>
      </c>
      <c r="BX37" s="594"/>
      <c r="BY37" s="595" t="str">
        <f>IF('各会計、関係団体の財政状況及び健全化判断比率'!B71="","",'各会計、関係団体の財政状況及び健全化判断比率'!B71)</f>
        <v>阿北環境整備組合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10</v>
      </c>
      <c r="BX38" s="594"/>
      <c r="BY38" s="595" t="str">
        <f>IF('各会計、関係団体の財政状況及び健全化判断比率'!B72="","",'各会計、関係団体の財政状況及び健全化判断比率'!B72)</f>
        <v>名西消防組合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11</v>
      </c>
      <c r="BX39" s="594"/>
      <c r="BY39" s="595" t="str">
        <f>IF('各会計、関係団体の財政状況及び健全化判断比率'!B73="","",'各会計、関係団体の財政状況及び健全化判断比率'!B73)</f>
        <v>徳島県後期高齢者広域連合(一般会計)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12</v>
      </c>
      <c r="BX40" s="594"/>
      <c r="BY40" s="595" t="str">
        <f>IF('各会計、関係団体の財政状況及び健全化判断比率'!B74="","",'各会計、関係団体の財政状況及び健全化判断比率'!B74)</f>
        <v>徳島県後期高齢者広域連合(後期高齢者医療事業会計)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f1QFLwCwj0k2qin7Z8rykaFIJXT3TFejW3SxGQ4HR4eV5VMQplMlBfpdzwM5gw1uN+pz1oPAPVWaXxwHlJ0UOg==" saltValue="JOhAM3GO5cbDXHW+s24c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493036</v>
      </c>
      <c r="S5" s="611"/>
      <c r="T5" s="611"/>
      <c r="U5" s="611"/>
      <c r="V5" s="611"/>
      <c r="W5" s="611"/>
      <c r="X5" s="611"/>
      <c r="Y5" s="612"/>
      <c r="Z5" s="613">
        <v>9.6999999999999993</v>
      </c>
      <c r="AA5" s="613"/>
      <c r="AB5" s="613"/>
      <c r="AC5" s="613"/>
      <c r="AD5" s="614">
        <v>493036</v>
      </c>
      <c r="AE5" s="614"/>
      <c r="AF5" s="614"/>
      <c r="AG5" s="614"/>
      <c r="AH5" s="614"/>
      <c r="AI5" s="614"/>
      <c r="AJ5" s="614"/>
      <c r="AK5" s="614"/>
      <c r="AL5" s="615">
        <v>18.100000000000001</v>
      </c>
      <c r="AM5" s="616"/>
      <c r="AN5" s="616"/>
      <c r="AO5" s="617"/>
      <c r="AP5" s="607" t="s">
        <v>218</v>
      </c>
      <c r="AQ5" s="608"/>
      <c r="AR5" s="608"/>
      <c r="AS5" s="608"/>
      <c r="AT5" s="608"/>
      <c r="AU5" s="608"/>
      <c r="AV5" s="608"/>
      <c r="AW5" s="608"/>
      <c r="AX5" s="608"/>
      <c r="AY5" s="608"/>
      <c r="AZ5" s="608"/>
      <c r="BA5" s="608"/>
      <c r="BB5" s="608"/>
      <c r="BC5" s="608"/>
      <c r="BD5" s="608"/>
      <c r="BE5" s="608"/>
      <c r="BF5" s="609"/>
      <c r="BG5" s="621">
        <v>493036</v>
      </c>
      <c r="BH5" s="622"/>
      <c r="BI5" s="622"/>
      <c r="BJ5" s="622"/>
      <c r="BK5" s="622"/>
      <c r="BL5" s="622"/>
      <c r="BM5" s="622"/>
      <c r="BN5" s="623"/>
      <c r="BO5" s="624">
        <v>100</v>
      </c>
      <c r="BP5" s="624"/>
      <c r="BQ5" s="624"/>
      <c r="BR5" s="624"/>
      <c r="BS5" s="625" t="s">
        <v>166</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c r="B6" s="618" t="s">
        <v>222</v>
      </c>
      <c r="C6" s="619"/>
      <c r="D6" s="619"/>
      <c r="E6" s="619"/>
      <c r="F6" s="619"/>
      <c r="G6" s="619"/>
      <c r="H6" s="619"/>
      <c r="I6" s="619"/>
      <c r="J6" s="619"/>
      <c r="K6" s="619"/>
      <c r="L6" s="619"/>
      <c r="M6" s="619"/>
      <c r="N6" s="619"/>
      <c r="O6" s="619"/>
      <c r="P6" s="619"/>
      <c r="Q6" s="620"/>
      <c r="R6" s="621">
        <v>88225</v>
      </c>
      <c r="S6" s="622"/>
      <c r="T6" s="622"/>
      <c r="U6" s="622"/>
      <c r="V6" s="622"/>
      <c r="W6" s="622"/>
      <c r="X6" s="622"/>
      <c r="Y6" s="623"/>
      <c r="Z6" s="624">
        <v>1.7</v>
      </c>
      <c r="AA6" s="624"/>
      <c r="AB6" s="624"/>
      <c r="AC6" s="624"/>
      <c r="AD6" s="625">
        <v>88225</v>
      </c>
      <c r="AE6" s="625"/>
      <c r="AF6" s="625"/>
      <c r="AG6" s="625"/>
      <c r="AH6" s="625"/>
      <c r="AI6" s="625"/>
      <c r="AJ6" s="625"/>
      <c r="AK6" s="625"/>
      <c r="AL6" s="626">
        <v>3.2</v>
      </c>
      <c r="AM6" s="627"/>
      <c r="AN6" s="627"/>
      <c r="AO6" s="628"/>
      <c r="AP6" s="618" t="s">
        <v>223</v>
      </c>
      <c r="AQ6" s="619"/>
      <c r="AR6" s="619"/>
      <c r="AS6" s="619"/>
      <c r="AT6" s="619"/>
      <c r="AU6" s="619"/>
      <c r="AV6" s="619"/>
      <c r="AW6" s="619"/>
      <c r="AX6" s="619"/>
      <c r="AY6" s="619"/>
      <c r="AZ6" s="619"/>
      <c r="BA6" s="619"/>
      <c r="BB6" s="619"/>
      <c r="BC6" s="619"/>
      <c r="BD6" s="619"/>
      <c r="BE6" s="619"/>
      <c r="BF6" s="620"/>
      <c r="BG6" s="621">
        <v>493036</v>
      </c>
      <c r="BH6" s="622"/>
      <c r="BI6" s="622"/>
      <c r="BJ6" s="622"/>
      <c r="BK6" s="622"/>
      <c r="BL6" s="622"/>
      <c r="BM6" s="622"/>
      <c r="BN6" s="623"/>
      <c r="BO6" s="624">
        <v>100</v>
      </c>
      <c r="BP6" s="624"/>
      <c r="BQ6" s="624"/>
      <c r="BR6" s="624"/>
      <c r="BS6" s="625" t="s">
        <v>123</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57000</v>
      </c>
      <c r="CS6" s="622"/>
      <c r="CT6" s="622"/>
      <c r="CU6" s="622"/>
      <c r="CV6" s="622"/>
      <c r="CW6" s="622"/>
      <c r="CX6" s="622"/>
      <c r="CY6" s="623"/>
      <c r="CZ6" s="615">
        <v>1.2</v>
      </c>
      <c r="DA6" s="616"/>
      <c r="DB6" s="616"/>
      <c r="DC6" s="635"/>
      <c r="DD6" s="630" t="s">
        <v>123</v>
      </c>
      <c r="DE6" s="622"/>
      <c r="DF6" s="622"/>
      <c r="DG6" s="622"/>
      <c r="DH6" s="622"/>
      <c r="DI6" s="622"/>
      <c r="DJ6" s="622"/>
      <c r="DK6" s="622"/>
      <c r="DL6" s="622"/>
      <c r="DM6" s="622"/>
      <c r="DN6" s="622"/>
      <c r="DO6" s="622"/>
      <c r="DP6" s="623"/>
      <c r="DQ6" s="630">
        <v>56980</v>
      </c>
      <c r="DR6" s="622"/>
      <c r="DS6" s="622"/>
      <c r="DT6" s="622"/>
      <c r="DU6" s="622"/>
      <c r="DV6" s="622"/>
      <c r="DW6" s="622"/>
      <c r="DX6" s="622"/>
      <c r="DY6" s="622"/>
      <c r="DZ6" s="622"/>
      <c r="EA6" s="622"/>
      <c r="EB6" s="622"/>
      <c r="EC6" s="631"/>
    </row>
    <row r="7" spans="2:143" ht="11.25" customHeight="1">
      <c r="B7" s="618" t="s">
        <v>225</v>
      </c>
      <c r="C7" s="619"/>
      <c r="D7" s="619"/>
      <c r="E7" s="619"/>
      <c r="F7" s="619"/>
      <c r="G7" s="619"/>
      <c r="H7" s="619"/>
      <c r="I7" s="619"/>
      <c r="J7" s="619"/>
      <c r="K7" s="619"/>
      <c r="L7" s="619"/>
      <c r="M7" s="619"/>
      <c r="N7" s="619"/>
      <c r="O7" s="619"/>
      <c r="P7" s="619"/>
      <c r="Q7" s="620"/>
      <c r="R7" s="621">
        <v>1021</v>
      </c>
      <c r="S7" s="622"/>
      <c r="T7" s="622"/>
      <c r="U7" s="622"/>
      <c r="V7" s="622"/>
      <c r="W7" s="622"/>
      <c r="X7" s="622"/>
      <c r="Y7" s="623"/>
      <c r="Z7" s="624">
        <v>0</v>
      </c>
      <c r="AA7" s="624"/>
      <c r="AB7" s="624"/>
      <c r="AC7" s="624"/>
      <c r="AD7" s="625">
        <v>1021</v>
      </c>
      <c r="AE7" s="625"/>
      <c r="AF7" s="625"/>
      <c r="AG7" s="625"/>
      <c r="AH7" s="625"/>
      <c r="AI7" s="625"/>
      <c r="AJ7" s="625"/>
      <c r="AK7" s="625"/>
      <c r="AL7" s="626">
        <v>0</v>
      </c>
      <c r="AM7" s="627"/>
      <c r="AN7" s="627"/>
      <c r="AO7" s="628"/>
      <c r="AP7" s="618" t="s">
        <v>226</v>
      </c>
      <c r="AQ7" s="619"/>
      <c r="AR7" s="619"/>
      <c r="AS7" s="619"/>
      <c r="AT7" s="619"/>
      <c r="AU7" s="619"/>
      <c r="AV7" s="619"/>
      <c r="AW7" s="619"/>
      <c r="AX7" s="619"/>
      <c r="AY7" s="619"/>
      <c r="AZ7" s="619"/>
      <c r="BA7" s="619"/>
      <c r="BB7" s="619"/>
      <c r="BC7" s="619"/>
      <c r="BD7" s="619"/>
      <c r="BE7" s="619"/>
      <c r="BF7" s="620"/>
      <c r="BG7" s="621">
        <v>152293</v>
      </c>
      <c r="BH7" s="622"/>
      <c r="BI7" s="622"/>
      <c r="BJ7" s="622"/>
      <c r="BK7" s="622"/>
      <c r="BL7" s="622"/>
      <c r="BM7" s="622"/>
      <c r="BN7" s="623"/>
      <c r="BO7" s="624">
        <v>30.9</v>
      </c>
      <c r="BP7" s="624"/>
      <c r="BQ7" s="624"/>
      <c r="BR7" s="624"/>
      <c r="BS7" s="625" t="s">
        <v>123</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1508078</v>
      </c>
      <c r="CS7" s="622"/>
      <c r="CT7" s="622"/>
      <c r="CU7" s="622"/>
      <c r="CV7" s="622"/>
      <c r="CW7" s="622"/>
      <c r="CX7" s="622"/>
      <c r="CY7" s="623"/>
      <c r="CZ7" s="624">
        <v>31</v>
      </c>
      <c r="DA7" s="624"/>
      <c r="DB7" s="624"/>
      <c r="DC7" s="624"/>
      <c r="DD7" s="630">
        <v>62197</v>
      </c>
      <c r="DE7" s="622"/>
      <c r="DF7" s="622"/>
      <c r="DG7" s="622"/>
      <c r="DH7" s="622"/>
      <c r="DI7" s="622"/>
      <c r="DJ7" s="622"/>
      <c r="DK7" s="622"/>
      <c r="DL7" s="622"/>
      <c r="DM7" s="622"/>
      <c r="DN7" s="622"/>
      <c r="DO7" s="622"/>
      <c r="DP7" s="623"/>
      <c r="DQ7" s="630">
        <v>1338014</v>
      </c>
      <c r="DR7" s="622"/>
      <c r="DS7" s="622"/>
      <c r="DT7" s="622"/>
      <c r="DU7" s="622"/>
      <c r="DV7" s="622"/>
      <c r="DW7" s="622"/>
      <c r="DX7" s="622"/>
      <c r="DY7" s="622"/>
      <c r="DZ7" s="622"/>
      <c r="EA7" s="622"/>
      <c r="EB7" s="622"/>
      <c r="EC7" s="631"/>
    </row>
    <row r="8" spans="2:143" ht="11.25" customHeight="1">
      <c r="B8" s="618" t="s">
        <v>228</v>
      </c>
      <c r="C8" s="619"/>
      <c r="D8" s="619"/>
      <c r="E8" s="619"/>
      <c r="F8" s="619"/>
      <c r="G8" s="619"/>
      <c r="H8" s="619"/>
      <c r="I8" s="619"/>
      <c r="J8" s="619"/>
      <c r="K8" s="619"/>
      <c r="L8" s="619"/>
      <c r="M8" s="619"/>
      <c r="N8" s="619"/>
      <c r="O8" s="619"/>
      <c r="P8" s="619"/>
      <c r="Q8" s="620"/>
      <c r="R8" s="621">
        <v>3225</v>
      </c>
      <c r="S8" s="622"/>
      <c r="T8" s="622"/>
      <c r="U8" s="622"/>
      <c r="V8" s="622"/>
      <c r="W8" s="622"/>
      <c r="X8" s="622"/>
      <c r="Y8" s="623"/>
      <c r="Z8" s="624">
        <v>0.1</v>
      </c>
      <c r="AA8" s="624"/>
      <c r="AB8" s="624"/>
      <c r="AC8" s="624"/>
      <c r="AD8" s="625">
        <v>3225</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7723</v>
      </c>
      <c r="BH8" s="622"/>
      <c r="BI8" s="622"/>
      <c r="BJ8" s="622"/>
      <c r="BK8" s="622"/>
      <c r="BL8" s="622"/>
      <c r="BM8" s="622"/>
      <c r="BN8" s="623"/>
      <c r="BO8" s="624">
        <v>1.6</v>
      </c>
      <c r="BP8" s="624"/>
      <c r="BQ8" s="624"/>
      <c r="BR8" s="624"/>
      <c r="BS8" s="630" t="s">
        <v>230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1065109</v>
      </c>
      <c r="CS8" s="622"/>
      <c r="CT8" s="622"/>
      <c r="CU8" s="622"/>
      <c r="CV8" s="622"/>
      <c r="CW8" s="622"/>
      <c r="CX8" s="622"/>
      <c r="CY8" s="623"/>
      <c r="CZ8" s="624">
        <v>21.9</v>
      </c>
      <c r="DA8" s="624"/>
      <c r="DB8" s="624"/>
      <c r="DC8" s="624"/>
      <c r="DD8" s="630">
        <v>9864</v>
      </c>
      <c r="DE8" s="622"/>
      <c r="DF8" s="622"/>
      <c r="DG8" s="622"/>
      <c r="DH8" s="622"/>
      <c r="DI8" s="622"/>
      <c r="DJ8" s="622"/>
      <c r="DK8" s="622"/>
      <c r="DL8" s="622"/>
      <c r="DM8" s="622"/>
      <c r="DN8" s="622"/>
      <c r="DO8" s="622"/>
      <c r="DP8" s="623"/>
      <c r="DQ8" s="630">
        <v>736465</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3163</v>
      </c>
      <c r="S9" s="622"/>
      <c r="T9" s="622"/>
      <c r="U9" s="622"/>
      <c r="V9" s="622"/>
      <c r="W9" s="622"/>
      <c r="X9" s="622"/>
      <c r="Y9" s="623"/>
      <c r="Z9" s="624">
        <v>0.1</v>
      </c>
      <c r="AA9" s="624"/>
      <c r="AB9" s="624"/>
      <c r="AC9" s="624"/>
      <c r="AD9" s="625">
        <v>3163</v>
      </c>
      <c r="AE9" s="625"/>
      <c r="AF9" s="625"/>
      <c r="AG9" s="625"/>
      <c r="AH9" s="625"/>
      <c r="AI9" s="625"/>
      <c r="AJ9" s="625"/>
      <c r="AK9" s="625"/>
      <c r="AL9" s="626">
        <v>0.1</v>
      </c>
      <c r="AM9" s="627"/>
      <c r="AN9" s="627"/>
      <c r="AO9" s="628"/>
      <c r="AP9" s="618" t="s">
        <v>233</v>
      </c>
      <c r="AQ9" s="619"/>
      <c r="AR9" s="619"/>
      <c r="AS9" s="619"/>
      <c r="AT9" s="619"/>
      <c r="AU9" s="619"/>
      <c r="AV9" s="619"/>
      <c r="AW9" s="619"/>
      <c r="AX9" s="619"/>
      <c r="AY9" s="619"/>
      <c r="AZ9" s="619"/>
      <c r="BA9" s="619"/>
      <c r="BB9" s="619"/>
      <c r="BC9" s="619"/>
      <c r="BD9" s="619"/>
      <c r="BE9" s="619"/>
      <c r="BF9" s="620"/>
      <c r="BG9" s="621">
        <v>124738</v>
      </c>
      <c r="BH9" s="622"/>
      <c r="BI9" s="622"/>
      <c r="BJ9" s="622"/>
      <c r="BK9" s="622"/>
      <c r="BL9" s="622"/>
      <c r="BM9" s="622"/>
      <c r="BN9" s="623"/>
      <c r="BO9" s="624">
        <v>25.3</v>
      </c>
      <c r="BP9" s="624"/>
      <c r="BQ9" s="624"/>
      <c r="BR9" s="624"/>
      <c r="BS9" s="630" t="s">
        <v>123</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191128</v>
      </c>
      <c r="CS9" s="622"/>
      <c r="CT9" s="622"/>
      <c r="CU9" s="622"/>
      <c r="CV9" s="622"/>
      <c r="CW9" s="622"/>
      <c r="CX9" s="622"/>
      <c r="CY9" s="623"/>
      <c r="CZ9" s="624">
        <v>3.9</v>
      </c>
      <c r="DA9" s="624"/>
      <c r="DB9" s="624"/>
      <c r="DC9" s="624"/>
      <c r="DD9" s="630">
        <v>4796</v>
      </c>
      <c r="DE9" s="622"/>
      <c r="DF9" s="622"/>
      <c r="DG9" s="622"/>
      <c r="DH9" s="622"/>
      <c r="DI9" s="622"/>
      <c r="DJ9" s="622"/>
      <c r="DK9" s="622"/>
      <c r="DL9" s="622"/>
      <c r="DM9" s="622"/>
      <c r="DN9" s="622"/>
      <c r="DO9" s="622"/>
      <c r="DP9" s="623"/>
      <c r="DQ9" s="630">
        <v>172260</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166</v>
      </c>
      <c r="S10" s="622"/>
      <c r="T10" s="622"/>
      <c r="U10" s="622"/>
      <c r="V10" s="622"/>
      <c r="W10" s="622"/>
      <c r="X10" s="622"/>
      <c r="Y10" s="623"/>
      <c r="Z10" s="624" t="s">
        <v>123</v>
      </c>
      <c r="AA10" s="624"/>
      <c r="AB10" s="624"/>
      <c r="AC10" s="624"/>
      <c r="AD10" s="625" t="s">
        <v>166</v>
      </c>
      <c r="AE10" s="625"/>
      <c r="AF10" s="625"/>
      <c r="AG10" s="625"/>
      <c r="AH10" s="625"/>
      <c r="AI10" s="625"/>
      <c r="AJ10" s="625"/>
      <c r="AK10" s="625"/>
      <c r="AL10" s="626" t="s">
        <v>123</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14362</v>
      </c>
      <c r="BH10" s="622"/>
      <c r="BI10" s="622"/>
      <c r="BJ10" s="622"/>
      <c r="BK10" s="622"/>
      <c r="BL10" s="622"/>
      <c r="BM10" s="622"/>
      <c r="BN10" s="623"/>
      <c r="BO10" s="624">
        <v>2.9</v>
      </c>
      <c r="BP10" s="624"/>
      <c r="BQ10" s="624"/>
      <c r="BR10" s="624"/>
      <c r="BS10" s="630" t="s">
        <v>123</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123</v>
      </c>
      <c r="CS10" s="622"/>
      <c r="CT10" s="622"/>
      <c r="CU10" s="622"/>
      <c r="CV10" s="622"/>
      <c r="CW10" s="622"/>
      <c r="CX10" s="622"/>
      <c r="CY10" s="623"/>
      <c r="CZ10" s="624" t="s">
        <v>123</v>
      </c>
      <c r="DA10" s="624"/>
      <c r="DB10" s="624"/>
      <c r="DC10" s="624"/>
      <c r="DD10" s="630" t="s">
        <v>166</v>
      </c>
      <c r="DE10" s="622"/>
      <c r="DF10" s="622"/>
      <c r="DG10" s="622"/>
      <c r="DH10" s="622"/>
      <c r="DI10" s="622"/>
      <c r="DJ10" s="622"/>
      <c r="DK10" s="622"/>
      <c r="DL10" s="622"/>
      <c r="DM10" s="622"/>
      <c r="DN10" s="622"/>
      <c r="DO10" s="622"/>
      <c r="DP10" s="623"/>
      <c r="DQ10" s="630" t="s">
        <v>123</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123</v>
      </c>
      <c r="AA11" s="624"/>
      <c r="AB11" s="624"/>
      <c r="AC11" s="624"/>
      <c r="AD11" s="625" t="s">
        <v>123</v>
      </c>
      <c r="AE11" s="625"/>
      <c r="AF11" s="625"/>
      <c r="AG11" s="625"/>
      <c r="AH11" s="625"/>
      <c r="AI11" s="625"/>
      <c r="AJ11" s="625"/>
      <c r="AK11" s="625"/>
      <c r="AL11" s="626" t="s">
        <v>230</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5470</v>
      </c>
      <c r="BH11" s="622"/>
      <c r="BI11" s="622"/>
      <c r="BJ11" s="622"/>
      <c r="BK11" s="622"/>
      <c r="BL11" s="622"/>
      <c r="BM11" s="622"/>
      <c r="BN11" s="623"/>
      <c r="BO11" s="624">
        <v>1.1000000000000001</v>
      </c>
      <c r="BP11" s="624"/>
      <c r="BQ11" s="624"/>
      <c r="BR11" s="624"/>
      <c r="BS11" s="630" t="s">
        <v>123</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256944</v>
      </c>
      <c r="CS11" s="622"/>
      <c r="CT11" s="622"/>
      <c r="CU11" s="622"/>
      <c r="CV11" s="622"/>
      <c r="CW11" s="622"/>
      <c r="CX11" s="622"/>
      <c r="CY11" s="623"/>
      <c r="CZ11" s="624">
        <v>5.3</v>
      </c>
      <c r="DA11" s="624"/>
      <c r="DB11" s="624"/>
      <c r="DC11" s="624"/>
      <c r="DD11" s="630">
        <v>17311</v>
      </c>
      <c r="DE11" s="622"/>
      <c r="DF11" s="622"/>
      <c r="DG11" s="622"/>
      <c r="DH11" s="622"/>
      <c r="DI11" s="622"/>
      <c r="DJ11" s="622"/>
      <c r="DK11" s="622"/>
      <c r="DL11" s="622"/>
      <c r="DM11" s="622"/>
      <c r="DN11" s="622"/>
      <c r="DO11" s="622"/>
      <c r="DP11" s="623"/>
      <c r="DQ11" s="630">
        <v>153399</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84964</v>
      </c>
      <c r="S12" s="622"/>
      <c r="T12" s="622"/>
      <c r="U12" s="622"/>
      <c r="V12" s="622"/>
      <c r="W12" s="622"/>
      <c r="X12" s="622"/>
      <c r="Y12" s="623"/>
      <c r="Z12" s="624">
        <v>1.7</v>
      </c>
      <c r="AA12" s="624"/>
      <c r="AB12" s="624"/>
      <c r="AC12" s="624"/>
      <c r="AD12" s="625">
        <v>84964</v>
      </c>
      <c r="AE12" s="625"/>
      <c r="AF12" s="625"/>
      <c r="AG12" s="625"/>
      <c r="AH12" s="625"/>
      <c r="AI12" s="625"/>
      <c r="AJ12" s="625"/>
      <c r="AK12" s="625"/>
      <c r="AL12" s="626">
        <v>3.1</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299312</v>
      </c>
      <c r="BH12" s="622"/>
      <c r="BI12" s="622"/>
      <c r="BJ12" s="622"/>
      <c r="BK12" s="622"/>
      <c r="BL12" s="622"/>
      <c r="BM12" s="622"/>
      <c r="BN12" s="623"/>
      <c r="BO12" s="624">
        <v>60.7</v>
      </c>
      <c r="BP12" s="624"/>
      <c r="BQ12" s="624"/>
      <c r="BR12" s="624"/>
      <c r="BS12" s="630" t="s">
        <v>123</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105285</v>
      </c>
      <c r="CS12" s="622"/>
      <c r="CT12" s="622"/>
      <c r="CU12" s="622"/>
      <c r="CV12" s="622"/>
      <c r="CW12" s="622"/>
      <c r="CX12" s="622"/>
      <c r="CY12" s="623"/>
      <c r="CZ12" s="624">
        <v>2.2000000000000002</v>
      </c>
      <c r="DA12" s="624"/>
      <c r="DB12" s="624"/>
      <c r="DC12" s="624"/>
      <c r="DD12" s="630">
        <v>54593</v>
      </c>
      <c r="DE12" s="622"/>
      <c r="DF12" s="622"/>
      <c r="DG12" s="622"/>
      <c r="DH12" s="622"/>
      <c r="DI12" s="622"/>
      <c r="DJ12" s="622"/>
      <c r="DK12" s="622"/>
      <c r="DL12" s="622"/>
      <c r="DM12" s="622"/>
      <c r="DN12" s="622"/>
      <c r="DO12" s="622"/>
      <c r="DP12" s="623"/>
      <c r="DQ12" s="630">
        <v>26739</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v>16308</v>
      </c>
      <c r="S13" s="622"/>
      <c r="T13" s="622"/>
      <c r="U13" s="622"/>
      <c r="V13" s="622"/>
      <c r="W13" s="622"/>
      <c r="X13" s="622"/>
      <c r="Y13" s="623"/>
      <c r="Z13" s="624">
        <v>0.3</v>
      </c>
      <c r="AA13" s="624"/>
      <c r="AB13" s="624"/>
      <c r="AC13" s="624"/>
      <c r="AD13" s="625">
        <v>16308</v>
      </c>
      <c r="AE13" s="625"/>
      <c r="AF13" s="625"/>
      <c r="AG13" s="625"/>
      <c r="AH13" s="625"/>
      <c r="AI13" s="625"/>
      <c r="AJ13" s="625"/>
      <c r="AK13" s="625"/>
      <c r="AL13" s="626">
        <v>0.6</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298855</v>
      </c>
      <c r="BH13" s="622"/>
      <c r="BI13" s="622"/>
      <c r="BJ13" s="622"/>
      <c r="BK13" s="622"/>
      <c r="BL13" s="622"/>
      <c r="BM13" s="622"/>
      <c r="BN13" s="623"/>
      <c r="BO13" s="624">
        <v>60.6</v>
      </c>
      <c r="BP13" s="624"/>
      <c r="BQ13" s="624"/>
      <c r="BR13" s="624"/>
      <c r="BS13" s="630" t="s">
        <v>123</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490847</v>
      </c>
      <c r="CS13" s="622"/>
      <c r="CT13" s="622"/>
      <c r="CU13" s="622"/>
      <c r="CV13" s="622"/>
      <c r="CW13" s="622"/>
      <c r="CX13" s="622"/>
      <c r="CY13" s="623"/>
      <c r="CZ13" s="624">
        <v>10.1</v>
      </c>
      <c r="DA13" s="624"/>
      <c r="DB13" s="624"/>
      <c r="DC13" s="624"/>
      <c r="DD13" s="630">
        <v>345580</v>
      </c>
      <c r="DE13" s="622"/>
      <c r="DF13" s="622"/>
      <c r="DG13" s="622"/>
      <c r="DH13" s="622"/>
      <c r="DI13" s="622"/>
      <c r="DJ13" s="622"/>
      <c r="DK13" s="622"/>
      <c r="DL13" s="622"/>
      <c r="DM13" s="622"/>
      <c r="DN13" s="622"/>
      <c r="DO13" s="622"/>
      <c r="DP13" s="623"/>
      <c r="DQ13" s="630">
        <v>256554</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166</v>
      </c>
      <c r="AA14" s="624"/>
      <c r="AB14" s="624"/>
      <c r="AC14" s="624"/>
      <c r="AD14" s="625" t="s">
        <v>123</v>
      </c>
      <c r="AE14" s="625"/>
      <c r="AF14" s="625"/>
      <c r="AG14" s="625"/>
      <c r="AH14" s="625"/>
      <c r="AI14" s="625"/>
      <c r="AJ14" s="625"/>
      <c r="AK14" s="625"/>
      <c r="AL14" s="626" t="s">
        <v>230</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23435</v>
      </c>
      <c r="BH14" s="622"/>
      <c r="BI14" s="622"/>
      <c r="BJ14" s="622"/>
      <c r="BK14" s="622"/>
      <c r="BL14" s="622"/>
      <c r="BM14" s="622"/>
      <c r="BN14" s="623"/>
      <c r="BO14" s="624">
        <v>4.8</v>
      </c>
      <c r="BP14" s="624"/>
      <c r="BQ14" s="624"/>
      <c r="BR14" s="624"/>
      <c r="BS14" s="630" t="s">
        <v>230</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189407</v>
      </c>
      <c r="CS14" s="622"/>
      <c r="CT14" s="622"/>
      <c r="CU14" s="622"/>
      <c r="CV14" s="622"/>
      <c r="CW14" s="622"/>
      <c r="CX14" s="622"/>
      <c r="CY14" s="623"/>
      <c r="CZ14" s="624">
        <v>3.9</v>
      </c>
      <c r="DA14" s="624"/>
      <c r="DB14" s="624"/>
      <c r="DC14" s="624"/>
      <c r="DD14" s="630">
        <v>20671</v>
      </c>
      <c r="DE14" s="622"/>
      <c r="DF14" s="622"/>
      <c r="DG14" s="622"/>
      <c r="DH14" s="622"/>
      <c r="DI14" s="622"/>
      <c r="DJ14" s="622"/>
      <c r="DK14" s="622"/>
      <c r="DL14" s="622"/>
      <c r="DM14" s="622"/>
      <c r="DN14" s="622"/>
      <c r="DO14" s="622"/>
      <c r="DP14" s="623"/>
      <c r="DQ14" s="630">
        <v>171457</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18061</v>
      </c>
      <c r="S15" s="622"/>
      <c r="T15" s="622"/>
      <c r="U15" s="622"/>
      <c r="V15" s="622"/>
      <c r="W15" s="622"/>
      <c r="X15" s="622"/>
      <c r="Y15" s="623"/>
      <c r="Z15" s="624">
        <v>0.4</v>
      </c>
      <c r="AA15" s="624"/>
      <c r="AB15" s="624"/>
      <c r="AC15" s="624"/>
      <c r="AD15" s="625">
        <v>18061</v>
      </c>
      <c r="AE15" s="625"/>
      <c r="AF15" s="625"/>
      <c r="AG15" s="625"/>
      <c r="AH15" s="625"/>
      <c r="AI15" s="625"/>
      <c r="AJ15" s="625"/>
      <c r="AK15" s="625"/>
      <c r="AL15" s="626">
        <v>0.7</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17996</v>
      </c>
      <c r="BH15" s="622"/>
      <c r="BI15" s="622"/>
      <c r="BJ15" s="622"/>
      <c r="BK15" s="622"/>
      <c r="BL15" s="622"/>
      <c r="BM15" s="622"/>
      <c r="BN15" s="623"/>
      <c r="BO15" s="624">
        <v>3.7</v>
      </c>
      <c r="BP15" s="624"/>
      <c r="BQ15" s="624"/>
      <c r="BR15" s="624"/>
      <c r="BS15" s="630" t="s">
        <v>230</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402973</v>
      </c>
      <c r="CS15" s="622"/>
      <c r="CT15" s="622"/>
      <c r="CU15" s="622"/>
      <c r="CV15" s="622"/>
      <c r="CW15" s="622"/>
      <c r="CX15" s="622"/>
      <c r="CY15" s="623"/>
      <c r="CZ15" s="624">
        <v>8.3000000000000007</v>
      </c>
      <c r="DA15" s="624"/>
      <c r="DB15" s="624"/>
      <c r="DC15" s="624"/>
      <c r="DD15" s="630">
        <v>80344</v>
      </c>
      <c r="DE15" s="622"/>
      <c r="DF15" s="622"/>
      <c r="DG15" s="622"/>
      <c r="DH15" s="622"/>
      <c r="DI15" s="622"/>
      <c r="DJ15" s="622"/>
      <c r="DK15" s="622"/>
      <c r="DL15" s="622"/>
      <c r="DM15" s="622"/>
      <c r="DN15" s="622"/>
      <c r="DO15" s="622"/>
      <c r="DP15" s="623"/>
      <c r="DQ15" s="630">
        <v>328882</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166</v>
      </c>
      <c r="AA16" s="624"/>
      <c r="AB16" s="624"/>
      <c r="AC16" s="624"/>
      <c r="AD16" s="625" t="s">
        <v>230</v>
      </c>
      <c r="AE16" s="625"/>
      <c r="AF16" s="625"/>
      <c r="AG16" s="625"/>
      <c r="AH16" s="625"/>
      <c r="AI16" s="625"/>
      <c r="AJ16" s="625"/>
      <c r="AK16" s="625"/>
      <c r="AL16" s="626" t="s">
        <v>123</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166</v>
      </c>
      <c r="BH16" s="622"/>
      <c r="BI16" s="622"/>
      <c r="BJ16" s="622"/>
      <c r="BK16" s="622"/>
      <c r="BL16" s="622"/>
      <c r="BM16" s="622"/>
      <c r="BN16" s="623"/>
      <c r="BO16" s="624" t="s">
        <v>230</v>
      </c>
      <c r="BP16" s="624"/>
      <c r="BQ16" s="624"/>
      <c r="BR16" s="624"/>
      <c r="BS16" s="630" t="s">
        <v>123</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243995</v>
      </c>
      <c r="CS16" s="622"/>
      <c r="CT16" s="622"/>
      <c r="CU16" s="622"/>
      <c r="CV16" s="622"/>
      <c r="CW16" s="622"/>
      <c r="CX16" s="622"/>
      <c r="CY16" s="623"/>
      <c r="CZ16" s="624">
        <v>5</v>
      </c>
      <c r="DA16" s="624"/>
      <c r="DB16" s="624"/>
      <c r="DC16" s="624"/>
      <c r="DD16" s="630" t="s">
        <v>230</v>
      </c>
      <c r="DE16" s="622"/>
      <c r="DF16" s="622"/>
      <c r="DG16" s="622"/>
      <c r="DH16" s="622"/>
      <c r="DI16" s="622"/>
      <c r="DJ16" s="622"/>
      <c r="DK16" s="622"/>
      <c r="DL16" s="622"/>
      <c r="DM16" s="622"/>
      <c r="DN16" s="622"/>
      <c r="DO16" s="622"/>
      <c r="DP16" s="623"/>
      <c r="DQ16" s="630">
        <v>32886</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409</v>
      </c>
      <c r="S17" s="622"/>
      <c r="T17" s="622"/>
      <c r="U17" s="622"/>
      <c r="V17" s="622"/>
      <c r="W17" s="622"/>
      <c r="X17" s="622"/>
      <c r="Y17" s="623"/>
      <c r="Z17" s="624">
        <v>0</v>
      </c>
      <c r="AA17" s="624"/>
      <c r="AB17" s="624"/>
      <c r="AC17" s="624"/>
      <c r="AD17" s="625">
        <v>409</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166</v>
      </c>
      <c r="BP17" s="624"/>
      <c r="BQ17" s="624"/>
      <c r="BR17" s="624"/>
      <c r="BS17" s="630" t="s">
        <v>123</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351385</v>
      </c>
      <c r="CS17" s="622"/>
      <c r="CT17" s="622"/>
      <c r="CU17" s="622"/>
      <c r="CV17" s="622"/>
      <c r="CW17" s="622"/>
      <c r="CX17" s="622"/>
      <c r="CY17" s="623"/>
      <c r="CZ17" s="624">
        <v>7.2</v>
      </c>
      <c r="DA17" s="624"/>
      <c r="DB17" s="624"/>
      <c r="DC17" s="624"/>
      <c r="DD17" s="630" t="s">
        <v>123</v>
      </c>
      <c r="DE17" s="622"/>
      <c r="DF17" s="622"/>
      <c r="DG17" s="622"/>
      <c r="DH17" s="622"/>
      <c r="DI17" s="622"/>
      <c r="DJ17" s="622"/>
      <c r="DK17" s="622"/>
      <c r="DL17" s="622"/>
      <c r="DM17" s="622"/>
      <c r="DN17" s="622"/>
      <c r="DO17" s="622"/>
      <c r="DP17" s="623"/>
      <c r="DQ17" s="630">
        <v>347829</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2234062</v>
      </c>
      <c r="S18" s="622"/>
      <c r="T18" s="622"/>
      <c r="U18" s="622"/>
      <c r="V18" s="622"/>
      <c r="W18" s="622"/>
      <c r="X18" s="622"/>
      <c r="Y18" s="623"/>
      <c r="Z18" s="624">
        <v>44</v>
      </c>
      <c r="AA18" s="624"/>
      <c r="AB18" s="624"/>
      <c r="AC18" s="624"/>
      <c r="AD18" s="625">
        <v>2016625</v>
      </c>
      <c r="AE18" s="625"/>
      <c r="AF18" s="625"/>
      <c r="AG18" s="625"/>
      <c r="AH18" s="625"/>
      <c r="AI18" s="625"/>
      <c r="AJ18" s="625"/>
      <c r="AK18" s="625"/>
      <c r="AL18" s="626">
        <v>74</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230</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2016625</v>
      </c>
      <c r="S19" s="622"/>
      <c r="T19" s="622"/>
      <c r="U19" s="622"/>
      <c r="V19" s="622"/>
      <c r="W19" s="622"/>
      <c r="X19" s="622"/>
      <c r="Y19" s="623"/>
      <c r="Z19" s="624">
        <v>39.700000000000003</v>
      </c>
      <c r="AA19" s="624"/>
      <c r="AB19" s="624"/>
      <c r="AC19" s="624"/>
      <c r="AD19" s="625">
        <v>2016625</v>
      </c>
      <c r="AE19" s="625"/>
      <c r="AF19" s="625"/>
      <c r="AG19" s="625"/>
      <c r="AH19" s="625"/>
      <c r="AI19" s="625"/>
      <c r="AJ19" s="625"/>
      <c r="AK19" s="625"/>
      <c r="AL19" s="626">
        <v>74</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t="s">
        <v>123</v>
      </c>
      <c r="BH19" s="622"/>
      <c r="BI19" s="622"/>
      <c r="BJ19" s="622"/>
      <c r="BK19" s="622"/>
      <c r="BL19" s="622"/>
      <c r="BM19" s="622"/>
      <c r="BN19" s="623"/>
      <c r="BO19" s="624" t="s">
        <v>123</v>
      </c>
      <c r="BP19" s="624"/>
      <c r="BQ19" s="624"/>
      <c r="BR19" s="624"/>
      <c r="BS19" s="630" t="s">
        <v>123</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123</v>
      </c>
      <c r="DA19" s="624"/>
      <c r="DB19" s="624"/>
      <c r="DC19" s="624"/>
      <c r="DD19" s="630" t="s">
        <v>166</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217437</v>
      </c>
      <c r="S20" s="622"/>
      <c r="T20" s="622"/>
      <c r="U20" s="622"/>
      <c r="V20" s="622"/>
      <c r="W20" s="622"/>
      <c r="X20" s="622"/>
      <c r="Y20" s="623"/>
      <c r="Z20" s="624">
        <v>4.3</v>
      </c>
      <c r="AA20" s="624"/>
      <c r="AB20" s="624"/>
      <c r="AC20" s="624"/>
      <c r="AD20" s="625" t="s">
        <v>123</v>
      </c>
      <c r="AE20" s="625"/>
      <c r="AF20" s="625"/>
      <c r="AG20" s="625"/>
      <c r="AH20" s="625"/>
      <c r="AI20" s="625"/>
      <c r="AJ20" s="625"/>
      <c r="AK20" s="625"/>
      <c r="AL20" s="626" t="s">
        <v>123</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t="s">
        <v>123</v>
      </c>
      <c r="BH20" s="622"/>
      <c r="BI20" s="622"/>
      <c r="BJ20" s="622"/>
      <c r="BK20" s="622"/>
      <c r="BL20" s="622"/>
      <c r="BM20" s="622"/>
      <c r="BN20" s="623"/>
      <c r="BO20" s="624" t="s">
        <v>230</v>
      </c>
      <c r="BP20" s="624"/>
      <c r="BQ20" s="624"/>
      <c r="BR20" s="624"/>
      <c r="BS20" s="630" t="s">
        <v>230</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4862151</v>
      </c>
      <c r="CS20" s="622"/>
      <c r="CT20" s="622"/>
      <c r="CU20" s="622"/>
      <c r="CV20" s="622"/>
      <c r="CW20" s="622"/>
      <c r="CX20" s="622"/>
      <c r="CY20" s="623"/>
      <c r="CZ20" s="624">
        <v>100</v>
      </c>
      <c r="DA20" s="624"/>
      <c r="DB20" s="624"/>
      <c r="DC20" s="624"/>
      <c r="DD20" s="630">
        <v>595356</v>
      </c>
      <c r="DE20" s="622"/>
      <c r="DF20" s="622"/>
      <c r="DG20" s="622"/>
      <c r="DH20" s="622"/>
      <c r="DI20" s="622"/>
      <c r="DJ20" s="622"/>
      <c r="DK20" s="622"/>
      <c r="DL20" s="622"/>
      <c r="DM20" s="622"/>
      <c r="DN20" s="622"/>
      <c r="DO20" s="622"/>
      <c r="DP20" s="623"/>
      <c r="DQ20" s="630">
        <v>3621465</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123</v>
      </c>
      <c r="S21" s="622"/>
      <c r="T21" s="622"/>
      <c r="U21" s="622"/>
      <c r="V21" s="622"/>
      <c r="W21" s="622"/>
      <c r="X21" s="622"/>
      <c r="Y21" s="623"/>
      <c r="Z21" s="624" t="s">
        <v>123</v>
      </c>
      <c r="AA21" s="624"/>
      <c r="AB21" s="624"/>
      <c r="AC21" s="624"/>
      <c r="AD21" s="625" t="s">
        <v>230</v>
      </c>
      <c r="AE21" s="625"/>
      <c r="AF21" s="625"/>
      <c r="AG21" s="625"/>
      <c r="AH21" s="625"/>
      <c r="AI21" s="625"/>
      <c r="AJ21" s="625"/>
      <c r="AK21" s="625"/>
      <c r="AL21" s="626" t="s">
        <v>123</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123</v>
      </c>
      <c r="BH21" s="622"/>
      <c r="BI21" s="622"/>
      <c r="BJ21" s="622"/>
      <c r="BK21" s="622"/>
      <c r="BL21" s="622"/>
      <c r="BM21" s="622"/>
      <c r="BN21" s="623"/>
      <c r="BO21" s="624" t="s">
        <v>123</v>
      </c>
      <c r="BP21" s="624"/>
      <c r="BQ21" s="624"/>
      <c r="BR21" s="624"/>
      <c r="BS21" s="630" t="s">
        <v>166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2942474</v>
      </c>
      <c r="S22" s="622"/>
      <c r="T22" s="622"/>
      <c r="U22" s="622"/>
      <c r="V22" s="622"/>
      <c r="W22" s="622"/>
      <c r="X22" s="622"/>
      <c r="Y22" s="623"/>
      <c r="Z22" s="624">
        <v>57.9</v>
      </c>
      <c r="AA22" s="624"/>
      <c r="AB22" s="624"/>
      <c r="AC22" s="624"/>
      <c r="AD22" s="625">
        <v>2725037</v>
      </c>
      <c r="AE22" s="625"/>
      <c r="AF22" s="625"/>
      <c r="AG22" s="625"/>
      <c r="AH22" s="625"/>
      <c r="AI22" s="625"/>
      <c r="AJ22" s="625"/>
      <c r="AK22" s="625"/>
      <c r="AL22" s="626">
        <v>100</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230</v>
      </c>
      <c r="BP22" s="624"/>
      <c r="BQ22" s="624"/>
      <c r="BR22" s="624"/>
      <c r="BS22" s="630" t="s">
        <v>230</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v>969</v>
      </c>
      <c r="S23" s="622"/>
      <c r="T23" s="622"/>
      <c r="U23" s="622"/>
      <c r="V23" s="622"/>
      <c r="W23" s="622"/>
      <c r="X23" s="622"/>
      <c r="Y23" s="623"/>
      <c r="Z23" s="624">
        <v>0</v>
      </c>
      <c r="AA23" s="624"/>
      <c r="AB23" s="624"/>
      <c r="AC23" s="624"/>
      <c r="AD23" s="625">
        <v>969</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230</v>
      </c>
      <c r="BP23" s="624"/>
      <c r="BQ23" s="624"/>
      <c r="BR23" s="624"/>
      <c r="BS23" s="630" t="s">
        <v>230</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28977</v>
      </c>
      <c r="S24" s="622"/>
      <c r="T24" s="622"/>
      <c r="U24" s="622"/>
      <c r="V24" s="622"/>
      <c r="W24" s="622"/>
      <c r="X24" s="622"/>
      <c r="Y24" s="623"/>
      <c r="Z24" s="624">
        <v>0.6</v>
      </c>
      <c r="AA24" s="624"/>
      <c r="AB24" s="624"/>
      <c r="AC24" s="624"/>
      <c r="AD24" s="625" t="s">
        <v>123</v>
      </c>
      <c r="AE24" s="625"/>
      <c r="AF24" s="625"/>
      <c r="AG24" s="625"/>
      <c r="AH24" s="625"/>
      <c r="AI24" s="625"/>
      <c r="AJ24" s="625"/>
      <c r="AK24" s="625"/>
      <c r="AL24" s="626" t="s">
        <v>230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230</v>
      </c>
      <c r="BH24" s="622"/>
      <c r="BI24" s="622"/>
      <c r="BJ24" s="622"/>
      <c r="BK24" s="622"/>
      <c r="BL24" s="622"/>
      <c r="BM24" s="622"/>
      <c r="BN24" s="623"/>
      <c r="BO24" s="624" t="s">
        <v>230</v>
      </c>
      <c r="BP24" s="624"/>
      <c r="BQ24" s="624"/>
      <c r="BR24" s="624"/>
      <c r="BS24" s="630" t="s">
        <v>123</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1520977</v>
      </c>
      <c r="CS24" s="611"/>
      <c r="CT24" s="611"/>
      <c r="CU24" s="611"/>
      <c r="CV24" s="611"/>
      <c r="CW24" s="611"/>
      <c r="CX24" s="611"/>
      <c r="CY24" s="612"/>
      <c r="CZ24" s="615">
        <v>31.3</v>
      </c>
      <c r="DA24" s="616"/>
      <c r="DB24" s="616"/>
      <c r="DC24" s="635"/>
      <c r="DD24" s="658">
        <v>1260882</v>
      </c>
      <c r="DE24" s="611"/>
      <c r="DF24" s="611"/>
      <c r="DG24" s="611"/>
      <c r="DH24" s="611"/>
      <c r="DI24" s="611"/>
      <c r="DJ24" s="611"/>
      <c r="DK24" s="612"/>
      <c r="DL24" s="658">
        <v>1246838</v>
      </c>
      <c r="DM24" s="611"/>
      <c r="DN24" s="611"/>
      <c r="DO24" s="611"/>
      <c r="DP24" s="611"/>
      <c r="DQ24" s="611"/>
      <c r="DR24" s="611"/>
      <c r="DS24" s="611"/>
      <c r="DT24" s="611"/>
      <c r="DU24" s="611"/>
      <c r="DV24" s="612"/>
      <c r="DW24" s="615">
        <v>43.9</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57141</v>
      </c>
      <c r="S25" s="622"/>
      <c r="T25" s="622"/>
      <c r="U25" s="622"/>
      <c r="V25" s="622"/>
      <c r="W25" s="622"/>
      <c r="X25" s="622"/>
      <c r="Y25" s="623"/>
      <c r="Z25" s="624">
        <v>1.1000000000000001</v>
      </c>
      <c r="AA25" s="624"/>
      <c r="AB25" s="624"/>
      <c r="AC25" s="624"/>
      <c r="AD25" s="625" t="s">
        <v>123</v>
      </c>
      <c r="AE25" s="625"/>
      <c r="AF25" s="625"/>
      <c r="AG25" s="625"/>
      <c r="AH25" s="625"/>
      <c r="AI25" s="625"/>
      <c r="AJ25" s="625"/>
      <c r="AK25" s="625"/>
      <c r="AL25" s="626" t="s">
        <v>230</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230</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786551</v>
      </c>
      <c r="CS25" s="654"/>
      <c r="CT25" s="654"/>
      <c r="CU25" s="654"/>
      <c r="CV25" s="654"/>
      <c r="CW25" s="654"/>
      <c r="CX25" s="654"/>
      <c r="CY25" s="655"/>
      <c r="CZ25" s="626">
        <v>16.2</v>
      </c>
      <c r="DA25" s="656"/>
      <c r="DB25" s="656"/>
      <c r="DC25" s="659"/>
      <c r="DD25" s="630">
        <v>755001</v>
      </c>
      <c r="DE25" s="654"/>
      <c r="DF25" s="654"/>
      <c r="DG25" s="654"/>
      <c r="DH25" s="654"/>
      <c r="DI25" s="654"/>
      <c r="DJ25" s="654"/>
      <c r="DK25" s="655"/>
      <c r="DL25" s="630">
        <v>742369</v>
      </c>
      <c r="DM25" s="654"/>
      <c r="DN25" s="654"/>
      <c r="DO25" s="654"/>
      <c r="DP25" s="654"/>
      <c r="DQ25" s="654"/>
      <c r="DR25" s="654"/>
      <c r="DS25" s="654"/>
      <c r="DT25" s="654"/>
      <c r="DU25" s="654"/>
      <c r="DV25" s="655"/>
      <c r="DW25" s="626">
        <v>26.1</v>
      </c>
      <c r="DX25" s="656"/>
      <c r="DY25" s="656"/>
      <c r="DZ25" s="656"/>
      <c r="EA25" s="656"/>
      <c r="EB25" s="656"/>
      <c r="EC25" s="657"/>
    </row>
    <row r="26" spans="2:133" ht="11.25" customHeight="1">
      <c r="B26" s="618" t="s">
        <v>286</v>
      </c>
      <c r="C26" s="619"/>
      <c r="D26" s="619"/>
      <c r="E26" s="619"/>
      <c r="F26" s="619"/>
      <c r="G26" s="619"/>
      <c r="H26" s="619"/>
      <c r="I26" s="619"/>
      <c r="J26" s="619"/>
      <c r="K26" s="619"/>
      <c r="L26" s="619"/>
      <c r="M26" s="619"/>
      <c r="N26" s="619"/>
      <c r="O26" s="619"/>
      <c r="P26" s="619"/>
      <c r="Q26" s="620"/>
      <c r="R26" s="621">
        <v>5039</v>
      </c>
      <c r="S26" s="622"/>
      <c r="T26" s="622"/>
      <c r="U26" s="622"/>
      <c r="V26" s="622"/>
      <c r="W26" s="622"/>
      <c r="X26" s="622"/>
      <c r="Y26" s="623"/>
      <c r="Z26" s="624">
        <v>0.1</v>
      </c>
      <c r="AA26" s="624"/>
      <c r="AB26" s="624"/>
      <c r="AC26" s="624"/>
      <c r="AD26" s="625" t="s">
        <v>123</v>
      </c>
      <c r="AE26" s="625"/>
      <c r="AF26" s="625"/>
      <c r="AG26" s="625"/>
      <c r="AH26" s="625"/>
      <c r="AI26" s="625"/>
      <c r="AJ26" s="625"/>
      <c r="AK26" s="625"/>
      <c r="AL26" s="626" t="s">
        <v>123</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166</v>
      </c>
      <c r="BH26" s="622"/>
      <c r="BI26" s="622"/>
      <c r="BJ26" s="622"/>
      <c r="BK26" s="622"/>
      <c r="BL26" s="622"/>
      <c r="BM26" s="622"/>
      <c r="BN26" s="623"/>
      <c r="BO26" s="624" t="s">
        <v>166</v>
      </c>
      <c r="BP26" s="624"/>
      <c r="BQ26" s="624"/>
      <c r="BR26" s="624"/>
      <c r="BS26" s="630" t="s">
        <v>230</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497036</v>
      </c>
      <c r="CS26" s="622"/>
      <c r="CT26" s="622"/>
      <c r="CU26" s="622"/>
      <c r="CV26" s="622"/>
      <c r="CW26" s="622"/>
      <c r="CX26" s="622"/>
      <c r="CY26" s="623"/>
      <c r="CZ26" s="626">
        <v>10.199999999999999</v>
      </c>
      <c r="DA26" s="656"/>
      <c r="DB26" s="656"/>
      <c r="DC26" s="659"/>
      <c r="DD26" s="630">
        <v>471207</v>
      </c>
      <c r="DE26" s="622"/>
      <c r="DF26" s="622"/>
      <c r="DG26" s="622"/>
      <c r="DH26" s="622"/>
      <c r="DI26" s="622"/>
      <c r="DJ26" s="622"/>
      <c r="DK26" s="623"/>
      <c r="DL26" s="630" t="s">
        <v>230</v>
      </c>
      <c r="DM26" s="622"/>
      <c r="DN26" s="622"/>
      <c r="DO26" s="622"/>
      <c r="DP26" s="622"/>
      <c r="DQ26" s="622"/>
      <c r="DR26" s="622"/>
      <c r="DS26" s="622"/>
      <c r="DT26" s="622"/>
      <c r="DU26" s="622"/>
      <c r="DV26" s="623"/>
      <c r="DW26" s="626" t="s">
        <v>123</v>
      </c>
      <c r="DX26" s="656"/>
      <c r="DY26" s="656"/>
      <c r="DZ26" s="656"/>
      <c r="EA26" s="656"/>
      <c r="EB26" s="656"/>
      <c r="EC26" s="657"/>
    </row>
    <row r="27" spans="2:133" ht="11.25" customHeight="1">
      <c r="B27" s="618" t="s">
        <v>289</v>
      </c>
      <c r="C27" s="619"/>
      <c r="D27" s="619"/>
      <c r="E27" s="619"/>
      <c r="F27" s="619"/>
      <c r="G27" s="619"/>
      <c r="H27" s="619"/>
      <c r="I27" s="619"/>
      <c r="J27" s="619"/>
      <c r="K27" s="619"/>
      <c r="L27" s="619"/>
      <c r="M27" s="619"/>
      <c r="N27" s="619"/>
      <c r="O27" s="619"/>
      <c r="P27" s="619"/>
      <c r="Q27" s="620"/>
      <c r="R27" s="621">
        <v>302739</v>
      </c>
      <c r="S27" s="622"/>
      <c r="T27" s="622"/>
      <c r="U27" s="622"/>
      <c r="V27" s="622"/>
      <c r="W27" s="622"/>
      <c r="X27" s="622"/>
      <c r="Y27" s="623"/>
      <c r="Z27" s="624">
        <v>6</v>
      </c>
      <c r="AA27" s="624"/>
      <c r="AB27" s="624"/>
      <c r="AC27" s="624"/>
      <c r="AD27" s="625" t="s">
        <v>166</v>
      </c>
      <c r="AE27" s="625"/>
      <c r="AF27" s="625"/>
      <c r="AG27" s="625"/>
      <c r="AH27" s="625"/>
      <c r="AI27" s="625"/>
      <c r="AJ27" s="625"/>
      <c r="AK27" s="625"/>
      <c r="AL27" s="626" t="s">
        <v>123</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493036</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383041</v>
      </c>
      <c r="CS27" s="654"/>
      <c r="CT27" s="654"/>
      <c r="CU27" s="654"/>
      <c r="CV27" s="654"/>
      <c r="CW27" s="654"/>
      <c r="CX27" s="654"/>
      <c r="CY27" s="655"/>
      <c r="CZ27" s="626">
        <v>7.9</v>
      </c>
      <c r="DA27" s="656"/>
      <c r="DB27" s="656"/>
      <c r="DC27" s="659"/>
      <c r="DD27" s="630">
        <v>158052</v>
      </c>
      <c r="DE27" s="654"/>
      <c r="DF27" s="654"/>
      <c r="DG27" s="654"/>
      <c r="DH27" s="654"/>
      <c r="DI27" s="654"/>
      <c r="DJ27" s="654"/>
      <c r="DK27" s="655"/>
      <c r="DL27" s="630">
        <v>156640</v>
      </c>
      <c r="DM27" s="654"/>
      <c r="DN27" s="654"/>
      <c r="DO27" s="654"/>
      <c r="DP27" s="654"/>
      <c r="DQ27" s="654"/>
      <c r="DR27" s="654"/>
      <c r="DS27" s="654"/>
      <c r="DT27" s="654"/>
      <c r="DU27" s="654"/>
      <c r="DV27" s="655"/>
      <c r="DW27" s="626">
        <v>5.5</v>
      </c>
      <c r="DX27" s="656"/>
      <c r="DY27" s="656"/>
      <c r="DZ27" s="656"/>
      <c r="EA27" s="656"/>
      <c r="EB27" s="656"/>
      <c r="EC27" s="657"/>
    </row>
    <row r="28" spans="2:133" ht="11.25" customHeight="1">
      <c r="B28" s="663" t="s">
        <v>292</v>
      </c>
      <c r="C28" s="664"/>
      <c r="D28" s="664"/>
      <c r="E28" s="664"/>
      <c r="F28" s="664"/>
      <c r="G28" s="664"/>
      <c r="H28" s="664"/>
      <c r="I28" s="664"/>
      <c r="J28" s="664"/>
      <c r="K28" s="664"/>
      <c r="L28" s="664"/>
      <c r="M28" s="664"/>
      <c r="N28" s="664"/>
      <c r="O28" s="664"/>
      <c r="P28" s="664"/>
      <c r="Q28" s="665"/>
      <c r="R28" s="621" t="s">
        <v>230</v>
      </c>
      <c r="S28" s="622"/>
      <c r="T28" s="622"/>
      <c r="U28" s="622"/>
      <c r="V28" s="622"/>
      <c r="W28" s="622"/>
      <c r="X28" s="622"/>
      <c r="Y28" s="623"/>
      <c r="Z28" s="624" t="s">
        <v>123</v>
      </c>
      <c r="AA28" s="624"/>
      <c r="AB28" s="624"/>
      <c r="AC28" s="624"/>
      <c r="AD28" s="625" t="s">
        <v>123</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351385</v>
      </c>
      <c r="CS28" s="622"/>
      <c r="CT28" s="622"/>
      <c r="CU28" s="622"/>
      <c r="CV28" s="622"/>
      <c r="CW28" s="622"/>
      <c r="CX28" s="622"/>
      <c r="CY28" s="623"/>
      <c r="CZ28" s="626">
        <v>7.2</v>
      </c>
      <c r="DA28" s="656"/>
      <c r="DB28" s="656"/>
      <c r="DC28" s="659"/>
      <c r="DD28" s="630">
        <v>347829</v>
      </c>
      <c r="DE28" s="622"/>
      <c r="DF28" s="622"/>
      <c r="DG28" s="622"/>
      <c r="DH28" s="622"/>
      <c r="DI28" s="622"/>
      <c r="DJ28" s="622"/>
      <c r="DK28" s="623"/>
      <c r="DL28" s="630">
        <v>347829</v>
      </c>
      <c r="DM28" s="622"/>
      <c r="DN28" s="622"/>
      <c r="DO28" s="622"/>
      <c r="DP28" s="622"/>
      <c r="DQ28" s="622"/>
      <c r="DR28" s="622"/>
      <c r="DS28" s="622"/>
      <c r="DT28" s="622"/>
      <c r="DU28" s="622"/>
      <c r="DV28" s="623"/>
      <c r="DW28" s="626">
        <v>12.2</v>
      </c>
      <c r="DX28" s="656"/>
      <c r="DY28" s="656"/>
      <c r="DZ28" s="656"/>
      <c r="EA28" s="656"/>
      <c r="EB28" s="656"/>
      <c r="EC28" s="657"/>
    </row>
    <row r="29" spans="2:133" ht="11.25" customHeight="1">
      <c r="B29" s="618" t="s">
        <v>294</v>
      </c>
      <c r="C29" s="619"/>
      <c r="D29" s="619"/>
      <c r="E29" s="619"/>
      <c r="F29" s="619"/>
      <c r="G29" s="619"/>
      <c r="H29" s="619"/>
      <c r="I29" s="619"/>
      <c r="J29" s="619"/>
      <c r="K29" s="619"/>
      <c r="L29" s="619"/>
      <c r="M29" s="619"/>
      <c r="N29" s="619"/>
      <c r="O29" s="619"/>
      <c r="P29" s="619"/>
      <c r="Q29" s="620"/>
      <c r="R29" s="621">
        <v>385087</v>
      </c>
      <c r="S29" s="622"/>
      <c r="T29" s="622"/>
      <c r="U29" s="622"/>
      <c r="V29" s="622"/>
      <c r="W29" s="622"/>
      <c r="X29" s="622"/>
      <c r="Y29" s="623"/>
      <c r="Z29" s="624">
        <v>7.6</v>
      </c>
      <c r="AA29" s="624"/>
      <c r="AB29" s="624"/>
      <c r="AC29" s="624"/>
      <c r="AD29" s="625" t="s">
        <v>230</v>
      </c>
      <c r="AE29" s="625"/>
      <c r="AF29" s="625"/>
      <c r="AG29" s="625"/>
      <c r="AH29" s="625"/>
      <c r="AI29" s="625"/>
      <c r="AJ29" s="625"/>
      <c r="AK29" s="625"/>
      <c r="AL29" s="626" t="s">
        <v>230</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351385</v>
      </c>
      <c r="CS29" s="654"/>
      <c r="CT29" s="654"/>
      <c r="CU29" s="654"/>
      <c r="CV29" s="654"/>
      <c r="CW29" s="654"/>
      <c r="CX29" s="654"/>
      <c r="CY29" s="655"/>
      <c r="CZ29" s="626">
        <v>7.2</v>
      </c>
      <c r="DA29" s="656"/>
      <c r="DB29" s="656"/>
      <c r="DC29" s="659"/>
      <c r="DD29" s="630">
        <v>347829</v>
      </c>
      <c r="DE29" s="654"/>
      <c r="DF29" s="654"/>
      <c r="DG29" s="654"/>
      <c r="DH29" s="654"/>
      <c r="DI29" s="654"/>
      <c r="DJ29" s="654"/>
      <c r="DK29" s="655"/>
      <c r="DL29" s="630">
        <v>347829</v>
      </c>
      <c r="DM29" s="654"/>
      <c r="DN29" s="654"/>
      <c r="DO29" s="654"/>
      <c r="DP29" s="654"/>
      <c r="DQ29" s="654"/>
      <c r="DR29" s="654"/>
      <c r="DS29" s="654"/>
      <c r="DT29" s="654"/>
      <c r="DU29" s="654"/>
      <c r="DV29" s="655"/>
      <c r="DW29" s="626">
        <v>12.2</v>
      </c>
      <c r="DX29" s="656"/>
      <c r="DY29" s="656"/>
      <c r="DZ29" s="656"/>
      <c r="EA29" s="656"/>
      <c r="EB29" s="656"/>
      <c r="EC29" s="657"/>
    </row>
    <row r="30" spans="2:133" ht="11.25" customHeight="1">
      <c r="B30" s="618" t="s">
        <v>299</v>
      </c>
      <c r="C30" s="619"/>
      <c r="D30" s="619"/>
      <c r="E30" s="619"/>
      <c r="F30" s="619"/>
      <c r="G30" s="619"/>
      <c r="H30" s="619"/>
      <c r="I30" s="619"/>
      <c r="J30" s="619"/>
      <c r="K30" s="619"/>
      <c r="L30" s="619"/>
      <c r="M30" s="619"/>
      <c r="N30" s="619"/>
      <c r="O30" s="619"/>
      <c r="P30" s="619"/>
      <c r="Q30" s="620"/>
      <c r="R30" s="621">
        <v>13187</v>
      </c>
      <c r="S30" s="622"/>
      <c r="T30" s="622"/>
      <c r="U30" s="622"/>
      <c r="V30" s="622"/>
      <c r="W30" s="622"/>
      <c r="X30" s="622"/>
      <c r="Y30" s="623"/>
      <c r="Z30" s="624">
        <v>0.3</v>
      </c>
      <c r="AA30" s="624"/>
      <c r="AB30" s="624"/>
      <c r="AC30" s="624"/>
      <c r="AD30" s="625">
        <v>270</v>
      </c>
      <c r="AE30" s="625"/>
      <c r="AF30" s="625"/>
      <c r="AG30" s="625"/>
      <c r="AH30" s="625"/>
      <c r="AI30" s="625"/>
      <c r="AJ30" s="625"/>
      <c r="AK30" s="625"/>
      <c r="AL30" s="626">
        <v>0</v>
      </c>
      <c r="AM30" s="627"/>
      <c r="AN30" s="627"/>
      <c r="AO30" s="628"/>
      <c r="AP30" s="669" t="s">
        <v>300</v>
      </c>
      <c r="AQ30" s="670"/>
      <c r="AR30" s="670"/>
      <c r="AS30" s="670"/>
      <c r="AT30" s="675" t="s">
        <v>301</v>
      </c>
      <c r="AU30" s="210"/>
      <c r="AV30" s="210"/>
      <c r="AW30" s="210"/>
      <c r="AX30" s="607" t="s">
        <v>178</v>
      </c>
      <c r="AY30" s="608"/>
      <c r="AZ30" s="608"/>
      <c r="BA30" s="608"/>
      <c r="BB30" s="608"/>
      <c r="BC30" s="608"/>
      <c r="BD30" s="608"/>
      <c r="BE30" s="608"/>
      <c r="BF30" s="609"/>
      <c r="BG30" s="681">
        <v>99.3</v>
      </c>
      <c r="BH30" s="682"/>
      <c r="BI30" s="682"/>
      <c r="BJ30" s="682"/>
      <c r="BK30" s="682"/>
      <c r="BL30" s="682"/>
      <c r="BM30" s="616">
        <v>94.6</v>
      </c>
      <c r="BN30" s="682"/>
      <c r="BO30" s="682"/>
      <c r="BP30" s="682"/>
      <c r="BQ30" s="683"/>
      <c r="BR30" s="681">
        <v>99.1</v>
      </c>
      <c r="BS30" s="682"/>
      <c r="BT30" s="682"/>
      <c r="BU30" s="682"/>
      <c r="BV30" s="682"/>
      <c r="BW30" s="682"/>
      <c r="BX30" s="616">
        <v>94.2</v>
      </c>
      <c r="BY30" s="682"/>
      <c r="BZ30" s="682"/>
      <c r="CA30" s="682"/>
      <c r="CB30" s="683"/>
      <c r="CD30" s="686"/>
      <c r="CE30" s="687"/>
      <c r="CF30" s="636" t="s">
        <v>302</v>
      </c>
      <c r="CG30" s="637"/>
      <c r="CH30" s="637"/>
      <c r="CI30" s="637"/>
      <c r="CJ30" s="637"/>
      <c r="CK30" s="637"/>
      <c r="CL30" s="637"/>
      <c r="CM30" s="637"/>
      <c r="CN30" s="637"/>
      <c r="CO30" s="637"/>
      <c r="CP30" s="637"/>
      <c r="CQ30" s="638"/>
      <c r="CR30" s="621">
        <v>338029</v>
      </c>
      <c r="CS30" s="622"/>
      <c r="CT30" s="622"/>
      <c r="CU30" s="622"/>
      <c r="CV30" s="622"/>
      <c r="CW30" s="622"/>
      <c r="CX30" s="622"/>
      <c r="CY30" s="623"/>
      <c r="CZ30" s="626">
        <v>7</v>
      </c>
      <c r="DA30" s="656"/>
      <c r="DB30" s="656"/>
      <c r="DC30" s="659"/>
      <c r="DD30" s="630">
        <v>334587</v>
      </c>
      <c r="DE30" s="622"/>
      <c r="DF30" s="622"/>
      <c r="DG30" s="622"/>
      <c r="DH30" s="622"/>
      <c r="DI30" s="622"/>
      <c r="DJ30" s="622"/>
      <c r="DK30" s="623"/>
      <c r="DL30" s="630">
        <v>334587</v>
      </c>
      <c r="DM30" s="622"/>
      <c r="DN30" s="622"/>
      <c r="DO30" s="622"/>
      <c r="DP30" s="622"/>
      <c r="DQ30" s="622"/>
      <c r="DR30" s="622"/>
      <c r="DS30" s="622"/>
      <c r="DT30" s="622"/>
      <c r="DU30" s="622"/>
      <c r="DV30" s="623"/>
      <c r="DW30" s="626">
        <v>11.8</v>
      </c>
      <c r="DX30" s="656"/>
      <c r="DY30" s="656"/>
      <c r="DZ30" s="656"/>
      <c r="EA30" s="656"/>
      <c r="EB30" s="656"/>
      <c r="EC30" s="657"/>
    </row>
    <row r="31" spans="2:133" ht="11.25" customHeight="1">
      <c r="B31" s="618" t="s">
        <v>303</v>
      </c>
      <c r="C31" s="619"/>
      <c r="D31" s="619"/>
      <c r="E31" s="619"/>
      <c r="F31" s="619"/>
      <c r="G31" s="619"/>
      <c r="H31" s="619"/>
      <c r="I31" s="619"/>
      <c r="J31" s="619"/>
      <c r="K31" s="619"/>
      <c r="L31" s="619"/>
      <c r="M31" s="619"/>
      <c r="N31" s="619"/>
      <c r="O31" s="619"/>
      <c r="P31" s="619"/>
      <c r="Q31" s="620"/>
      <c r="R31" s="621">
        <v>3773</v>
      </c>
      <c r="S31" s="622"/>
      <c r="T31" s="622"/>
      <c r="U31" s="622"/>
      <c r="V31" s="622"/>
      <c r="W31" s="622"/>
      <c r="X31" s="622"/>
      <c r="Y31" s="623"/>
      <c r="Z31" s="624">
        <v>0.1</v>
      </c>
      <c r="AA31" s="624"/>
      <c r="AB31" s="624"/>
      <c r="AC31" s="624"/>
      <c r="AD31" s="625" t="s">
        <v>230</v>
      </c>
      <c r="AE31" s="625"/>
      <c r="AF31" s="625"/>
      <c r="AG31" s="625"/>
      <c r="AH31" s="625"/>
      <c r="AI31" s="625"/>
      <c r="AJ31" s="625"/>
      <c r="AK31" s="625"/>
      <c r="AL31" s="626" t="s">
        <v>123</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99.4</v>
      </c>
      <c r="BH31" s="654"/>
      <c r="BI31" s="654"/>
      <c r="BJ31" s="654"/>
      <c r="BK31" s="654"/>
      <c r="BL31" s="654"/>
      <c r="BM31" s="627">
        <v>99</v>
      </c>
      <c r="BN31" s="679"/>
      <c r="BO31" s="679"/>
      <c r="BP31" s="679"/>
      <c r="BQ31" s="680"/>
      <c r="BR31" s="678">
        <v>98.8</v>
      </c>
      <c r="BS31" s="654"/>
      <c r="BT31" s="654"/>
      <c r="BU31" s="654"/>
      <c r="BV31" s="654"/>
      <c r="BW31" s="654"/>
      <c r="BX31" s="627">
        <v>98</v>
      </c>
      <c r="BY31" s="679"/>
      <c r="BZ31" s="679"/>
      <c r="CA31" s="679"/>
      <c r="CB31" s="680"/>
      <c r="CD31" s="686"/>
      <c r="CE31" s="687"/>
      <c r="CF31" s="636" t="s">
        <v>306</v>
      </c>
      <c r="CG31" s="637"/>
      <c r="CH31" s="637"/>
      <c r="CI31" s="637"/>
      <c r="CJ31" s="637"/>
      <c r="CK31" s="637"/>
      <c r="CL31" s="637"/>
      <c r="CM31" s="637"/>
      <c r="CN31" s="637"/>
      <c r="CO31" s="637"/>
      <c r="CP31" s="637"/>
      <c r="CQ31" s="638"/>
      <c r="CR31" s="621">
        <v>13356</v>
      </c>
      <c r="CS31" s="654"/>
      <c r="CT31" s="654"/>
      <c r="CU31" s="654"/>
      <c r="CV31" s="654"/>
      <c r="CW31" s="654"/>
      <c r="CX31" s="654"/>
      <c r="CY31" s="655"/>
      <c r="CZ31" s="626">
        <v>0.3</v>
      </c>
      <c r="DA31" s="656"/>
      <c r="DB31" s="656"/>
      <c r="DC31" s="659"/>
      <c r="DD31" s="630">
        <v>13242</v>
      </c>
      <c r="DE31" s="654"/>
      <c r="DF31" s="654"/>
      <c r="DG31" s="654"/>
      <c r="DH31" s="654"/>
      <c r="DI31" s="654"/>
      <c r="DJ31" s="654"/>
      <c r="DK31" s="655"/>
      <c r="DL31" s="630">
        <v>13242</v>
      </c>
      <c r="DM31" s="654"/>
      <c r="DN31" s="654"/>
      <c r="DO31" s="654"/>
      <c r="DP31" s="654"/>
      <c r="DQ31" s="654"/>
      <c r="DR31" s="654"/>
      <c r="DS31" s="654"/>
      <c r="DT31" s="654"/>
      <c r="DU31" s="654"/>
      <c r="DV31" s="655"/>
      <c r="DW31" s="626">
        <v>0.5</v>
      </c>
      <c r="DX31" s="656"/>
      <c r="DY31" s="656"/>
      <c r="DZ31" s="656"/>
      <c r="EA31" s="656"/>
      <c r="EB31" s="656"/>
      <c r="EC31" s="657"/>
    </row>
    <row r="32" spans="2:133" ht="11.25" customHeight="1">
      <c r="B32" s="618" t="s">
        <v>307</v>
      </c>
      <c r="C32" s="619"/>
      <c r="D32" s="619"/>
      <c r="E32" s="619"/>
      <c r="F32" s="619"/>
      <c r="G32" s="619"/>
      <c r="H32" s="619"/>
      <c r="I32" s="619"/>
      <c r="J32" s="619"/>
      <c r="K32" s="619"/>
      <c r="L32" s="619"/>
      <c r="M32" s="619"/>
      <c r="N32" s="619"/>
      <c r="O32" s="619"/>
      <c r="P32" s="619"/>
      <c r="Q32" s="620"/>
      <c r="R32" s="621">
        <v>547118</v>
      </c>
      <c r="S32" s="622"/>
      <c r="T32" s="622"/>
      <c r="U32" s="622"/>
      <c r="V32" s="622"/>
      <c r="W32" s="622"/>
      <c r="X32" s="622"/>
      <c r="Y32" s="623"/>
      <c r="Z32" s="624">
        <v>10.8</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99.2</v>
      </c>
      <c r="BH32" s="691"/>
      <c r="BI32" s="691"/>
      <c r="BJ32" s="691"/>
      <c r="BK32" s="691"/>
      <c r="BL32" s="691"/>
      <c r="BM32" s="692">
        <v>92.1</v>
      </c>
      <c r="BN32" s="691"/>
      <c r="BO32" s="691"/>
      <c r="BP32" s="691"/>
      <c r="BQ32" s="693"/>
      <c r="BR32" s="690">
        <v>99.2</v>
      </c>
      <c r="BS32" s="691"/>
      <c r="BT32" s="691"/>
      <c r="BU32" s="691"/>
      <c r="BV32" s="691"/>
      <c r="BW32" s="691"/>
      <c r="BX32" s="692">
        <v>92</v>
      </c>
      <c r="BY32" s="691"/>
      <c r="BZ32" s="691"/>
      <c r="CA32" s="691"/>
      <c r="CB32" s="693"/>
      <c r="CD32" s="688"/>
      <c r="CE32" s="689"/>
      <c r="CF32" s="636" t="s">
        <v>309</v>
      </c>
      <c r="CG32" s="637"/>
      <c r="CH32" s="637"/>
      <c r="CI32" s="637"/>
      <c r="CJ32" s="637"/>
      <c r="CK32" s="637"/>
      <c r="CL32" s="637"/>
      <c r="CM32" s="637"/>
      <c r="CN32" s="637"/>
      <c r="CO32" s="637"/>
      <c r="CP32" s="637"/>
      <c r="CQ32" s="638"/>
      <c r="CR32" s="621" t="s">
        <v>166</v>
      </c>
      <c r="CS32" s="622"/>
      <c r="CT32" s="622"/>
      <c r="CU32" s="622"/>
      <c r="CV32" s="622"/>
      <c r="CW32" s="622"/>
      <c r="CX32" s="622"/>
      <c r="CY32" s="623"/>
      <c r="CZ32" s="626" t="s">
        <v>123</v>
      </c>
      <c r="DA32" s="656"/>
      <c r="DB32" s="656"/>
      <c r="DC32" s="659"/>
      <c r="DD32" s="630" t="s">
        <v>123</v>
      </c>
      <c r="DE32" s="622"/>
      <c r="DF32" s="622"/>
      <c r="DG32" s="622"/>
      <c r="DH32" s="622"/>
      <c r="DI32" s="622"/>
      <c r="DJ32" s="622"/>
      <c r="DK32" s="623"/>
      <c r="DL32" s="630" t="s">
        <v>230</v>
      </c>
      <c r="DM32" s="622"/>
      <c r="DN32" s="622"/>
      <c r="DO32" s="622"/>
      <c r="DP32" s="622"/>
      <c r="DQ32" s="622"/>
      <c r="DR32" s="622"/>
      <c r="DS32" s="622"/>
      <c r="DT32" s="622"/>
      <c r="DU32" s="622"/>
      <c r="DV32" s="623"/>
      <c r="DW32" s="626" t="s">
        <v>166</v>
      </c>
      <c r="DX32" s="656"/>
      <c r="DY32" s="656"/>
      <c r="DZ32" s="656"/>
      <c r="EA32" s="656"/>
      <c r="EB32" s="656"/>
      <c r="EC32" s="657"/>
    </row>
    <row r="33" spans="2:133" ht="11.25" customHeight="1">
      <c r="B33" s="618" t="s">
        <v>310</v>
      </c>
      <c r="C33" s="619"/>
      <c r="D33" s="619"/>
      <c r="E33" s="619"/>
      <c r="F33" s="619"/>
      <c r="G33" s="619"/>
      <c r="H33" s="619"/>
      <c r="I33" s="619"/>
      <c r="J33" s="619"/>
      <c r="K33" s="619"/>
      <c r="L33" s="619"/>
      <c r="M33" s="619"/>
      <c r="N33" s="619"/>
      <c r="O33" s="619"/>
      <c r="P33" s="619"/>
      <c r="Q33" s="620"/>
      <c r="R33" s="621">
        <v>304191</v>
      </c>
      <c r="S33" s="622"/>
      <c r="T33" s="622"/>
      <c r="U33" s="622"/>
      <c r="V33" s="622"/>
      <c r="W33" s="622"/>
      <c r="X33" s="622"/>
      <c r="Y33" s="623"/>
      <c r="Z33" s="624">
        <v>6</v>
      </c>
      <c r="AA33" s="624"/>
      <c r="AB33" s="624"/>
      <c r="AC33" s="624"/>
      <c r="AD33" s="625" t="s">
        <v>123</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2501823</v>
      </c>
      <c r="CS33" s="654"/>
      <c r="CT33" s="654"/>
      <c r="CU33" s="654"/>
      <c r="CV33" s="654"/>
      <c r="CW33" s="654"/>
      <c r="CX33" s="654"/>
      <c r="CY33" s="655"/>
      <c r="CZ33" s="626">
        <v>51.5</v>
      </c>
      <c r="DA33" s="656"/>
      <c r="DB33" s="656"/>
      <c r="DC33" s="659"/>
      <c r="DD33" s="630">
        <v>2092992</v>
      </c>
      <c r="DE33" s="654"/>
      <c r="DF33" s="654"/>
      <c r="DG33" s="654"/>
      <c r="DH33" s="654"/>
      <c r="DI33" s="654"/>
      <c r="DJ33" s="654"/>
      <c r="DK33" s="655"/>
      <c r="DL33" s="630">
        <v>910750</v>
      </c>
      <c r="DM33" s="654"/>
      <c r="DN33" s="654"/>
      <c r="DO33" s="654"/>
      <c r="DP33" s="654"/>
      <c r="DQ33" s="654"/>
      <c r="DR33" s="654"/>
      <c r="DS33" s="654"/>
      <c r="DT33" s="654"/>
      <c r="DU33" s="654"/>
      <c r="DV33" s="655"/>
      <c r="DW33" s="626">
        <v>32</v>
      </c>
      <c r="DX33" s="656"/>
      <c r="DY33" s="656"/>
      <c r="DZ33" s="656"/>
      <c r="EA33" s="656"/>
      <c r="EB33" s="656"/>
      <c r="EC33" s="657"/>
    </row>
    <row r="34" spans="2:133" ht="11.25" customHeight="1">
      <c r="B34" s="618" t="s">
        <v>312</v>
      </c>
      <c r="C34" s="619"/>
      <c r="D34" s="619"/>
      <c r="E34" s="619"/>
      <c r="F34" s="619"/>
      <c r="G34" s="619"/>
      <c r="H34" s="619"/>
      <c r="I34" s="619"/>
      <c r="J34" s="619"/>
      <c r="K34" s="619"/>
      <c r="L34" s="619"/>
      <c r="M34" s="619"/>
      <c r="N34" s="619"/>
      <c r="O34" s="619"/>
      <c r="P34" s="619"/>
      <c r="Q34" s="620"/>
      <c r="R34" s="621">
        <v>98434</v>
      </c>
      <c r="S34" s="622"/>
      <c r="T34" s="622"/>
      <c r="U34" s="622"/>
      <c r="V34" s="622"/>
      <c r="W34" s="622"/>
      <c r="X34" s="622"/>
      <c r="Y34" s="623"/>
      <c r="Z34" s="624">
        <v>1.9</v>
      </c>
      <c r="AA34" s="624"/>
      <c r="AB34" s="624"/>
      <c r="AC34" s="624"/>
      <c r="AD34" s="625" t="s">
        <v>230</v>
      </c>
      <c r="AE34" s="625"/>
      <c r="AF34" s="625"/>
      <c r="AG34" s="625"/>
      <c r="AH34" s="625"/>
      <c r="AI34" s="625"/>
      <c r="AJ34" s="625"/>
      <c r="AK34" s="625"/>
      <c r="AL34" s="626" t="s">
        <v>123</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752311</v>
      </c>
      <c r="CS34" s="622"/>
      <c r="CT34" s="622"/>
      <c r="CU34" s="622"/>
      <c r="CV34" s="622"/>
      <c r="CW34" s="622"/>
      <c r="CX34" s="622"/>
      <c r="CY34" s="623"/>
      <c r="CZ34" s="626">
        <v>15.5</v>
      </c>
      <c r="DA34" s="656"/>
      <c r="DB34" s="656"/>
      <c r="DC34" s="659"/>
      <c r="DD34" s="630">
        <v>502514</v>
      </c>
      <c r="DE34" s="622"/>
      <c r="DF34" s="622"/>
      <c r="DG34" s="622"/>
      <c r="DH34" s="622"/>
      <c r="DI34" s="622"/>
      <c r="DJ34" s="622"/>
      <c r="DK34" s="623"/>
      <c r="DL34" s="630">
        <v>279540</v>
      </c>
      <c r="DM34" s="622"/>
      <c r="DN34" s="622"/>
      <c r="DO34" s="622"/>
      <c r="DP34" s="622"/>
      <c r="DQ34" s="622"/>
      <c r="DR34" s="622"/>
      <c r="DS34" s="622"/>
      <c r="DT34" s="622"/>
      <c r="DU34" s="622"/>
      <c r="DV34" s="623"/>
      <c r="DW34" s="626">
        <v>9.8000000000000007</v>
      </c>
      <c r="DX34" s="656"/>
      <c r="DY34" s="656"/>
      <c r="DZ34" s="656"/>
      <c r="EA34" s="656"/>
      <c r="EB34" s="656"/>
      <c r="EC34" s="657"/>
    </row>
    <row r="35" spans="2:133" ht="11.25" customHeight="1">
      <c r="B35" s="618" t="s">
        <v>316</v>
      </c>
      <c r="C35" s="619"/>
      <c r="D35" s="619"/>
      <c r="E35" s="619"/>
      <c r="F35" s="619"/>
      <c r="G35" s="619"/>
      <c r="H35" s="619"/>
      <c r="I35" s="619"/>
      <c r="J35" s="619"/>
      <c r="K35" s="619"/>
      <c r="L35" s="619"/>
      <c r="M35" s="619"/>
      <c r="N35" s="619"/>
      <c r="O35" s="619"/>
      <c r="P35" s="619"/>
      <c r="Q35" s="620"/>
      <c r="R35" s="621">
        <v>391700</v>
      </c>
      <c r="S35" s="622"/>
      <c r="T35" s="622"/>
      <c r="U35" s="622"/>
      <c r="V35" s="622"/>
      <c r="W35" s="622"/>
      <c r="X35" s="622"/>
      <c r="Y35" s="623"/>
      <c r="Z35" s="624">
        <v>7.7</v>
      </c>
      <c r="AA35" s="624"/>
      <c r="AB35" s="624"/>
      <c r="AC35" s="624"/>
      <c r="AD35" s="625" t="s">
        <v>166</v>
      </c>
      <c r="AE35" s="625"/>
      <c r="AF35" s="625"/>
      <c r="AG35" s="625"/>
      <c r="AH35" s="625"/>
      <c r="AI35" s="625"/>
      <c r="AJ35" s="625"/>
      <c r="AK35" s="625"/>
      <c r="AL35" s="626" t="s">
        <v>123</v>
      </c>
      <c r="AM35" s="627"/>
      <c r="AN35" s="627"/>
      <c r="AO35" s="628"/>
      <c r="AP35" s="214"/>
      <c r="AQ35" s="694" t="s">
        <v>317</v>
      </c>
      <c r="AR35" s="695"/>
      <c r="AS35" s="695"/>
      <c r="AT35" s="695"/>
      <c r="AU35" s="695"/>
      <c r="AV35" s="695"/>
      <c r="AW35" s="695"/>
      <c r="AX35" s="695"/>
      <c r="AY35" s="696"/>
      <c r="AZ35" s="610">
        <v>438891</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35612</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38855</v>
      </c>
      <c r="CS35" s="654"/>
      <c r="CT35" s="654"/>
      <c r="CU35" s="654"/>
      <c r="CV35" s="654"/>
      <c r="CW35" s="654"/>
      <c r="CX35" s="654"/>
      <c r="CY35" s="655"/>
      <c r="CZ35" s="626">
        <v>0.8</v>
      </c>
      <c r="DA35" s="656"/>
      <c r="DB35" s="656"/>
      <c r="DC35" s="659"/>
      <c r="DD35" s="630">
        <v>35857</v>
      </c>
      <c r="DE35" s="654"/>
      <c r="DF35" s="654"/>
      <c r="DG35" s="654"/>
      <c r="DH35" s="654"/>
      <c r="DI35" s="654"/>
      <c r="DJ35" s="654"/>
      <c r="DK35" s="655"/>
      <c r="DL35" s="630">
        <v>35857</v>
      </c>
      <c r="DM35" s="654"/>
      <c r="DN35" s="654"/>
      <c r="DO35" s="654"/>
      <c r="DP35" s="654"/>
      <c r="DQ35" s="654"/>
      <c r="DR35" s="654"/>
      <c r="DS35" s="654"/>
      <c r="DT35" s="654"/>
      <c r="DU35" s="654"/>
      <c r="DV35" s="655"/>
      <c r="DW35" s="626">
        <v>1.3</v>
      </c>
      <c r="DX35" s="656"/>
      <c r="DY35" s="656"/>
      <c r="DZ35" s="656"/>
      <c r="EA35" s="656"/>
      <c r="EB35" s="656"/>
      <c r="EC35" s="657"/>
    </row>
    <row r="36" spans="2:133" ht="11.25" customHeight="1">
      <c r="B36" s="618" t="s">
        <v>320</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166</v>
      </c>
      <c r="AA36" s="624"/>
      <c r="AB36" s="624"/>
      <c r="AC36" s="624"/>
      <c r="AD36" s="625" t="s">
        <v>123</v>
      </c>
      <c r="AE36" s="625"/>
      <c r="AF36" s="625"/>
      <c r="AG36" s="625"/>
      <c r="AH36" s="625"/>
      <c r="AI36" s="625"/>
      <c r="AJ36" s="625"/>
      <c r="AK36" s="625"/>
      <c r="AL36" s="626" t="s">
        <v>166</v>
      </c>
      <c r="AM36" s="627"/>
      <c r="AN36" s="627"/>
      <c r="AO36" s="628"/>
      <c r="AQ36" s="698" t="s">
        <v>321</v>
      </c>
      <c r="AR36" s="699"/>
      <c r="AS36" s="699"/>
      <c r="AT36" s="699"/>
      <c r="AU36" s="699"/>
      <c r="AV36" s="699"/>
      <c r="AW36" s="699"/>
      <c r="AX36" s="699"/>
      <c r="AY36" s="700"/>
      <c r="AZ36" s="621">
        <v>26062</v>
      </c>
      <c r="BA36" s="622"/>
      <c r="BB36" s="622"/>
      <c r="BC36" s="622"/>
      <c r="BD36" s="654"/>
      <c r="BE36" s="654"/>
      <c r="BF36" s="680"/>
      <c r="BG36" s="636" t="s">
        <v>322</v>
      </c>
      <c r="BH36" s="637"/>
      <c r="BI36" s="637"/>
      <c r="BJ36" s="637"/>
      <c r="BK36" s="637"/>
      <c r="BL36" s="637"/>
      <c r="BM36" s="637"/>
      <c r="BN36" s="637"/>
      <c r="BO36" s="637"/>
      <c r="BP36" s="637"/>
      <c r="BQ36" s="637"/>
      <c r="BR36" s="637"/>
      <c r="BS36" s="637"/>
      <c r="BT36" s="637"/>
      <c r="BU36" s="638"/>
      <c r="BV36" s="621">
        <v>24479</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398511</v>
      </c>
      <c r="CS36" s="622"/>
      <c r="CT36" s="622"/>
      <c r="CU36" s="622"/>
      <c r="CV36" s="622"/>
      <c r="CW36" s="622"/>
      <c r="CX36" s="622"/>
      <c r="CY36" s="623"/>
      <c r="CZ36" s="626">
        <v>8.1999999999999993</v>
      </c>
      <c r="DA36" s="656"/>
      <c r="DB36" s="656"/>
      <c r="DC36" s="659"/>
      <c r="DD36" s="630">
        <v>344418</v>
      </c>
      <c r="DE36" s="622"/>
      <c r="DF36" s="622"/>
      <c r="DG36" s="622"/>
      <c r="DH36" s="622"/>
      <c r="DI36" s="622"/>
      <c r="DJ36" s="622"/>
      <c r="DK36" s="623"/>
      <c r="DL36" s="630">
        <v>238722</v>
      </c>
      <c r="DM36" s="622"/>
      <c r="DN36" s="622"/>
      <c r="DO36" s="622"/>
      <c r="DP36" s="622"/>
      <c r="DQ36" s="622"/>
      <c r="DR36" s="622"/>
      <c r="DS36" s="622"/>
      <c r="DT36" s="622"/>
      <c r="DU36" s="622"/>
      <c r="DV36" s="623"/>
      <c r="DW36" s="626">
        <v>8.4</v>
      </c>
      <c r="DX36" s="656"/>
      <c r="DY36" s="656"/>
      <c r="DZ36" s="656"/>
      <c r="EA36" s="656"/>
      <c r="EB36" s="656"/>
      <c r="EC36" s="657"/>
    </row>
    <row r="37" spans="2:133" ht="11.25" customHeight="1">
      <c r="B37" s="618" t="s">
        <v>324</v>
      </c>
      <c r="C37" s="619"/>
      <c r="D37" s="619"/>
      <c r="E37" s="619"/>
      <c r="F37" s="619"/>
      <c r="G37" s="619"/>
      <c r="H37" s="619"/>
      <c r="I37" s="619"/>
      <c r="J37" s="619"/>
      <c r="K37" s="619"/>
      <c r="L37" s="619"/>
      <c r="M37" s="619"/>
      <c r="N37" s="619"/>
      <c r="O37" s="619"/>
      <c r="P37" s="619"/>
      <c r="Q37" s="620"/>
      <c r="R37" s="621">
        <v>116700</v>
      </c>
      <c r="S37" s="622"/>
      <c r="T37" s="622"/>
      <c r="U37" s="622"/>
      <c r="V37" s="622"/>
      <c r="W37" s="622"/>
      <c r="X37" s="622"/>
      <c r="Y37" s="623"/>
      <c r="Z37" s="624">
        <v>2.2999999999999998</v>
      </c>
      <c r="AA37" s="624"/>
      <c r="AB37" s="624"/>
      <c r="AC37" s="624"/>
      <c r="AD37" s="625" t="s">
        <v>123</v>
      </c>
      <c r="AE37" s="625"/>
      <c r="AF37" s="625"/>
      <c r="AG37" s="625"/>
      <c r="AH37" s="625"/>
      <c r="AI37" s="625"/>
      <c r="AJ37" s="625"/>
      <c r="AK37" s="625"/>
      <c r="AL37" s="626" t="s">
        <v>123</v>
      </c>
      <c r="AM37" s="627"/>
      <c r="AN37" s="627"/>
      <c r="AO37" s="628"/>
      <c r="AQ37" s="698" t="s">
        <v>325</v>
      </c>
      <c r="AR37" s="699"/>
      <c r="AS37" s="699"/>
      <c r="AT37" s="699"/>
      <c r="AU37" s="699"/>
      <c r="AV37" s="699"/>
      <c r="AW37" s="699"/>
      <c r="AX37" s="699"/>
      <c r="AY37" s="700"/>
      <c r="AZ37" s="621" t="s">
        <v>123</v>
      </c>
      <c r="BA37" s="622"/>
      <c r="BB37" s="622"/>
      <c r="BC37" s="622"/>
      <c r="BD37" s="654"/>
      <c r="BE37" s="654"/>
      <c r="BF37" s="680"/>
      <c r="BG37" s="636" t="s">
        <v>326</v>
      </c>
      <c r="BH37" s="637"/>
      <c r="BI37" s="637"/>
      <c r="BJ37" s="637"/>
      <c r="BK37" s="637"/>
      <c r="BL37" s="637"/>
      <c r="BM37" s="637"/>
      <c r="BN37" s="637"/>
      <c r="BO37" s="637"/>
      <c r="BP37" s="637"/>
      <c r="BQ37" s="637"/>
      <c r="BR37" s="637"/>
      <c r="BS37" s="637"/>
      <c r="BT37" s="637"/>
      <c r="BU37" s="638"/>
      <c r="BV37" s="621">
        <v>891</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155050</v>
      </c>
      <c r="CS37" s="654"/>
      <c r="CT37" s="654"/>
      <c r="CU37" s="654"/>
      <c r="CV37" s="654"/>
      <c r="CW37" s="654"/>
      <c r="CX37" s="654"/>
      <c r="CY37" s="655"/>
      <c r="CZ37" s="626">
        <v>3.2</v>
      </c>
      <c r="DA37" s="656"/>
      <c r="DB37" s="656"/>
      <c r="DC37" s="659"/>
      <c r="DD37" s="630">
        <v>155050</v>
      </c>
      <c r="DE37" s="654"/>
      <c r="DF37" s="654"/>
      <c r="DG37" s="654"/>
      <c r="DH37" s="654"/>
      <c r="DI37" s="654"/>
      <c r="DJ37" s="654"/>
      <c r="DK37" s="655"/>
      <c r="DL37" s="630">
        <v>148155</v>
      </c>
      <c r="DM37" s="654"/>
      <c r="DN37" s="654"/>
      <c r="DO37" s="654"/>
      <c r="DP37" s="654"/>
      <c r="DQ37" s="654"/>
      <c r="DR37" s="654"/>
      <c r="DS37" s="654"/>
      <c r="DT37" s="654"/>
      <c r="DU37" s="654"/>
      <c r="DV37" s="655"/>
      <c r="DW37" s="626">
        <v>5.2</v>
      </c>
      <c r="DX37" s="656"/>
      <c r="DY37" s="656"/>
      <c r="DZ37" s="656"/>
      <c r="EA37" s="656"/>
      <c r="EB37" s="656"/>
      <c r="EC37" s="657"/>
    </row>
    <row r="38" spans="2:133" ht="11.25" customHeight="1">
      <c r="B38" s="666" t="s">
        <v>328</v>
      </c>
      <c r="C38" s="667"/>
      <c r="D38" s="667"/>
      <c r="E38" s="667"/>
      <c r="F38" s="667"/>
      <c r="G38" s="667"/>
      <c r="H38" s="667"/>
      <c r="I38" s="667"/>
      <c r="J38" s="667"/>
      <c r="K38" s="667"/>
      <c r="L38" s="667"/>
      <c r="M38" s="667"/>
      <c r="N38" s="667"/>
      <c r="O38" s="667"/>
      <c r="P38" s="667"/>
      <c r="Q38" s="668"/>
      <c r="R38" s="701">
        <v>5080829</v>
      </c>
      <c r="S38" s="702"/>
      <c r="T38" s="702"/>
      <c r="U38" s="702"/>
      <c r="V38" s="702"/>
      <c r="W38" s="702"/>
      <c r="X38" s="702"/>
      <c r="Y38" s="703"/>
      <c r="Z38" s="704">
        <v>100</v>
      </c>
      <c r="AA38" s="704"/>
      <c r="AB38" s="704"/>
      <c r="AC38" s="704"/>
      <c r="AD38" s="705">
        <v>2726276</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t="s">
        <v>230</v>
      </c>
      <c r="BA38" s="622"/>
      <c r="BB38" s="622"/>
      <c r="BC38" s="622"/>
      <c r="BD38" s="654"/>
      <c r="BE38" s="654"/>
      <c r="BF38" s="680"/>
      <c r="BG38" s="636" t="s">
        <v>330</v>
      </c>
      <c r="BH38" s="637"/>
      <c r="BI38" s="637"/>
      <c r="BJ38" s="637"/>
      <c r="BK38" s="637"/>
      <c r="BL38" s="637"/>
      <c r="BM38" s="637"/>
      <c r="BN38" s="637"/>
      <c r="BO38" s="637"/>
      <c r="BP38" s="637"/>
      <c r="BQ38" s="637"/>
      <c r="BR38" s="637"/>
      <c r="BS38" s="637"/>
      <c r="BT38" s="637"/>
      <c r="BU38" s="638"/>
      <c r="BV38" s="621">
        <v>1393</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438891</v>
      </c>
      <c r="CS38" s="622"/>
      <c r="CT38" s="622"/>
      <c r="CU38" s="622"/>
      <c r="CV38" s="622"/>
      <c r="CW38" s="622"/>
      <c r="CX38" s="622"/>
      <c r="CY38" s="623"/>
      <c r="CZ38" s="626">
        <v>9</v>
      </c>
      <c r="DA38" s="656"/>
      <c r="DB38" s="656"/>
      <c r="DC38" s="659"/>
      <c r="DD38" s="630">
        <v>370604</v>
      </c>
      <c r="DE38" s="622"/>
      <c r="DF38" s="622"/>
      <c r="DG38" s="622"/>
      <c r="DH38" s="622"/>
      <c r="DI38" s="622"/>
      <c r="DJ38" s="622"/>
      <c r="DK38" s="623"/>
      <c r="DL38" s="630">
        <v>356631</v>
      </c>
      <c r="DM38" s="622"/>
      <c r="DN38" s="622"/>
      <c r="DO38" s="622"/>
      <c r="DP38" s="622"/>
      <c r="DQ38" s="622"/>
      <c r="DR38" s="622"/>
      <c r="DS38" s="622"/>
      <c r="DT38" s="622"/>
      <c r="DU38" s="622"/>
      <c r="DV38" s="623"/>
      <c r="DW38" s="626">
        <v>12.5</v>
      </c>
      <c r="DX38" s="656"/>
      <c r="DY38" s="656"/>
      <c r="DZ38" s="656"/>
      <c r="EA38" s="656"/>
      <c r="EB38" s="656"/>
      <c r="EC38" s="657"/>
    </row>
    <row r="39" spans="2:133" ht="11.25" customHeight="1">
      <c r="AQ39" s="698" t="s">
        <v>332</v>
      </c>
      <c r="AR39" s="699"/>
      <c r="AS39" s="699"/>
      <c r="AT39" s="699"/>
      <c r="AU39" s="699"/>
      <c r="AV39" s="699"/>
      <c r="AW39" s="699"/>
      <c r="AX39" s="699"/>
      <c r="AY39" s="700"/>
      <c r="AZ39" s="621" t="s">
        <v>123</v>
      </c>
      <c r="BA39" s="622"/>
      <c r="BB39" s="622"/>
      <c r="BC39" s="622"/>
      <c r="BD39" s="654"/>
      <c r="BE39" s="654"/>
      <c r="BF39" s="680"/>
      <c r="BG39" s="712" t="s">
        <v>333</v>
      </c>
      <c r="BH39" s="713"/>
      <c r="BI39" s="713"/>
      <c r="BJ39" s="713"/>
      <c r="BK39" s="713"/>
      <c r="BL39" s="215"/>
      <c r="BM39" s="637" t="s">
        <v>334</v>
      </c>
      <c r="BN39" s="637"/>
      <c r="BO39" s="637"/>
      <c r="BP39" s="637"/>
      <c r="BQ39" s="637"/>
      <c r="BR39" s="637"/>
      <c r="BS39" s="637"/>
      <c r="BT39" s="637"/>
      <c r="BU39" s="638"/>
      <c r="BV39" s="621">
        <v>79</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863575</v>
      </c>
      <c r="CS39" s="654"/>
      <c r="CT39" s="654"/>
      <c r="CU39" s="654"/>
      <c r="CV39" s="654"/>
      <c r="CW39" s="654"/>
      <c r="CX39" s="654"/>
      <c r="CY39" s="655"/>
      <c r="CZ39" s="626">
        <v>17.8</v>
      </c>
      <c r="DA39" s="656"/>
      <c r="DB39" s="656"/>
      <c r="DC39" s="659"/>
      <c r="DD39" s="630">
        <v>834599</v>
      </c>
      <c r="DE39" s="654"/>
      <c r="DF39" s="654"/>
      <c r="DG39" s="654"/>
      <c r="DH39" s="654"/>
      <c r="DI39" s="654"/>
      <c r="DJ39" s="654"/>
      <c r="DK39" s="655"/>
      <c r="DL39" s="630" t="s">
        <v>230</v>
      </c>
      <c r="DM39" s="654"/>
      <c r="DN39" s="654"/>
      <c r="DO39" s="654"/>
      <c r="DP39" s="654"/>
      <c r="DQ39" s="654"/>
      <c r="DR39" s="654"/>
      <c r="DS39" s="654"/>
      <c r="DT39" s="654"/>
      <c r="DU39" s="654"/>
      <c r="DV39" s="655"/>
      <c r="DW39" s="626" t="s">
        <v>230</v>
      </c>
      <c r="DX39" s="656"/>
      <c r="DY39" s="656"/>
      <c r="DZ39" s="656"/>
      <c r="EA39" s="656"/>
      <c r="EB39" s="656"/>
      <c r="EC39" s="657"/>
    </row>
    <row r="40" spans="2:133" ht="11.25" customHeight="1">
      <c r="AQ40" s="698" t="s">
        <v>336</v>
      </c>
      <c r="AR40" s="699"/>
      <c r="AS40" s="699"/>
      <c r="AT40" s="699"/>
      <c r="AU40" s="699"/>
      <c r="AV40" s="699"/>
      <c r="AW40" s="699"/>
      <c r="AX40" s="699"/>
      <c r="AY40" s="700"/>
      <c r="AZ40" s="621">
        <v>70069</v>
      </c>
      <c r="BA40" s="622"/>
      <c r="BB40" s="622"/>
      <c r="BC40" s="622"/>
      <c r="BD40" s="654"/>
      <c r="BE40" s="654"/>
      <c r="BF40" s="680"/>
      <c r="BG40" s="712"/>
      <c r="BH40" s="713"/>
      <c r="BI40" s="713"/>
      <c r="BJ40" s="713"/>
      <c r="BK40" s="713"/>
      <c r="BL40" s="215"/>
      <c r="BM40" s="637" t="s">
        <v>337</v>
      </c>
      <c r="BN40" s="637"/>
      <c r="BO40" s="637"/>
      <c r="BP40" s="637"/>
      <c r="BQ40" s="637"/>
      <c r="BR40" s="637"/>
      <c r="BS40" s="637"/>
      <c r="BT40" s="637"/>
      <c r="BU40" s="638"/>
      <c r="BV40" s="621">
        <v>151</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9680</v>
      </c>
      <c r="CS40" s="622"/>
      <c r="CT40" s="622"/>
      <c r="CU40" s="622"/>
      <c r="CV40" s="622"/>
      <c r="CW40" s="622"/>
      <c r="CX40" s="622"/>
      <c r="CY40" s="623"/>
      <c r="CZ40" s="626">
        <v>0.2</v>
      </c>
      <c r="DA40" s="656"/>
      <c r="DB40" s="656"/>
      <c r="DC40" s="659"/>
      <c r="DD40" s="630">
        <v>5000</v>
      </c>
      <c r="DE40" s="622"/>
      <c r="DF40" s="622"/>
      <c r="DG40" s="622"/>
      <c r="DH40" s="622"/>
      <c r="DI40" s="622"/>
      <c r="DJ40" s="622"/>
      <c r="DK40" s="623"/>
      <c r="DL40" s="630" t="s">
        <v>123</v>
      </c>
      <c r="DM40" s="622"/>
      <c r="DN40" s="622"/>
      <c r="DO40" s="622"/>
      <c r="DP40" s="622"/>
      <c r="DQ40" s="622"/>
      <c r="DR40" s="622"/>
      <c r="DS40" s="622"/>
      <c r="DT40" s="622"/>
      <c r="DU40" s="622"/>
      <c r="DV40" s="623"/>
      <c r="DW40" s="626" t="s">
        <v>123</v>
      </c>
      <c r="DX40" s="656"/>
      <c r="DY40" s="656"/>
      <c r="DZ40" s="656"/>
      <c r="EA40" s="656"/>
      <c r="EB40" s="656"/>
      <c r="EC40" s="657"/>
    </row>
    <row r="41" spans="2:133" ht="11.25" customHeight="1">
      <c r="AQ41" s="708" t="s">
        <v>339</v>
      </c>
      <c r="AR41" s="709"/>
      <c r="AS41" s="709"/>
      <c r="AT41" s="709"/>
      <c r="AU41" s="709"/>
      <c r="AV41" s="709"/>
      <c r="AW41" s="709"/>
      <c r="AX41" s="709"/>
      <c r="AY41" s="710"/>
      <c r="AZ41" s="701">
        <v>342760</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395</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166</v>
      </c>
      <c r="CS41" s="654"/>
      <c r="CT41" s="654"/>
      <c r="CU41" s="654"/>
      <c r="CV41" s="654"/>
      <c r="CW41" s="654"/>
      <c r="CX41" s="654"/>
      <c r="CY41" s="655"/>
      <c r="CZ41" s="626" t="s">
        <v>123</v>
      </c>
      <c r="DA41" s="656"/>
      <c r="DB41" s="656"/>
      <c r="DC41" s="659"/>
      <c r="DD41" s="630" t="s">
        <v>230</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839351</v>
      </c>
      <c r="CS42" s="622"/>
      <c r="CT42" s="622"/>
      <c r="CU42" s="622"/>
      <c r="CV42" s="622"/>
      <c r="CW42" s="622"/>
      <c r="CX42" s="622"/>
      <c r="CY42" s="623"/>
      <c r="CZ42" s="626">
        <v>17.3</v>
      </c>
      <c r="DA42" s="627"/>
      <c r="DB42" s="627"/>
      <c r="DC42" s="722"/>
      <c r="DD42" s="630">
        <v>267591</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13100</v>
      </c>
      <c r="CS43" s="654"/>
      <c r="CT43" s="654"/>
      <c r="CU43" s="654"/>
      <c r="CV43" s="654"/>
      <c r="CW43" s="654"/>
      <c r="CX43" s="654"/>
      <c r="CY43" s="655"/>
      <c r="CZ43" s="626">
        <v>0.3</v>
      </c>
      <c r="DA43" s="656"/>
      <c r="DB43" s="656"/>
      <c r="DC43" s="659"/>
      <c r="DD43" s="630">
        <v>13100</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595356</v>
      </c>
      <c r="CS44" s="622"/>
      <c r="CT44" s="622"/>
      <c r="CU44" s="622"/>
      <c r="CV44" s="622"/>
      <c r="CW44" s="622"/>
      <c r="CX44" s="622"/>
      <c r="CY44" s="623"/>
      <c r="CZ44" s="626">
        <v>12.2</v>
      </c>
      <c r="DA44" s="627"/>
      <c r="DB44" s="627"/>
      <c r="DC44" s="722"/>
      <c r="DD44" s="630">
        <v>234705</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c r="CD45" s="735"/>
      <c r="CE45" s="736"/>
      <c r="CF45" s="618" t="s">
        <v>348</v>
      </c>
      <c r="CG45" s="619"/>
      <c r="CH45" s="619"/>
      <c r="CI45" s="619"/>
      <c r="CJ45" s="619"/>
      <c r="CK45" s="619"/>
      <c r="CL45" s="619"/>
      <c r="CM45" s="619"/>
      <c r="CN45" s="619"/>
      <c r="CO45" s="619"/>
      <c r="CP45" s="619"/>
      <c r="CQ45" s="620"/>
      <c r="CR45" s="621">
        <v>58167</v>
      </c>
      <c r="CS45" s="654"/>
      <c r="CT45" s="654"/>
      <c r="CU45" s="654"/>
      <c r="CV45" s="654"/>
      <c r="CW45" s="654"/>
      <c r="CX45" s="654"/>
      <c r="CY45" s="655"/>
      <c r="CZ45" s="626">
        <v>1.2</v>
      </c>
      <c r="DA45" s="656"/>
      <c r="DB45" s="656"/>
      <c r="DC45" s="659"/>
      <c r="DD45" s="630">
        <v>2888</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c r="CD46" s="735"/>
      <c r="CE46" s="736"/>
      <c r="CF46" s="618" t="s">
        <v>349</v>
      </c>
      <c r="CG46" s="619"/>
      <c r="CH46" s="619"/>
      <c r="CI46" s="619"/>
      <c r="CJ46" s="619"/>
      <c r="CK46" s="619"/>
      <c r="CL46" s="619"/>
      <c r="CM46" s="619"/>
      <c r="CN46" s="619"/>
      <c r="CO46" s="619"/>
      <c r="CP46" s="619"/>
      <c r="CQ46" s="620"/>
      <c r="CR46" s="621">
        <v>530825</v>
      </c>
      <c r="CS46" s="622"/>
      <c r="CT46" s="622"/>
      <c r="CU46" s="622"/>
      <c r="CV46" s="622"/>
      <c r="CW46" s="622"/>
      <c r="CX46" s="622"/>
      <c r="CY46" s="623"/>
      <c r="CZ46" s="626">
        <v>10.9</v>
      </c>
      <c r="DA46" s="627"/>
      <c r="DB46" s="627"/>
      <c r="DC46" s="722"/>
      <c r="DD46" s="630">
        <v>225453</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c r="CD47" s="735"/>
      <c r="CE47" s="736"/>
      <c r="CF47" s="618" t="s">
        <v>350</v>
      </c>
      <c r="CG47" s="619"/>
      <c r="CH47" s="619"/>
      <c r="CI47" s="619"/>
      <c r="CJ47" s="619"/>
      <c r="CK47" s="619"/>
      <c r="CL47" s="619"/>
      <c r="CM47" s="619"/>
      <c r="CN47" s="619"/>
      <c r="CO47" s="619"/>
      <c r="CP47" s="619"/>
      <c r="CQ47" s="620"/>
      <c r="CR47" s="621">
        <v>243995</v>
      </c>
      <c r="CS47" s="654"/>
      <c r="CT47" s="654"/>
      <c r="CU47" s="654"/>
      <c r="CV47" s="654"/>
      <c r="CW47" s="654"/>
      <c r="CX47" s="654"/>
      <c r="CY47" s="655"/>
      <c r="CZ47" s="626">
        <v>5</v>
      </c>
      <c r="DA47" s="656"/>
      <c r="DB47" s="656"/>
      <c r="DC47" s="659"/>
      <c r="DD47" s="630">
        <v>32886</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c r="CD48" s="737"/>
      <c r="CE48" s="738"/>
      <c r="CF48" s="618" t="s">
        <v>351</v>
      </c>
      <c r="CG48" s="619"/>
      <c r="CH48" s="619"/>
      <c r="CI48" s="619"/>
      <c r="CJ48" s="619"/>
      <c r="CK48" s="619"/>
      <c r="CL48" s="619"/>
      <c r="CM48" s="619"/>
      <c r="CN48" s="619"/>
      <c r="CO48" s="619"/>
      <c r="CP48" s="619"/>
      <c r="CQ48" s="620"/>
      <c r="CR48" s="621" t="s">
        <v>166</v>
      </c>
      <c r="CS48" s="622"/>
      <c r="CT48" s="622"/>
      <c r="CU48" s="622"/>
      <c r="CV48" s="622"/>
      <c r="CW48" s="622"/>
      <c r="CX48" s="622"/>
      <c r="CY48" s="623"/>
      <c r="CZ48" s="626" t="s">
        <v>123</v>
      </c>
      <c r="DA48" s="627"/>
      <c r="DB48" s="627"/>
      <c r="DC48" s="722"/>
      <c r="DD48" s="630" t="s">
        <v>166</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c r="CD49" s="666" t="s">
        <v>352</v>
      </c>
      <c r="CE49" s="667"/>
      <c r="CF49" s="667"/>
      <c r="CG49" s="667"/>
      <c r="CH49" s="667"/>
      <c r="CI49" s="667"/>
      <c r="CJ49" s="667"/>
      <c r="CK49" s="667"/>
      <c r="CL49" s="667"/>
      <c r="CM49" s="667"/>
      <c r="CN49" s="667"/>
      <c r="CO49" s="667"/>
      <c r="CP49" s="667"/>
      <c r="CQ49" s="668"/>
      <c r="CR49" s="701">
        <v>4862151</v>
      </c>
      <c r="CS49" s="691"/>
      <c r="CT49" s="691"/>
      <c r="CU49" s="691"/>
      <c r="CV49" s="691"/>
      <c r="CW49" s="691"/>
      <c r="CX49" s="691"/>
      <c r="CY49" s="723"/>
      <c r="CZ49" s="706">
        <v>100</v>
      </c>
      <c r="DA49" s="724"/>
      <c r="DB49" s="724"/>
      <c r="DC49" s="725"/>
      <c r="DD49" s="726">
        <v>3621465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tSZNrlv4PsCxpp1dKkLgCzZp6BGYwpcj6iFpt91reMAVBC+U1UhT+FdiY+GRG5fCKF5ocbcLkXmmnbDCpiD0xQ==" saltValue="8HtQ8mX2OeXp5UikhIfDe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5" zoomScaleNormal="75" zoomScaleSheetLayoutView="70" workbookViewId="0">
      <selection activeCell="DV102" sqref="DV102:DZ10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5117</v>
      </c>
      <c r="R7" s="757"/>
      <c r="S7" s="757"/>
      <c r="T7" s="757"/>
      <c r="U7" s="757"/>
      <c r="V7" s="757">
        <v>4898</v>
      </c>
      <c r="W7" s="757"/>
      <c r="X7" s="757"/>
      <c r="Y7" s="757"/>
      <c r="Z7" s="757"/>
      <c r="AA7" s="757">
        <v>219</v>
      </c>
      <c r="AB7" s="757"/>
      <c r="AC7" s="757"/>
      <c r="AD7" s="757"/>
      <c r="AE7" s="758"/>
      <c r="AF7" s="759">
        <v>154</v>
      </c>
      <c r="AG7" s="760"/>
      <c r="AH7" s="760"/>
      <c r="AI7" s="760"/>
      <c r="AJ7" s="761"/>
      <c r="AK7" s="796" t="s">
        <v>557</v>
      </c>
      <c r="AL7" s="797"/>
      <c r="AM7" s="797"/>
      <c r="AN7" s="797"/>
      <c r="AO7" s="797"/>
      <c r="AP7" s="797">
        <v>3066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566</v>
      </c>
      <c r="BT7" s="801"/>
      <c r="BU7" s="801"/>
      <c r="BV7" s="801"/>
      <c r="BW7" s="801"/>
      <c r="BX7" s="801"/>
      <c r="BY7" s="801"/>
      <c r="BZ7" s="801"/>
      <c r="CA7" s="801"/>
      <c r="CB7" s="801"/>
      <c r="CC7" s="801"/>
      <c r="CD7" s="801"/>
      <c r="CE7" s="801"/>
      <c r="CF7" s="801"/>
      <c r="CG7" s="802"/>
      <c r="CH7" s="793">
        <v>3</v>
      </c>
      <c r="CI7" s="794"/>
      <c r="CJ7" s="794"/>
      <c r="CK7" s="794"/>
      <c r="CL7" s="795"/>
      <c r="CM7" s="793">
        <v>107</v>
      </c>
      <c r="CN7" s="794"/>
      <c r="CO7" s="794"/>
      <c r="CP7" s="794"/>
      <c r="CQ7" s="795"/>
      <c r="CR7" s="793">
        <v>26</v>
      </c>
      <c r="CS7" s="794"/>
      <c r="CT7" s="794"/>
      <c r="CU7" s="794"/>
      <c r="CV7" s="795"/>
      <c r="CW7" s="793" t="s">
        <v>567</v>
      </c>
      <c r="CX7" s="794"/>
      <c r="CY7" s="794"/>
      <c r="CZ7" s="794"/>
      <c r="DA7" s="795"/>
      <c r="DB7" s="793" t="s">
        <v>567</v>
      </c>
      <c r="DC7" s="794"/>
      <c r="DD7" s="794"/>
      <c r="DE7" s="794"/>
      <c r="DF7" s="795"/>
      <c r="DG7" s="793" t="s">
        <v>567</v>
      </c>
      <c r="DH7" s="794"/>
      <c r="DI7" s="794"/>
      <c r="DJ7" s="794"/>
      <c r="DK7" s="795"/>
      <c r="DL7" s="793" t="s">
        <v>567</v>
      </c>
      <c r="DM7" s="794"/>
      <c r="DN7" s="794"/>
      <c r="DO7" s="794"/>
      <c r="DP7" s="795"/>
      <c r="DQ7" s="793" t="s">
        <v>567</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377</v>
      </c>
      <c r="B23" s="812" t="s">
        <v>378</v>
      </c>
      <c r="C23" s="813"/>
      <c r="D23" s="813"/>
      <c r="E23" s="813"/>
      <c r="F23" s="813"/>
      <c r="G23" s="813"/>
      <c r="H23" s="813"/>
      <c r="I23" s="813"/>
      <c r="J23" s="813"/>
      <c r="K23" s="813"/>
      <c r="L23" s="813"/>
      <c r="M23" s="813"/>
      <c r="N23" s="813"/>
      <c r="O23" s="813"/>
      <c r="P23" s="814"/>
      <c r="Q23" s="815">
        <v>5081</v>
      </c>
      <c r="R23" s="816"/>
      <c r="S23" s="816"/>
      <c r="T23" s="816"/>
      <c r="U23" s="816"/>
      <c r="V23" s="816">
        <v>4862</v>
      </c>
      <c r="W23" s="816"/>
      <c r="X23" s="816"/>
      <c r="Y23" s="816"/>
      <c r="Z23" s="816"/>
      <c r="AA23" s="816">
        <v>219</v>
      </c>
      <c r="AB23" s="816"/>
      <c r="AC23" s="816"/>
      <c r="AD23" s="816"/>
      <c r="AE23" s="817"/>
      <c r="AF23" s="818">
        <v>154</v>
      </c>
      <c r="AG23" s="816"/>
      <c r="AH23" s="816"/>
      <c r="AI23" s="816"/>
      <c r="AJ23" s="819"/>
      <c r="AK23" s="820"/>
      <c r="AL23" s="821"/>
      <c r="AM23" s="821"/>
      <c r="AN23" s="821"/>
      <c r="AO23" s="821"/>
      <c r="AP23" s="816"/>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389</v>
      </c>
      <c r="C28" s="754"/>
      <c r="D28" s="754"/>
      <c r="E28" s="754"/>
      <c r="F28" s="754"/>
      <c r="G28" s="754"/>
      <c r="H28" s="754"/>
      <c r="I28" s="754"/>
      <c r="J28" s="754"/>
      <c r="K28" s="754"/>
      <c r="L28" s="754"/>
      <c r="M28" s="754"/>
      <c r="N28" s="754"/>
      <c r="O28" s="754"/>
      <c r="P28" s="755"/>
      <c r="Q28" s="844">
        <v>1021</v>
      </c>
      <c r="R28" s="845"/>
      <c r="S28" s="845"/>
      <c r="T28" s="845"/>
      <c r="U28" s="845"/>
      <c r="V28" s="845">
        <v>985</v>
      </c>
      <c r="W28" s="845"/>
      <c r="X28" s="845"/>
      <c r="Y28" s="845"/>
      <c r="Z28" s="845"/>
      <c r="AA28" s="845">
        <v>36</v>
      </c>
      <c r="AB28" s="845"/>
      <c r="AC28" s="845"/>
      <c r="AD28" s="845"/>
      <c r="AE28" s="846"/>
      <c r="AF28" s="847">
        <v>36</v>
      </c>
      <c r="AG28" s="845"/>
      <c r="AH28" s="845"/>
      <c r="AI28" s="845"/>
      <c r="AJ28" s="848"/>
      <c r="AK28" s="849">
        <v>70</v>
      </c>
      <c r="AL28" s="840"/>
      <c r="AM28" s="840"/>
      <c r="AN28" s="840"/>
      <c r="AO28" s="840"/>
      <c r="AP28" s="840" t="s">
        <v>557</v>
      </c>
      <c r="AQ28" s="840"/>
      <c r="AR28" s="840"/>
      <c r="AS28" s="840"/>
      <c r="AT28" s="840"/>
      <c r="AU28" s="840" t="s">
        <v>557</v>
      </c>
      <c r="AV28" s="840"/>
      <c r="AW28" s="840"/>
      <c r="AX28" s="840"/>
      <c r="AY28" s="840"/>
      <c r="AZ28" s="841" t="s">
        <v>557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390</v>
      </c>
      <c r="C29" s="778"/>
      <c r="D29" s="778"/>
      <c r="E29" s="778"/>
      <c r="F29" s="778"/>
      <c r="G29" s="778"/>
      <c r="H29" s="778"/>
      <c r="I29" s="778"/>
      <c r="J29" s="778"/>
      <c r="K29" s="778"/>
      <c r="L29" s="778"/>
      <c r="M29" s="778"/>
      <c r="N29" s="778"/>
      <c r="O29" s="778"/>
      <c r="P29" s="779"/>
      <c r="Q29" s="780">
        <v>1018</v>
      </c>
      <c r="R29" s="781"/>
      <c r="S29" s="781"/>
      <c r="T29" s="781"/>
      <c r="U29" s="781"/>
      <c r="V29" s="781">
        <v>996</v>
      </c>
      <c r="W29" s="781"/>
      <c r="X29" s="781"/>
      <c r="Y29" s="781"/>
      <c r="Z29" s="781"/>
      <c r="AA29" s="781">
        <v>22</v>
      </c>
      <c r="AB29" s="781"/>
      <c r="AC29" s="781"/>
      <c r="AD29" s="781"/>
      <c r="AE29" s="782"/>
      <c r="AF29" s="783">
        <v>22</v>
      </c>
      <c r="AG29" s="784"/>
      <c r="AH29" s="784"/>
      <c r="AI29" s="784"/>
      <c r="AJ29" s="785"/>
      <c r="AK29" s="852">
        <v>154</v>
      </c>
      <c r="AL29" s="853"/>
      <c r="AM29" s="853"/>
      <c r="AN29" s="853"/>
      <c r="AO29" s="853"/>
      <c r="AP29" s="853" t="s">
        <v>557</v>
      </c>
      <c r="AQ29" s="853"/>
      <c r="AR29" s="853"/>
      <c r="AS29" s="853"/>
      <c r="AT29" s="853"/>
      <c r="AU29" s="853" t="s">
        <v>557</v>
      </c>
      <c r="AV29" s="853"/>
      <c r="AW29" s="853"/>
      <c r="AX29" s="853"/>
      <c r="AY29" s="853"/>
      <c r="AZ29" s="854" t="s">
        <v>557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391</v>
      </c>
      <c r="C30" s="778"/>
      <c r="D30" s="778"/>
      <c r="E30" s="778"/>
      <c r="F30" s="778"/>
      <c r="G30" s="778"/>
      <c r="H30" s="778"/>
      <c r="I30" s="778"/>
      <c r="J30" s="778"/>
      <c r="K30" s="778"/>
      <c r="L30" s="778"/>
      <c r="M30" s="778"/>
      <c r="N30" s="778"/>
      <c r="O30" s="778"/>
      <c r="P30" s="779"/>
      <c r="Q30" s="780">
        <v>122</v>
      </c>
      <c r="R30" s="781"/>
      <c r="S30" s="781"/>
      <c r="T30" s="781"/>
      <c r="U30" s="781"/>
      <c r="V30" s="781">
        <v>122</v>
      </c>
      <c r="W30" s="781"/>
      <c r="X30" s="781"/>
      <c r="Y30" s="781"/>
      <c r="Z30" s="781"/>
      <c r="AA30" s="781">
        <v>0</v>
      </c>
      <c r="AB30" s="781"/>
      <c r="AC30" s="781"/>
      <c r="AD30" s="781"/>
      <c r="AE30" s="782"/>
      <c r="AF30" s="783">
        <v>0</v>
      </c>
      <c r="AG30" s="784"/>
      <c r="AH30" s="784"/>
      <c r="AI30" s="784"/>
      <c r="AJ30" s="785"/>
      <c r="AK30" s="852">
        <v>56</v>
      </c>
      <c r="AL30" s="853"/>
      <c r="AM30" s="853"/>
      <c r="AN30" s="853"/>
      <c r="AO30" s="853"/>
      <c r="AP30" s="853" t="s">
        <v>557</v>
      </c>
      <c r="AQ30" s="853"/>
      <c r="AR30" s="853"/>
      <c r="AS30" s="853"/>
      <c r="AT30" s="853"/>
      <c r="AU30" s="853" t="s">
        <v>557</v>
      </c>
      <c r="AV30" s="853"/>
      <c r="AW30" s="853"/>
      <c r="AX30" s="853"/>
      <c r="AY30" s="853"/>
      <c r="AZ30" s="854" t="s">
        <v>557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213</v>
      </c>
      <c r="R31" s="781"/>
      <c r="S31" s="781"/>
      <c r="T31" s="781"/>
      <c r="U31" s="781"/>
      <c r="V31" s="781">
        <v>208</v>
      </c>
      <c r="W31" s="781"/>
      <c r="X31" s="781"/>
      <c r="Y31" s="781"/>
      <c r="Z31" s="781"/>
      <c r="AA31" s="781">
        <v>5</v>
      </c>
      <c r="AB31" s="781"/>
      <c r="AC31" s="781"/>
      <c r="AD31" s="781"/>
      <c r="AE31" s="782"/>
      <c r="AF31" s="783">
        <v>5</v>
      </c>
      <c r="AG31" s="784"/>
      <c r="AH31" s="784"/>
      <c r="AI31" s="784"/>
      <c r="AJ31" s="785"/>
      <c r="AK31" s="852">
        <v>6</v>
      </c>
      <c r="AL31" s="853"/>
      <c r="AM31" s="853"/>
      <c r="AN31" s="853"/>
      <c r="AO31" s="853"/>
      <c r="AP31" s="853">
        <v>794</v>
      </c>
      <c r="AQ31" s="853"/>
      <c r="AR31" s="853"/>
      <c r="AS31" s="853"/>
      <c r="AT31" s="853"/>
      <c r="AU31" s="853">
        <v>397</v>
      </c>
      <c r="AV31" s="853"/>
      <c r="AW31" s="853"/>
      <c r="AX31" s="853"/>
      <c r="AY31" s="853"/>
      <c r="AZ31" s="854" t="s">
        <v>557</v>
      </c>
      <c r="BA31" s="854"/>
      <c r="BB31" s="854"/>
      <c r="BC31" s="854"/>
      <c r="BD31" s="854"/>
      <c r="BE31" s="850" t="s">
        <v>393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377</v>
      </c>
      <c r="B63" s="812" t="s">
        <v>395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63</v>
      </c>
      <c r="AG63" s="864"/>
      <c r="AH63" s="864"/>
      <c r="AI63" s="864"/>
      <c r="AJ63" s="865"/>
      <c r="AK63" s="866"/>
      <c r="AL63" s="861"/>
      <c r="AM63" s="861"/>
      <c r="AN63" s="861"/>
      <c r="AO63" s="861"/>
      <c r="AP63" s="864">
        <v>794</v>
      </c>
      <c r="AQ63" s="864"/>
      <c r="AR63" s="864"/>
      <c r="AS63" s="864"/>
      <c r="AT63" s="864"/>
      <c r="AU63" s="864">
        <v>397</v>
      </c>
      <c r="AV63" s="864"/>
      <c r="AW63" s="864"/>
      <c r="AX63" s="864"/>
      <c r="AY63" s="864"/>
      <c r="AZ63" s="868"/>
      <c r="BA63" s="868"/>
      <c r="BB63" s="868"/>
      <c r="BC63" s="868"/>
      <c r="BD63" s="868"/>
      <c r="BE63" s="869"/>
      <c r="BF63" s="869"/>
      <c r="BG63" s="869"/>
      <c r="BH63" s="869"/>
      <c r="BI63" s="870"/>
      <c r="BJ63" s="871" t="s">
        <v>396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398</v>
      </c>
      <c r="B66" s="763"/>
      <c r="C66" s="763"/>
      <c r="D66" s="763"/>
      <c r="E66" s="763"/>
      <c r="F66" s="763"/>
      <c r="G66" s="763"/>
      <c r="H66" s="763"/>
      <c r="I66" s="763"/>
      <c r="J66" s="763"/>
      <c r="K66" s="763"/>
      <c r="L66" s="763"/>
      <c r="M66" s="763"/>
      <c r="N66" s="763"/>
      <c r="O66" s="763"/>
      <c r="P66" s="764"/>
      <c r="Q66" s="739" t="s">
        <v>399</v>
      </c>
      <c r="R66" s="740"/>
      <c r="S66" s="740"/>
      <c r="T66" s="740"/>
      <c r="U66" s="741"/>
      <c r="V66" s="739" t="s">
        <v>382</v>
      </c>
      <c r="W66" s="740"/>
      <c r="X66" s="740"/>
      <c r="Y66" s="740"/>
      <c r="Z66" s="741"/>
      <c r="AA66" s="739" t="s">
        <v>383</v>
      </c>
      <c r="AB66" s="740"/>
      <c r="AC66" s="740"/>
      <c r="AD66" s="740"/>
      <c r="AE66" s="741"/>
      <c r="AF66" s="874" t="s">
        <v>384</v>
      </c>
      <c r="AG66" s="835"/>
      <c r="AH66" s="835"/>
      <c r="AI66" s="835"/>
      <c r="AJ66" s="875"/>
      <c r="AK66" s="739" t="s">
        <v>385</v>
      </c>
      <c r="AL66" s="763"/>
      <c r="AM66" s="763"/>
      <c r="AN66" s="763"/>
      <c r="AO66" s="764"/>
      <c r="AP66" s="739" t="s">
        <v>386</v>
      </c>
      <c r="AQ66" s="740"/>
      <c r="AR66" s="740"/>
      <c r="AS66" s="740"/>
      <c r="AT66" s="741"/>
      <c r="AU66" s="739" t="s">
        <v>400</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558</v>
      </c>
      <c r="C68" s="892"/>
      <c r="D68" s="892"/>
      <c r="E68" s="892"/>
      <c r="F68" s="892"/>
      <c r="G68" s="892"/>
      <c r="H68" s="892"/>
      <c r="I68" s="892"/>
      <c r="J68" s="892"/>
      <c r="K68" s="892"/>
      <c r="L68" s="892"/>
      <c r="M68" s="892"/>
      <c r="N68" s="892"/>
      <c r="O68" s="892"/>
      <c r="P68" s="893"/>
      <c r="Q68" s="894">
        <v>2</v>
      </c>
      <c r="R68" s="888"/>
      <c r="S68" s="888"/>
      <c r="T68" s="888"/>
      <c r="U68" s="888"/>
      <c r="V68" s="888">
        <v>1</v>
      </c>
      <c r="W68" s="888"/>
      <c r="X68" s="888"/>
      <c r="Y68" s="888"/>
      <c r="Z68" s="888"/>
      <c r="AA68" s="888">
        <v>1</v>
      </c>
      <c r="AB68" s="888"/>
      <c r="AC68" s="888"/>
      <c r="AD68" s="888"/>
      <c r="AE68" s="888"/>
      <c r="AF68" s="888" t="s">
        <v>557</v>
      </c>
      <c r="AG68" s="888"/>
      <c r="AH68" s="888"/>
      <c r="AI68" s="888"/>
      <c r="AJ68" s="888"/>
      <c r="AK68" s="888" t="s">
        <v>557</v>
      </c>
      <c r="AL68" s="888"/>
      <c r="AM68" s="888"/>
      <c r="AN68" s="888"/>
      <c r="AO68" s="888"/>
      <c r="AP68" s="888" t="s">
        <v>557</v>
      </c>
      <c r="AQ68" s="888"/>
      <c r="AR68" s="888"/>
      <c r="AS68" s="888"/>
      <c r="AT68" s="888"/>
      <c r="AU68" s="888" t="s">
        <v>557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559</v>
      </c>
      <c r="C69" s="896"/>
      <c r="D69" s="896"/>
      <c r="E69" s="896"/>
      <c r="F69" s="896"/>
      <c r="G69" s="896"/>
      <c r="H69" s="896"/>
      <c r="I69" s="896"/>
      <c r="J69" s="896"/>
      <c r="K69" s="896"/>
      <c r="L69" s="896"/>
      <c r="M69" s="896"/>
      <c r="N69" s="896"/>
      <c r="O69" s="896"/>
      <c r="P69" s="897"/>
      <c r="Q69" s="898">
        <v>5824</v>
      </c>
      <c r="R69" s="853"/>
      <c r="S69" s="853"/>
      <c r="T69" s="853"/>
      <c r="U69" s="853"/>
      <c r="V69" s="853">
        <v>5816</v>
      </c>
      <c r="W69" s="853"/>
      <c r="X69" s="853"/>
      <c r="Y69" s="853"/>
      <c r="Z69" s="853"/>
      <c r="AA69" s="853">
        <v>8</v>
      </c>
      <c r="AB69" s="853"/>
      <c r="AC69" s="853"/>
      <c r="AD69" s="853"/>
      <c r="AE69" s="853"/>
      <c r="AF69" s="853">
        <v>8</v>
      </c>
      <c r="AG69" s="853"/>
      <c r="AH69" s="853"/>
      <c r="AI69" s="853"/>
      <c r="AJ69" s="853"/>
      <c r="AK69" s="853">
        <v>82</v>
      </c>
      <c r="AL69" s="853"/>
      <c r="AM69" s="853"/>
      <c r="AN69" s="853"/>
      <c r="AO69" s="853"/>
      <c r="AP69" s="853" t="s">
        <v>557</v>
      </c>
      <c r="AQ69" s="853"/>
      <c r="AR69" s="853"/>
      <c r="AS69" s="853"/>
      <c r="AT69" s="853"/>
      <c r="AU69" s="853" t="s">
        <v>557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560</v>
      </c>
      <c r="C70" s="896"/>
      <c r="D70" s="896"/>
      <c r="E70" s="896"/>
      <c r="F70" s="896"/>
      <c r="G70" s="896"/>
      <c r="H70" s="896"/>
      <c r="I70" s="896"/>
      <c r="J70" s="896"/>
      <c r="K70" s="896"/>
      <c r="L70" s="896"/>
      <c r="M70" s="896"/>
      <c r="N70" s="896"/>
      <c r="O70" s="896"/>
      <c r="P70" s="897"/>
      <c r="Q70" s="898">
        <v>127</v>
      </c>
      <c r="R70" s="853"/>
      <c r="S70" s="853"/>
      <c r="T70" s="853"/>
      <c r="U70" s="853"/>
      <c r="V70" s="853">
        <v>61</v>
      </c>
      <c r="W70" s="853"/>
      <c r="X70" s="853"/>
      <c r="Y70" s="853"/>
      <c r="Z70" s="853"/>
      <c r="AA70" s="853">
        <v>66</v>
      </c>
      <c r="AB70" s="853"/>
      <c r="AC70" s="853"/>
      <c r="AD70" s="853"/>
      <c r="AE70" s="853"/>
      <c r="AF70" s="853">
        <v>66</v>
      </c>
      <c r="AG70" s="853"/>
      <c r="AH70" s="853"/>
      <c r="AI70" s="853"/>
      <c r="AJ70" s="853"/>
      <c r="AK70" s="853" t="s">
        <v>557</v>
      </c>
      <c r="AL70" s="853"/>
      <c r="AM70" s="853"/>
      <c r="AN70" s="853"/>
      <c r="AO70" s="853"/>
      <c r="AP70" s="853" t="s">
        <v>557</v>
      </c>
      <c r="AQ70" s="853"/>
      <c r="AR70" s="853"/>
      <c r="AS70" s="853"/>
      <c r="AT70" s="853"/>
      <c r="AU70" s="853" t="s">
        <v>557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561</v>
      </c>
      <c r="C71" s="896"/>
      <c r="D71" s="896"/>
      <c r="E71" s="896"/>
      <c r="F71" s="896"/>
      <c r="G71" s="896"/>
      <c r="H71" s="896"/>
      <c r="I71" s="896"/>
      <c r="J71" s="896"/>
      <c r="K71" s="896"/>
      <c r="L71" s="896"/>
      <c r="M71" s="896"/>
      <c r="N71" s="896"/>
      <c r="O71" s="896"/>
      <c r="P71" s="897"/>
      <c r="Q71" s="898">
        <v>256</v>
      </c>
      <c r="R71" s="853"/>
      <c r="S71" s="853"/>
      <c r="T71" s="853"/>
      <c r="U71" s="853"/>
      <c r="V71" s="853">
        <v>234</v>
      </c>
      <c r="W71" s="853"/>
      <c r="X71" s="853"/>
      <c r="Y71" s="853"/>
      <c r="Z71" s="853"/>
      <c r="AA71" s="853">
        <v>22</v>
      </c>
      <c r="AB71" s="853"/>
      <c r="AC71" s="853"/>
      <c r="AD71" s="853"/>
      <c r="AE71" s="853"/>
      <c r="AF71" s="853">
        <v>22</v>
      </c>
      <c r="AG71" s="853"/>
      <c r="AH71" s="853"/>
      <c r="AI71" s="853"/>
      <c r="AJ71" s="853"/>
      <c r="AK71" s="853" t="s">
        <v>565</v>
      </c>
      <c r="AL71" s="853"/>
      <c r="AM71" s="853"/>
      <c r="AN71" s="853"/>
      <c r="AO71" s="853"/>
      <c r="AP71" s="853">
        <v>67</v>
      </c>
      <c r="AQ71" s="853"/>
      <c r="AR71" s="853"/>
      <c r="AS71" s="853"/>
      <c r="AT71" s="853"/>
      <c r="AU71" s="853">
        <v>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562</v>
      </c>
      <c r="C72" s="896"/>
      <c r="D72" s="896"/>
      <c r="E72" s="896"/>
      <c r="F72" s="896"/>
      <c r="G72" s="896"/>
      <c r="H72" s="896"/>
      <c r="I72" s="896"/>
      <c r="J72" s="896"/>
      <c r="K72" s="896"/>
      <c r="L72" s="896"/>
      <c r="M72" s="896"/>
      <c r="N72" s="896"/>
      <c r="O72" s="896"/>
      <c r="P72" s="897"/>
      <c r="Q72" s="898">
        <v>466</v>
      </c>
      <c r="R72" s="853"/>
      <c r="S72" s="853"/>
      <c r="T72" s="853"/>
      <c r="U72" s="853"/>
      <c r="V72" s="853">
        <v>456</v>
      </c>
      <c r="W72" s="853"/>
      <c r="X72" s="853"/>
      <c r="Y72" s="853"/>
      <c r="Z72" s="853"/>
      <c r="AA72" s="853">
        <v>10</v>
      </c>
      <c r="AB72" s="853"/>
      <c r="AC72" s="853"/>
      <c r="AD72" s="853"/>
      <c r="AE72" s="853"/>
      <c r="AF72" s="853">
        <v>10</v>
      </c>
      <c r="AG72" s="853"/>
      <c r="AH72" s="853"/>
      <c r="AI72" s="853"/>
      <c r="AJ72" s="853"/>
      <c r="AK72" s="853" t="s">
        <v>557</v>
      </c>
      <c r="AL72" s="853"/>
      <c r="AM72" s="853"/>
      <c r="AN72" s="853"/>
      <c r="AO72" s="853"/>
      <c r="AP72" s="853" t="s">
        <v>557</v>
      </c>
      <c r="AQ72" s="853"/>
      <c r="AR72" s="853"/>
      <c r="AS72" s="853"/>
      <c r="AT72" s="853"/>
      <c r="AU72" s="853" t="s">
        <v>557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563</v>
      </c>
      <c r="C73" s="896"/>
      <c r="D73" s="896"/>
      <c r="E73" s="896"/>
      <c r="F73" s="896"/>
      <c r="G73" s="896"/>
      <c r="H73" s="896"/>
      <c r="I73" s="896"/>
      <c r="J73" s="896"/>
      <c r="K73" s="896"/>
      <c r="L73" s="896"/>
      <c r="M73" s="896"/>
      <c r="N73" s="896"/>
      <c r="O73" s="896"/>
      <c r="P73" s="897"/>
      <c r="Q73" s="898">
        <v>844</v>
      </c>
      <c r="R73" s="853"/>
      <c r="S73" s="853"/>
      <c r="T73" s="853"/>
      <c r="U73" s="853"/>
      <c r="V73" s="853">
        <v>839</v>
      </c>
      <c r="W73" s="853"/>
      <c r="X73" s="853"/>
      <c r="Y73" s="853"/>
      <c r="Z73" s="853"/>
      <c r="AA73" s="853">
        <v>5</v>
      </c>
      <c r="AB73" s="853"/>
      <c r="AC73" s="853"/>
      <c r="AD73" s="853"/>
      <c r="AE73" s="853"/>
      <c r="AF73" s="853">
        <v>5</v>
      </c>
      <c r="AG73" s="853"/>
      <c r="AH73" s="853"/>
      <c r="AI73" s="853"/>
      <c r="AJ73" s="853"/>
      <c r="AK73" s="853">
        <v>7</v>
      </c>
      <c r="AL73" s="853"/>
      <c r="AM73" s="853"/>
      <c r="AN73" s="853"/>
      <c r="AO73" s="853"/>
      <c r="AP73" s="853" t="s">
        <v>557</v>
      </c>
      <c r="AQ73" s="853"/>
      <c r="AR73" s="853"/>
      <c r="AS73" s="853"/>
      <c r="AT73" s="853"/>
      <c r="AU73" s="853" t="s">
        <v>557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564</v>
      </c>
      <c r="C74" s="896"/>
      <c r="D74" s="896"/>
      <c r="E74" s="896"/>
      <c r="F74" s="896"/>
      <c r="G74" s="896"/>
      <c r="H74" s="896"/>
      <c r="I74" s="896"/>
      <c r="J74" s="896"/>
      <c r="K74" s="896"/>
      <c r="L74" s="896"/>
      <c r="M74" s="896"/>
      <c r="N74" s="896"/>
      <c r="O74" s="896"/>
      <c r="P74" s="897"/>
      <c r="Q74" s="898">
        <v>130938</v>
      </c>
      <c r="R74" s="853"/>
      <c r="S74" s="853"/>
      <c r="T74" s="853"/>
      <c r="U74" s="853"/>
      <c r="V74" s="853">
        <v>123520</v>
      </c>
      <c r="W74" s="853"/>
      <c r="X74" s="853"/>
      <c r="Y74" s="853"/>
      <c r="Z74" s="853"/>
      <c r="AA74" s="853">
        <v>7418</v>
      </c>
      <c r="AB74" s="853"/>
      <c r="AC74" s="853"/>
      <c r="AD74" s="853"/>
      <c r="AE74" s="853"/>
      <c r="AF74" s="853">
        <v>7418</v>
      </c>
      <c r="AG74" s="853"/>
      <c r="AH74" s="853"/>
      <c r="AI74" s="853"/>
      <c r="AJ74" s="853"/>
      <c r="AK74" s="853" t="s">
        <v>557</v>
      </c>
      <c r="AL74" s="853"/>
      <c r="AM74" s="853"/>
      <c r="AN74" s="853"/>
      <c r="AO74" s="853"/>
      <c r="AP74" s="853" t="s">
        <v>557</v>
      </c>
      <c r="AQ74" s="853"/>
      <c r="AR74" s="853"/>
      <c r="AS74" s="853"/>
      <c r="AT74" s="853"/>
      <c r="AU74" s="853" t="s">
        <v>557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901"/>
      <c r="C75" s="902"/>
      <c r="D75" s="902"/>
      <c r="E75" s="902"/>
      <c r="F75" s="902"/>
      <c r="G75" s="902"/>
      <c r="H75" s="902"/>
      <c r="I75" s="902"/>
      <c r="J75" s="902"/>
      <c r="K75" s="902"/>
      <c r="L75" s="902"/>
      <c r="M75" s="902"/>
      <c r="N75" s="902"/>
      <c r="O75" s="902"/>
      <c r="P75" s="903"/>
      <c r="Q75" s="904"/>
      <c r="R75" s="905"/>
      <c r="S75" s="905"/>
      <c r="T75" s="905"/>
      <c r="U75" s="852"/>
      <c r="V75" s="906"/>
      <c r="W75" s="905"/>
      <c r="X75" s="905"/>
      <c r="Y75" s="905"/>
      <c r="Z75" s="852"/>
      <c r="AA75" s="906"/>
      <c r="AB75" s="905"/>
      <c r="AC75" s="905"/>
      <c r="AD75" s="905"/>
      <c r="AE75" s="852"/>
      <c r="AF75" s="906"/>
      <c r="AG75" s="905"/>
      <c r="AH75" s="905"/>
      <c r="AI75" s="905"/>
      <c r="AJ75" s="852"/>
      <c r="AK75" s="906"/>
      <c r="AL75" s="905"/>
      <c r="AM75" s="905"/>
      <c r="AN75" s="905"/>
      <c r="AO75" s="852"/>
      <c r="AP75" s="906"/>
      <c r="AQ75" s="905"/>
      <c r="AR75" s="905"/>
      <c r="AS75" s="905"/>
      <c r="AT75" s="852"/>
      <c r="AU75" s="906"/>
      <c r="AV75" s="905"/>
      <c r="AW75" s="905"/>
      <c r="AX75" s="905"/>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901"/>
      <c r="C76" s="902"/>
      <c r="D76" s="902"/>
      <c r="E76" s="902"/>
      <c r="F76" s="902"/>
      <c r="G76" s="902"/>
      <c r="H76" s="902"/>
      <c r="I76" s="902"/>
      <c r="J76" s="902"/>
      <c r="K76" s="902"/>
      <c r="L76" s="902"/>
      <c r="M76" s="902"/>
      <c r="N76" s="902"/>
      <c r="O76" s="902"/>
      <c r="P76" s="903"/>
      <c r="Q76" s="904"/>
      <c r="R76" s="905"/>
      <c r="S76" s="905"/>
      <c r="T76" s="905"/>
      <c r="U76" s="852"/>
      <c r="V76" s="906"/>
      <c r="W76" s="905"/>
      <c r="X76" s="905"/>
      <c r="Y76" s="905"/>
      <c r="Z76" s="852"/>
      <c r="AA76" s="906"/>
      <c r="AB76" s="905"/>
      <c r="AC76" s="905"/>
      <c r="AD76" s="905"/>
      <c r="AE76" s="852"/>
      <c r="AF76" s="906"/>
      <c r="AG76" s="905"/>
      <c r="AH76" s="905"/>
      <c r="AI76" s="905"/>
      <c r="AJ76" s="852"/>
      <c r="AK76" s="906"/>
      <c r="AL76" s="905"/>
      <c r="AM76" s="905"/>
      <c r="AN76" s="905"/>
      <c r="AO76" s="852"/>
      <c r="AP76" s="906"/>
      <c r="AQ76" s="905"/>
      <c r="AR76" s="905"/>
      <c r="AS76" s="905"/>
      <c r="AT76" s="852"/>
      <c r="AU76" s="906"/>
      <c r="AV76" s="905"/>
      <c r="AW76" s="905"/>
      <c r="AX76" s="905"/>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901"/>
      <c r="C77" s="902"/>
      <c r="D77" s="902"/>
      <c r="E77" s="902"/>
      <c r="F77" s="902"/>
      <c r="G77" s="902"/>
      <c r="H77" s="902"/>
      <c r="I77" s="902"/>
      <c r="J77" s="902"/>
      <c r="K77" s="902"/>
      <c r="L77" s="902"/>
      <c r="M77" s="902"/>
      <c r="N77" s="902"/>
      <c r="O77" s="902"/>
      <c r="P77" s="903"/>
      <c r="Q77" s="904"/>
      <c r="R77" s="905"/>
      <c r="S77" s="905"/>
      <c r="T77" s="905"/>
      <c r="U77" s="852"/>
      <c r="V77" s="906"/>
      <c r="W77" s="905"/>
      <c r="X77" s="905"/>
      <c r="Y77" s="905"/>
      <c r="Z77" s="852"/>
      <c r="AA77" s="906"/>
      <c r="AB77" s="905"/>
      <c r="AC77" s="905"/>
      <c r="AD77" s="905"/>
      <c r="AE77" s="852"/>
      <c r="AF77" s="906"/>
      <c r="AG77" s="905"/>
      <c r="AH77" s="905"/>
      <c r="AI77" s="905"/>
      <c r="AJ77" s="852"/>
      <c r="AK77" s="906"/>
      <c r="AL77" s="905"/>
      <c r="AM77" s="905"/>
      <c r="AN77" s="905"/>
      <c r="AO77" s="852"/>
      <c r="AP77" s="906"/>
      <c r="AQ77" s="905"/>
      <c r="AR77" s="905"/>
      <c r="AS77" s="905"/>
      <c r="AT77" s="852"/>
      <c r="AU77" s="906"/>
      <c r="AV77" s="905"/>
      <c r="AW77" s="905"/>
      <c r="AX77" s="905"/>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901"/>
      <c r="C78" s="902"/>
      <c r="D78" s="902"/>
      <c r="E78" s="902"/>
      <c r="F78" s="902"/>
      <c r="G78" s="902"/>
      <c r="H78" s="902"/>
      <c r="I78" s="902"/>
      <c r="J78" s="902"/>
      <c r="K78" s="902"/>
      <c r="L78" s="902"/>
      <c r="M78" s="902"/>
      <c r="N78" s="902"/>
      <c r="O78" s="902"/>
      <c r="P78" s="903"/>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901"/>
      <c r="C79" s="902"/>
      <c r="D79" s="902"/>
      <c r="E79" s="902"/>
      <c r="F79" s="902"/>
      <c r="G79" s="902"/>
      <c r="H79" s="902"/>
      <c r="I79" s="902"/>
      <c r="J79" s="902"/>
      <c r="K79" s="902"/>
      <c r="L79" s="902"/>
      <c r="M79" s="902"/>
      <c r="N79" s="902"/>
      <c r="O79" s="902"/>
      <c r="P79" s="903"/>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901"/>
      <c r="C80" s="902"/>
      <c r="D80" s="902"/>
      <c r="E80" s="902"/>
      <c r="F80" s="902"/>
      <c r="G80" s="902"/>
      <c r="H80" s="902"/>
      <c r="I80" s="902"/>
      <c r="J80" s="902"/>
      <c r="K80" s="902"/>
      <c r="L80" s="902"/>
      <c r="M80" s="902"/>
      <c r="N80" s="902"/>
      <c r="O80" s="902"/>
      <c r="P80" s="903"/>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901"/>
      <c r="C81" s="902"/>
      <c r="D81" s="902"/>
      <c r="E81" s="902"/>
      <c r="F81" s="902"/>
      <c r="G81" s="902"/>
      <c r="H81" s="902"/>
      <c r="I81" s="902"/>
      <c r="J81" s="902"/>
      <c r="K81" s="902"/>
      <c r="L81" s="902"/>
      <c r="M81" s="902"/>
      <c r="N81" s="902"/>
      <c r="O81" s="902"/>
      <c r="P81" s="903"/>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901"/>
      <c r="C82" s="902"/>
      <c r="D82" s="902"/>
      <c r="E82" s="902"/>
      <c r="F82" s="902"/>
      <c r="G82" s="902"/>
      <c r="H82" s="902"/>
      <c r="I82" s="902"/>
      <c r="J82" s="902"/>
      <c r="K82" s="902"/>
      <c r="L82" s="902"/>
      <c r="M82" s="902"/>
      <c r="N82" s="902"/>
      <c r="O82" s="902"/>
      <c r="P82" s="903"/>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901"/>
      <c r="C83" s="902"/>
      <c r="D83" s="902"/>
      <c r="E83" s="902"/>
      <c r="F83" s="902"/>
      <c r="G83" s="902"/>
      <c r="H83" s="902"/>
      <c r="I83" s="902"/>
      <c r="J83" s="902"/>
      <c r="K83" s="902"/>
      <c r="L83" s="902"/>
      <c r="M83" s="902"/>
      <c r="N83" s="902"/>
      <c r="O83" s="902"/>
      <c r="P83" s="903"/>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901"/>
      <c r="C84" s="902"/>
      <c r="D84" s="902"/>
      <c r="E84" s="902"/>
      <c r="F84" s="902"/>
      <c r="G84" s="902"/>
      <c r="H84" s="902"/>
      <c r="I84" s="902"/>
      <c r="J84" s="902"/>
      <c r="K84" s="902"/>
      <c r="L84" s="902"/>
      <c r="M84" s="902"/>
      <c r="N84" s="902"/>
      <c r="O84" s="902"/>
      <c r="P84" s="903"/>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901"/>
      <c r="C85" s="902"/>
      <c r="D85" s="902"/>
      <c r="E85" s="902"/>
      <c r="F85" s="902"/>
      <c r="G85" s="902"/>
      <c r="H85" s="902"/>
      <c r="I85" s="902"/>
      <c r="J85" s="902"/>
      <c r="K85" s="902"/>
      <c r="L85" s="902"/>
      <c r="M85" s="902"/>
      <c r="N85" s="902"/>
      <c r="O85" s="902"/>
      <c r="P85" s="903"/>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901"/>
      <c r="C86" s="902"/>
      <c r="D86" s="902"/>
      <c r="E86" s="902"/>
      <c r="F86" s="902"/>
      <c r="G86" s="902"/>
      <c r="H86" s="902"/>
      <c r="I86" s="902"/>
      <c r="J86" s="902"/>
      <c r="K86" s="902"/>
      <c r="L86" s="902"/>
      <c r="M86" s="902"/>
      <c r="N86" s="902"/>
      <c r="O86" s="902"/>
      <c r="P86" s="903"/>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377</v>
      </c>
      <c r="B88" s="812" t="s">
        <v>401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7529</v>
      </c>
      <c r="AG88" s="864"/>
      <c r="AH88" s="864"/>
      <c r="AI88" s="864"/>
      <c r="AJ88" s="864"/>
      <c r="AK88" s="861"/>
      <c r="AL88" s="861"/>
      <c r="AM88" s="861"/>
      <c r="AN88" s="861"/>
      <c r="AO88" s="861"/>
      <c r="AP88" s="864">
        <v>67</v>
      </c>
      <c r="AQ88" s="864"/>
      <c r="AR88" s="864"/>
      <c r="AS88" s="864"/>
      <c r="AT88" s="864"/>
      <c r="AU88" s="864">
        <v>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402</v>
      </c>
      <c r="BS102" s="813"/>
      <c r="BT102" s="813"/>
      <c r="BU102" s="813"/>
      <c r="BV102" s="813"/>
      <c r="BW102" s="813"/>
      <c r="BX102" s="813"/>
      <c r="BY102" s="813"/>
      <c r="BZ102" s="813"/>
      <c r="CA102" s="813"/>
      <c r="CB102" s="813"/>
      <c r="CC102" s="813"/>
      <c r="CD102" s="813"/>
      <c r="CE102" s="813"/>
      <c r="CF102" s="813"/>
      <c r="CG102" s="814"/>
      <c r="CH102" s="914"/>
      <c r="CI102" s="915"/>
      <c r="CJ102" s="915"/>
      <c r="CK102" s="915"/>
      <c r="CL102" s="916"/>
      <c r="CM102" s="914"/>
      <c r="CN102" s="915"/>
      <c r="CO102" s="915"/>
      <c r="CP102" s="915"/>
      <c r="CQ102" s="916"/>
      <c r="CR102" s="917">
        <v>26</v>
      </c>
      <c r="CS102" s="872"/>
      <c r="CT102" s="872"/>
      <c r="CU102" s="872"/>
      <c r="CV102" s="918"/>
      <c r="CW102" s="917" t="s">
        <v>567</v>
      </c>
      <c r="CX102" s="872"/>
      <c r="CY102" s="872"/>
      <c r="CZ102" s="872"/>
      <c r="DA102" s="918"/>
      <c r="DB102" s="917" t="s">
        <v>567</v>
      </c>
      <c r="DC102" s="872"/>
      <c r="DD102" s="872"/>
      <c r="DE102" s="872"/>
      <c r="DF102" s="918"/>
      <c r="DG102" s="917" t="s">
        <v>567</v>
      </c>
      <c r="DH102" s="872"/>
      <c r="DI102" s="872"/>
      <c r="DJ102" s="872"/>
      <c r="DK102" s="918"/>
      <c r="DL102" s="917" t="s">
        <v>567</v>
      </c>
      <c r="DM102" s="872"/>
      <c r="DN102" s="872"/>
      <c r="DO102" s="872"/>
      <c r="DP102" s="918"/>
      <c r="DQ102" s="917" t="s">
        <v>567</v>
      </c>
      <c r="DR102" s="872"/>
      <c r="DS102" s="872"/>
      <c r="DT102" s="872"/>
      <c r="DU102" s="918"/>
      <c r="DV102" s="941"/>
      <c r="DW102" s="942"/>
      <c r="DX102" s="942"/>
      <c r="DY102" s="942"/>
      <c r="DZ102" s="943"/>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403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404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6" t="s">
        <v>407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39" t="s">
        <v>409</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410</v>
      </c>
      <c r="AB109" s="920"/>
      <c r="AC109" s="920"/>
      <c r="AD109" s="920"/>
      <c r="AE109" s="921"/>
      <c r="AF109" s="919" t="s">
        <v>296</v>
      </c>
      <c r="AG109" s="920"/>
      <c r="AH109" s="920"/>
      <c r="AI109" s="920"/>
      <c r="AJ109" s="921"/>
      <c r="AK109" s="919" t="s">
        <v>295</v>
      </c>
      <c r="AL109" s="920"/>
      <c r="AM109" s="920"/>
      <c r="AN109" s="920"/>
      <c r="AO109" s="921"/>
      <c r="AP109" s="919" t="s">
        <v>411</v>
      </c>
      <c r="AQ109" s="920"/>
      <c r="AR109" s="920"/>
      <c r="AS109" s="920"/>
      <c r="AT109" s="922"/>
      <c r="AU109" s="939" t="s">
        <v>409</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410</v>
      </c>
      <c r="BR109" s="920"/>
      <c r="BS109" s="920"/>
      <c r="BT109" s="920"/>
      <c r="BU109" s="921"/>
      <c r="BV109" s="919" t="s">
        <v>296</v>
      </c>
      <c r="BW109" s="920"/>
      <c r="BX109" s="920"/>
      <c r="BY109" s="920"/>
      <c r="BZ109" s="921"/>
      <c r="CA109" s="919" t="s">
        <v>295</v>
      </c>
      <c r="CB109" s="920"/>
      <c r="CC109" s="920"/>
      <c r="CD109" s="920"/>
      <c r="CE109" s="921"/>
      <c r="CF109" s="940" t="s">
        <v>411</v>
      </c>
      <c r="CG109" s="940"/>
      <c r="CH109" s="940"/>
      <c r="CI109" s="940"/>
      <c r="CJ109" s="940"/>
      <c r="CK109" s="919" t="s">
        <v>412</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410</v>
      </c>
      <c r="DH109" s="920"/>
      <c r="DI109" s="920"/>
      <c r="DJ109" s="920"/>
      <c r="DK109" s="921"/>
      <c r="DL109" s="919" t="s">
        <v>296</v>
      </c>
      <c r="DM109" s="920"/>
      <c r="DN109" s="920"/>
      <c r="DO109" s="920"/>
      <c r="DP109" s="921"/>
      <c r="DQ109" s="919" t="s">
        <v>295</v>
      </c>
      <c r="DR109" s="920"/>
      <c r="DS109" s="920"/>
      <c r="DT109" s="920"/>
      <c r="DU109" s="921"/>
      <c r="DV109" s="919" t="s">
        <v>411</v>
      </c>
      <c r="DW109" s="920"/>
      <c r="DX109" s="920"/>
      <c r="DY109" s="920"/>
      <c r="DZ109" s="922"/>
    </row>
    <row r="110" spans="1:131" s="226" customFormat="1" ht="26.25" customHeight="1">
      <c r="A110" s="923" t="s">
        <v>413</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417444</v>
      </c>
      <c r="AB110" s="927"/>
      <c r="AC110" s="927"/>
      <c r="AD110" s="927"/>
      <c r="AE110" s="928"/>
      <c r="AF110" s="929">
        <v>375352</v>
      </c>
      <c r="AG110" s="927"/>
      <c r="AH110" s="927"/>
      <c r="AI110" s="927"/>
      <c r="AJ110" s="928"/>
      <c r="AK110" s="929">
        <v>351385</v>
      </c>
      <c r="AL110" s="927"/>
      <c r="AM110" s="927"/>
      <c r="AN110" s="927"/>
      <c r="AO110" s="928"/>
      <c r="AP110" s="930">
        <v>14</v>
      </c>
      <c r="AQ110" s="931"/>
      <c r="AR110" s="931"/>
      <c r="AS110" s="931"/>
      <c r="AT110" s="932"/>
      <c r="AU110" s="933" t="s">
        <v>67</v>
      </c>
      <c r="AV110" s="934"/>
      <c r="AW110" s="934"/>
      <c r="AX110" s="934"/>
      <c r="AY110" s="934"/>
      <c r="AZ110" s="975" t="s">
        <v>414</v>
      </c>
      <c r="BA110" s="924"/>
      <c r="BB110" s="924"/>
      <c r="BC110" s="924"/>
      <c r="BD110" s="924"/>
      <c r="BE110" s="924"/>
      <c r="BF110" s="924"/>
      <c r="BG110" s="924"/>
      <c r="BH110" s="924"/>
      <c r="BI110" s="924"/>
      <c r="BJ110" s="924"/>
      <c r="BK110" s="924"/>
      <c r="BL110" s="924"/>
      <c r="BM110" s="924"/>
      <c r="BN110" s="924"/>
      <c r="BO110" s="924"/>
      <c r="BP110" s="925"/>
      <c r="BQ110" s="961">
        <v>2971328</v>
      </c>
      <c r="BR110" s="962"/>
      <c r="BS110" s="962"/>
      <c r="BT110" s="962"/>
      <c r="BU110" s="962"/>
      <c r="BV110" s="962">
        <v>3012304</v>
      </c>
      <c r="BW110" s="962"/>
      <c r="BX110" s="962"/>
      <c r="BY110" s="962"/>
      <c r="BZ110" s="962"/>
      <c r="CA110" s="962">
        <v>3065975</v>
      </c>
      <c r="CB110" s="962"/>
      <c r="CC110" s="962"/>
      <c r="CD110" s="962"/>
      <c r="CE110" s="962"/>
      <c r="CF110" s="976">
        <v>122.1</v>
      </c>
      <c r="CG110" s="977"/>
      <c r="CH110" s="977"/>
      <c r="CI110" s="977"/>
      <c r="CJ110" s="977"/>
      <c r="CK110" s="978" t="s">
        <v>415</v>
      </c>
      <c r="CL110" s="979"/>
      <c r="CM110" s="958" t="s">
        <v>416</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123</v>
      </c>
      <c r="DH110" s="962"/>
      <c r="DI110" s="962"/>
      <c r="DJ110" s="962"/>
      <c r="DK110" s="962"/>
      <c r="DL110" s="962" t="s">
        <v>123</v>
      </c>
      <c r="DM110" s="962"/>
      <c r="DN110" s="962"/>
      <c r="DO110" s="962"/>
      <c r="DP110" s="962"/>
      <c r="DQ110" s="962" t="s">
        <v>123</v>
      </c>
      <c r="DR110" s="962"/>
      <c r="DS110" s="962"/>
      <c r="DT110" s="962"/>
      <c r="DU110" s="962"/>
      <c r="DV110" s="963" t="s">
        <v>123</v>
      </c>
      <c r="DW110" s="963"/>
      <c r="DX110" s="963"/>
      <c r="DY110" s="963"/>
      <c r="DZ110" s="964"/>
    </row>
    <row r="111" spans="1:131" s="226" customFormat="1" ht="26.25" customHeight="1">
      <c r="A111" s="965" t="s">
        <v>417</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123</v>
      </c>
      <c r="AB111" s="969"/>
      <c r="AC111" s="969"/>
      <c r="AD111" s="969"/>
      <c r="AE111" s="970"/>
      <c r="AF111" s="971" t="s">
        <v>418</v>
      </c>
      <c r="AG111" s="969"/>
      <c r="AH111" s="969"/>
      <c r="AI111" s="969"/>
      <c r="AJ111" s="970"/>
      <c r="AK111" s="971" t="s">
        <v>419</v>
      </c>
      <c r="AL111" s="969"/>
      <c r="AM111" s="969"/>
      <c r="AN111" s="969"/>
      <c r="AO111" s="970"/>
      <c r="AP111" s="972" t="s">
        <v>123</v>
      </c>
      <c r="AQ111" s="973"/>
      <c r="AR111" s="973"/>
      <c r="AS111" s="973"/>
      <c r="AT111" s="974"/>
      <c r="AU111" s="935"/>
      <c r="AV111" s="936"/>
      <c r="AW111" s="936"/>
      <c r="AX111" s="936"/>
      <c r="AY111" s="936"/>
      <c r="AZ111" s="984" t="s">
        <v>420</v>
      </c>
      <c r="BA111" s="985"/>
      <c r="BB111" s="985"/>
      <c r="BC111" s="985"/>
      <c r="BD111" s="985"/>
      <c r="BE111" s="985"/>
      <c r="BF111" s="985"/>
      <c r="BG111" s="985"/>
      <c r="BH111" s="985"/>
      <c r="BI111" s="985"/>
      <c r="BJ111" s="985"/>
      <c r="BK111" s="985"/>
      <c r="BL111" s="985"/>
      <c r="BM111" s="985"/>
      <c r="BN111" s="985"/>
      <c r="BO111" s="985"/>
      <c r="BP111" s="986"/>
      <c r="BQ111" s="954" t="s">
        <v>123</v>
      </c>
      <c r="BR111" s="955"/>
      <c r="BS111" s="955"/>
      <c r="BT111" s="955"/>
      <c r="BU111" s="955"/>
      <c r="BV111" s="955" t="s">
        <v>418</v>
      </c>
      <c r="BW111" s="955"/>
      <c r="BX111" s="955"/>
      <c r="BY111" s="955"/>
      <c r="BZ111" s="955"/>
      <c r="CA111" s="955" t="s">
        <v>418</v>
      </c>
      <c r="CB111" s="955"/>
      <c r="CC111" s="955"/>
      <c r="CD111" s="955"/>
      <c r="CE111" s="955"/>
      <c r="CF111" s="949" t="s">
        <v>418</v>
      </c>
      <c r="CG111" s="950"/>
      <c r="CH111" s="950"/>
      <c r="CI111" s="950"/>
      <c r="CJ111" s="950"/>
      <c r="CK111" s="980"/>
      <c r="CL111" s="981"/>
      <c r="CM111" s="951" t="s">
        <v>421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419</v>
      </c>
      <c r="DH111" s="955"/>
      <c r="DI111" s="955"/>
      <c r="DJ111" s="955"/>
      <c r="DK111" s="955"/>
      <c r="DL111" s="955" t="s">
        <v>396</v>
      </c>
      <c r="DM111" s="955"/>
      <c r="DN111" s="955"/>
      <c r="DO111" s="955"/>
      <c r="DP111" s="955"/>
      <c r="DQ111" s="955" t="s">
        <v>123</v>
      </c>
      <c r="DR111" s="955"/>
      <c r="DS111" s="955"/>
      <c r="DT111" s="955"/>
      <c r="DU111" s="955"/>
      <c r="DV111" s="956" t="s">
        <v>418</v>
      </c>
      <c r="DW111" s="956"/>
      <c r="DX111" s="956"/>
      <c r="DY111" s="956"/>
      <c r="DZ111" s="957"/>
    </row>
    <row r="112" spans="1:131" s="226" customFormat="1" ht="26.25" customHeight="1">
      <c r="A112" s="987" t="s">
        <v>422</v>
      </c>
      <c r="B112" s="988"/>
      <c r="C112" s="985" t="s">
        <v>423</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418</v>
      </c>
      <c r="AB112" s="994"/>
      <c r="AC112" s="994"/>
      <c r="AD112" s="994"/>
      <c r="AE112" s="995"/>
      <c r="AF112" s="996" t="s">
        <v>418</v>
      </c>
      <c r="AG112" s="994"/>
      <c r="AH112" s="994"/>
      <c r="AI112" s="994"/>
      <c r="AJ112" s="995"/>
      <c r="AK112" s="996" t="s">
        <v>418</v>
      </c>
      <c r="AL112" s="994"/>
      <c r="AM112" s="994"/>
      <c r="AN112" s="994"/>
      <c r="AO112" s="995"/>
      <c r="AP112" s="997" t="s">
        <v>123</v>
      </c>
      <c r="AQ112" s="998"/>
      <c r="AR112" s="998"/>
      <c r="AS112" s="998"/>
      <c r="AT112" s="999"/>
      <c r="AU112" s="935"/>
      <c r="AV112" s="936"/>
      <c r="AW112" s="936"/>
      <c r="AX112" s="936"/>
      <c r="AY112" s="936"/>
      <c r="AZ112" s="984" t="s">
        <v>424</v>
      </c>
      <c r="BA112" s="985"/>
      <c r="BB112" s="985"/>
      <c r="BC112" s="985"/>
      <c r="BD112" s="985"/>
      <c r="BE112" s="985"/>
      <c r="BF112" s="985"/>
      <c r="BG112" s="985"/>
      <c r="BH112" s="985"/>
      <c r="BI112" s="985"/>
      <c r="BJ112" s="985"/>
      <c r="BK112" s="985"/>
      <c r="BL112" s="985"/>
      <c r="BM112" s="985"/>
      <c r="BN112" s="985"/>
      <c r="BO112" s="985"/>
      <c r="BP112" s="986"/>
      <c r="BQ112" s="954">
        <v>385211</v>
      </c>
      <c r="BR112" s="955"/>
      <c r="BS112" s="955"/>
      <c r="BT112" s="955"/>
      <c r="BU112" s="955"/>
      <c r="BV112" s="955">
        <v>382551</v>
      </c>
      <c r="BW112" s="955"/>
      <c r="BX112" s="955"/>
      <c r="BY112" s="955"/>
      <c r="BZ112" s="955"/>
      <c r="CA112" s="955">
        <v>396780</v>
      </c>
      <c r="CB112" s="955"/>
      <c r="CC112" s="955"/>
      <c r="CD112" s="955"/>
      <c r="CE112" s="955"/>
      <c r="CF112" s="949">
        <v>15.8</v>
      </c>
      <c r="CG112" s="950"/>
      <c r="CH112" s="950"/>
      <c r="CI112" s="950"/>
      <c r="CJ112" s="950"/>
      <c r="CK112" s="980"/>
      <c r="CL112" s="981"/>
      <c r="CM112" s="951" t="s">
        <v>425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418</v>
      </c>
      <c r="DH112" s="955"/>
      <c r="DI112" s="955"/>
      <c r="DJ112" s="955"/>
      <c r="DK112" s="955"/>
      <c r="DL112" s="955" t="s">
        <v>418</v>
      </c>
      <c r="DM112" s="955"/>
      <c r="DN112" s="955"/>
      <c r="DO112" s="955"/>
      <c r="DP112" s="955"/>
      <c r="DQ112" s="955" t="s">
        <v>418</v>
      </c>
      <c r="DR112" s="955"/>
      <c r="DS112" s="955"/>
      <c r="DT112" s="955"/>
      <c r="DU112" s="955"/>
      <c r="DV112" s="956" t="s">
        <v>418</v>
      </c>
      <c r="DW112" s="956"/>
      <c r="DX112" s="956"/>
      <c r="DY112" s="956"/>
      <c r="DZ112" s="957"/>
    </row>
    <row r="113" spans="1:130" s="226" customFormat="1" ht="26.25" customHeight="1">
      <c r="A113" s="989"/>
      <c r="B113" s="990"/>
      <c r="C113" s="985" t="s">
        <v>426</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24351</v>
      </c>
      <c r="AB113" s="969"/>
      <c r="AC113" s="969"/>
      <c r="AD113" s="969"/>
      <c r="AE113" s="970"/>
      <c r="AF113" s="971">
        <v>25072</v>
      </c>
      <c r="AG113" s="969"/>
      <c r="AH113" s="969"/>
      <c r="AI113" s="969"/>
      <c r="AJ113" s="970"/>
      <c r="AK113" s="971">
        <v>24440</v>
      </c>
      <c r="AL113" s="969"/>
      <c r="AM113" s="969"/>
      <c r="AN113" s="969"/>
      <c r="AO113" s="970"/>
      <c r="AP113" s="972">
        <v>1</v>
      </c>
      <c r="AQ113" s="973"/>
      <c r="AR113" s="973"/>
      <c r="AS113" s="973"/>
      <c r="AT113" s="974"/>
      <c r="AU113" s="935"/>
      <c r="AV113" s="936"/>
      <c r="AW113" s="936"/>
      <c r="AX113" s="936"/>
      <c r="AY113" s="936"/>
      <c r="AZ113" s="984" t="s">
        <v>427</v>
      </c>
      <c r="BA113" s="985"/>
      <c r="BB113" s="985"/>
      <c r="BC113" s="985"/>
      <c r="BD113" s="985"/>
      <c r="BE113" s="985"/>
      <c r="BF113" s="985"/>
      <c r="BG113" s="985"/>
      <c r="BH113" s="985"/>
      <c r="BI113" s="985"/>
      <c r="BJ113" s="985"/>
      <c r="BK113" s="985"/>
      <c r="BL113" s="985"/>
      <c r="BM113" s="985"/>
      <c r="BN113" s="985"/>
      <c r="BO113" s="985"/>
      <c r="BP113" s="986"/>
      <c r="BQ113" s="954" t="s">
        <v>418</v>
      </c>
      <c r="BR113" s="955"/>
      <c r="BS113" s="955"/>
      <c r="BT113" s="955"/>
      <c r="BU113" s="955"/>
      <c r="BV113" s="955">
        <v>1775</v>
      </c>
      <c r="BW113" s="955"/>
      <c r="BX113" s="955"/>
      <c r="BY113" s="955"/>
      <c r="BZ113" s="955"/>
      <c r="CA113" s="955">
        <v>4690</v>
      </c>
      <c r="CB113" s="955"/>
      <c r="CC113" s="955"/>
      <c r="CD113" s="955"/>
      <c r="CE113" s="955"/>
      <c r="CF113" s="949">
        <v>0.2</v>
      </c>
      <c r="CG113" s="950"/>
      <c r="CH113" s="950"/>
      <c r="CI113" s="950"/>
      <c r="CJ113" s="950"/>
      <c r="CK113" s="980"/>
      <c r="CL113" s="981"/>
      <c r="CM113" s="951" t="s">
        <v>428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123</v>
      </c>
      <c r="DH113" s="994"/>
      <c r="DI113" s="994"/>
      <c r="DJ113" s="994"/>
      <c r="DK113" s="995"/>
      <c r="DL113" s="996" t="s">
        <v>396</v>
      </c>
      <c r="DM113" s="994"/>
      <c r="DN113" s="994"/>
      <c r="DO113" s="994"/>
      <c r="DP113" s="995"/>
      <c r="DQ113" s="996" t="s">
        <v>418</v>
      </c>
      <c r="DR113" s="994"/>
      <c r="DS113" s="994"/>
      <c r="DT113" s="994"/>
      <c r="DU113" s="995"/>
      <c r="DV113" s="997" t="s">
        <v>123</v>
      </c>
      <c r="DW113" s="998"/>
      <c r="DX113" s="998"/>
      <c r="DY113" s="998"/>
      <c r="DZ113" s="999"/>
    </row>
    <row r="114" spans="1:130" s="226" customFormat="1" ht="26.25" customHeight="1">
      <c r="A114" s="989"/>
      <c r="B114" s="990"/>
      <c r="C114" s="985" t="s">
        <v>429</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500</v>
      </c>
      <c r="AB114" s="994"/>
      <c r="AC114" s="994"/>
      <c r="AD114" s="994"/>
      <c r="AE114" s="995"/>
      <c r="AF114" s="996" t="s">
        <v>418</v>
      </c>
      <c r="AG114" s="994"/>
      <c r="AH114" s="994"/>
      <c r="AI114" s="994"/>
      <c r="AJ114" s="995"/>
      <c r="AK114" s="996" t="s">
        <v>123</v>
      </c>
      <c r="AL114" s="994"/>
      <c r="AM114" s="994"/>
      <c r="AN114" s="994"/>
      <c r="AO114" s="995"/>
      <c r="AP114" s="997" t="s">
        <v>418</v>
      </c>
      <c r="AQ114" s="998"/>
      <c r="AR114" s="998"/>
      <c r="AS114" s="998"/>
      <c r="AT114" s="999"/>
      <c r="AU114" s="935"/>
      <c r="AV114" s="936"/>
      <c r="AW114" s="936"/>
      <c r="AX114" s="936"/>
      <c r="AY114" s="936"/>
      <c r="AZ114" s="984" t="s">
        <v>430</v>
      </c>
      <c r="BA114" s="985"/>
      <c r="BB114" s="985"/>
      <c r="BC114" s="985"/>
      <c r="BD114" s="985"/>
      <c r="BE114" s="985"/>
      <c r="BF114" s="985"/>
      <c r="BG114" s="985"/>
      <c r="BH114" s="985"/>
      <c r="BI114" s="985"/>
      <c r="BJ114" s="985"/>
      <c r="BK114" s="985"/>
      <c r="BL114" s="985"/>
      <c r="BM114" s="985"/>
      <c r="BN114" s="985"/>
      <c r="BO114" s="985"/>
      <c r="BP114" s="986"/>
      <c r="BQ114" s="954">
        <v>1088457</v>
      </c>
      <c r="BR114" s="955"/>
      <c r="BS114" s="955"/>
      <c r="BT114" s="955"/>
      <c r="BU114" s="955"/>
      <c r="BV114" s="955">
        <v>637648</v>
      </c>
      <c r="BW114" s="955"/>
      <c r="BX114" s="955"/>
      <c r="BY114" s="955"/>
      <c r="BZ114" s="955"/>
      <c r="CA114" s="955">
        <v>694327</v>
      </c>
      <c r="CB114" s="955"/>
      <c r="CC114" s="955"/>
      <c r="CD114" s="955"/>
      <c r="CE114" s="955"/>
      <c r="CF114" s="949">
        <v>27.6</v>
      </c>
      <c r="CG114" s="950"/>
      <c r="CH114" s="950"/>
      <c r="CI114" s="950"/>
      <c r="CJ114" s="950"/>
      <c r="CK114" s="980"/>
      <c r="CL114" s="981"/>
      <c r="CM114" s="951" t="s">
        <v>431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418</v>
      </c>
      <c r="DH114" s="994"/>
      <c r="DI114" s="994"/>
      <c r="DJ114" s="994"/>
      <c r="DK114" s="995"/>
      <c r="DL114" s="996" t="s">
        <v>396</v>
      </c>
      <c r="DM114" s="994"/>
      <c r="DN114" s="994"/>
      <c r="DO114" s="994"/>
      <c r="DP114" s="995"/>
      <c r="DQ114" s="996" t="s">
        <v>396</v>
      </c>
      <c r="DR114" s="994"/>
      <c r="DS114" s="994"/>
      <c r="DT114" s="994"/>
      <c r="DU114" s="995"/>
      <c r="DV114" s="997" t="s">
        <v>123</v>
      </c>
      <c r="DW114" s="998"/>
      <c r="DX114" s="998"/>
      <c r="DY114" s="998"/>
      <c r="DZ114" s="999"/>
    </row>
    <row r="115" spans="1:130" s="226" customFormat="1" ht="26.25" customHeight="1">
      <c r="A115" s="989"/>
      <c r="B115" s="990"/>
      <c r="C115" s="985" t="s">
        <v>432</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t="s">
        <v>418</v>
      </c>
      <c r="AB115" s="969"/>
      <c r="AC115" s="969"/>
      <c r="AD115" s="969"/>
      <c r="AE115" s="970"/>
      <c r="AF115" s="971" t="s">
        <v>418</v>
      </c>
      <c r="AG115" s="969"/>
      <c r="AH115" s="969"/>
      <c r="AI115" s="969"/>
      <c r="AJ115" s="970"/>
      <c r="AK115" s="971" t="s">
        <v>418</v>
      </c>
      <c r="AL115" s="969"/>
      <c r="AM115" s="969"/>
      <c r="AN115" s="969"/>
      <c r="AO115" s="970"/>
      <c r="AP115" s="972" t="s">
        <v>418</v>
      </c>
      <c r="AQ115" s="973"/>
      <c r="AR115" s="973"/>
      <c r="AS115" s="973"/>
      <c r="AT115" s="974"/>
      <c r="AU115" s="935"/>
      <c r="AV115" s="936"/>
      <c r="AW115" s="936"/>
      <c r="AX115" s="936"/>
      <c r="AY115" s="936"/>
      <c r="AZ115" s="984" t="s">
        <v>433</v>
      </c>
      <c r="BA115" s="985"/>
      <c r="BB115" s="985"/>
      <c r="BC115" s="985"/>
      <c r="BD115" s="985"/>
      <c r="BE115" s="985"/>
      <c r="BF115" s="985"/>
      <c r="BG115" s="985"/>
      <c r="BH115" s="985"/>
      <c r="BI115" s="985"/>
      <c r="BJ115" s="985"/>
      <c r="BK115" s="985"/>
      <c r="BL115" s="985"/>
      <c r="BM115" s="985"/>
      <c r="BN115" s="985"/>
      <c r="BO115" s="985"/>
      <c r="BP115" s="986"/>
      <c r="BQ115" s="954" t="s">
        <v>123</v>
      </c>
      <c r="BR115" s="955"/>
      <c r="BS115" s="955"/>
      <c r="BT115" s="955"/>
      <c r="BU115" s="955"/>
      <c r="BV115" s="955" t="s">
        <v>419</v>
      </c>
      <c r="BW115" s="955"/>
      <c r="BX115" s="955"/>
      <c r="BY115" s="955"/>
      <c r="BZ115" s="955"/>
      <c r="CA115" s="955" t="s">
        <v>418</v>
      </c>
      <c r="CB115" s="955"/>
      <c r="CC115" s="955"/>
      <c r="CD115" s="955"/>
      <c r="CE115" s="955"/>
      <c r="CF115" s="949" t="s">
        <v>418</v>
      </c>
      <c r="CG115" s="950"/>
      <c r="CH115" s="950"/>
      <c r="CI115" s="950"/>
      <c r="CJ115" s="950"/>
      <c r="CK115" s="980"/>
      <c r="CL115" s="981"/>
      <c r="CM115" s="984" t="s">
        <v>434</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418</v>
      </c>
      <c r="DH115" s="994"/>
      <c r="DI115" s="994"/>
      <c r="DJ115" s="994"/>
      <c r="DK115" s="995"/>
      <c r="DL115" s="996" t="s">
        <v>418</v>
      </c>
      <c r="DM115" s="994"/>
      <c r="DN115" s="994"/>
      <c r="DO115" s="994"/>
      <c r="DP115" s="995"/>
      <c r="DQ115" s="996" t="s">
        <v>123</v>
      </c>
      <c r="DR115" s="994"/>
      <c r="DS115" s="994"/>
      <c r="DT115" s="994"/>
      <c r="DU115" s="995"/>
      <c r="DV115" s="997" t="s">
        <v>418</v>
      </c>
      <c r="DW115" s="998"/>
      <c r="DX115" s="998"/>
      <c r="DY115" s="998"/>
      <c r="DZ115" s="999"/>
    </row>
    <row r="116" spans="1:130" s="226" customFormat="1" ht="26.25" customHeight="1">
      <c r="A116" s="991"/>
      <c r="B116" s="992"/>
      <c r="C116" s="1000" t="s">
        <v>435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419</v>
      </c>
      <c r="AB116" s="994"/>
      <c r="AC116" s="994"/>
      <c r="AD116" s="994"/>
      <c r="AE116" s="995"/>
      <c r="AF116" s="996" t="s">
        <v>123</v>
      </c>
      <c r="AG116" s="994"/>
      <c r="AH116" s="994"/>
      <c r="AI116" s="994"/>
      <c r="AJ116" s="995"/>
      <c r="AK116" s="996" t="s">
        <v>418</v>
      </c>
      <c r="AL116" s="994"/>
      <c r="AM116" s="994"/>
      <c r="AN116" s="994"/>
      <c r="AO116" s="995"/>
      <c r="AP116" s="997" t="s">
        <v>419</v>
      </c>
      <c r="AQ116" s="998"/>
      <c r="AR116" s="998"/>
      <c r="AS116" s="998"/>
      <c r="AT116" s="999"/>
      <c r="AU116" s="935"/>
      <c r="AV116" s="936"/>
      <c r="AW116" s="936"/>
      <c r="AX116" s="936"/>
      <c r="AY116" s="936"/>
      <c r="AZ116" s="1002" t="s">
        <v>436</v>
      </c>
      <c r="BA116" s="1003"/>
      <c r="BB116" s="1003"/>
      <c r="BC116" s="1003"/>
      <c r="BD116" s="1003"/>
      <c r="BE116" s="1003"/>
      <c r="BF116" s="1003"/>
      <c r="BG116" s="1003"/>
      <c r="BH116" s="1003"/>
      <c r="BI116" s="1003"/>
      <c r="BJ116" s="1003"/>
      <c r="BK116" s="1003"/>
      <c r="BL116" s="1003"/>
      <c r="BM116" s="1003"/>
      <c r="BN116" s="1003"/>
      <c r="BO116" s="1003"/>
      <c r="BP116" s="1004"/>
      <c r="BQ116" s="954" t="s">
        <v>418</v>
      </c>
      <c r="BR116" s="955"/>
      <c r="BS116" s="955"/>
      <c r="BT116" s="955"/>
      <c r="BU116" s="955"/>
      <c r="BV116" s="955" t="s">
        <v>418</v>
      </c>
      <c r="BW116" s="955"/>
      <c r="BX116" s="955"/>
      <c r="BY116" s="955"/>
      <c r="BZ116" s="955"/>
      <c r="CA116" s="955" t="s">
        <v>123</v>
      </c>
      <c r="CB116" s="955"/>
      <c r="CC116" s="955"/>
      <c r="CD116" s="955"/>
      <c r="CE116" s="955"/>
      <c r="CF116" s="949" t="s">
        <v>418</v>
      </c>
      <c r="CG116" s="950"/>
      <c r="CH116" s="950"/>
      <c r="CI116" s="950"/>
      <c r="CJ116" s="950"/>
      <c r="CK116" s="980"/>
      <c r="CL116" s="981"/>
      <c r="CM116" s="951" t="s">
        <v>437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418</v>
      </c>
      <c r="DH116" s="994"/>
      <c r="DI116" s="994"/>
      <c r="DJ116" s="994"/>
      <c r="DK116" s="995"/>
      <c r="DL116" s="996" t="s">
        <v>396</v>
      </c>
      <c r="DM116" s="994"/>
      <c r="DN116" s="994"/>
      <c r="DO116" s="994"/>
      <c r="DP116" s="995"/>
      <c r="DQ116" s="996" t="s">
        <v>123</v>
      </c>
      <c r="DR116" s="994"/>
      <c r="DS116" s="994"/>
      <c r="DT116" s="994"/>
      <c r="DU116" s="995"/>
      <c r="DV116" s="997" t="s">
        <v>396</v>
      </c>
      <c r="DW116" s="998"/>
      <c r="DX116" s="998"/>
      <c r="DY116" s="998"/>
      <c r="DZ116" s="999"/>
    </row>
    <row r="117" spans="1:130" s="226" customFormat="1" ht="26.25" customHeight="1">
      <c r="A117" s="939" t="s">
        <v>178</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438</v>
      </c>
      <c r="Z117" s="921"/>
      <c r="AA117" s="1011">
        <v>442295</v>
      </c>
      <c r="AB117" s="1012"/>
      <c r="AC117" s="1012"/>
      <c r="AD117" s="1012"/>
      <c r="AE117" s="1013"/>
      <c r="AF117" s="1014">
        <v>400424</v>
      </c>
      <c r="AG117" s="1012"/>
      <c r="AH117" s="1012"/>
      <c r="AI117" s="1012"/>
      <c r="AJ117" s="1013"/>
      <c r="AK117" s="1014">
        <v>375825</v>
      </c>
      <c r="AL117" s="1012"/>
      <c r="AM117" s="1012"/>
      <c r="AN117" s="1012"/>
      <c r="AO117" s="1013"/>
      <c r="AP117" s="1015"/>
      <c r="AQ117" s="1016"/>
      <c r="AR117" s="1016"/>
      <c r="AS117" s="1016"/>
      <c r="AT117" s="1017"/>
      <c r="AU117" s="935"/>
      <c r="AV117" s="936"/>
      <c r="AW117" s="936"/>
      <c r="AX117" s="936"/>
      <c r="AY117" s="936"/>
      <c r="AZ117" s="1002" t="s">
        <v>439</v>
      </c>
      <c r="BA117" s="1003"/>
      <c r="BB117" s="1003"/>
      <c r="BC117" s="1003"/>
      <c r="BD117" s="1003"/>
      <c r="BE117" s="1003"/>
      <c r="BF117" s="1003"/>
      <c r="BG117" s="1003"/>
      <c r="BH117" s="1003"/>
      <c r="BI117" s="1003"/>
      <c r="BJ117" s="1003"/>
      <c r="BK117" s="1003"/>
      <c r="BL117" s="1003"/>
      <c r="BM117" s="1003"/>
      <c r="BN117" s="1003"/>
      <c r="BO117" s="1003"/>
      <c r="BP117" s="1004"/>
      <c r="BQ117" s="954" t="s">
        <v>418</v>
      </c>
      <c r="BR117" s="955"/>
      <c r="BS117" s="955"/>
      <c r="BT117" s="955"/>
      <c r="BU117" s="955"/>
      <c r="BV117" s="955" t="s">
        <v>123</v>
      </c>
      <c r="BW117" s="955"/>
      <c r="BX117" s="955"/>
      <c r="BY117" s="955"/>
      <c r="BZ117" s="955"/>
      <c r="CA117" s="955" t="s">
        <v>123</v>
      </c>
      <c r="CB117" s="955"/>
      <c r="CC117" s="955"/>
      <c r="CD117" s="955"/>
      <c r="CE117" s="955"/>
      <c r="CF117" s="949" t="s">
        <v>123</v>
      </c>
      <c r="CG117" s="950"/>
      <c r="CH117" s="950"/>
      <c r="CI117" s="950"/>
      <c r="CJ117" s="950"/>
      <c r="CK117" s="980"/>
      <c r="CL117" s="981"/>
      <c r="CM117" s="951" t="s">
        <v>440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419</v>
      </c>
      <c r="DH117" s="994"/>
      <c r="DI117" s="994"/>
      <c r="DJ117" s="994"/>
      <c r="DK117" s="995"/>
      <c r="DL117" s="996" t="s">
        <v>123</v>
      </c>
      <c r="DM117" s="994"/>
      <c r="DN117" s="994"/>
      <c r="DO117" s="994"/>
      <c r="DP117" s="995"/>
      <c r="DQ117" s="996" t="s">
        <v>123</v>
      </c>
      <c r="DR117" s="994"/>
      <c r="DS117" s="994"/>
      <c r="DT117" s="994"/>
      <c r="DU117" s="995"/>
      <c r="DV117" s="997" t="s">
        <v>123</v>
      </c>
      <c r="DW117" s="998"/>
      <c r="DX117" s="998"/>
      <c r="DY117" s="998"/>
      <c r="DZ117" s="999"/>
    </row>
    <row r="118" spans="1:130" s="226" customFormat="1" ht="26.25" customHeight="1">
      <c r="A118" s="939" t="s">
        <v>412</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410</v>
      </c>
      <c r="AB118" s="920"/>
      <c r="AC118" s="920"/>
      <c r="AD118" s="920"/>
      <c r="AE118" s="921"/>
      <c r="AF118" s="919" t="s">
        <v>296</v>
      </c>
      <c r="AG118" s="920"/>
      <c r="AH118" s="920"/>
      <c r="AI118" s="920"/>
      <c r="AJ118" s="921"/>
      <c r="AK118" s="919" t="s">
        <v>295</v>
      </c>
      <c r="AL118" s="920"/>
      <c r="AM118" s="920"/>
      <c r="AN118" s="920"/>
      <c r="AO118" s="921"/>
      <c r="AP118" s="1006" t="s">
        <v>411</v>
      </c>
      <c r="AQ118" s="1007"/>
      <c r="AR118" s="1007"/>
      <c r="AS118" s="1007"/>
      <c r="AT118" s="1008"/>
      <c r="AU118" s="935"/>
      <c r="AV118" s="936"/>
      <c r="AW118" s="936"/>
      <c r="AX118" s="936"/>
      <c r="AY118" s="936"/>
      <c r="AZ118" s="1009" t="s">
        <v>441</v>
      </c>
      <c r="BA118" s="1000"/>
      <c r="BB118" s="1000"/>
      <c r="BC118" s="1000"/>
      <c r="BD118" s="1000"/>
      <c r="BE118" s="1000"/>
      <c r="BF118" s="1000"/>
      <c r="BG118" s="1000"/>
      <c r="BH118" s="1000"/>
      <c r="BI118" s="1000"/>
      <c r="BJ118" s="1000"/>
      <c r="BK118" s="1000"/>
      <c r="BL118" s="1000"/>
      <c r="BM118" s="1000"/>
      <c r="BN118" s="1000"/>
      <c r="BO118" s="1000"/>
      <c r="BP118" s="1001"/>
      <c r="BQ118" s="1032" t="s">
        <v>396</v>
      </c>
      <c r="BR118" s="1033"/>
      <c r="BS118" s="1033"/>
      <c r="BT118" s="1033"/>
      <c r="BU118" s="1033"/>
      <c r="BV118" s="1033" t="s">
        <v>396</v>
      </c>
      <c r="BW118" s="1033"/>
      <c r="BX118" s="1033"/>
      <c r="BY118" s="1033"/>
      <c r="BZ118" s="1033"/>
      <c r="CA118" s="1033" t="s">
        <v>396</v>
      </c>
      <c r="CB118" s="1033"/>
      <c r="CC118" s="1033"/>
      <c r="CD118" s="1033"/>
      <c r="CE118" s="1033"/>
      <c r="CF118" s="949" t="s">
        <v>418</v>
      </c>
      <c r="CG118" s="950"/>
      <c r="CH118" s="950"/>
      <c r="CI118" s="950"/>
      <c r="CJ118" s="950"/>
      <c r="CK118" s="980"/>
      <c r="CL118" s="981"/>
      <c r="CM118" s="951" t="s">
        <v>442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396</v>
      </c>
      <c r="DH118" s="994"/>
      <c r="DI118" s="994"/>
      <c r="DJ118" s="994"/>
      <c r="DK118" s="995"/>
      <c r="DL118" s="996" t="s">
        <v>396</v>
      </c>
      <c r="DM118" s="994"/>
      <c r="DN118" s="994"/>
      <c r="DO118" s="994"/>
      <c r="DP118" s="995"/>
      <c r="DQ118" s="996" t="s">
        <v>396</v>
      </c>
      <c r="DR118" s="994"/>
      <c r="DS118" s="994"/>
      <c r="DT118" s="994"/>
      <c r="DU118" s="995"/>
      <c r="DV118" s="997" t="s">
        <v>396</v>
      </c>
      <c r="DW118" s="998"/>
      <c r="DX118" s="998"/>
      <c r="DY118" s="998"/>
      <c r="DZ118" s="999"/>
    </row>
    <row r="119" spans="1:130" s="226" customFormat="1" ht="26.25" customHeight="1">
      <c r="A119" s="1094" t="s">
        <v>415</v>
      </c>
      <c r="B119" s="979"/>
      <c r="C119" s="958" t="s">
        <v>416</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396</v>
      </c>
      <c r="AB119" s="927"/>
      <c r="AC119" s="927"/>
      <c r="AD119" s="927"/>
      <c r="AE119" s="928"/>
      <c r="AF119" s="929" t="s">
        <v>396</v>
      </c>
      <c r="AG119" s="927"/>
      <c r="AH119" s="927"/>
      <c r="AI119" s="927"/>
      <c r="AJ119" s="928"/>
      <c r="AK119" s="929" t="s">
        <v>396</v>
      </c>
      <c r="AL119" s="927"/>
      <c r="AM119" s="927"/>
      <c r="AN119" s="927"/>
      <c r="AO119" s="928"/>
      <c r="AP119" s="930" t="s">
        <v>123</v>
      </c>
      <c r="AQ119" s="931"/>
      <c r="AR119" s="931"/>
      <c r="AS119" s="931"/>
      <c r="AT119" s="932"/>
      <c r="AU119" s="937"/>
      <c r="AV119" s="938"/>
      <c r="AW119" s="938"/>
      <c r="AX119" s="938"/>
      <c r="AY119" s="938"/>
      <c r="AZ119" s="257" t="s">
        <v>178</v>
      </c>
      <c r="BA119" s="257"/>
      <c r="BB119" s="257"/>
      <c r="BC119" s="257"/>
      <c r="BD119" s="257"/>
      <c r="BE119" s="257"/>
      <c r="BF119" s="257"/>
      <c r="BG119" s="257"/>
      <c r="BH119" s="257"/>
      <c r="BI119" s="257"/>
      <c r="BJ119" s="257"/>
      <c r="BK119" s="257"/>
      <c r="BL119" s="257"/>
      <c r="BM119" s="257"/>
      <c r="BN119" s="257"/>
      <c r="BO119" s="1010" t="s">
        <v>443</v>
      </c>
      <c r="BP119" s="1041"/>
      <c r="BQ119" s="1032">
        <v>4444996</v>
      </c>
      <c r="BR119" s="1033"/>
      <c r="BS119" s="1033"/>
      <c r="BT119" s="1033"/>
      <c r="BU119" s="1033"/>
      <c r="BV119" s="1033">
        <v>4034278</v>
      </c>
      <c r="BW119" s="1033"/>
      <c r="BX119" s="1033"/>
      <c r="BY119" s="1033"/>
      <c r="BZ119" s="1033"/>
      <c r="CA119" s="1033">
        <v>4161772</v>
      </c>
      <c r="CB119" s="1033"/>
      <c r="CC119" s="1033"/>
      <c r="CD119" s="1033"/>
      <c r="CE119" s="1033"/>
      <c r="CF119" s="1034"/>
      <c r="CG119" s="1035"/>
      <c r="CH119" s="1035"/>
      <c r="CI119" s="1035"/>
      <c r="CJ119" s="1036"/>
      <c r="CK119" s="982"/>
      <c r="CL119" s="983"/>
      <c r="CM119" s="1037" t="s">
        <v>444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418</v>
      </c>
      <c r="DH119" s="1019"/>
      <c r="DI119" s="1019"/>
      <c r="DJ119" s="1019"/>
      <c r="DK119" s="1020"/>
      <c r="DL119" s="1018" t="s">
        <v>418</v>
      </c>
      <c r="DM119" s="1019"/>
      <c r="DN119" s="1019"/>
      <c r="DO119" s="1019"/>
      <c r="DP119" s="1020"/>
      <c r="DQ119" s="1018" t="s">
        <v>418</v>
      </c>
      <c r="DR119" s="1019"/>
      <c r="DS119" s="1019"/>
      <c r="DT119" s="1019"/>
      <c r="DU119" s="1020"/>
      <c r="DV119" s="1021" t="s">
        <v>418</v>
      </c>
      <c r="DW119" s="1022"/>
      <c r="DX119" s="1022"/>
      <c r="DY119" s="1022"/>
      <c r="DZ119" s="1023"/>
    </row>
    <row r="120" spans="1:130" s="226" customFormat="1" ht="26.25" customHeight="1">
      <c r="A120" s="1095"/>
      <c r="B120" s="981"/>
      <c r="C120" s="951" t="s">
        <v>421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418</v>
      </c>
      <c r="AB120" s="994"/>
      <c r="AC120" s="994"/>
      <c r="AD120" s="994"/>
      <c r="AE120" s="995"/>
      <c r="AF120" s="996" t="s">
        <v>418</v>
      </c>
      <c r="AG120" s="994"/>
      <c r="AH120" s="994"/>
      <c r="AI120" s="994"/>
      <c r="AJ120" s="995"/>
      <c r="AK120" s="996" t="s">
        <v>418</v>
      </c>
      <c r="AL120" s="994"/>
      <c r="AM120" s="994"/>
      <c r="AN120" s="994"/>
      <c r="AO120" s="995"/>
      <c r="AP120" s="997" t="s">
        <v>418</v>
      </c>
      <c r="AQ120" s="998"/>
      <c r="AR120" s="998"/>
      <c r="AS120" s="998"/>
      <c r="AT120" s="999"/>
      <c r="AU120" s="1024" t="s">
        <v>445</v>
      </c>
      <c r="AV120" s="1025"/>
      <c r="AW120" s="1025"/>
      <c r="AX120" s="1025"/>
      <c r="AY120" s="1026"/>
      <c r="AZ120" s="975" t="s">
        <v>446</v>
      </c>
      <c r="BA120" s="924"/>
      <c r="BB120" s="924"/>
      <c r="BC120" s="924"/>
      <c r="BD120" s="924"/>
      <c r="BE120" s="924"/>
      <c r="BF120" s="924"/>
      <c r="BG120" s="924"/>
      <c r="BH120" s="924"/>
      <c r="BI120" s="924"/>
      <c r="BJ120" s="924"/>
      <c r="BK120" s="924"/>
      <c r="BL120" s="924"/>
      <c r="BM120" s="924"/>
      <c r="BN120" s="924"/>
      <c r="BO120" s="924"/>
      <c r="BP120" s="925"/>
      <c r="BQ120" s="961">
        <v>8455705</v>
      </c>
      <c r="BR120" s="962"/>
      <c r="BS120" s="962"/>
      <c r="BT120" s="962"/>
      <c r="BU120" s="962"/>
      <c r="BV120" s="962">
        <v>8635363</v>
      </c>
      <c r="BW120" s="962"/>
      <c r="BX120" s="962"/>
      <c r="BY120" s="962"/>
      <c r="BZ120" s="962"/>
      <c r="CA120" s="962">
        <v>8975271</v>
      </c>
      <c r="CB120" s="962"/>
      <c r="CC120" s="962"/>
      <c r="CD120" s="962"/>
      <c r="CE120" s="962"/>
      <c r="CF120" s="976">
        <v>357.4</v>
      </c>
      <c r="CG120" s="977"/>
      <c r="CH120" s="977"/>
      <c r="CI120" s="977"/>
      <c r="CJ120" s="977"/>
      <c r="CK120" s="1042" t="s">
        <v>447</v>
      </c>
      <c r="CL120" s="1043"/>
      <c r="CM120" s="1043"/>
      <c r="CN120" s="1043"/>
      <c r="CO120" s="1044"/>
      <c r="CP120" s="1050" t="s">
        <v>448</v>
      </c>
      <c r="CQ120" s="1051"/>
      <c r="CR120" s="1051"/>
      <c r="CS120" s="1051"/>
      <c r="CT120" s="1051"/>
      <c r="CU120" s="1051"/>
      <c r="CV120" s="1051"/>
      <c r="CW120" s="1051"/>
      <c r="CX120" s="1051"/>
      <c r="CY120" s="1051"/>
      <c r="CZ120" s="1051"/>
      <c r="DA120" s="1051"/>
      <c r="DB120" s="1051"/>
      <c r="DC120" s="1051"/>
      <c r="DD120" s="1051"/>
      <c r="DE120" s="1051"/>
      <c r="DF120" s="1052"/>
      <c r="DG120" s="961">
        <v>385211</v>
      </c>
      <c r="DH120" s="962"/>
      <c r="DI120" s="962"/>
      <c r="DJ120" s="962"/>
      <c r="DK120" s="962"/>
      <c r="DL120" s="962">
        <v>382551</v>
      </c>
      <c r="DM120" s="962"/>
      <c r="DN120" s="962"/>
      <c r="DO120" s="962"/>
      <c r="DP120" s="962"/>
      <c r="DQ120" s="962">
        <v>396780</v>
      </c>
      <c r="DR120" s="962"/>
      <c r="DS120" s="962"/>
      <c r="DT120" s="962"/>
      <c r="DU120" s="962"/>
      <c r="DV120" s="963">
        <v>15.8</v>
      </c>
      <c r="DW120" s="963"/>
      <c r="DX120" s="963"/>
      <c r="DY120" s="963"/>
      <c r="DZ120" s="964"/>
    </row>
    <row r="121" spans="1:130" s="226" customFormat="1" ht="26.25" customHeight="1">
      <c r="A121" s="1095"/>
      <c r="B121" s="981"/>
      <c r="C121" s="1002" t="s">
        <v>449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418</v>
      </c>
      <c r="AB121" s="994"/>
      <c r="AC121" s="994"/>
      <c r="AD121" s="994"/>
      <c r="AE121" s="995"/>
      <c r="AF121" s="996" t="s">
        <v>418</v>
      </c>
      <c r="AG121" s="994"/>
      <c r="AH121" s="994"/>
      <c r="AI121" s="994"/>
      <c r="AJ121" s="995"/>
      <c r="AK121" s="996" t="s">
        <v>418</v>
      </c>
      <c r="AL121" s="994"/>
      <c r="AM121" s="994"/>
      <c r="AN121" s="994"/>
      <c r="AO121" s="995"/>
      <c r="AP121" s="997" t="s">
        <v>418</v>
      </c>
      <c r="AQ121" s="998"/>
      <c r="AR121" s="998"/>
      <c r="AS121" s="998"/>
      <c r="AT121" s="999"/>
      <c r="AU121" s="1027"/>
      <c r="AV121" s="1028"/>
      <c r="AW121" s="1028"/>
      <c r="AX121" s="1028"/>
      <c r="AY121" s="1029"/>
      <c r="AZ121" s="984" t="s">
        <v>450</v>
      </c>
      <c r="BA121" s="985"/>
      <c r="BB121" s="985"/>
      <c r="BC121" s="985"/>
      <c r="BD121" s="985"/>
      <c r="BE121" s="985"/>
      <c r="BF121" s="985"/>
      <c r="BG121" s="985"/>
      <c r="BH121" s="985"/>
      <c r="BI121" s="985"/>
      <c r="BJ121" s="985"/>
      <c r="BK121" s="985"/>
      <c r="BL121" s="985"/>
      <c r="BM121" s="985"/>
      <c r="BN121" s="985"/>
      <c r="BO121" s="985"/>
      <c r="BP121" s="986"/>
      <c r="BQ121" s="954">
        <v>11232</v>
      </c>
      <c r="BR121" s="955"/>
      <c r="BS121" s="955"/>
      <c r="BT121" s="955"/>
      <c r="BU121" s="955"/>
      <c r="BV121" s="955">
        <v>3442</v>
      </c>
      <c r="BW121" s="955"/>
      <c r="BX121" s="955"/>
      <c r="BY121" s="955"/>
      <c r="BZ121" s="955"/>
      <c r="CA121" s="955" t="s">
        <v>418</v>
      </c>
      <c r="CB121" s="955"/>
      <c r="CC121" s="955"/>
      <c r="CD121" s="955"/>
      <c r="CE121" s="955"/>
      <c r="CF121" s="949" t="s">
        <v>418</v>
      </c>
      <c r="CG121" s="950"/>
      <c r="CH121" s="950"/>
      <c r="CI121" s="950"/>
      <c r="CJ121" s="950"/>
      <c r="CK121" s="1045"/>
      <c r="CL121" s="1046"/>
      <c r="CM121" s="1046"/>
      <c r="CN121" s="1046"/>
      <c r="CO121" s="1047"/>
      <c r="CP121" s="1055" t="s">
        <v>451</v>
      </c>
      <c r="CQ121" s="1056"/>
      <c r="CR121" s="1056"/>
      <c r="CS121" s="1056"/>
      <c r="CT121" s="1056"/>
      <c r="CU121" s="1056"/>
      <c r="CV121" s="1056"/>
      <c r="CW121" s="1056"/>
      <c r="CX121" s="1056"/>
      <c r="CY121" s="1056"/>
      <c r="CZ121" s="1056"/>
      <c r="DA121" s="1056"/>
      <c r="DB121" s="1056"/>
      <c r="DC121" s="1056"/>
      <c r="DD121" s="1056"/>
      <c r="DE121" s="1056"/>
      <c r="DF121" s="1057"/>
      <c r="DG121" s="954" t="s">
        <v>418</v>
      </c>
      <c r="DH121" s="955"/>
      <c r="DI121" s="955"/>
      <c r="DJ121" s="955"/>
      <c r="DK121" s="955"/>
      <c r="DL121" s="955" t="s">
        <v>418</v>
      </c>
      <c r="DM121" s="955"/>
      <c r="DN121" s="955"/>
      <c r="DO121" s="955"/>
      <c r="DP121" s="955"/>
      <c r="DQ121" s="955" t="s">
        <v>418</v>
      </c>
      <c r="DR121" s="955"/>
      <c r="DS121" s="955"/>
      <c r="DT121" s="955"/>
      <c r="DU121" s="955"/>
      <c r="DV121" s="956" t="s">
        <v>418</v>
      </c>
      <c r="DW121" s="956"/>
      <c r="DX121" s="956"/>
      <c r="DY121" s="956"/>
      <c r="DZ121" s="957"/>
    </row>
    <row r="122" spans="1:130" s="226" customFormat="1" ht="26.25" customHeight="1">
      <c r="A122" s="1095"/>
      <c r="B122" s="981"/>
      <c r="C122" s="951" t="s">
        <v>431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418</v>
      </c>
      <c r="AB122" s="994"/>
      <c r="AC122" s="994"/>
      <c r="AD122" s="994"/>
      <c r="AE122" s="995"/>
      <c r="AF122" s="996" t="s">
        <v>418</v>
      </c>
      <c r="AG122" s="994"/>
      <c r="AH122" s="994"/>
      <c r="AI122" s="994"/>
      <c r="AJ122" s="995"/>
      <c r="AK122" s="996" t="s">
        <v>418</v>
      </c>
      <c r="AL122" s="994"/>
      <c r="AM122" s="994"/>
      <c r="AN122" s="994"/>
      <c r="AO122" s="995"/>
      <c r="AP122" s="997" t="s">
        <v>418</v>
      </c>
      <c r="AQ122" s="998"/>
      <c r="AR122" s="998"/>
      <c r="AS122" s="998"/>
      <c r="AT122" s="999"/>
      <c r="AU122" s="1027"/>
      <c r="AV122" s="1028"/>
      <c r="AW122" s="1028"/>
      <c r="AX122" s="1028"/>
      <c r="AY122" s="1029"/>
      <c r="AZ122" s="1009" t="s">
        <v>452</v>
      </c>
      <c r="BA122" s="1000"/>
      <c r="BB122" s="1000"/>
      <c r="BC122" s="1000"/>
      <c r="BD122" s="1000"/>
      <c r="BE122" s="1000"/>
      <c r="BF122" s="1000"/>
      <c r="BG122" s="1000"/>
      <c r="BH122" s="1000"/>
      <c r="BI122" s="1000"/>
      <c r="BJ122" s="1000"/>
      <c r="BK122" s="1000"/>
      <c r="BL122" s="1000"/>
      <c r="BM122" s="1000"/>
      <c r="BN122" s="1000"/>
      <c r="BO122" s="1000"/>
      <c r="BP122" s="1001"/>
      <c r="BQ122" s="1032">
        <v>3200964</v>
      </c>
      <c r="BR122" s="1033"/>
      <c r="BS122" s="1033"/>
      <c r="BT122" s="1033"/>
      <c r="BU122" s="1033"/>
      <c r="BV122" s="1033">
        <v>3311518</v>
      </c>
      <c r="BW122" s="1033"/>
      <c r="BX122" s="1033"/>
      <c r="BY122" s="1033"/>
      <c r="BZ122" s="1033"/>
      <c r="CA122" s="1033">
        <v>3372400</v>
      </c>
      <c r="CB122" s="1033"/>
      <c r="CC122" s="1033"/>
      <c r="CD122" s="1033"/>
      <c r="CE122" s="1033"/>
      <c r="CF122" s="1053">
        <v>134.30000000000001</v>
      </c>
      <c r="CG122" s="1054"/>
      <c r="CH122" s="1054"/>
      <c r="CI122" s="1054"/>
      <c r="CJ122" s="1054"/>
      <c r="CK122" s="1045"/>
      <c r="CL122" s="1046"/>
      <c r="CM122" s="1046"/>
      <c r="CN122" s="1046"/>
      <c r="CO122" s="1047"/>
      <c r="CP122" s="1055" t="s">
        <v>391</v>
      </c>
      <c r="CQ122" s="1056"/>
      <c r="CR122" s="1056"/>
      <c r="CS122" s="1056"/>
      <c r="CT122" s="1056"/>
      <c r="CU122" s="1056"/>
      <c r="CV122" s="1056"/>
      <c r="CW122" s="1056"/>
      <c r="CX122" s="1056"/>
      <c r="CY122" s="1056"/>
      <c r="CZ122" s="1056"/>
      <c r="DA122" s="1056"/>
      <c r="DB122" s="1056"/>
      <c r="DC122" s="1056"/>
      <c r="DD122" s="1056"/>
      <c r="DE122" s="1056"/>
      <c r="DF122" s="1057"/>
      <c r="DG122" s="954" t="s">
        <v>453</v>
      </c>
      <c r="DH122" s="955"/>
      <c r="DI122" s="955"/>
      <c r="DJ122" s="955"/>
      <c r="DK122" s="955"/>
      <c r="DL122" s="955" t="s">
        <v>123</v>
      </c>
      <c r="DM122" s="955"/>
      <c r="DN122" s="955"/>
      <c r="DO122" s="955"/>
      <c r="DP122" s="955"/>
      <c r="DQ122" s="955" t="s">
        <v>454</v>
      </c>
      <c r="DR122" s="955"/>
      <c r="DS122" s="955"/>
      <c r="DT122" s="955"/>
      <c r="DU122" s="955"/>
      <c r="DV122" s="956" t="s">
        <v>123</v>
      </c>
      <c r="DW122" s="956"/>
      <c r="DX122" s="956"/>
      <c r="DY122" s="956"/>
      <c r="DZ122" s="957"/>
    </row>
    <row r="123" spans="1:130" s="226" customFormat="1" ht="26.25" customHeight="1">
      <c r="A123" s="1095"/>
      <c r="B123" s="981"/>
      <c r="C123" s="951" t="s">
        <v>437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123</v>
      </c>
      <c r="AB123" s="994"/>
      <c r="AC123" s="994"/>
      <c r="AD123" s="994"/>
      <c r="AE123" s="995"/>
      <c r="AF123" s="996" t="s">
        <v>123</v>
      </c>
      <c r="AG123" s="994"/>
      <c r="AH123" s="994"/>
      <c r="AI123" s="994"/>
      <c r="AJ123" s="995"/>
      <c r="AK123" s="996" t="s">
        <v>123</v>
      </c>
      <c r="AL123" s="994"/>
      <c r="AM123" s="994"/>
      <c r="AN123" s="994"/>
      <c r="AO123" s="995"/>
      <c r="AP123" s="997" t="s">
        <v>123</v>
      </c>
      <c r="AQ123" s="998"/>
      <c r="AR123" s="998"/>
      <c r="AS123" s="998"/>
      <c r="AT123" s="999"/>
      <c r="AU123" s="1030"/>
      <c r="AV123" s="1031"/>
      <c r="AW123" s="1031"/>
      <c r="AX123" s="1031"/>
      <c r="AY123" s="1031"/>
      <c r="AZ123" s="257" t="s">
        <v>178</v>
      </c>
      <c r="BA123" s="257"/>
      <c r="BB123" s="257"/>
      <c r="BC123" s="257"/>
      <c r="BD123" s="257"/>
      <c r="BE123" s="257"/>
      <c r="BF123" s="257"/>
      <c r="BG123" s="257"/>
      <c r="BH123" s="257"/>
      <c r="BI123" s="257"/>
      <c r="BJ123" s="257"/>
      <c r="BK123" s="257"/>
      <c r="BL123" s="257"/>
      <c r="BM123" s="257"/>
      <c r="BN123" s="257"/>
      <c r="BO123" s="1010" t="s">
        <v>455</v>
      </c>
      <c r="BP123" s="1041"/>
      <c r="BQ123" s="1101">
        <v>11667901</v>
      </c>
      <c r="BR123" s="1067"/>
      <c r="BS123" s="1067"/>
      <c r="BT123" s="1067"/>
      <c r="BU123" s="1067"/>
      <c r="BV123" s="1067">
        <v>11950323</v>
      </c>
      <c r="BW123" s="1067"/>
      <c r="BX123" s="1067"/>
      <c r="BY123" s="1067"/>
      <c r="BZ123" s="1067"/>
      <c r="CA123" s="1067">
        <v>12347671</v>
      </c>
      <c r="CB123" s="1067"/>
      <c r="CC123" s="1067"/>
      <c r="CD123" s="1067"/>
      <c r="CE123" s="1067"/>
      <c r="CF123" s="1034"/>
      <c r="CG123" s="1035"/>
      <c r="CH123" s="1035"/>
      <c r="CI123" s="1035"/>
      <c r="CJ123" s="1036"/>
      <c r="CK123" s="1045"/>
      <c r="CL123" s="1046"/>
      <c r="CM123" s="1046"/>
      <c r="CN123" s="1046"/>
      <c r="CO123" s="1047"/>
      <c r="CP123" s="1055" t="s">
        <v>456</v>
      </c>
      <c r="CQ123" s="1056"/>
      <c r="CR123" s="1056"/>
      <c r="CS123" s="1056"/>
      <c r="CT123" s="1056"/>
      <c r="CU123" s="1056"/>
      <c r="CV123" s="1056"/>
      <c r="CW123" s="1056"/>
      <c r="CX123" s="1056"/>
      <c r="CY123" s="1056"/>
      <c r="CZ123" s="1056"/>
      <c r="DA123" s="1056"/>
      <c r="DB123" s="1056"/>
      <c r="DC123" s="1056"/>
      <c r="DD123" s="1056"/>
      <c r="DE123" s="1056"/>
      <c r="DF123" s="1057"/>
      <c r="DG123" s="993" t="s">
        <v>123</v>
      </c>
      <c r="DH123" s="994"/>
      <c r="DI123" s="994"/>
      <c r="DJ123" s="994"/>
      <c r="DK123" s="995"/>
      <c r="DL123" s="996" t="s">
        <v>123</v>
      </c>
      <c r="DM123" s="994"/>
      <c r="DN123" s="994"/>
      <c r="DO123" s="994"/>
      <c r="DP123" s="995"/>
      <c r="DQ123" s="996" t="s">
        <v>454</v>
      </c>
      <c r="DR123" s="994"/>
      <c r="DS123" s="994"/>
      <c r="DT123" s="994"/>
      <c r="DU123" s="995"/>
      <c r="DV123" s="997" t="s">
        <v>453</v>
      </c>
      <c r="DW123" s="998"/>
      <c r="DX123" s="998"/>
      <c r="DY123" s="998"/>
      <c r="DZ123" s="999"/>
    </row>
    <row r="124" spans="1:130" s="226" customFormat="1" ht="26.25" customHeight="1" thickBot="1">
      <c r="A124" s="1095"/>
      <c r="B124" s="981"/>
      <c r="C124" s="951" t="s">
        <v>440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123</v>
      </c>
      <c r="AB124" s="994"/>
      <c r="AC124" s="994"/>
      <c r="AD124" s="994"/>
      <c r="AE124" s="995"/>
      <c r="AF124" s="996" t="s">
        <v>123</v>
      </c>
      <c r="AG124" s="994"/>
      <c r="AH124" s="994"/>
      <c r="AI124" s="994"/>
      <c r="AJ124" s="995"/>
      <c r="AK124" s="996" t="s">
        <v>123</v>
      </c>
      <c r="AL124" s="994"/>
      <c r="AM124" s="994"/>
      <c r="AN124" s="994"/>
      <c r="AO124" s="995"/>
      <c r="AP124" s="997" t="s">
        <v>123</v>
      </c>
      <c r="AQ124" s="998"/>
      <c r="AR124" s="998"/>
      <c r="AS124" s="998"/>
      <c r="AT124" s="999"/>
      <c r="AU124" s="1097" t="s">
        <v>457</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123</v>
      </c>
      <c r="BR124" s="1063"/>
      <c r="BS124" s="1063"/>
      <c r="BT124" s="1063"/>
      <c r="BU124" s="1063"/>
      <c r="BV124" s="1063" t="s">
        <v>123</v>
      </c>
      <c r="BW124" s="1063"/>
      <c r="BX124" s="1063"/>
      <c r="BY124" s="1063"/>
      <c r="BZ124" s="1063"/>
      <c r="CA124" s="1063" t="s">
        <v>123</v>
      </c>
      <c r="CB124" s="1063"/>
      <c r="CC124" s="1063"/>
      <c r="CD124" s="1063"/>
      <c r="CE124" s="1063"/>
      <c r="CF124" s="1064"/>
      <c r="CG124" s="1065"/>
      <c r="CH124" s="1065"/>
      <c r="CI124" s="1065"/>
      <c r="CJ124" s="1066"/>
      <c r="CK124" s="1048"/>
      <c r="CL124" s="1048"/>
      <c r="CM124" s="1048"/>
      <c r="CN124" s="1048"/>
      <c r="CO124" s="1049"/>
      <c r="CP124" s="1055" t="s">
        <v>458</v>
      </c>
      <c r="CQ124" s="1056"/>
      <c r="CR124" s="1056"/>
      <c r="CS124" s="1056"/>
      <c r="CT124" s="1056"/>
      <c r="CU124" s="1056"/>
      <c r="CV124" s="1056"/>
      <c r="CW124" s="1056"/>
      <c r="CX124" s="1056"/>
      <c r="CY124" s="1056"/>
      <c r="CZ124" s="1056"/>
      <c r="DA124" s="1056"/>
      <c r="DB124" s="1056"/>
      <c r="DC124" s="1056"/>
      <c r="DD124" s="1056"/>
      <c r="DE124" s="1056"/>
      <c r="DF124" s="1057"/>
      <c r="DG124" s="1040" t="s">
        <v>123</v>
      </c>
      <c r="DH124" s="1019"/>
      <c r="DI124" s="1019"/>
      <c r="DJ124" s="1019"/>
      <c r="DK124" s="1020"/>
      <c r="DL124" s="1018" t="s">
        <v>123</v>
      </c>
      <c r="DM124" s="1019"/>
      <c r="DN124" s="1019"/>
      <c r="DO124" s="1019"/>
      <c r="DP124" s="1020"/>
      <c r="DQ124" s="1018" t="s">
        <v>454</v>
      </c>
      <c r="DR124" s="1019"/>
      <c r="DS124" s="1019"/>
      <c r="DT124" s="1019"/>
      <c r="DU124" s="1020"/>
      <c r="DV124" s="1021" t="s">
        <v>123</v>
      </c>
      <c r="DW124" s="1022"/>
      <c r="DX124" s="1022"/>
      <c r="DY124" s="1022"/>
      <c r="DZ124" s="1023"/>
    </row>
    <row r="125" spans="1:130" s="226" customFormat="1" ht="26.25" customHeight="1">
      <c r="A125" s="1095"/>
      <c r="B125" s="981"/>
      <c r="C125" s="951" t="s">
        <v>442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123</v>
      </c>
      <c r="AB125" s="994"/>
      <c r="AC125" s="994"/>
      <c r="AD125" s="994"/>
      <c r="AE125" s="995"/>
      <c r="AF125" s="996" t="s">
        <v>123</v>
      </c>
      <c r="AG125" s="994"/>
      <c r="AH125" s="994"/>
      <c r="AI125" s="994"/>
      <c r="AJ125" s="995"/>
      <c r="AK125" s="996" t="s">
        <v>454</v>
      </c>
      <c r="AL125" s="994"/>
      <c r="AM125" s="994"/>
      <c r="AN125" s="994"/>
      <c r="AO125" s="995"/>
      <c r="AP125" s="997" t="s">
        <v>123</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459</v>
      </c>
      <c r="CL125" s="1043"/>
      <c r="CM125" s="1043"/>
      <c r="CN125" s="1043"/>
      <c r="CO125" s="1044"/>
      <c r="CP125" s="975" t="s">
        <v>460</v>
      </c>
      <c r="CQ125" s="924"/>
      <c r="CR125" s="924"/>
      <c r="CS125" s="924"/>
      <c r="CT125" s="924"/>
      <c r="CU125" s="924"/>
      <c r="CV125" s="924"/>
      <c r="CW125" s="924"/>
      <c r="CX125" s="924"/>
      <c r="CY125" s="924"/>
      <c r="CZ125" s="924"/>
      <c r="DA125" s="924"/>
      <c r="DB125" s="924"/>
      <c r="DC125" s="924"/>
      <c r="DD125" s="924"/>
      <c r="DE125" s="924"/>
      <c r="DF125" s="925"/>
      <c r="DG125" s="961" t="s">
        <v>123</v>
      </c>
      <c r="DH125" s="962"/>
      <c r="DI125" s="962"/>
      <c r="DJ125" s="962"/>
      <c r="DK125" s="962"/>
      <c r="DL125" s="962" t="s">
        <v>123</v>
      </c>
      <c r="DM125" s="962"/>
      <c r="DN125" s="962"/>
      <c r="DO125" s="962"/>
      <c r="DP125" s="962"/>
      <c r="DQ125" s="962" t="s">
        <v>123</v>
      </c>
      <c r="DR125" s="962"/>
      <c r="DS125" s="962"/>
      <c r="DT125" s="962"/>
      <c r="DU125" s="962"/>
      <c r="DV125" s="963" t="s">
        <v>454</v>
      </c>
      <c r="DW125" s="963"/>
      <c r="DX125" s="963"/>
      <c r="DY125" s="963"/>
      <c r="DZ125" s="964"/>
    </row>
    <row r="126" spans="1:130" s="226" customFormat="1" ht="26.25" customHeight="1" thickBot="1">
      <c r="A126" s="1095"/>
      <c r="B126" s="981"/>
      <c r="C126" s="951" t="s">
        <v>444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123</v>
      </c>
      <c r="AB126" s="994"/>
      <c r="AC126" s="994"/>
      <c r="AD126" s="994"/>
      <c r="AE126" s="995"/>
      <c r="AF126" s="996" t="s">
        <v>454</v>
      </c>
      <c r="AG126" s="994"/>
      <c r="AH126" s="994"/>
      <c r="AI126" s="994"/>
      <c r="AJ126" s="995"/>
      <c r="AK126" s="996" t="s">
        <v>123</v>
      </c>
      <c r="AL126" s="994"/>
      <c r="AM126" s="994"/>
      <c r="AN126" s="994"/>
      <c r="AO126" s="995"/>
      <c r="AP126" s="997" t="s">
        <v>123</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461</v>
      </c>
      <c r="CQ126" s="985"/>
      <c r="CR126" s="985"/>
      <c r="CS126" s="985"/>
      <c r="CT126" s="985"/>
      <c r="CU126" s="985"/>
      <c r="CV126" s="985"/>
      <c r="CW126" s="985"/>
      <c r="CX126" s="985"/>
      <c r="CY126" s="985"/>
      <c r="CZ126" s="985"/>
      <c r="DA126" s="985"/>
      <c r="DB126" s="985"/>
      <c r="DC126" s="985"/>
      <c r="DD126" s="985"/>
      <c r="DE126" s="985"/>
      <c r="DF126" s="986"/>
      <c r="DG126" s="954" t="s">
        <v>123</v>
      </c>
      <c r="DH126" s="955"/>
      <c r="DI126" s="955"/>
      <c r="DJ126" s="955"/>
      <c r="DK126" s="955"/>
      <c r="DL126" s="955" t="s">
        <v>123</v>
      </c>
      <c r="DM126" s="955"/>
      <c r="DN126" s="955"/>
      <c r="DO126" s="955"/>
      <c r="DP126" s="955"/>
      <c r="DQ126" s="955" t="s">
        <v>462</v>
      </c>
      <c r="DR126" s="955"/>
      <c r="DS126" s="955"/>
      <c r="DT126" s="955"/>
      <c r="DU126" s="955"/>
      <c r="DV126" s="956" t="s">
        <v>123</v>
      </c>
      <c r="DW126" s="956"/>
      <c r="DX126" s="956"/>
      <c r="DY126" s="956"/>
      <c r="DZ126" s="957"/>
    </row>
    <row r="127" spans="1:130" s="226" customFormat="1" ht="26.25" customHeight="1">
      <c r="A127" s="1096"/>
      <c r="B127" s="983"/>
      <c r="C127" s="1037" t="s">
        <v>463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123</v>
      </c>
      <c r="AB127" s="994"/>
      <c r="AC127" s="994"/>
      <c r="AD127" s="994"/>
      <c r="AE127" s="995"/>
      <c r="AF127" s="996" t="s">
        <v>123</v>
      </c>
      <c r="AG127" s="994"/>
      <c r="AH127" s="994"/>
      <c r="AI127" s="994"/>
      <c r="AJ127" s="995"/>
      <c r="AK127" s="996" t="s">
        <v>123</v>
      </c>
      <c r="AL127" s="994"/>
      <c r="AM127" s="994"/>
      <c r="AN127" s="994"/>
      <c r="AO127" s="995"/>
      <c r="AP127" s="997" t="s">
        <v>454</v>
      </c>
      <c r="AQ127" s="998"/>
      <c r="AR127" s="998"/>
      <c r="AS127" s="998"/>
      <c r="AT127" s="999"/>
      <c r="AU127" s="262"/>
      <c r="AV127" s="262"/>
      <c r="AW127" s="262"/>
      <c r="AX127" s="1068" t="s">
        <v>464</v>
      </c>
      <c r="AY127" s="1069"/>
      <c r="AZ127" s="1069"/>
      <c r="BA127" s="1069"/>
      <c r="BB127" s="1069"/>
      <c r="BC127" s="1069"/>
      <c r="BD127" s="1069"/>
      <c r="BE127" s="1070"/>
      <c r="BF127" s="1071" t="s">
        <v>465</v>
      </c>
      <c r="BG127" s="1069"/>
      <c r="BH127" s="1069"/>
      <c r="BI127" s="1069"/>
      <c r="BJ127" s="1069"/>
      <c r="BK127" s="1069"/>
      <c r="BL127" s="1070"/>
      <c r="BM127" s="1071" t="s">
        <v>466</v>
      </c>
      <c r="BN127" s="1069"/>
      <c r="BO127" s="1069"/>
      <c r="BP127" s="1069"/>
      <c r="BQ127" s="1069"/>
      <c r="BR127" s="1069"/>
      <c r="BS127" s="1070"/>
      <c r="BT127" s="1071" t="s">
        <v>467</v>
      </c>
      <c r="BU127" s="1069"/>
      <c r="BV127" s="1069"/>
      <c r="BW127" s="1069"/>
      <c r="BX127" s="1069"/>
      <c r="BY127" s="1069"/>
      <c r="BZ127" s="1093"/>
      <c r="CA127" s="262"/>
      <c r="CB127" s="262"/>
      <c r="CC127" s="262"/>
      <c r="CD127" s="263"/>
      <c r="CE127" s="263"/>
      <c r="CF127" s="263"/>
      <c r="CG127" s="260"/>
      <c r="CH127" s="260"/>
      <c r="CI127" s="260"/>
      <c r="CJ127" s="261"/>
      <c r="CK127" s="1059"/>
      <c r="CL127" s="1046"/>
      <c r="CM127" s="1046"/>
      <c r="CN127" s="1046"/>
      <c r="CO127" s="1047"/>
      <c r="CP127" s="984" t="s">
        <v>468</v>
      </c>
      <c r="CQ127" s="985"/>
      <c r="CR127" s="985"/>
      <c r="CS127" s="985"/>
      <c r="CT127" s="985"/>
      <c r="CU127" s="985"/>
      <c r="CV127" s="985"/>
      <c r="CW127" s="985"/>
      <c r="CX127" s="985"/>
      <c r="CY127" s="985"/>
      <c r="CZ127" s="985"/>
      <c r="DA127" s="985"/>
      <c r="DB127" s="985"/>
      <c r="DC127" s="985"/>
      <c r="DD127" s="985"/>
      <c r="DE127" s="985"/>
      <c r="DF127" s="986"/>
      <c r="DG127" s="954" t="s">
        <v>123</v>
      </c>
      <c r="DH127" s="955"/>
      <c r="DI127" s="955"/>
      <c r="DJ127" s="955"/>
      <c r="DK127" s="955"/>
      <c r="DL127" s="955" t="s">
        <v>123</v>
      </c>
      <c r="DM127" s="955"/>
      <c r="DN127" s="955"/>
      <c r="DO127" s="955"/>
      <c r="DP127" s="955"/>
      <c r="DQ127" s="955" t="s">
        <v>123</v>
      </c>
      <c r="DR127" s="955"/>
      <c r="DS127" s="955"/>
      <c r="DT127" s="955"/>
      <c r="DU127" s="955"/>
      <c r="DV127" s="956" t="s">
        <v>123</v>
      </c>
      <c r="DW127" s="956"/>
      <c r="DX127" s="956"/>
      <c r="DY127" s="956"/>
      <c r="DZ127" s="957"/>
    </row>
    <row r="128" spans="1:130" s="226" customFormat="1" ht="26.25" customHeight="1" thickBot="1">
      <c r="A128" s="1079" t="s">
        <v>469</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470</v>
      </c>
      <c r="X128" s="1081"/>
      <c r="Y128" s="1081"/>
      <c r="Z128" s="1082"/>
      <c r="AA128" s="1083">
        <v>8236</v>
      </c>
      <c r="AB128" s="1084"/>
      <c r="AC128" s="1084"/>
      <c r="AD128" s="1084"/>
      <c r="AE128" s="1085"/>
      <c r="AF128" s="1086">
        <v>8236</v>
      </c>
      <c r="AG128" s="1084"/>
      <c r="AH128" s="1084"/>
      <c r="AI128" s="1084"/>
      <c r="AJ128" s="1085"/>
      <c r="AK128" s="1086">
        <v>3556</v>
      </c>
      <c r="AL128" s="1084"/>
      <c r="AM128" s="1084"/>
      <c r="AN128" s="1084"/>
      <c r="AO128" s="1085"/>
      <c r="AP128" s="1087"/>
      <c r="AQ128" s="1088"/>
      <c r="AR128" s="1088"/>
      <c r="AS128" s="1088"/>
      <c r="AT128" s="1089"/>
      <c r="AU128" s="262"/>
      <c r="AV128" s="262"/>
      <c r="AW128" s="262"/>
      <c r="AX128" s="923" t="s">
        <v>471</v>
      </c>
      <c r="AY128" s="924"/>
      <c r="AZ128" s="924"/>
      <c r="BA128" s="924"/>
      <c r="BB128" s="924"/>
      <c r="BC128" s="924"/>
      <c r="BD128" s="924"/>
      <c r="BE128" s="925"/>
      <c r="BF128" s="1090" t="s">
        <v>123</v>
      </c>
      <c r="BG128" s="1091"/>
      <c r="BH128" s="1091"/>
      <c r="BI128" s="1091"/>
      <c r="BJ128" s="1091"/>
      <c r="BK128" s="1091"/>
      <c r="BL128" s="1092"/>
      <c r="BM128" s="1090">
        <v>15</v>
      </c>
      <c r="BN128" s="1091"/>
      <c r="BO128" s="1091"/>
      <c r="BP128" s="1091"/>
      <c r="BQ128" s="1091"/>
      <c r="BR128" s="1091"/>
      <c r="BS128" s="1092"/>
      <c r="BT128" s="1090">
        <v>20</v>
      </c>
      <c r="BU128" s="1091"/>
      <c r="BV128" s="1091"/>
      <c r="BW128" s="1091"/>
      <c r="BX128" s="1091"/>
      <c r="BY128" s="1091"/>
      <c r="BZ128" s="1114"/>
      <c r="CA128" s="263"/>
      <c r="CB128" s="263"/>
      <c r="CC128" s="263"/>
      <c r="CD128" s="263"/>
      <c r="CE128" s="263"/>
      <c r="CF128" s="263"/>
      <c r="CG128" s="260"/>
      <c r="CH128" s="260"/>
      <c r="CI128" s="260"/>
      <c r="CJ128" s="261"/>
      <c r="CK128" s="1060"/>
      <c r="CL128" s="1061"/>
      <c r="CM128" s="1061"/>
      <c r="CN128" s="1061"/>
      <c r="CO128" s="1062"/>
      <c r="CP128" s="1072" t="s">
        <v>472</v>
      </c>
      <c r="CQ128" s="1073"/>
      <c r="CR128" s="1073"/>
      <c r="CS128" s="1073"/>
      <c r="CT128" s="1073"/>
      <c r="CU128" s="1073"/>
      <c r="CV128" s="1073"/>
      <c r="CW128" s="1073"/>
      <c r="CX128" s="1073"/>
      <c r="CY128" s="1073"/>
      <c r="CZ128" s="1073"/>
      <c r="DA128" s="1073"/>
      <c r="DB128" s="1073"/>
      <c r="DC128" s="1073"/>
      <c r="DD128" s="1073"/>
      <c r="DE128" s="1073"/>
      <c r="DF128" s="1074"/>
      <c r="DG128" s="1075" t="s">
        <v>123</v>
      </c>
      <c r="DH128" s="1076"/>
      <c r="DI128" s="1076"/>
      <c r="DJ128" s="1076"/>
      <c r="DK128" s="1076"/>
      <c r="DL128" s="1076" t="s">
        <v>123</v>
      </c>
      <c r="DM128" s="1076"/>
      <c r="DN128" s="1076"/>
      <c r="DO128" s="1076"/>
      <c r="DP128" s="1076"/>
      <c r="DQ128" s="1076" t="s">
        <v>123</v>
      </c>
      <c r="DR128" s="1076"/>
      <c r="DS128" s="1076"/>
      <c r="DT128" s="1076"/>
      <c r="DU128" s="1076"/>
      <c r="DV128" s="1077" t="s">
        <v>123</v>
      </c>
      <c r="DW128" s="1077"/>
      <c r="DX128" s="1077"/>
      <c r="DY128" s="1077"/>
      <c r="DZ128" s="1078"/>
    </row>
    <row r="129" spans="1:131" s="226" customFormat="1" ht="26.25" customHeight="1">
      <c r="A129" s="965" t="s">
        <v>102</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473</v>
      </c>
      <c r="X129" s="1109"/>
      <c r="Y129" s="1109"/>
      <c r="Z129" s="1110"/>
      <c r="AA129" s="993">
        <v>2984762</v>
      </c>
      <c r="AB129" s="994"/>
      <c r="AC129" s="994"/>
      <c r="AD129" s="994"/>
      <c r="AE129" s="995"/>
      <c r="AF129" s="996">
        <v>2897237</v>
      </c>
      <c r="AG129" s="994"/>
      <c r="AH129" s="994"/>
      <c r="AI129" s="994"/>
      <c r="AJ129" s="995"/>
      <c r="AK129" s="996">
        <v>2830611</v>
      </c>
      <c r="AL129" s="994"/>
      <c r="AM129" s="994"/>
      <c r="AN129" s="994"/>
      <c r="AO129" s="995"/>
      <c r="AP129" s="1111"/>
      <c r="AQ129" s="1112"/>
      <c r="AR129" s="1112"/>
      <c r="AS129" s="1112"/>
      <c r="AT129" s="1113"/>
      <c r="AU129" s="264"/>
      <c r="AV129" s="264"/>
      <c r="AW129" s="264"/>
      <c r="AX129" s="1102" t="s">
        <v>474</v>
      </c>
      <c r="AY129" s="985"/>
      <c r="AZ129" s="985"/>
      <c r="BA129" s="985"/>
      <c r="BB129" s="985"/>
      <c r="BC129" s="985"/>
      <c r="BD129" s="985"/>
      <c r="BE129" s="986"/>
      <c r="BF129" s="1103" t="s">
        <v>123</v>
      </c>
      <c r="BG129" s="1104"/>
      <c r="BH129" s="1104"/>
      <c r="BI129" s="1104"/>
      <c r="BJ129" s="1104"/>
      <c r="BK129" s="1104"/>
      <c r="BL129" s="1105"/>
      <c r="BM129" s="1103">
        <v>20</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5" t="s">
        <v>475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476</v>
      </c>
      <c r="X130" s="1109"/>
      <c r="Y130" s="1109"/>
      <c r="Z130" s="1110"/>
      <c r="AA130" s="993">
        <v>360350</v>
      </c>
      <c r="AB130" s="994"/>
      <c r="AC130" s="994"/>
      <c r="AD130" s="994"/>
      <c r="AE130" s="995"/>
      <c r="AF130" s="996">
        <v>338443</v>
      </c>
      <c r="AG130" s="994"/>
      <c r="AH130" s="994"/>
      <c r="AI130" s="994"/>
      <c r="AJ130" s="995"/>
      <c r="AK130" s="996">
        <v>318994</v>
      </c>
      <c r="AL130" s="994"/>
      <c r="AM130" s="994"/>
      <c r="AN130" s="994"/>
      <c r="AO130" s="995"/>
      <c r="AP130" s="1111"/>
      <c r="AQ130" s="1112"/>
      <c r="AR130" s="1112"/>
      <c r="AS130" s="1112"/>
      <c r="AT130" s="1113"/>
      <c r="AU130" s="264"/>
      <c r="AV130" s="264"/>
      <c r="AW130" s="264"/>
      <c r="AX130" s="1102" t="s">
        <v>477</v>
      </c>
      <c r="AY130" s="985"/>
      <c r="AZ130" s="985"/>
      <c r="BA130" s="985"/>
      <c r="BB130" s="985"/>
      <c r="BC130" s="985"/>
      <c r="BD130" s="985"/>
      <c r="BE130" s="986"/>
      <c r="BF130" s="1139">
        <v>2.2999999999999998</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478</v>
      </c>
      <c r="X131" s="1147"/>
      <c r="Y131" s="1147"/>
      <c r="Z131" s="1148"/>
      <c r="AA131" s="1040">
        <v>2624412</v>
      </c>
      <c r="AB131" s="1019"/>
      <c r="AC131" s="1019"/>
      <c r="AD131" s="1019"/>
      <c r="AE131" s="1020"/>
      <c r="AF131" s="1018">
        <v>2558794</v>
      </c>
      <c r="AG131" s="1019"/>
      <c r="AH131" s="1019"/>
      <c r="AI131" s="1019"/>
      <c r="AJ131" s="1020"/>
      <c r="AK131" s="1018">
        <v>2511617</v>
      </c>
      <c r="AL131" s="1019"/>
      <c r="AM131" s="1019"/>
      <c r="AN131" s="1019"/>
      <c r="AO131" s="1020"/>
      <c r="AP131" s="1149"/>
      <c r="AQ131" s="1150"/>
      <c r="AR131" s="1150"/>
      <c r="AS131" s="1150"/>
      <c r="AT131" s="1151"/>
      <c r="AU131" s="264"/>
      <c r="AV131" s="264"/>
      <c r="AW131" s="264"/>
      <c r="AX131" s="1121" t="s">
        <v>479</v>
      </c>
      <c r="AY131" s="1073"/>
      <c r="AZ131" s="1073"/>
      <c r="BA131" s="1073"/>
      <c r="BB131" s="1073"/>
      <c r="BC131" s="1073"/>
      <c r="BD131" s="1073"/>
      <c r="BE131" s="1074"/>
      <c r="BF131" s="1122" t="s">
        <v>123</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8" t="s">
        <v>480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481</v>
      </c>
      <c r="W132" s="1132"/>
      <c r="X132" s="1132"/>
      <c r="Y132" s="1132"/>
      <c r="Z132" s="1133"/>
      <c r="AA132" s="1134">
        <v>2.808591029</v>
      </c>
      <c r="AB132" s="1135"/>
      <c r="AC132" s="1135"/>
      <c r="AD132" s="1135"/>
      <c r="AE132" s="1136"/>
      <c r="AF132" s="1137">
        <v>2.1004035490000001</v>
      </c>
      <c r="AG132" s="1135"/>
      <c r="AH132" s="1135"/>
      <c r="AI132" s="1135"/>
      <c r="AJ132" s="1136"/>
      <c r="AK132" s="1137">
        <v>2.1211434709999999</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482</v>
      </c>
      <c r="W133" s="1115"/>
      <c r="X133" s="1115"/>
      <c r="Y133" s="1115"/>
      <c r="Z133" s="1116"/>
      <c r="AA133" s="1117">
        <v>3.5</v>
      </c>
      <c r="AB133" s="1118"/>
      <c r="AC133" s="1118"/>
      <c r="AD133" s="1118"/>
      <c r="AE133" s="1119"/>
      <c r="AF133" s="1117">
        <v>2.6</v>
      </c>
      <c r="AG133" s="1118"/>
      <c r="AH133" s="1118"/>
      <c r="AI133" s="1118"/>
      <c r="AJ133" s="1119"/>
      <c r="AK133" s="1117">
        <v>2.2999999999999998</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ANScrVRN1wmiOOTfZK3UeUumtrJLjxppOULv7v2qMup/JQkxJjYpZ7yo8xmSx9p/cTbtGg2sCt4MVG+5JJCw==" saltValue="jBuH3NiUmx1xDoKvJVB0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58" zoomScaleNormal="85" zoomScaleSheetLayoutView="100" workbookViewId="0">
      <selection activeCell="CK95" sqref="CK9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zUx8aRN07ZGY6LKVbMrCOZjcuXOFnhSelt8hBBmuKPTpYcTzVxmH0xLyOAdFdEVVYCJ7s7Kz/S4QfudftmnMg==" saltValue="jRPHEflhpQunQp3oN2Ad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7"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4IjXvIHbMnKdp90bvbkrpglHKyhhPrlnJMGKYeOTCaGc5PWzhIKijaZ7+26GNTIfd5HhonirCm5/fvoPhm8ag==" saltValue="7AoWgofdm54lTNpb6KHAW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491</v>
      </c>
      <c r="AL9" s="1158"/>
      <c r="AM9" s="1158"/>
      <c r="AN9" s="1159"/>
      <c r="AO9" s="292">
        <v>786551</v>
      </c>
      <c r="AP9" s="292">
        <v>143952</v>
      </c>
      <c r="AQ9" s="293">
        <v>135358</v>
      </c>
      <c r="AR9" s="294">
        <v>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492</v>
      </c>
      <c r="AL10" s="1158"/>
      <c r="AM10" s="1158"/>
      <c r="AN10" s="1159"/>
      <c r="AO10" s="295">
        <v>63985</v>
      </c>
      <c r="AP10" s="295">
        <v>11710</v>
      </c>
      <c r="AQ10" s="296">
        <v>16285</v>
      </c>
      <c r="AR10" s="297">
        <v>-28.1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493</v>
      </c>
      <c r="AL11" s="1158"/>
      <c r="AM11" s="1158"/>
      <c r="AN11" s="1159"/>
      <c r="AO11" s="295">
        <v>110768</v>
      </c>
      <c r="AP11" s="295">
        <v>20272</v>
      </c>
      <c r="AQ11" s="296">
        <v>23139</v>
      </c>
      <c r="AR11" s="297">
        <v>-12.4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494</v>
      </c>
      <c r="AL12" s="1158"/>
      <c r="AM12" s="1158"/>
      <c r="AN12" s="1159"/>
      <c r="AO12" s="295" t="s">
        <v>495</v>
      </c>
      <c r="AP12" s="295" t="s">
        <v>495</v>
      </c>
      <c r="AQ12" s="296">
        <v>3507</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496</v>
      </c>
      <c r="AL13" s="1158"/>
      <c r="AM13" s="1158"/>
      <c r="AN13" s="1159"/>
      <c r="AO13" s="295" t="s">
        <v>495</v>
      </c>
      <c r="AP13" s="295" t="s">
        <v>495</v>
      </c>
      <c r="AQ13" s="296">
        <v>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497</v>
      </c>
      <c r="AL14" s="1158"/>
      <c r="AM14" s="1158"/>
      <c r="AN14" s="1159"/>
      <c r="AO14" s="295">
        <v>61735</v>
      </c>
      <c r="AP14" s="295">
        <v>11298</v>
      </c>
      <c r="AQ14" s="296">
        <v>6299</v>
      </c>
      <c r="AR14" s="297">
        <v>79.400000000000006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498</v>
      </c>
      <c r="AL15" s="1158"/>
      <c r="AM15" s="1158"/>
      <c r="AN15" s="1159"/>
      <c r="AO15" s="295">
        <v>13100</v>
      </c>
      <c r="AP15" s="295">
        <v>2398</v>
      </c>
      <c r="AQ15" s="296">
        <v>3566</v>
      </c>
      <c r="AR15" s="297">
        <v>-32.799999999999997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499</v>
      </c>
      <c r="AL16" s="1161"/>
      <c r="AM16" s="1161"/>
      <c r="AN16" s="1162"/>
      <c r="AO16" s="295">
        <v>-83078</v>
      </c>
      <c r="AP16" s="295">
        <v>-15205</v>
      </c>
      <c r="AQ16" s="296">
        <v>-14081</v>
      </c>
      <c r="AR16" s="297">
        <v>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178</v>
      </c>
      <c r="AL17" s="1161"/>
      <c r="AM17" s="1161"/>
      <c r="AN17" s="1162"/>
      <c r="AO17" s="295">
        <v>953061</v>
      </c>
      <c r="AP17" s="295">
        <v>174426</v>
      </c>
      <c r="AQ17" s="296">
        <v>174073</v>
      </c>
      <c r="AR17" s="297">
        <v>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504</v>
      </c>
      <c r="AL21" s="1153"/>
      <c r="AM21" s="1153"/>
      <c r="AN21" s="1154"/>
      <c r="AO21" s="307">
        <v>16.47</v>
      </c>
      <c r="AP21" s="308">
        <v>15.56</v>
      </c>
      <c r="AQ21" s="309">
        <v>0.91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505</v>
      </c>
      <c r="AL22" s="1153"/>
      <c r="AM22" s="1153"/>
      <c r="AN22" s="1154"/>
      <c r="AO22" s="312">
        <v>97.8</v>
      </c>
      <c r="AP22" s="313">
        <v>96</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510</v>
      </c>
      <c r="AL32" s="1169"/>
      <c r="AM32" s="1169"/>
      <c r="AN32" s="1170"/>
      <c r="AO32" s="322">
        <v>351385</v>
      </c>
      <c r="AP32" s="322">
        <v>64309</v>
      </c>
      <c r="AQ32" s="323">
        <v>106722</v>
      </c>
      <c r="AR32" s="324">
        <v>-39.700000000000003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511</v>
      </c>
      <c r="AL33" s="1169"/>
      <c r="AM33" s="1169"/>
      <c r="AN33" s="1170"/>
      <c r="AO33" s="322" t="s">
        <v>495</v>
      </c>
      <c r="AP33" s="322" t="s">
        <v>495</v>
      </c>
      <c r="AQ33" s="323">
        <v>147</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512</v>
      </c>
      <c r="AL34" s="1169"/>
      <c r="AM34" s="1169"/>
      <c r="AN34" s="1170"/>
      <c r="AO34" s="322" t="s">
        <v>495</v>
      </c>
      <c r="AP34" s="322" t="s">
        <v>495</v>
      </c>
      <c r="AQ34" s="323">
        <v>287</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513</v>
      </c>
      <c r="AL35" s="1169"/>
      <c r="AM35" s="1169"/>
      <c r="AN35" s="1170"/>
      <c r="AO35" s="322">
        <v>24440</v>
      </c>
      <c r="AP35" s="322">
        <v>4473</v>
      </c>
      <c r="AQ35" s="323">
        <v>22428</v>
      </c>
      <c r="AR35" s="324">
        <v>-80.099999999999994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514</v>
      </c>
      <c r="AL36" s="1169"/>
      <c r="AM36" s="1169"/>
      <c r="AN36" s="1170"/>
      <c r="AO36" s="322" t="s">
        <v>495</v>
      </c>
      <c r="AP36" s="322" t="s">
        <v>495</v>
      </c>
      <c r="AQ36" s="323">
        <v>4327</v>
      </c>
      <c r="AR36" s="324" t="s">
        <v>495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515</v>
      </c>
      <c r="AL37" s="1169"/>
      <c r="AM37" s="1169"/>
      <c r="AN37" s="1170"/>
      <c r="AO37" s="322" t="s">
        <v>495</v>
      </c>
      <c r="AP37" s="322" t="s">
        <v>495</v>
      </c>
      <c r="AQ37" s="323">
        <v>1437</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516</v>
      </c>
      <c r="AL38" s="1172"/>
      <c r="AM38" s="1172"/>
      <c r="AN38" s="1173"/>
      <c r="AO38" s="325" t="s">
        <v>495</v>
      </c>
      <c r="AP38" s="325" t="s">
        <v>495</v>
      </c>
      <c r="AQ38" s="326">
        <v>25</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517</v>
      </c>
      <c r="AL39" s="1172"/>
      <c r="AM39" s="1172"/>
      <c r="AN39" s="1173"/>
      <c r="AO39" s="322">
        <v>-3556</v>
      </c>
      <c r="AP39" s="322">
        <v>-651</v>
      </c>
      <c r="AQ39" s="323">
        <v>-4811</v>
      </c>
      <c r="AR39" s="324">
        <v>-86.5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518</v>
      </c>
      <c r="AL40" s="1169"/>
      <c r="AM40" s="1169"/>
      <c r="AN40" s="1170"/>
      <c r="AO40" s="322">
        <v>-318994</v>
      </c>
      <c r="AP40" s="322">
        <v>-58381</v>
      </c>
      <c r="AQ40" s="323">
        <v>-91754</v>
      </c>
      <c r="AR40" s="324">
        <v>-36.4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290</v>
      </c>
      <c r="AL41" s="1175"/>
      <c r="AM41" s="1175"/>
      <c r="AN41" s="1176"/>
      <c r="AO41" s="322">
        <v>53275</v>
      </c>
      <c r="AP41" s="322">
        <v>9750</v>
      </c>
      <c r="AQ41" s="323">
        <v>38807</v>
      </c>
      <c r="AR41" s="324">
        <v>-74.900000000000006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486</v>
      </c>
      <c r="AN49" s="1165" t="s">
        <v>522</v>
      </c>
      <c r="AO49" s="1166"/>
      <c r="AP49" s="1166"/>
      <c r="AQ49" s="1166"/>
      <c r="AR49" s="116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994182</v>
      </c>
      <c r="AN51" s="344">
        <v>162236</v>
      </c>
      <c r="AO51" s="345">
        <v>205.5</v>
      </c>
      <c r="AP51" s="346">
        <v>174587</v>
      </c>
      <c r="AQ51" s="347">
        <v>19.100000000000001</v>
      </c>
      <c r="AR51" s="348">
        <v>186.4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223361</v>
      </c>
      <c r="AN52" s="352">
        <v>36449</v>
      </c>
      <c r="AO52" s="353">
        <v>28.5</v>
      </c>
      <c r="AP52" s="354">
        <v>79695</v>
      </c>
      <c r="AQ52" s="355">
        <v>17</v>
      </c>
      <c r="AR52" s="356">
        <v>11.5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857090</v>
      </c>
      <c r="AN53" s="344">
        <v>143087</v>
      </c>
      <c r="AO53" s="345">
        <v>-11.8</v>
      </c>
      <c r="AP53" s="346">
        <v>175675</v>
      </c>
      <c r="AQ53" s="347">
        <v>0.6</v>
      </c>
      <c r="AR53" s="348">
        <v>-12.4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239994</v>
      </c>
      <c r="AN54" s="352">
        <v>40066</v>
      </c>
      <c r="AO54" s="353">
        <v>9.9</v>
      </c>
      <c r="AP54" s="354">
        <v>87698</v>
      </c>
      <c r="AQ54" s="355">
        <v>10</v>
      </c>
      <c r="AR54" s="356">
        <v>-0.1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628849</v>
      </c>
      <c r="AN55" s="344">
        <v>108236</v>
      </c>
      <c r="AO55" s="345">
        <v>-24.4</v>
      </c>
      <c r="AP55" s="346">
        <v>162193</v>
      </c>
      <c r="AQ55" s="347">
        <v>-7.7</v>
      </c>
      <c r="AR55" s="348">
        <v>-16.7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238832</v>
      </c>
      <c r="AN56" s="352">
        <v>41107</v>
      </c>
      <c r="AO56" s="353">
        <v>2.6</v>
      </c>
      <c r="AP56" s="354">
        <v>79985</v>
      </c>
      <c r="AQ56" s="355">
        <v>-8.8000000000000007</v>
      </c>
      <c r="AR56" s="356">
        <v>11.4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625058</v>
      </c>
      <c r="AN57" s="344">
        <v>110493</v>
      </c>
      <c r="AO57" s="345">
        <v>2.1</v>
      </c>
      <c r="AP57" s="346">
        <v>168868</v>
      </c>
      <c r="AQ57" s="347">
        <v>4.0999999999999996</v>
      </c>
      <c r="AR57" s="348">
        <v>-2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460011</v>
      </c>
      <c r="AN58" s="352">
        <v>81317</v>
      </c>
      <c r="AO58" s="353">
        <v>97.8</v>
      </c>
      <c r="AP58" s="354">
        <v>79360</v>
      </c>
      <c r="AQ58" s="355">
        <v>-0.8</v>
      </c>
      <c r="AR58" s="356">
        <v>98.6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595356</v>
      </c>
      <c r="AN59" s="344">
        <v>108960</v>
      </c>
      <c r="AO59" s="345">
        <v>-1.4</v>
      </c>
      <c r="AP59" s="346">
        <v>202870</v>
      </c>
      <c r="AQ59" s="347">
        <v>20.100000000000001</v>
      </c>
      <c r="AR59" s="348">
        <v>-21.5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530825</v>
      </c>
      <c r="AN60" s="352">
        <v>97150</v>
      </c>
      <c r="AO60" s="353">
        <v>19.5</v>
      </c>
      <c r="AP60" s="354">
        <v>79735</v>
      </c>
      <c r="AQ60" s="355">
        <v>0.5</v>
      </c>
      <c r="AR60" s="356">
        <v>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740107</v>
      </c>
      <c r="AN61" s="359">
        <v>126602</v>
      </c>
      <c r="AO61" s="360">
        <v>34</v>
      </c>
      <c r="AP61" s="361">
        <v>176839</v>
      </c>
      <c r="AQ61" s="362">
        <v>7.2</v>
      </c>
      <c r="AR61" s="348">
        <v>26.8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338605</v>
      </c>
      <c r="AN62" s="352">
        <v>59218</v>
      </c>
      <c r="AO62" s="353">
        <v>31.7</v>
      </c>
      <c r="AP62" s="354">
        <v>81295</v>
      </c>
      <c r="AQ62" s="355">
        <v>3.6</v>
      </c>
      <c r="AR62" s="356">
        <v>28.1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m9tCj4iD18vh2L2e1w1aTv4VCPSR6RLktdV0+Oc07ahJRDMPKezqnpYhkwCrBSdRPSXIFxOh7JqfGVPiBZTuA==" saltValue="irLbD2F4ARTjzOwaCZan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N5F0ohhnlaOP6gjQ8NKgUK34gxBvzNsSjojo41PtyqMndvQqZ+8DUxW6lYF3g7nEURTs+MfTXvnFXF/+pp7Ew==" saltValue="3KBv97VVV4eA08gQ7lg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4"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ocT2rJkDyDTIgT92gWtZQLuOxDaKi1qhzxqTR2dLnvq8kahia5JXllikj/cwUhvKQ7IZo/AJrkkkWu9Ig2cXQ==" saltValue="+nhiTYOWp9OjaTVaCP7J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7" t="s">
        <v>3</v>
      </c>
      <c r="D47" s="1177"/>
      <c r="E47" s="1178"/>
      <c r="F47" s="11">
        <v>146.22999999999999</v>
      </c>
      <c r="G47" s="12">
        <v>165.68</v>
      </c>
      <c r="H47" s="12">
        <v>176.02</v>
      </c>
      <c r="I47" s="12">
        <v>171.44</v>
      </c>
      <c r="J47" s="13">
        <v>156.68</v>
      </c>
    </row>
    <row r="48" spans="2:10" ht="57.75" customHeight="1">
      <c r="B48" s="14"/>
      <c r="C48" s="1179" t="s">
        <v>4</v>
      </c>
      <c r="D48" s="1179"/>
      <c r="E48" s="1180"/>
      <c r="F48" s="15">
        <v>5.12</v>
      </c>
      <c r="G48" s="16">
        <v>5.3</v>
      </c>
      <c r="H48" s="16">
        <v>6.24</v>
      </c>
      <c r="I48" s="16">
        <v>6.14</v>
      </c>
      <c r="J48" s="17">
        <v>5.43</v>
      </c>
    </row>
    <row r="49" spans="2:10" ht="57.75" customHeight="1" thickBot="1">
      <c r="B49" s="18"/>
      <c r="C49" s="1181" t="s">
        <v>5</v>
      </c>
      <c r="D49" s="1181"/>
      <c r="E49" s="1182"/>
      <c r="F49" s="19">
        <v>14.35</v>
      </c>
      <c r="G49" s="20">
        <v>15.79</v>
      </c>
      <c r="H49" s="20">
        <v>14.78</v>
      </c>
      <c r="I49" s="20" t="s">
        <v>543</v>
      </c>
      <c r="J49" s="21" t="s">
        <v>544</v>
      </c>
    </row>
    <row r="50" spans="2:10" ht="13.5" customHeight="1"/>
    <row r="51" spans="2:10" ht="13.5" hidden="1" customHeight="1"/>
    <row r="52" spans="2:10" ht="13.5" hidden="1" customHeight="1"/>
    <row r="53" spans="2:10" ht="13.5" hidden="1" customHeight="1"/>
  </sheetData>
  <sheetProtection algorithmName="SHA-512" hashValue="JpEyIgc7XJxCnymjrcvOzFeormfPPj6vdIelxNEjl7rTCMFyRepT3OJlkQbSz1c7atdZDRsJWBBewmamPWcyLA==" saltValue="+Q3SpcTvsd5ds5BS0KdK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9" t="s">
        <v>545</v>
      </c>
      <c r="D34" s="1189"/>
      <c r="E34" s="1190"/>
      <c r="F34" s="32">
        <v>5.1100000000000003</v>
      </c>
      <c r="G34" s="33">
        <v>5.3</v>
      </c>
      <c r="H34" s="33">
        <v>6.23</v>
      </c>
      <c r="I34" s="33">
        <v>6.14</v>
      </c>
      <c r="J34" s="34">
        <v>5.42</v>
      </c>
      <c r="K34" s="22"/>
      <c r="L34" s="22"/>
      <c r="M34" s="22"/>
      <c r="N34" s="22"/>
      <c r="O34" s="22"/>
      <c r="P34" s="22"/>
    </row>
    <row r="35" spans="1:16" ht="39" customHeight="1">
      <c r="A35" s="22"/>
      <c r="B35" s="35"/>
      <c r="C35" s="1183" t="s">
        <v>546</v>
      </c>
      <c r="D35" s="1184"/>
      <c r="E35" s="1185"/>
      <c r="F35" s="36">
        <v>4.47</v>
      </c>
      <c r="G35" s="37">
        <v>5.39</v>
      </c>
      <c r="H35" s="37">
        <v>4.03</v>
      </c>
      <c r="I35" s="37">
        <v>2.84</v>
      </c>
      <c r="J35" s="38">
        <v>1.25</v>
      </c>
      <c r="K35" s="22"/>
      <c r="L35" s="22"/>
      <c r="M35" s="22"/>
      <c r="N35" s="22"/>
      <c r="O35" s="22"/>
      <c r="P35" s="22"/>
    </row>
    <row r="36" spans="1:16" ht="39" customHeight="1">
      <c r="A36" s="22"/>
      <c r="B36" s="35"/>
      <c r="C36" s="1183" t="s">
        <v>547</v>
      </c>
      <c r="D36" s="1184"/>
      <c r="E36" s="1185"/>
      <c r="F36" s="36">
        <v>0.38</v>
      </c>
      <c r="G36" s="37">
        <v>0.42</v>
      </c>
      <c r="H36" s="37">
        <v>1.22</v>
      </c>
      <c r="I36" s="37">
        <v>2.0099999999999998</v>
      </c>
      <c r="J36" s="38">
        <v>0.76</v>
      </c>
      <c r="K36" s="22"/>
      <c r="L36" s="22"/>
      <c r="M36" s="22"/>
      <c r="N36" s="22"/>
      <c r="O36" s="22"/>
      <c r="P36" s="22"/>
    </row>
    <row r="37" spans="1:16" ht="39" customHeight="1">
      <c r="A37" s="22"/>
      <c r="B37" s="35"/>
      <c r="C37" s="1183" t="s">
        <v>548</v>
      </c>
      <c r="D37" s="1184"/>
      <c r="E37" s="1185"/>
      <c r="F37" s="36">
        <v>0.23</v>
      </c>
      <c r="G37" s="37">
        <v>0.19</v>
      </c>
      <c r="H37" s="37">
        <v>0.5</v>
      </c>
      <c r="I37" s="37">
        <v>0.13</v>
      </c>
      <c r="J37" s="38">
        <v>0.17</v>
      </c>
      <c r="K37" s="22"/>
      <c r="L37" s="22"/>
      <c r="M37" s="22"/>
      <c r="N37" s="22"/>
      <c r="O37" s="22"/>
      <c r="P37" s="22"/>
    </row>
    <row r="38" spans="1:16" ht="39" customHeight="1">
      <c r="A38" s="22"/>
      <c r="B38" s="35"/>
      <c r="C38" s="1183" t="s">
        <v>549</v>
      </c>
      <c r="D38" s="1184"/>
      <c r="E38" s="1185"/>
      <c r="F38" s="36">
        <v>0</v>
      </c>
      <c r="G38" s="37">
        <v>0</v>
      </c>
      <c r="H38" s="37">
        <v>0</v>
      </c>
      <c r="I38" s="37">
        <v>0</v>
      </c>
      <c r="J38" s="38">
        <v>0.01</v>
      </c>
      <c r="K38" s="22"/>
      <c r="L38" s="22"/>
      <c r="M38" s="22"/>
      <c r="N38" s="22"/>
      <c r="O38" s="22"/>
      <c r="P38" s="22"/>
    </row>
    <row r="39" spans="1:16" ht="39" customHeight="1">
      <c r="A39" s="22"/>
      <c r="B39" s="35"/>
      <c r="C39" s="1183"/>
      <c r="D39" s="1184"/>
      <c r="E39" s="1185"/>
      <c r="F39" s="36"/>
      <c r="G39" s="37"/>
      <c r="H39" s="37"/>
      <c r="I39" s="37"/>
      <c r="J39" s="38"/>
      <c r="K39" s="22"/>
      <c r="L39" s="22"/>
      <c r="M39" s="22"/>
      <c r="N39" s="22"/>
      <c r="O39" s="22"/>
      <c r="P39" s="22"/>
    </row>
    <row r="40" spans="1:16" ht="39" customHeight="1">
      <c r="A40" s="22"/>
      <c r="B40" s="35"/>
      <c r="C40" s="1183"/>
      <c r="D40" s="1184"/>
      <c r="E40" s="1185"/>
      <c r="F40" s="36"/>
      <c r="G40" s="37"/>
      <c r="H40" s="37"/>
      <c r="I40" s="37"/>
      <c r="J40" s="38"/>
      <c r="K40" s="22"/>
      <c r="L40" s="22"/>
      <c r="M40" s="22"/>
      <c r="N40" s="22"/>
      <c r="O40" s="22"/>
      <c r="P40" s="22"/>
    </row>
    <row r="41" spans="1:16" ht="39" customHeight="1">
      <c r="A41" s="22"/>
      <c r="B41" s="35"/>
      <c r="C41" s="1183"/>
      <c r="D41" s="1184"/>
      <c r="E41" s="1185"/>
      <c r="F41" s="36"/>
      <c r="G41" s="37"/>
      <c r="H41" s="37"/>
      <c r="I41" s="37"/>
      <c r="J41" s="38"/>
      <c r="K41" s="22"/>
      <c r="L41" s="22"/>
      <c r="M41" s="22"/>
      <c r="N41" s="22"/>
      <c r="O41" s="22"/>
      <c r="P41" s="22"/>
    </row>
    <row r="42" spans="1:16" ht="39" customHeight="1">
      <c r="A42" s="22"/>
      <c r="B42" s="39"/>
      <c r="C42" s="1183" t="s">
        <v>550</v>
      </c>
      <c r="D42" s="1184"/>
      <c r="E42" s="1185"/>
      <c r="F42" s="36" t="s">
        <v>495</v>
      </c>
      <c r="G42" s="37" t="s">
        <v>495</v>
      </c>
      <c r="H42" s="37" t="s">
        <v>495</v>
      </c>
      <c r="I42" s="37" t="s">
        <v>495</v>
      </c>
      <c r="J42" s="38" t="s">
        <v>495</v>
      </c>
      <c r="K42" s="22"/>
      <c r="L42" s="22"/>
      <c r="M42" s="22"/>
      <c r="N42" s="22"/>
      <c r="O42" s="22"/>
      <c r="P42" s="22"/>
    </row>
    <row r="43" spans="1:16" ht="39" customHeight="1" thickBot="1">
      <c r="A43" s="22"/>
      <c r="B43" s="40"/>
      <c r="C43" s="1186" t="s">
        <v>551</v>
      </c>
      <c r="D43" s="1187"/>
      <c r="E43" s="1188"/>
      <c r="F43" s="41" t="s">
        <v>495</v>
      </c>
      <c r="G43" s="42" t="s">
        <v>495</v>
      </c>
      <c r="H43" s="42" t="s">
        <v>495</v>
      </c>
      <c r="I43" s="42" t="s">
        <v>495</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CVlh0qSujfEK8oDIk6ngUN3X9ApPBPvrvYSbnKhQWIKqtwDtxyQIZj2apfvPcpp/PI3aHVyZtL3RcHsiG47CA==" saltValue="0vH/T5PPkRzFGzL1NO9l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9" t="s">
        <v>11</v>
      </c>
      <c r="C45" s="1200"/>
      <c r="D45" s="58"/>
      <c r="E45" s="1205" t="s">
        <v>12</v>
      </c>
      <c r="F45" s="1205"/>
      <c r="G45" s="1205"/>
      <c r="H45" s="1205"/>
      <c r="I45" s="1205"/>
      <c r="J45" s="1206"/>
      <c r="K45" s="59">
        <v>552</v>
      </c>
      <c r="L45" s="60">
        <v>512</v>
      </c>
      <c r="M45" s="60">
        <v>417</v>
      </c>
      <c r="N45" s="60">
        <v>375</v>
      </c>
      <c r="O45" s="61">
        <v>351</v>
      </c>
      <c r="P45" s="48"/>
      <c r="Q45" s="48"/>
      <c r="R45" s="48"/>
      <c r="S45" s="48"/>
      <c r="T45" s="48"/>
      <c r="U45" s="48"/>
    </row>
    <row r="46" spans="1:21" ht="30.75" customHeight="1">
      <c r="A46" s="48"/>
      <c r="B46" s="1201"/>
      <c r="C46" s="1202"/>
      <c r="D46" s="62"/>
      <c r="E46" s="1193" t="s">
        <v>13</v>
      </c>
      <c r="F46" s="1193"/>
      <c r="G46" s="1193"/>
      <c r="H46" s="1193"/>
      <c r="I46" s="1193"/>
      <c r="J46" s="1194"/>
      <c r="K46" s="63" t="s">
        <v>495</v>
      </c>
      <c r="L46" s="64" t="s">
        <v>495</v>
      </c>
      <c r="M46" s="64" t="s">
        <v>495</v>
      </c>
      <c r="N46" s="64" t="s">
        <v>495</v>
      </c>
      <c r="O46" s="65" t="s">
        <v>495</v>
      </c>
      <c r="P46" s="48"/>
      <c r="Q46" s="48"/>
      <c r="R46" s="48"/>
      <c r="S46" s="48"/>
      <c r="T46" s="48"/>
      <c r="U46" s="48"/>
    </row>
    <row r="47" spans="1:21" ht="30.75" customHeight="1">
      <c r="A47" s="48"/>
      <c r="B47" s="1201"/>
      <c r="C47" s="1202"/>
      <c r="D47" s="62"/>
      <c r="E47" s="1193" t="s">
        <v>14</v>
      </c>
      <c r="F47" s="1193"/>
      <c r="G47" s="1193"/>
      <c r="H47" s="1193"/>
      <c r="I47" s="1193"/>
      <c r="J47" s="1194"/>
      <c r="K47" s="63" t="s">
        <v>495</v>
      </c>
      <c r="L47" s="64" t="s">
        <v>495</v>
      </c>
      <c r="M47" s="64" t="s">
        <v>495</v>
      </c>
      <c r="N47" s="64" t="s">
        <v>495</v>
      </c>
      <c r="O47" s="65" t="s">
        <v>495</v>
      </c>
      <c r="P47" s="48"/>
      <c r="Q47" s="48"/>
      <c r="R47" s="48"/>
      <c r="S47" s="48"/>
      <c r="T47" s="48"/>
      <c r="U47" s="48"/>
    </row>
    <row r="48" spans="1:21" ht="30.75" customHeight="1">
      <c r="A48" s="48"/>
      <c r="B48" s="1201"/>
      <c r="C48" s="1202"/>
      <c r="D48" s="62"/>
      <c r="E48" s="1193" t="s">
        <v>15</v>
      </c>
      <c r="F48" s="1193"/>
      <c r="G48" s="1193"/>
      <c r="H48" s="1193"/>
      <c r="I48" s="1193"/>
      <c r="J48" s="1194"/>
      <c r="K48" s="63">
        <v>35</v>
      </c>
      <c r="L48" s="64">
        <v>35</v>
      </c>
      <c r="M48" s="64">
        <v>24</v>
      </c>
      <c r="N48" s="64">
        <v>25</v>
      </c>
      <c r="O48" s="65">
        <v>24</v>
      </c>
      <c r="P48" s="48"/>
      <c r="Q48" s="48"/>
      <c r="R48" s="48"/>
      <c r="S48" s="48"/>
      <c r="T48" s="48"/>
      <c r="U48" s="48"/>
    </row>
    <row r="49" spans="1:21" ht="30.75" customHeight="1">
      <c r="A49" s="48"/>
      <c r="B49" s="1201"/>
      <c r="C49" s="1202"/>
      <c r="D49" s="62"/>
      <c r="E49" s="1193" t="s">
        <v>16</v>
      </c>
      <c r="F49" s="1193"/>
      <c r="G49" s="1193"/>
      <c r="H49" s="1193"/>
      <c r="I49" s="1193"/>
      <c r="J49" s="1194"/>
      <c r="K49" s="63">
        <v>1</v>
      </c>
      <c r="L49" s="64">
        <v>1</v>
      </c>
      <c r="M49" s="64">
        <v>1</v>
      </c>
      <c r="N49" s="64" t="s">
        <v>495</v>
      </c>
      <c r="O49" s="65" t="s">
        <v>495</v>
      </c>
      <c r="P49" s="48"/>
      <c r="Q49" s="48"/>
      <c r="R49" s="48"/>
      <c r="S49" s="48"/>
      <c r="T49" s="48"/>
      <c r="U49" s="48"/>
    </row>
    <row r="50" spans="1:21" ht="30.75" customHeight="1">
      <c r="A50" s="48"/>
      <c r="B50" s="1201"/>
      <c r="C50" s="1202"/>
      <c r="D50" s="62"/>
      <c r="E50" s="1193" t="s">
        <v>17</v>
      </c>
      <c r="F50" s="1193"/>
      <c r="G50" s="1193"/>
      <c r="H50" s="1193"/>
      <c r="I50" s="1193"/>
      <c r="J50" s="1194"/>
      <c r="K50" s="63" t="s">
        <v>495</v>
      </c>
      <c r="L50" s="64" t="s">
        <v>495</v>
      </c>
      <c r="M50" s="64" t="s">
        <v>495</v>
      </c>
      <c r="N50" s="64" t="s">
        <v>495</v>
      </c>
      <c r="O50" s="65" t="s">
        <v>495</v>
      </c>
      <c r="P50" s="48"/>
      <c r="Q50" s="48"/>
      <c r="R50" s="48"/>
      <c r="S50" s="48"/>
      <c r="T50" s="48"/>
      <c r="U50" s="48"/>
    </row>
    <row r="51" spans="1:21" ht="30.75" customHeight="1">
      <c r="A51" s="48"/>
      <c r="B51" s="1203"/>
      <c r="C51" s="1204"/>
      <c r="D51" s="66"/>
      <c r="E51" s="1193" t="s">
        <v>18</v>
      </c>
      <c r="F51" s="1193"/>
      <c r="G51" s="1193"/>
      <c r="H51" s="1193"/>
      <c r="I51" s="1193"/>
      <c r="J51" s="1194"/>
      <c r="K51" s="63" t="s">
        <v>495</v>
      </c>
      <c r="L51" s="64" t="s">
        <v>495</v>
      </c>
      <c r="M51" s="64" t="s">
        <v>495</v>
      </c>
      <c r="N51" s="64" t="s">
        <v>495</v>
      </c>
      <c r="O51" s="65" t="s">
        <v>495</v>
      </c>
      <c r="P51" s="48"/>
      <c r="Q51" s="48"/>
      <c r="R51" s="48"/>
      <c r="S51" s="48"/>
      <c r="T51" s="48"/>
      <c r="U51" s="48"/>
    </row>
    <row r="52" spans="1:21" ht="30.75" customHeight="1">
      <c r="A52" s="48"/>
      <c r="B52" s="1191" t="s">
        <v>19</v>
      </c>
      <c r="C52" s="1192"/>
      <c r="D52" s="66"/>
      <c r="E52" s="1193" t="s">
        <v>20</v>
      </c>
      <c r="F52" s="1193"/>
      <c r="G52" s="1193"/>
      <c r="H52" s="1193"/>
      <c r="I52" s="1193"/>
      <c r="J52" s="1194"/>
      <c r="K52" s="63">
        <v>461</v>
      </c>
      <c r="L52" s="64">
        <v>472</v>
      </c>
      <c r="M52" s="64">
        <v>368</v>
      </c>
      <c r="N52" s="64">
        <v>347</v>
      </c>
      <c r="O52" s="65">
        <v>323</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127</v>
      </c>
      <c r="L53" s="69">
        <v>76</v>
      </c>
      <c r="M53" s="69">
        <v>74</v>
      </c>
      <c r="N53" s="69">
        <v>53</v>
      </c>
      <c r="O53" s="70">
        <v>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aEzp9Krjvzgr731yRAn2BCVZbt4qtGb2OIap6XN1q+ygjQOxYV9bIHqS457/8OyMzKRdd+LMD5QrusC2D4/6A==" saltValue="NiBl0BsNLuo/UGFDLYoL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07" t="s">
        <v>24</v>
      </c>
      <c r="C41" s="1208"/>
      <c r="D41" s="81"/>
      <c r="E41" s="1213" t="s">
        <v>25</v>
      </c>
      <c r="F41" s="1213"/>
      <c r="G41" s="1213"/>
      <c r="H41" s="1214"/>
      <c r="I41" s="82">
        <v>2795</v>
      </c>
      <c r="J41" s="83">
        <v>2794</v>
      </c>
      <c r="K41" s="83">
        <v>2971</v>
      </c>
      <c r="L41" s="83">
        <v>3012</v>
      </c>
      <c r="M41" s="84">
        <v>3066</v>
      </c>
    </row>
    <row r="42" spans="2:13" ht="27.75" customHeight="1">
      <c r="B42" s="1209"/>
      <c r="C42" s="1210"/>
      <c r="D42" s="85"/>
      <c r="E42" s="1215" t="s">
        <v>26</v>
      </c>
      <c r="F42" s="1215"/>
      <c r="G42" s="1215"/>
      <c r="H42" s="1216"/>
      <c r="I42" s="86" t="s">
        <v>495</v>
      </c>
      <c r="J42" s="87" t="s">
        <v>495</v>
      </c>
      <c r="K42" s="87" t="s">
        <v>495</v>
      </c>
      <c r="L42" s="87" t="s">
        <v>495</v>
      </c>
      <c r="M42" s="88" t="s">
        <v>495</v>
      </c>
    </row>
    <row r="43" spans="2:13" ht="27.75" customHeight="1">
      <c r="B43" s="1209"/>
      <c r="C43" s="1210"/>
      <c r="D43" s="85"/>
      <c r="E43" s="1215" t="s">
        <v>27</v>
      </c>
      <c r="F43" s="1215"/>
      <c r="G43" s="1215"/>
      <c r="H43" s="1216"/>
      <c r="I43" s="86">
        <v>240</v>
      </c>
      <c r="J43" s="87">
        <v>387</v>
      </c>
      <c r="K43" s="87">
        <v>385</v>
      </c>
      <c r="L43" s="87">
        <v>383</v>
      </c>
      <c r="M43" s="88">
        <v>397</v>
      </c>
    </row>
    <row r="44" spans="2:13" ht="27.75" customHeight="1">
      <c r="B44" s="1209"/>
      <c r="C44" s="1210"/>
      <c r="D44" s="85"/>
      <c r="E44" s="1215" t="s">
        <v>28</v>
      </c>
      <c r="F44" s="1215"/>
      <c r="G44" s="1215"/>
      <c r="H44" s="1216"/>
      <c r="I44" s="86">
        <v>1</v>
      </c>
      <c r="J44" s="87">
        <v>0</v>
      </c>
      <c r="K44" s="87" t="s">
        <v>495</v>
      </c>
      <c r="L44" s="87">
        <v>2</v>
      </c>
      <c r="M44" s="88">
        <v>5</v>
      </c>
    </row>
    <row r="45" spans="2:13" ht="27.75" customHeight="1">
      <c r="B45" s="1209"/>
      <c r="C45" s="1210"/>
      <c r="D45" s="85"/>
      <c r="E45" s="1215" t="s">
        <v>29</v>
      </c>
      <c r="F45" s="1215"/>
      <c r="G45" s="1215"/>
      <c r="H45" s="1216"/>
      <c r="I45" s="86">
        <v>819</v>
      </c>
      <c r="J45" s="87">
        <v>795</v>
      </c>
      <c r="K45" s="87">
        <v>1088</v>
      </c>
      <c r="L45" s="87">
        <v>638</v>
      </c>
      <c r="M45" s="88">
        <v>694</v>
      </c>
    </row>
    <row r="46" spans="2:13" ht="27.75" customHeight="1">
      <c r="B46" s="1209"/>
      <c r="C46" s="1210"/>
      <c r="D46" s="89"/>
      <c r="E46" s="1215" t="s">
        <v>30</v>
      </c>
      <c r="F46" s="1215"/>
      <c r="G46" s="1215"/>
      <c r="H46" s="1216"/>
      <c r="I46" s="86" t="s">
        <v>495</v>
      </c>
      <c r="J46" s="87" t="s">
        <v>495</v>
      </c>
      <c r="K46" s="87" t="s">
        <v>495</v>
      </c>
      <c r="L46" s="87" t="s">
        <v>495</v>
      </c>
      <c r="M46" s="88" t="s">
        <v>495</v>
      </c>
    </row>
    <row r="47" spans="2:13" ht="27.75" customHeight="1">
      <c r="B47" s="1209"/>
      <c r="C47" s="1210"/>
      <c r="D47" s="90"/>
      <c r="E47" s="1217" t="s">
        <v>31</v>
      </c>
      <c r="F47" s="1218"/>
      <c r="G47" s="1218"/>
      <c r="H47" s="1219"/>
      <c r="I47" s="86" t="s">
        <v>495</v>
      </c>
      <c r="J47" s="87" t="s">
        <v>495</v>
      </c>
      <c r="K47" s="87" t="s">
        <v>495</v>
      </c>
      <c r="L47" s="87" t="s">
        <v>495</v>
      </c>
      <c r="M47" s="88" t="s">
        <v>495</v>
      </c>
    </row>
    <row r="48" spans="2:13" ht="27.75" customHeight="1">
      <c r="B48" s="1209"/>
      <c r="C48" s="1210"/>
      <c r="D48" s="85"/>
      <c r="E48" s="1215" t="s">
        <v>32</v>
      </c>
      <c r="F48" s="1215"/>
      <c r="G48" s="1215"/>
      <c r="H48" s="1216"/>
      <c r="I48" s="86" t="s">
        <v>495</v>
      </c>
      <c r="J48" s="87" t="s">
        <v>495</v>
      </c>
      <c r="K48" s="87" t="s">
        <v>495</v>
      </c>
      <c r="L48" s="87" t="s">
        <v>495</v>
      </c>
      <c r="M48" s="88" t="s">
        <v>495</v>
      </c>
    </row>
    <row r="49" spans="2:13" ht="27.75" customHeight="1">
      <c r="B49" s="1211"/>
      <c r="C49" s="1212"/>
      <c r="D49" s="85"/>
      <c r="E49" s="1215" t="s">
        <v>33</v>
      </c>
      <c r="F49" s="1215"/>
      <c r="G49" s="1215"/>
      <c r="H49" s="1216"/>
      <c r="I49" s="86" t="s">
        <v>495</v>
      </c>
      <c r="J49" s="87" t="s">
        <v>495</v>
      </c>
      <c r="K49" s="87" t="s">
        <v>495</v>
      </c>
      <c r="L49" s="87" t="s">
        <v>495</v>
      </c>
      <c r="M49" s="88" t="s">
        <v>495</v>
      </c>
    </row>
    <row r="50" spans="2:13" ht="27.75" customHeight="1">
      <c r="B50" s="1220" t="s">
        <v>34</v>
      </c>
      <c r="C50" s="1221"/>
      <c r="D50" s="91"/>
      <c r="E50" s="1215" t="s">
        <v>35</v>
      </c>
      <c r="F50" s="1215"/>
      <c r="G50" s="1215"/>
      <c r="H50" s="1216"/>
      <c r="I50" s="86">
        <v>10588</v>
      </c>
      <c r="J50" s="87">
        <v>8105</v>
      </c>
      <c r="K50" s="87">
        <v>8456</v>
      </c>
      <c r="L50" s="87">
        <v>8635</v>
      </c>
      <c r="M50" s="88">
        <v>8975</v>
      </c>
    </row>
    <row r="51" spans="2:13" ht="27.75" customHeight="1">
      <c r="B51" s="1209"/>
      <c r="C51" s="1210"/>
      <c r="D51" s="85"/>
      <c r="E51" s="1215" t="s">
        <v>36</v>
      </c>
      <c r="F51" s="1215"/>
      <c r="G51" s="1215"/>
      <c r="H51" s="1216"/>
      <c r="I51" s="86">
        <v>25</v>
      </c>
      <c r="J51" s="87">
        <v>18</v>
      </c>
      <c r="K51" s="87">
        <v>11</v>
      </c>
      <c r="L51" s="87">
        <v>3</v>
      </c>
      <c r="M51" s="88" t="s">
        <v>495</v>
      </c>
    </row>
    <row r="52" spans="2:13" ht="27.75" customHeight="1">
      <c r="B52" s="1211"/>
      <c r="C52" s="1212"/>
      <c r="D52" s="85"/>
      <c r="E52" s="1215" t="s">
        <v>37</v>
      </c>
      <c r="F52" s="1215"/>
      <c r="G52" s="1215"/>
      <c r="H52" s="1216"/>
      <c r="I52" s="86">
        <v>2998</v>
      </c>
      <c r="J52" s="87">
        <v>3255</v>
      </c>
      <c r="K52" s="87">
        <v>3201</v>
      </c>
      <c r="L52" s="87">
        <v>3312</v>
      </c>
      <c r="M52" s="88">
        <v>3372</v>
      </c>
    </row>
    <row r="53" spans="2:13" ht="27.75" customHeight="1" thickBot="1">
      <c r="B53" s="1222" t="s">
        <v>38</v>
      </c>
      <c r="C53" s="1223"/>
      <c r="D53" s="92"/>
      <c r="E53" s="1224" t="s">
        <v>39</v>
      </c>
      <c r="F53" s="1224"/>
      <c r="G53" s="1224"/>
      <c r="H53" s="1225"/>
      <c r="I53" s="93">
        <v>-9756</v>
      </c>
      <c r="J53" s="94">
        <v>-7401</v>
      </c>
      <c r="K53" s="94">
        <v>-7223</v>
      </c>
      <c r="L53" s="94">
        <v>-7916</v>
      </c>
      <c r="M53" s="95">
        <v>-8186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vCv7/gnudGDP586iwNe2Ii4y3kXIcnudWlqMe33B3BYniHUNtbjRQ4MuumU2KnDHRc98MZvXUyDLmry2/iibg==" saltValue="iOA7A7nuTJq4xcU/RuGB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Normal="100" zoomScaleSheetLayoutView="100" workbookViewId="0">
      <selection activeCell="H53" sqref="H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34" t="s">
        <v>42</v>
      </c>
      <c r="D55" s="1234"/>
      <c r="E55" s="1235"/>
      <c r="F55" s="107">
        <v>5254</v>
      </c>
      <c r="G55" s="107">
        <v>4967</v>
      </c>
      <c r="H55" s="108">
        <v>4435</v>
      </c>
    </row>
    <row r="56" spans="2:8" ht="52.5" customHeight="1">
      <c r="B56" s="109"/>
      <c r="C56" s="1236" t="s">
        <v>43</v>
      </c>
      <c r="D56" s="1236"/>
      <c r="E56" s="1237"/>
      <c r="F56" s="110">
        <v>921</v>
      </c>
      <c r="G56" s="110">
        <v>923</v>
      </c>
      <c r="H56" s="111">
        <v>926</v>
      </c>
    </row>
    <row r="57" spans="2:8" ht="53.25" customHeight="1">
      <c r="B57" s="109"/>
      <c r="C57" s="1238" t="s">
        <v>44</v>
      </c>
      <c r="D57" s="1238"/>
      <c r="E57" s="1239"/>
      <c r="F57" s="112">
        <v>1955</v>
      </c>
      <c r="G57" s="112">
        <v>2420</v>
      </c>
      <c r="H57" s="113">
        <v>3266</v>
      </c>
    </row>
    <row r="58" spans="2:8" ht="45.75" customHeight="1">
      <c r="B58" s="114"/>
      <c r="C58" s="1226" t="s">
        <v>552</v>
      </c>
      <c r="D58" s="1227"/>
      <c r="E58" s="1228"/>
      <c r="F58" s="115">
        <v>909</v>
      </c>
      <c r="G58" s="115">
        <v>1357</v>
      </c>
      <c r="H58" s="116">
        <v>2137</v>
      </c>
    </row>
    <row r="59" spans="2:8" ht="45.75" customHeight="1">
      <c r="B59" s="114"/>
      <c r="C59" s="1226" t="s">
        <v>553</v>
      </c>
      <c r="D59" s="1227"/>
      <c r="E59" s="1228"/>
      <c r="F59" s="115">
        <v>559</v>
      </c>
      <c r="G59" s="115">
        <v>560</v>
      </c>
      <c r="H59" s="116">
        <v>560</v>
      </c>
    </row>
    <row r="60" spans="2:8" ht="45.75" customHeight="1">
      <c r="B60" s="114"/>
      <c r="C60" s="1226" t="s">
        <v>554</v>
      </c>
      <c r="D60" s="1227"/>
      <c r="E60" s="1228"/>
      <c r="F60" s="115">
        <v>392</v>
      </c>
      <c r="G60" s="115">
        <v>383</v>
      </c>
      <c r="H60" s="116">
        <v>384</v>
      </c>
    </row>
    <row r="61" spans="2:8" ht="45.75" customHeight="1">
      <c r="B61" s="114"/>
      <c r="C61" s="1226" t="s">
        <v>555</v>
      </c>
      <c r="D61" s="1227"/>
      <c r="E61" s="1228"/>
      <c r="F61" s="115">
        <v>0</v>
      </c>
      <c r="G61" s="115">
        <v>20</v>
      </c>
      <c r="H61" s="116">
        <v>67</v>
      </c>
    </row>
    <row r="62" spans="2:8" ht="45.75" customHeight="1" thickBot="1">
      <c r="B62" s="117"/>
      <c r="C62" s="1229" t="s">
        <v>556</v>
      </c>
      <c r="D62" s="1230"/>
      <c r="E62" s="1231"/>
      <c r="F62" s="118">
        <v>28</v>
      </c>
      <c r="G62" s="118">
        <v>44</v>
      </c>
      <c r="H62" s="119">
        <v>62</v>
      </c>
    </row>
    <row r="63" spans="2:8" ht="52.5" customHeight="1" thickBot="1">
      <c r="B63" s="120"/>
      <c r="C63" s="1232" t="s">
        <v>45</v>
      </c>
      <c r="D63" s="1232"/>
      <c r="E63" s="1233"/>
      <c r="F63" s="121">
        <v>8130</v>
      </c>
      <c r="G63" s="121">
        <v>8310</v>
      </c>
      <c r="H63" s="122">
        <v>8627</v>
      </c>
    </row>
    <row r="64" spans="2:8" ht="15" customHeight="1"/>
    <row r="65" ht="0" hidden="1" customHeight="1"/>
    <row r="66" ht="0" hidden="1" customHeight="1"/>
  </sheetData>
  <sheetProtection algorithmName="SHA-512" hashValue="rRJ4mNSjMMRDJv4YTvpUfI+NbU4WzVpJR+laPVGM3Ef1x67RSEJ5HmXHFCKcrbdNgc6cC6t3f5WgNdLJVXGKGA==" saltValue="kel9iJKY2f9Wk+WxDpu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70" sqref="AN70"/>
    </sheetView>
  </sheetViews>
  <sheetFormatPr defaultColWidth="0" defaultRowHeight="13.5" customHeight="1" zeroHeight="1"/>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c r="A1" s="1240"/>
      <c r="B1" s="1241"/>
      <c r="DD1" s="1242"/>
      <c r="DE1" s="1242"/>
    </row>
    <row r="2" spans="1:143"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c r="DD19" s="1242"/>
      <c r="DE19" s="1242"/>
    </row>
    <row r="20" spans="1:351">
      <c r="DD20" s="1242"/>
      <c r="DE20" s="1242"/>
    </row>
    <row r="21" spans="1:351" ht="17.2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c r="B22" s="1249"/>
      <c r="MM22" s="1248"/>
    </row>
    <row r="23" spans="1:351">
      <c r="B23" s="1249"/>
    </row>
    <row r="24" spans="1:351">
      <c r="B24" s="1249"/>
    </row>
    <row r="25" spans="1:351">
      <c r="B25" s="1249"/>
    </row>
    <row r="26" spans="1:351">
      <c r="B26" s="1249"/>
    </row>
    <row r="27" spans="1:351">
      <c r="B27" s="1249"/>
    </row>
    <row r="28" spans="1:351">
      <c r="B28" s="1249"/>
    </row>
    <row r="29" spans="1:351">
      <c r="B29" s="1249"/>
    </row>
    <row r="30" spans="1:351">
      <c r="B30" s="1249"/>
    </row>
    <row r="31" spans="1:351">
      <c r="B31" s="1249"/>
    </row>
    <row r="32" spans="1:351">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2"/>
    </row>
    <row r="41" spans="2:109" ht="17.25">
      <c r="B41" s="1255" t="s">
        <v>569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9"/>
      <c r="G42" s="1256"/>
      <c r="I42" s="1257"/>
      <c r="J42" s="1257"/>
      <c r="K42" s="1257"/>
      <c r="AM42" s="1256"/>
      <c r="AN42" s="1256" t="s">
        <v>570</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579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2" t="s">
        <v>571</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538</v>
      </c>
      <c r="BQ50" s="1274"/>
      <c r="BR50" s="1274"/>
      <c r="BS50" s="1274"/>
      <c r="BT50" s="1274"/>
      <c r="BU50" s="1274"/>
      <c r="BV50" s="1274"/>
      <c r="BW50" s="1274"/>
      <c r="BX50" s="1274" t="s">
        <v>539</v>
      </c>
      <c r="BY50" s="1274"/>
      <c r="BZ50" s="1274"/>
      <c r="CA50" s="1274"/>
      <c r="CB50" s="1274"/>
      <c r="CC50" s="1274"/>
      <c r="CD50" s="1274"/>
      <c r="CE50" s="1274"/>
      <c r="CF50" s="1274" t="s">
        <v>540</v>
      </c>
      <c r="CG50" s="1274"/>
      <c r="CH50" s="1274"/>
      <c r="CI50" s="1274"/>
      <c r="CJ50" s="1274"/>
      <c r="CK50" s="1274"/>
      <c r="CL50" s="1274"/>
      <c r="CM50" s="1274"/>
      <c r="CN50" s="1274" t="s">
        <v>541</v>
      </c>
      <c r="CO50" s="1274"/>
      <c r="CP50" s="1274"/>
      <c r="CQ50" s="1274"/>
      <c r="CR50" s="1274"/>
      <c r="CS50" s="1274"/>
      <c r="CT50" s="1274"/>
      <c r="CU50" s="1274"/>
      <c r="CV50" s="1274" t="s">
        <v>542</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572</v>
      </c>
      <c r="AO51" s="1278"/>
      <c r="AP51" s="1278"/>
      <c r="AQ51" s="1278"/>
      <c r="AR51" s="1278"/>
      <c r="AS51" s="1278"/>
      <c r="AT51" s="1278"/>
      <c r="AU51" s="1278"/>
      <c r="AV51" s="1278"/>
      <c r="AW51" s="1278"/>
      <c r="AX51" s="1278"/>
      <c r="AY51" s="1278"/>
      <c r="AZ51" s="1278"/>
      <c r="BA51" s="1278"/>
      <c r="BB51" s="1278" t="s">
        <v>573</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79"/>
      <c r="CW51" s="1280"/>
      <c r="CX51" s="1280"/>
      <c r="CY51" s="1280"/>
      <c r="CZ51" s="1280"/>
      <c r="DA51" s="1280"/>
      <c r="DB51" s="1280"/>
      <c r="DC51" s="1280"/>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574</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57.7</v>
      </c>
      <c r="CG53" s="1280"/>
      <c r="CH53" s="1280"/>
      <c r="CI53" s="1280"/>
      <c r="CJ53" s="1280"/>
      <c r="CK53" s="1280"/>
      <c r="CL53" s="1280"/>
      <c r="CM53" s="1280"/>
      <c r="CN53" s="1280">
        <v>57.8</v>
      </c>
      <c r="CO53" s="1280"/>
      <c r="CP53" s="1280"/>
      <c r="CQ53" s="1280"/>
      <c r="CR53" s="1280"/>
      <c r="CS53" s="1280"/>
      <c r="CT53" s="1280"/>
      <c r="CU53" s="1280"/>
      <c r="CV53" s="1279"/>
      <c r="CW53" s="1280"/>
      <c r="CX53" s="1280"/>
      <c r="CY53" s="1280"/>
      <c r="CZ53" s="1280"/>
      <c r="DA53" s="1280"/>
      <c r="DB53" s="1280"/>
      <c r="DC53" s="1280"/>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1257"/>
      <c r="B55" s="1249"/>
      <c r="G55" s="1268"/>
      <c r="H55" s="1268"/>
      <c r="I55" s="1268"/>
      <c r="J55" s="1268"/>
      <c r="K55" s="1277"/>
      <c r="L55" s="1277"/>
      <c r="M55" s="1277"/>
      <c r="N55" s="1277"/>
      <c r="AN55" s="1274" t="s">
        <v>575</v>
      </c>
      <c r="AO55" s="1274"/>
      <c r="AP55" s="1274"/>
      <c r="AQ55" s="1274"/>
      <c r="AR55" s="1274"/>
      <c r="AS55" s="1274"/>
      <c r="AT55" s="1274"/>
      <c r="AU55" s="1274"/>
      <c r="AV55" s="1274"/>
      <c r="AW55" s="1274"/>
      <c r="AX55" s="1274"/>
      <c r="AY55" s="1274"/>
      <c r="AZ55" s="1274"/>
      <c r="BA55" s="1274"/>
      <c r="BB55" s="1278" t="s">
        <v>573</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79"/>
      <c r="CW55" s="1280"/>
      <c r="CX55" s="1280"/>
      <c r="CY55" s="1280"/>
      <c r="CZ55" s="1280"/>
      <c r="DA55" s="1280"/>
      <c r="DB55" s="1280"/>
      <c r="DC55" s="1280"/>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574</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55.3</v>
      </c>
      <c r="CG57" s="1280"/>
      <c r="CH57" s="1280"/>
      <c r="CI57" s="1280"/>
      <c r="CJ57" s="1280"/>
      <c r="CK57" s="1280"/>
      <c r="CL57" s="1280"/>
      <c r="CM57" s="1280"/>
      <c r="CN57" s="1280">
        <v>56.3</v>
      </c>
      <c r="CO57" s="1280"/>
      <c r="CP57" s="1280"/>
      <c r="CQ57" s="1280"/>
      <c r="CR57" s="1280"/>
      <c r="CS57" s="1280"/>
      <c r="CT57" s="1280"/>
      <c r="CU57" s="1280"/>
      <c r="CV57" s="1279"/>
      <c r="CW57" s="1280"/>
      <c r="CX57" s="1280"/>
      <c r="CY57" s="1280"/>
      <c r="CZ57" s="1280"/>
      <c r="DA57" s="1280"/>
      <c r="DB57" s="1280"/>
      <c r="DC57" s="1280"/>
      <c r="DD57" s="1283"/>
      <c r="DE57" s="1281"/>
    </row>
    <row r="58" spans="1:109" s="1257" customFormat="1">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c r="B63" s="1289" t="s">
        <v>576</v>
      </c>
    </row>
    <row r="64" spans="1:109">
      <c r="B64" s="1249"/>
      <c r="G64" s="1256"/>
      <c r="I64" s="1290"/>
      <c r="J64" s="1290"/>
      <c r="K64" s="1290"/>
      <c r="L64" s="1290"/>
      <c r="M64" s="1290"/>
      <c r="N64" s="1291"/>
      <c r="AM64" s="1256"/>
      <c r="AN64" s="1256" t="s">
        <v>570</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580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5"/>
      <c r="I71" s="1296"/>
      <c r="J71" s="1293"/>
      <c r="K71" s="1293"/>
      <c r="L71" s="1294"/>
      <c r="M71" s="1293"/>
      <c r="N71" s="1294"/>
      <c r="AM71" s="1295"/>
      <c r="AN71" s="1242" t="s">
        <v>571</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538</v>
      </c>
      <c r="BQ72" s="1274"/>
      <c r="BR72" s="1274"/>
      <c r="BS72" s="1274"/>
      <c r="BT72" s="1274"/>
      <c r="BU72" s="1274"/>
      <c r="BV72" s="1274"/>
      <c r="BW72" s="1274"/>
      <c r="BX72" s="1274" t="s">
        <v>539</v>
      </c>
      <c r="BY72" s="1274"/>
      <c r="BZ72" s="1274"/>
      <c r="CA72" s="1274"/>
      <c r="CB72" s="1274"/>
      <c r="CC72" s="1274"/>
      <c r="CD72" s="1274"/>
      <c r="CE72" s="1274"/>
      <c r="CF72" s="1274" t="s">
        <v>540</v>
      </c>
      <c r="CG72" s="1274"/>
      <c r="CH72" s="1274"/>
      <c r="CI72" s="1274"/>
      <c r="CJ72" s="1274"/>
      <c r="CK72" s="1274"/>
      <c r="CL72" s="1274"/>
      <c r="CM72" s="1274"/>
      <c r="CN72" s="1274" t="s">
        <v>541</v>
      </c>
      <c r="CO72" s="1274"/>
      <c r="CP72" s="1274"/>
      <c r="CQ72" s="1274"/>
      <c r="CR72" s="1274"/>
      <c r="CS72" s="1274"/>
      <c r="CT72" s="1274"/>
      <c r="CU72" s="1274"/>
      <c r="CV72" s="1274" t="s">
        <v>542</v>
      </c>
      <c r="CW72" s="1274"/>
      <c r="CX72" s="1274"/>
      <c r="CY72" s="1274"/>
      <c r="CZ72" s="1274"/>
      <c r="DA72" s="1274"/>
      <c r="DB72" s="1274"/>
      <c r="DC72" s="1274"/>
    </row>
    <row r="73" spans="2:107">
      <c r="B73" s="1249"/>
      <c r="G73" s="1275"/>
      <c r="H73" s="1275"/>
      <c r="I73" s="1275"/>
      <c r="J73" s="1275"/>
      <c r="K73" s="1297"/>
      <c r="L73" s="1297"/>
      <c r="M73" s="1297"/>
      <c r="N73" s="1297"/>
      <c r="AM73" s="1267"/>
      <c r="AN73" s="1278" t="s">
        <v>572</v>
      </c>
      <c r="AO73" s="1278"/>
      <c r="AP73" s="1278"/>
      <c r="AQ73" s="1278"/>
      <c r="AR73" s="1278"/>
      <c r="AS73" s="1278"/>
      <c r="AT73" s="1278"/>
      <c r="AU73" s="1278"/>
      <c r="AV73" s="1278"/>
      <c r="AW73" s="1278"/>
      <c r="AX73" s="1278"/>
      <c r="AY73" s="1278"/>
      <c r="AZ73" s="1278"/>
      <c r="BA73" s="1278"/>
      <c r="BB73" s="1278" t="s">
        <v>573</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577</v>
      </c>
      <c r="BC75" s="1278"/>
      <c r="BD75" s="1278"/>
      <c r="BE75" s="1278"/>
      <c r="BF75" s="1278"/>
      <c r="BG75" s="1278"/>
      <c r="BH75" s="1278"/>
      <c r="BI75" s="1278"/>
      <c r="BJ75" s="1278"/>
      <c r="BK75" s="1278"/>
      <c r="BL75" s="1278"/>
      <c r="BM75" s="1278"/>
      <c r="BN75" s="1278"/>
      <c r="BO75" s="1278"/>
      <c r="BP75" s="1280">
        <v>4</v>
      </c>
      <c r="BQ75" s="1280"/>
      <c r="BR75" s="1280"/>
      <c r="BS75" s="1280"/>
      <c r="BT75" s="1280"/>
      <c r="BU75" s="1280"/>
      <c r="BV75" s="1280"/>
      <c r="BW75" s="1280"/>
      <c r="BX75" s="1280">
        <v>3.5</v>
      </c>
      <c r="BY75" s="1280"/>
      <c r="BZ75" s="1280"/>
      <c r="CA75" s="1280"/>
      <c r="CB75" s="1280"/>
      <c r="CC75" s="1280"/>
      <c r="CD75" s="1280"/>
      <c r="CE75" s="1280"/>
      <c r="CF75" s="1280">
        <v>3.5</v>
      </c>
      <c r="CG75" s="1280"/>
      <c r="CH75" s="1280"/>
      <c r="CI75" s="1280"/>
      <c r="CJ75" s="1280"/>
      <c r="CK75" s="1280"/>
      <c r="CL75" s="1280"/>
      <c r="CM75" s="1280"/>
      <c r="CN75" s="1280">
        <v>2.6</v>
      </c>
      <c r="CO75" s="1280"/>
      <c r="CP75" s="1280"/>
      <c r="CQ75" s="1280"/>
      <c r="CR75" s="1280"/>
      <c r="CS75" s="1280"/>
      <c r="CT75" s="1280"/>
      <c r="CU75" s="1280"/>
      <c r="CV75" s="1280">
        <v>2.2999999999999998</v>
      </c>
      <c r="CW75" s="1280"/>
      <c r="CX75" s="1280"/>
      <c r="CY75" s="1280"/>
      <c r="CZ75" s="1280"/>
      <c r="DA75" s="1280"/>
      <c r="DB75" s="1280"/>
      <c r="DC75" s="1280"/>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1249"/>
      <c r="G77" s="1268"/>
      <c r="H77" s="1268"/>
      <c r="I77" s="1268"/>
      <c r="J77" s="1268"/>
      <c r="K77" s="1297"/>
      <c r="L77" s="1297"/>
      <c r="M77" s="1297"/>
      <c r="N77" s="1297"/>
      <c r="AN77" s="1274" t="s">
        <v>575</v>
      </c>
      <c r="AO77" s="1274"/>
      <c r="AP77" s="1274"/>
      <c r="AQ77" s="1274"/>
      <c r="AR77" s="1274"/>
      <c r="AS77" s="1274"/>
      <c r="AT77" s="1274"/>
      <c r="AU77" s="1274"/>
      <c r="AV77" s="1274"/>
      <c r="AW77" s="1274"/>
      <c r="AX77" s="1274"/>
      <c r="AY77" s="1274"/>
      <c r="AZ77" s="1274"/>
      <c r="BA77" s="1274"/>
      <c r="BB77" s="1278" t="s">
        <v>573</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577</v>
      </c>
      <c r="BC79" s="1278"/>
      <c r="BD79" s="1278"/>
      <c r="BE79" s="1278"/>
      <c r="BF79" s="1278"/>
      <c r="BG79" s="1278"/>
      <c r="BH79" s="1278"/>
      <c r="BI79" s="1278"/>
      <c r="BJ79" s="1278"/>
      <c r="BK79" s="1278"/>
      <c r="BL79" s="1278"/>
      <c r="BM79" s="1278"/>
      <c r="BN79" s="1278"/>
      <c r="BO79" s="1278"/>
      <c r="BP79" s="1280">
        <v>9.8000000000000007</v>
      </c>
      <c r="BQ79" s="1280"/>
      <c r="BR79" s="1280"/>
      <c r="BS79" s="1280"/>
      <c r="BT79" s="1280"/>
      <c r="BU79" s="1280"/>
      <c r="BV79" s="1280"/>
      <c r="BW79" s="1280"/>
      <c r="BX79" s="1280">
        <v>9.1</v>
      </c>
      <c r="BY79" s="1280"/>
      <c r="BZ79" s="1280"/>
      <c r="CA79" s="1280"/>
      <c r="CB79" s="1280"/>
      <c r="CC79" s="1280"/>
      <c r="CD79" s="1280"/>
      <c r="CE79" s="1280"/>
      <c r="CF79" s="1280">
        <v>8.6</v>
      </c>
      <c r="CG79" s="1280"/>
      <c r="CH79" s="1280"/>
      <c r="CI79" s="1280"/>
      <c r="CJ79" s="1280"/>
      <c r="CK79" s="1280"/>
      <c r="CL79" s="1280"/>
      <c r="CM79" s="1280"/>
      <c r="CN79" s="1280">
        <v>8.5</v>
      </c>
      <c r="CO79" s="1280"/>
      <c r="CP79" s="1280"/>
      <c r="CQ79" s="1280"/>
      <c r="CR79" s="1280"/>
      <c r="CS79" s="1280"/>
      <c r="CT79" s="1280"/>
      <c r="CU79" s="1280"/>
      <c r="CV79" s="1280">
        <v>8.5</v>
      </c>
      <c r="CW79" s="1280"/>
      <c r="CX79" s="1280"/>
      <c r="CY79" s="1280"/>
      <c r="CZ79" s="1280"/>
      <c r="DA79" s="1280"/>
      <c r="DB79" s="1280"/>
      <c r="DC79" s="1280"/>
    </row>
    <row r="80" spans="2:107">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1249"/>
    </row>
    <row r="82" spans="2:109" ht="17.2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2"/>
      <c r="DE84" s="1242"/>
    </row>
    <row r="85" spans="2:109">
      <c r="DD85" s="1242"/>
      <c r="DE85" s="1242"/>
    </row>
    <row r="86" spans="2:109" hidden="1">
      <c r="DD86" s="1242"/>
      <c r="DE86" s="1242"/>
    </row>
    <row r="87" spans="2:109" hidden="1">
      <c r="K87" s="1300"/>
      <c r="AQ87" s="1300"/>
      <c r="BC87" s="1300"/>
      <c r="BO87" s="1300"/>
      <c r="CA87" s="1300"/>
      <c r="CM87" s="1300"/>
      <c r="CY87" s="1300"/>
      <c r="DD87" s="1242"/>
      <c r="DE87" s="1242"/>
    </row>
    <row r="88" spans="2:109" hidden="1">
      <c r="DD88" s="1242"/>
      <c r="DE88" s="1242"/>
    </row>
    <row r="89" spans="2:109" hidden="1">
      <c r="DD89" s="1242"/>
      <c r="DE89" s="1242"/>
    </row>
    <row r="90" spans="2:109" hidden="1">
      <c r="DD90" s="1242"/>
      <c r="DE90" s="1242"/>
    </row>
    <row r="91" spans="2:109" hidden="1">
      <c r="DD91" s="1242"/>
      <c r="DE91" s="1242"/>
    </row>
    <row r="92" spans="2:109" ht="13.5" hidden="1" customHeight="1">
      <c r="DD92" s="1242"/>
      <c r="DE92" s="1242"/>
    </row>
    <row r="93" spans="2:109" ht="13.5" hidden="1" customHeight="1">
      <c r="DD93" s="1242"/>
      <c r="DE93" s="1242"/>
    </row>
    <row r="94" spans="2:109" ht="13.5" hidden="1" customHeight="1">
      <c r="DD94" s="1242"/>
      <c r="DE94" s="1242"/>
    </row>
    <row r="95" spans="2:109" ht="13.5" hidden="1" customHeight="1">
      <c r="DD95" s="1242"/>
      <c r="DE95" s="1242"/>
    </row>
    <row r="96" spans="2:109" ht="13.5" hidden="1" customHeight="1">
      <c r="DD96" s="1242"/>
      <c r="DE96" s="1242"/>
    </row>
    <row r="97" spans="108:109" ht="13.5" hidden="1" customHeight="1">
      <c r="DD97" s="1242"/>
      <c r="DE97" s="1242"/>
    </row>
    <row r="98" spans="108:109" ht="13.5" hidden="1" customHeight="1">
      <c r="DD98" s="1242"/>
      <c r="DE98" s="1242"/>
    </row>
    <row r="99" spans="108:109" ht="13.5" hidden="1" customHeight="1">
      <c r="DD99" s="1242"/>
      <c r="DE99" s="1242"/>
    </row>
    <row r="100" spans="108:109" ht="13.5" hidden="1" customHeight="1">
      <c r="DD100" s="1242"/>
      <c r="DE100" s="1242"/>
    </row>
    <row r="101" spans="108:109" ht="13.5" hidden="1" customHeight="1">
      <c r="DD101" s="1242"/>
      <c r="DE101" s="1242"/>
    </row>
    <row r="102" spans="108:109" ht="13.5" hidden="1" customHeight="1">
      <c r="DD102" s="1242"/>
      <c r="DE102" s="1242"/>
    </row>
    <row r="103" spans="108:109" ht="13.5" hidden="1" customHeight="1">
      <c r="DD103" s="1242"/>
      <c r="DE103" s="1242"/>
    </row>
    <row r="104" spans="108:109" ht="13.5" hidden="1" customHeight="1">
      <c r="DD104" s="1242"/>
      <c r="DE104" s="1242"/>
    </row>
    <row r="105" spans="108:109" ht="13.5" hidden="1" customHeight="1">
      <c r="DD105" s="1242"/>
      <c r="DE105" s="1242"/>
    </row>
    <row r="106" spans="108:109" ht="13.5" hidden="1" customHeight="1">
      <c r="DD106" s="1242"/>
      <c r="DE106" s="1242"/>
    </row>
    <row r="107" spans="108:109" ht="13.5" hidden="1" customHeight="1">
      <c r="DD107" s="1242"/>
      <c r="DE107" s="1242"/>
    </row>
    <row r="108" spans="108:109" ht="13.5" hidden="1" customHeight="1">
      <c r="DD108" s="1242"/>
      <c r="DE108" s="1242"/>
    </row>
    <row r="109" spans="108:109" ht="13.5" hidden="1" customHeight="1">
      <c r="DD109" s="1242"/>
      <c r="DE109" s="1242"/>
    </row>
    <row r="110" spans="108:109" ht="13.5" hidden="1" customHeight="1">
      <c r="DD110" s="1242"/>
      <c r="DE110" s="1242"/>
    </row>
    <row r="111" spans="108:109" ht="13.5" hidden="1" customHeight="1">
      <c r="DD111" s="1242"/>
      <c r="DE111" s="1242"/>
    </row>
    <row r="112" spans="108:109" ht="13.5" hidden="1" customHeight="1">
      <c r="DD112" s="1242"/>
      <c r="DE112" s="1242"/>
    </row>
    <row r="113" spans="108:109" ht="13.5" hidden="1" customHeight="1">
      <c r="DD113" s="1242"/>
      <c r="DE113" s="1242"/>
    </row>
    <row r="114" spans="108:109" ht="13.5" hidden="1" customHeight="1">
      <c r="DD114" s="1242"/>
      <c r="DE114" s="1242"/>
    </row>
    <row r="115" spans="108:109" ht="13.5" hidden="1" customHeight="1">
      <c r="DD115" s="1242"/>
      <c r="DE115" s="1242"/>
    </row>
    <row r="116" spans="108:109" ht="13.5" hidden="1" customHeight="1">
      <c r="DD116" s="1242"/>
      <c r="DE116" s="1242"/>
    </row>
    <row r="117" spans="108:109" ht="13.5" hidden="1" customHeight="1">
      <c r="DD117" s="1242"/>
      <c r="DE117" s="1242"/>
    </row>
    <row r="118" spans="108:109" ht="13.5" hidden="1" customHeight="1">
      <c r="DD118" s="1242"/>
      <c r="DE118" s="1242"/>
    </row>
    <row r="119" spans="108:109" ht="13.5" hidden="1" customHeight="1">
      <c r="DD119" s="1242"/>
      <c r="DE119" s="1242"/>
    </row>
    <row r="120" spans="108:109" ht="13.5" hidden="1" customHeight="1">
      <c r="DD120" s="1242"/>
      <c r="DE120" s="1242"/>
    </row>
    <row r="121" spans="108:109" ht="13.5" hidden="1" customHeight="1">
      <c r="DD121" s="1242"/>
      <c r="DE121" s="1242"/>
    </row>
    <row r="122" spans="108:109" ht="13.5" hidden="1" customHeight="1">
      <c r="DD122" s="1242"/>
      <c r="DE122" s="1242"/>
    </row>
    <row r="123" spans="108:109" ht="13.5" hidden="1" customHeight="1">
      <c r="DD123" s="1242"/>
      <c r="DE123" s="1242"/>
    </row>
    <row r="124" spans="108:109" ht="13.5" hidden="1" customHeight="1">
      <c r="DD124" s="1242"/>
      <c r="DE124" s="1242"/>
    </row>
    <row r="125" spans="108:109" ht="13.5" hidden="1" customHeight="1">
      <c r="DD125" s="1242"/>
      <c r="DE125" s="1242"/>
    </row>
    <row r="126" spans="108:109" ht="13.5" hidden="1" customHeight="1">
      <c r="DD126" s="1242"/>
      <c r="DE126" s="1242"/>
    </row>
    <row r="127" spans="108:109" ht="13.5" hidden="1" customHeight="1">
      <c r="DD127" s="1242"/>
      <c r="DE127" s="1242"/>
    </row>
    <row r="128" spans="108:109" ht="13.5" hidden="1" customHeight="1">
      <c r="DD128" s="1242"/>
      <c r="DE128" s="1242"/>
    </row>
    <row r="129" spans="108:109" ht="13.5" hidden="1" customHeight="1">
      <c r="DD129" s="1242"/>
      <c r="DE129" s="1242"/>
    </row>
    <row r="130" spans="108:109" ht="13.5" hidden="1" customHeight="1">
      <c r="DD130" s="1242"/>
      <c r="DE130" s="1242"/>
    </row>
    <row r="131" spans="108:109" ht="13.5" hidden="1" customHeight="1">
      <c r="DD131" s="1242"/>
      <c r="DE131" s="1242"/>
    </row>
    <row r="132" spans="108:109" ht="13.5" hidden="1" customHeight="1">
      <c r="DD132" s="1242"/>
      <c r="DE132" s="1242"/>
    </row>
    <row r="133" spans="108:109" ht="13.5" hidden="1" customHeight="1">
      <c r="DD133" s="1242"/>
      <c r="DE133" s="1242"/>
    </row>
    <row r="134" spans="108:109" ht="13.5" hidden="1" customHeight="1">
      <c r="DD134" s="1242"/>
      <c r="DE134" s="1242"/>
    </row>
    <row r="135" spans="108:109" ht="13.5" hidden="1" customHeight="1">
      <c r="DD135" s="1242"/>
      <c r="DE135" s="1242"/>
    </row>
    <row r="136" spans="108:109" ht="13.5" hidden="1" customHeight="1">
      <c r="DD136" s="1242"/>
      <c r="DE136" s="1242"/>
    </row>
    <row r="137" spans="108:109" ht="13.5" hidden="1" customHeight="1">
      <c r="DD137" s="1242"/>
      <c r="DE137" s="1242"/>
    </row>
    <row r="138" spans="108:109" ht="13.5" hidden="1" customHeight="1">
      <c r="DD138" s="1242"/>
      <c r="DE138" s="1242"/>
    </row>
    <row r="139" spans="108:109" ht="13.5" hidden="1" customHeight="1">
      <c r="DD139" s="1242"/>
      <c r="DE139" s="1242"/>
    </row>
    <row r="140" spans="108:109" ht="13.5" hidden="1" customHeight="1">
      <c r="DD140" s="1242"/>
      <c r="DE140" s="1242"/>
    </row>
    <row r="141" spans="108:109" ht="13.5" hidden="1" customHeight="1">
      <c r="DD141" s="1242"/>
      <c r="DE141" s="1242"/>
    </row>
    <row r="142" spans="108:109" ht="13.5" hidden="1" customHeight="1">
      <c r="DD142" s="1242"/>
      <c r="DE142" s="1242"/>
    </row>
    <row r="143" spans="108:109" ht="13.5" hidden="1" customHeight="1">
      <c r="DD143" s="1242"/>
      <c r="DE143" s="1242"/>
    </row>
    <row r="144" spans="108:109" ht="13.5" hidden="1" customHeight="1">
      <c r="DD144" s="1242"/>
      <c r="DE144" s="1242"/>
    </row>
    <row r="145" spans="108:109" ht="13.5" hidden="1" customHeight="1">
      <c r="DD145" s="1242"/>
      <c r="DE145" s="1242"/>
    </row>
    <row r="146" spans="108:109" ht="13.5" hidden="1" customHeight="1">
      <c r="DD146" s="1242"/>
      <c r="DE146" s="1242"/>
    </row>
    <row r="147" spans="108:109" ht="13.5" hidden="1" customHeight="1">
      <c r="DD147" s="1242"/>
      <c r="DE147" s="1242"/>
    </row>
    <row r="148" spans="108:109" ht="13.5" hidden="1" customHeight="1">
      <c r="DD148" s="1242"/>
      <c r="DE148" s="1242"/>
    </row>
    <row r="149" spans="108:109" ht="13.5" hidden="1" customHeight="1">
      <c r="DD149" s="1242"/>
      <c r="DE149" s="1242"/>
    </row>
    <row r="150" spans="108:109" ht="13.5" hidden="1" customHeight="1">
      <c r="DD150" s="1242"/>
      <c r="DE150" s="1242"/>
    </row>
    <row r="151" spans="108:109" ht="13.5" hidden="1" customHeight="1">
      <c r="DD151" s="1242"/>
      <c r="DE151" s="1242"/>
    </row>
    <row r="152" spans="108:109" ht="13.5" hidden="1" customHeight="1">
      <c r="DD152" s="1242"/>
      <c r="DE152" s="1242"/>
    </row>
    <row r="153" spans="108:109" ht="13.5" hidden="1" customHeight="1">
      <c r="DD153" s="1242"/>
      <c r="DE153" s="1242"/>
    </row>
    <row r="154" spans="108:109" ht="13.5" hidden="1" customHeight="1">
      <c r="DD154" s="1242"/>
      <c r="DE154" s="1242"/>
    </row>
    <row r="155" spans="108:109" ht="13.5" hidden="1" customHeight="1">
      <c r="DD155" s="1242"/>
      <c r="DE155" s="1242"/>
    </row>
    <row r="156" spans="108:109" ht="13.5" hidden="1" customHeight="1">
      <c r="DD156" s="1242"/>
      <c r="DE156" s="1242"/>
    </row>
    <row r="157" spans="108:109" ht="13.5" hidden="1" customHeight="1">
      <c r="DD157" s="1242"/>
      <c r="DE157" s="1242"/>
    </row>
    <row r="158" spans="108:109" ht="13.5" hidden="1" customHeight="1">
      <c r="DD158" s="1242"/>
      <c r="DE158" s="1242"/>
    </row>
    <row r="159" spans="108:109" ht="13.5" hidden="1" customHeight="1">
      <c r="DD159" s="1242"/>
      <c r="DE159" s="1242"/>
    </row>
    <row r="160" spans="108:109" ht="13.5" hidden="1" customHeight="1">
      <c r="DD160" s="1242"/>
      <c r="DE160" s="124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LKymZnpd7n5nvgxM4wOJwugDbUHYvm/5fONTqM3Ew15e3+tShxm1XjVWLX1o1i/ybncCEnayIbifHu4Df0r6w==" saltValue="WFLQQpQl38aH2yljlyV5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66"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vdokYvb+VHzj88+gftz2g3ak3fU2I+RzE/3T0ughST+n4SU1uuu8jklVAUXYpEYOhmA215Zk7G1AUQUphtowQ==" saltValue="4WGSrrRy5tc7yXvhEHSE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2QmkpDY8Q08YVr19fcT+xL/bRMjls72GHFGLDRDvtv4S4fJuvxbvgQAM3TDKzA0ihSGv/mnla61CYs4k/tY9A==" saltValue="VSPMJVeEoSvtXqDSw3DQ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162236</v>
      </c>
      <c r="E3" s="141"/>
      <c r="F3" s="142">
        <v>174587</v>
      </c>
      <c r="G3" s="143"/>
      <c r="H3" s="144"/>
    </row>
    <row r="4" spans="1:8">
      <c r="A4" s="145"/>
      <c r="B4" s="146"/>
      <c r="C4" s="147"/>
      <c r="D4" s="148">
        <v>36449</v>
      </c>
      <c r="E4" s="149"/>
      <c r="F4" s="150">
        <v>79695</v>
      </c>
      <c r="G4" s="151"/>
      <c r="H4" s="152"/>
    </row>
    <row r="5" spans="1:8">
      <c r="A5" s="133" t="s">
        <v>530</v>
      </c>
      <c r="B5" s="138"/>
      <c r="C5" s="139"/>
      <c r="D5" s="140">
        <v>143087</v>
      </c>
      <c r="E5" s="141"/>
      <c r="F5" s="142">
        <v>175675</v>
      </c>
      <c r="G5" s="143"/>
      <c r="H5" s="144"/>
    </row>
    <row r="6" spans="1:8">
      <c r="A6" s="145"/>
      <c r="B6" s="146"/>
      <c r="C6" s="147"/>
      <c r="D6" s="148">
        <v>40066</v>
      </c>
      <c r="E6" s="149"/>
      <c r="F6" s="150">
        <v>87698</v>
      </c>
      <c r="G6" s="151"/>
      <c r="H6" s="152"/>
    </row>
    <row r="7" spans="1:8">
      <c r="A7" s="133" t="s">
        <v>531</v>
      </c>
      <c r="B7" s="138"/>
      <c r="C7" s="139"/>
      <c r="D7" s="140">
        <v>108236</v>
      </c>
      <c r="E7" s="141"/>
      <c r="F7" s="142">
        <v>162193</v>
      </c>
      <c r="G7" s="143"/>
      <c r="H7" s="144"/>
    </row>
    <row r="8" spans="1:8">
      <c r="A8" s="145"/>
      <c r="B8" s="146"/>
      <c r="C8" s="147"/>
      <c r="D8" s="148">
        <v>41107</v>
      </c>
      <c r="E8" s="149"/>
      <c r="F8" s="150">
        <v>79985</v>
      </c>
      <c r="G8" s="151"/>
      <c r="H8" s="152"/>
    </row>
    <row r="9" spans="1:8">
      <c r="A9" s="133" t="s">
        <v>532</v>
      </c>
      <c r="B9" s="138"/>
      <c r="C9" s="139"/>
      <c r="D9" s="140">
        <v>110493</v>
      </c>
      <c r="E9" s="141"/>
      <c r="F9" s="142">
        <v>168868</v>
      </c>
      <c r="G9" s="143"/>
      <c r="H9" s="144"/>
    </row>
    <row r="10" spans="1:8">
      <c r="A10" s="145"/>
      <c r="B10" s="146"/>
      <c r="C10" s="147"/>
      <c r="D10" s="148">
        <v>81317</v>
      </c>
      <c r="E10" s="149"/>
      <c r="F10" s="150">
        <v>79360</v>
      </c>
      <c r="G10" s="151"/>
      <c r="H10" s="152"/>
    </row>
    <row r="11" spans="1:8">
      <c r="A11" s="133" t="s">
        <v>533</v>
      </c>
      <c r="B11" s="138"/>
      <c r="C11" s="139"/>
      <c r="D11" s="140">
        <v>108960</v>
      </c>
      <c r="E11" s="141"/>
      <c r="F11" s="142">
        <v>202870</v>
      </c>
      <c r="G11" s="143"/>
      <c r="H11" s="144"/>
    </row>
    <row r="12" spans="1:8">
      <c r="A12" s="145"/>
      <c r="B12" s="146"/>
      <c r="C12" s="153"/>
      <c r="D12" s="148">
        <v>97150</v>
      </c>
      <c r="E12" s="149"/>
      <c r="F12" s="150">
        <v>79735</v>
      </c>
      <c r="G12" s="151"/>
      <c r="H12" s="152"/>
    </row>
    <row r="13" spans="1:8">
      <c r="A13" s="133"/>
      <c r="B13" s="138"/>
      <c r="C13" s="154"/>
      <c r="D13" s="155">
        <v>126602</v>
      </c>
      <c r="E13" s="156"/>
      <c r="F13" s="157">
        <v>176839</v>
      </c>
      <c r="G13" s="158"/>
      <c r="H13" s="144"/>
    </row>
    <row r="14" spans="1:8">
      <c r="A14" s="145"/>
      <c r="B14" s="146"/>
      <c r="C14" s="147"/>
      <c r="D14" s="148">
        <v>59218</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5.12</v>
      </c>
      <c r="C19" s="159">
        <f>ROUND(VALUE(SUBSTITUTE(実質収支比率等に係る経年分析!G$48,"▲","-")),2)</f>
        <v>5.3</v>
      </c>
      <c r="D19" s="159">
        <f>ROUND(VALUE(SUBSTITUTE(実質収支比率等に係る経年分析!H$48,"▲","-")),2)</f>
        <v>6.24</v>
      </c>
      <c r="E19" s="159">
        <f>ROUND(VALUE(SUBSTITUTE(実質収支比率等に係る経年分析!I$48,"▲","-")),2)</f>
        <v>6.14</v>
      </c>
      <c r="F19" s="159">
        <f>ROUND(VALUE(SUBSTITUTE(実質収支比率等に係る経年分析!J$48,"▲","-")),2)</f>
        <v>5.43</v>
      </c>
    </row>
    <row r="20" spans="1:11">
      <c r="A20" s="159" t="s">
        <v>49</v>
      </c>
      <c r="B20" s="159">
        <f>ROUND(VALUE(SUBSTITUTE(実質収支比率等に係る経年分析!F$47,"▲","-")),2)</f>
        <v>146.22999999999999</v>
      </c>
      <c r="C20" s="159">
        <f>ROUND(VALUE(SUBSTITUTE(実質収支比率等に係る経年分析!G$47,"▲","-")),2)</f>
        <v>165.68</v>
      </c>
      <c r="D20" s="159">
        <f>ROUND(VALUE(SUBSTITUTE(実質収支比率等に係る経年分析!H$47,"▲","-")),2)</f>
        <v>176.02</v>
      </c>
      <c r="E20" s="159">
        <f>ROUND(VALUE(SUBSTITUTE(実質収支比率等に係る経年分析!I$47,"▲","-")),2)</f>
        <v>171.44</v>
      </c>
      <c r="F20" s="159">
        <f>ROUND(VALUE(SUBSTITUTE(実質収支比率等に係る経年分析!J$47,"▲","-")),2)</f>
        <v>156.68</v>
      </c>
    </row>
    <row r="21" spans="1:11">
      <c r="A21" s="159" t="s">
        <v>50</v>
      </c>
      <c r="B21" s="159">
        <f>IF(ISNUMBER(VALUE(SUBSTITUTE(実質収支比率等に係る経年分析!F$49,"▲","-"))),ROUND(VALUE(SUBSTITUTE(実質収支比率等に係る経年分析!F$49,"▲","-")),2),NA())</f>
        <v>14.35</v>
      </c>
      <c r="C21" s="159">
        <f>IF(ISNUMBER(VALUE(SUBSTITUTE(実質収支比率等に係る経年分析!G$49,"▲","-"))),ROUND(VALUE(SUBSTITUTE(実質収支比率等に係る経年分析!G$49,"▲","-")),2),NA())</f>
        <v>15.79</v>
      </c>
      <c r="D21" s="159">
        <f>IF(ISNUMBER(VALUE(SUBSTITUTE(実質収支比率等に係る経年分析!H$49,"▲","-"))),ROUND(VALUE(SUBSTITUTE(実質収支比率等に係る経年分析!H$49,"▲","-")),2),NA())</f>
        <v>14.78</v>
      </c>
      <c r="E21" s="159">
        <f>IF(ISNUMBER(VALUE(SUBSTITUTE(実質収支比率等に係る経年分析!I$49,"▲","-"))),ROUND(VALUE(SUBSTITUTE(実質収支比率等に係る経年分析!I$49,"▲","-")),2),NA())</f>
        <v>-10.18</v>
      </c>
      <c r="F21" s="159">
        <f>IF(ISNUMBER(VALUE(SUBSTITUTE(実質収支比率等に係る経年分析!J$49,"▲","-"))),ROUND(VALUE(SUBSTITUTE(実質収支比率等に係る経年分析!J$49,"▲","-")),2),NA())</f>
        <v>-19.66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0.76</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5.1100000000000003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461</v>
      </c>
      <c r="E42" s="161"/>
      <c r="F42" s="161"/>
      <c r="G42" s="161">
        <f>'実質公債費比率（分子）の構造'!L$52</f>
        <v>472</v>
      </c>
      <c r="H42" s="161"/>
      <c r="I42" s="161"/>
      <c r="J42" s="161">
        <f>'実質公債費比率（分子）の構造'!M$52</f>
        <v>368</v>
      </c>
      <c r="K42" s="161"/>
      <c r="L42" s="161"/>
      <c r="M42" s="161">
        <f>'実質公債費比率（分子）の構造'!N$52</f>
        <v>347</v>
      </c>
      <c r="N42" s="161"/>
      <c r="O42" s="161"/>
      <c r="P42" s="161">
        <f>'実質公債費比率（分子）の構造'!O$52</f>
        <v>323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35</v>
      </c>
      <c r="C46" s="161"/>
      <c r="D46" s="161"/>
      <c r="E46" s="161">
        <f>'実質公債費比率（分子）の構造'!L$48</f>
        <v>35</v>
      </c>
      <c r="F46" s="161"/>
      <c r="G46" s="161"/>
      <c r="H46" s="161">
        <f>'実質公債費比率（分子）の構造'!M$48</f>
        <v>24</v>
      </c>
      <c r="I46" s="161"/>
      <c r="J46" s="161"/>
      <c r="K46" s="161">
        <f>'実質公債費比率（分子）の構造'!N$48</f>
        <v>25</v>
      </c>
      <c r="L46" s="161"/>
      <c r="M46" s="161"/>
      <c r="N46" s="161">
        <f>'実質公債費比率（分子）の構造'!O$48</f>
        <v>24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552</v>
      </c>
      <c r="C49" s="161"/>
      <c r="D49" s="161"/>
      <c r="E49" s="161">
        <f>'実質公債費比率（分子）の構造'!L$45</f>
        <v>512</v>
      </c>
      <c r="F49" s="161"/>
      <c r="G49" s="161"/>
      <c r="H49" s="161">
        <f>'実質公債費比率（分子）の構造'!M$45</f>
        <v>417</v>
      </c>
      <c r="I49" s="161"/>
      <c r="J49" s="161"/>
      <c r="K49" s="161">
        <f>'実質公債費比率（分子）の構造'!N$45</f>
        <v>375</v>
      </c>
      <c r="L49" s="161"/>
      <c r="M49" s="161"/>
      <c r="N49" s="161">
        <f>'実質公債費比率（分子）の構造'!O$45</f>
        <v>351</v>
      </c>
      <c r="O49" s="161"/>
      <c r="P49" s="161"/>
    </row>
    <row r="50" spans="1:16">
      <c r="A50" s="161" t="s">
        <v>65</v>
      </c>
      <c r="B50" s="161" t="e">
        <f>NA()</f>
        <v>#N/A</v>
      </c>
      <c r="C50" s="161">
        <f>IF(ISNUMBER('実質公債費比率（分子）の構造'!K$53),'実質公債費比率（分子）の構造'!K$53,NA())</f>
        <v>127</v>
      </c>
      <c r="D50" s="161" t="e">
        <f>NA()</f>
        <v>#N/A</v>
      </c>
      <c r="E50" s="161" t="e">
        <f>NA()</f>
        <v>#N/A</v>
      </c>
      <c r="F50" s="161">
        <f>IF(ISNUMBER('実質公債費比率（分子）の構造'!L$53),'実質公債費比率（分子）の構造'!L$53,NA())</f>
        <v>76</v>
      </c>
      <c r="G50" s="161" t="e">
        <f>NA()</f>
        <v>#N/A</v>
      </c>
      <c r="H50" s="161" t="e">
        <f>NA()</f>
        <v>#N/A</v>
      </c>
      <c r="I50" s="161">
        <f>IF(ISNUMBER('実質公債費比率（分子）の構造'!M$53),'実質公債費比率（分子）の構造'!M$53,NA())</f>
        <v>74</v>
      </c>
      <c r="J50" s="161" t="e">
        <f>NA()</f>
        <v>#N/A</v>
      </c>
      <c r="K50" s="161" t="e">
        <f>NA()</f>
        <v>#N/A</v>
      </c>
      <c r="L50" s="161">
        <f>IF(ISNUMBER('実質公債費比率（分子）の構造'!N$53),'実質公債費比率（分子）の構造'!N$53,NA())</f>
        <v>53</v>
      </c>
      <c r="M50" s="161" t="e">
        <f>NA()</f>
        <v>#N/A</v>
      </c>
      <c r="N50" s="161" t="e">
        <f>NA()</f>
        <v>#N/A</v>
      </c>
      <c r="O50" s="161">
        <f>IF(ISNUMBER('実質公債費比率（分子）の構造'!O$53),'実質公債費比率（分子）の構造'!O$53,NA())</f>
        <v>52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2998</v>
      </c>
      <c r="E56" s="160"/>
      <c r="F56" s="160"/>
      <c r="G56" s="160">
        <f>'将来負担比率（分子）の構造'!J$52</f>
        <v>3255</v>
      </c>
      <c r="H56" s="160"/>
      <c r="I56" s="160"/>
      <c r="J56" s="160">
        <f>'将来負担比率（分子）の構造'!K$52</f>
        <v>3201</v>
      </c>
      <c r="K56" s="160"/>
      <c r="L56" s="160"/>
      <c r="M56" s="160">
        <f>'将来負担比率（分子）の構造'!L$52</f>
        <v>3312</v>
      </c>
      <c r="N56" s="160"/>
      <c r="O56" s="160"/>
      <c r="P56" s="160">
        <f>'将来負担比率（分子）の構造'!M$52</f>
        <v>3372</v>
      </c>
    </row>
    <row r="57" spans="1:16">
      <c r="A57" s="160" t="s">
        <v>36</v>
      </c>
      <c r="B57" s="160"/>
      <c r="C57" s="160"/>
      <c r="D57" s="160">
        <f>'将来負担比率（分子）の構造'!I$51</f>
        <v>25</v>
      </c>
      <c r="E57" s="160"/>
      <c r="F57" s="160"/>
      <c r="G57" s="160">
        <f>'将来負担比率（分子）の構造'!J$51</f>
        <v>18</v>
      </c>
      <c r="H57" s="160"/>
      <c r="I57" s="160"/>
      <c r="J57" s="160">
        <f>'将来負担比率（分子）の構造'!K$51</f>
        <v>11</v>
      </c>
      <c r="K57" s="160"/>
      <c r="L57" s="160"/>
      <c r="M57" s="160">
        <f>'将来負担比率（分子）の構造'!L$51</f>
        <v>3</v>
      </c>
      <c r="N57" s="160"/>
      <c r="O57" s="160"/>
      <c r="P57" s="160" t="str">
        <f>'将来負担比率（分子）の構造'!M$51</f>
        <v>-</v>
      </c>
    </row>
    <row r="58" spans="1:16">
      <c r="A58" s="160" t="s">
        <v>35</v>
      </c>
      <c r="B58" s="160"/>
      <c r="C58" s="160"/>
      <c r="D58" s="160">
        <f>'将来負担比率（分子）の構造'!I$50</f>
        <v>10588</v>
      </c>
      <c r="E58" s="160"/>
      <c r="F58" s="160"/>
      <c r="G58" s="160">
        <f>'将来負担比率（分子）の構造'!J$50</f>
        <v>8105</v>
      </c>
      <c r="H58" s="160"/>
      <c r="I58" s="160"/>
      <c r="J58" s="160">
        <f>'将来負担比率（分子）の構造'!K$50</f>
        <v>8456</v>
      </c>
      <c r="K58" s="160"/>
      <c r="L58" s="160"/>
      <c r="M58" s="160">
        <f>'将来負担比率（分子）の構造'!L$50</f>
        <v>8635</v>
      </c>
      <c r="N58" s="160"/>
      <c r="O58" s="160"/>
      <c r="P58" s="160">
        <f>'将来負担比率（分子）の構造'!M$50</f>
        <v>8975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819</v>
      </c>
      <c r="C62" s="160"/>
      <c r="D62" s="160"/>
      <c r="E62" s="160">
        <f>'将来負担比率（分子）の構造'!J$45</f>
        <v>795</v>
      </c>
      <c r="F62" s="160"/>
      <c r="G62" s="160"/>
      <c r="H62" s="160">
        <f>'将来負担比率（分子）の構造'!K$45</f>
        <v>1088</v>
      </c>
      <c r="I62" s="160"/>
      <c r="J62" s="160"/>
      <c r="K62" s="160">
        <f>'将来負担比率（分子）の構造'!L$45</f>
        <v>638</v>
      </c>
      <c r="L62" s="160"/>
      <c r="M62" s="160"/>
      <c r="N62" s="160">
        <f>'将来負担比率（分子）の構造'!M$45</f>
        <v>694</v>
      </c>
      <c r="O62" s="160"/>
      <c r="P62" s="160"/>
    </row>
    <row r="63" spans="1:16">
      <c r="A63" s="160" t="s">
        <v>28</v>
      </c>
      <c r="B63" s="160">
        <f>'将来負担比率（分子）の構造'!I$44</f>
        <v>1</v>
      </c>
      <c r="C63" s="160"/>
      <c r="D63" s="160"/>
      <c r="E63" s="160">
        <f>'将来負担比率（分子）の構造'!J$44</f>
        <v>0</v>
      </c>
      <c r="F63" s="160"/>
      <c r="G63" s="160"/>
      <c r="H63" s="160" t="str">
        <f>'将来負担比率（分子）の構造'!K$44</f>
        <v>-</v>
      </c>
      <c r="I63" s="160"/>
      <c r="J63" s="160"/>
      <c r="K63" s="160">
        <f>'将来負担比率（分子）の構造'!L$44</f>
        <v>2</v>
      </c>
      <c r="L63" s="160"/>
      <c r="M63" s="160"/>
      <c r="N63" s="160">
        <f>'将来負担比率（分子）の構造'!M$44</f>
        <v>5</v>
      </c>
      <c r="O63" s="160"/>
      <c r="P63" s="160"/>
    </row>
    <row r="64" spans="1:16">
      <c r="A64" s="160" t="s">
        <v>27</v>
      </c>
      <c r="B64" s="160">
        <f>'将来負担比率（分子）の構造'!I$43</f>
        <v>240</v>
      </c>
      <c r="C64" s="160"/>
      <c r="D64" s="160"/>
      <c r="E64" s="160">
        <f>'将来負担比率（分子）の構造'!J$43</f>
        <v>387</v>
      </c>
      <c r="F64" s="160"/>
      <c r="G64" s="160"/>
      <c r="H64" s="160">
        <f>'将来負担比率（分子）の構造'!K$43</f>
        <v>385</v>
      </c>
      <c r="I64" s="160"/>
      <c r="J64" s="160"/>
      <c r="K64" s="160">
        <f>'将来負担比率（分子）の構造'!L$43</f>
        <v>383</v>
      </c>
      <c r="L64" s="160"/>
      <c r="M64" s="160"/>
      <c r="N64" s="160">
        <f>'将来負担比率（分子）の構造'!M$43</f>
        <v>397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2795</v>
      </c>
      <c r="C66" s="160"/>
      <c r="D66" s="160"/>
      <c r="E66" s="160">
        <f>'将来負担比率（分子）の構造'!J$41</f>
        <v>2794</v>
      </c>
      <c r="F66" s="160"/>
      <c r="G66" s="160"/>
      <c r="H66" s="160">
        <f>'将来負担比率（分子）の構造'!K$41</f>
        <v>2971</v>
      </c>
      <c r="I66" s="160"/>
      <c r="J66" s="160"/>
      <c r="K66" s="160">
        <f>'将来負担比率（分子）の構造'!L$41</f>
        <v>3012</v>
      </c>
      <c r="L66" s="160"/>
      <c r="M66" s="160"/>
      <c r="N66" s="160">
        <f>'将来負担比率（分子）の構造'!M$41</f>
        <v>3066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5254</v>
      </c>
      <c r="C72" s="164">
        <f>基金残高に係る経年分析!G55</f>
        <v>4967</v>
      </c>
      <c r="D72" s="164">
        <f>基金残高に係る経年分析!H55</f>
        <v>4435</v>
      </c>
    </row>
    <row r="73" spans="1:16">
      <c r="A73" s="163" t="s">
        <v>72</v>
      </c>
      <c r="B73" s="164">
        <f>基金残高に係る経年分析!F56</f>
        <v>921</v>
      </c>
      <c r="C73" s="164">
        <f>基金残高に係る経年分析!G56</f>
        <v>923</v>
      </c>
      <c r="D73" s="164">
        <f>基金残高に係る経年分析!H56</f>
        <v>926</v>
      </c>
    </row>
    <row r="74" spans="1:16">
      <c r="A74" s="163" t="s">
        <v>73</v>
      </c>
      <c r="B74" s="164">
        <f>基金残高に係る経年分析!F57</f>
        <v>1955</v>
      </c>
      <c r="C74" s="164">
        <f>基金残高に係る経年分析!G57</f>
        <v>2420</v>
      </c>
      <c r="D74" s="164">
        <f>基金残高に係る経年分析!H57</f>
        <v>3266</v>
      </c>
    </row>
  </sheetData>
  <sheetProtection algorithmName="SHA-512" hashValue="I/ouYWXXnOneSfNwyjIu4QFzsYPkdDk7MnArPEJ6Gpar3ZOoDsN/xlp0dka/E6cTDmwbGwLAMSfMXlS3Q/g6uA==" saltValue="ynWY3lQZr0XwzALHTLd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2019-03-13T04:39:59Z</cp:lastPrinted>
  <dcterms:created xsi:type="dcterms:W3CDTF">2019-02-14T04:28:49Z</dcterms:created>
  <dcterms:modified xsi:type="dcterms:W3CDTF">2019-10-18T07:28:23Z</dcterms:modified>
  <cp:category/>
</cp:coreProperties>
</file>