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ng-sv\共有データ\総務防災課共有\☆☆☆海川財政\01財政\12調査・回答\財政状況資料集\R1\1029〆切財政状況資料集2回目\"/>
    </mc:Choice>
  </mc:AlternateContent>
  <bookViews>
    <workbookView xWindow="0" yWindow="0" windowWidth="28800" windowHeight="1221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C34" i="10"/>
  <c r="C35" i="10" s="1"/>
  <c r="C36"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E34" i="10"/>
  <c r="BE35" i="10" s="1"/>
</calcChain>
</file>

<file path=xl/sharedStrings.xml><?xml version="1.0" encoding="utf-8"?>
<sst xmlns="http://schemas.openxmlformats.org/spreadsheetml/2006/main" count="1134" uniqueCount="581">
  <si>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</si>
  <si>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</si>
  <si>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</si>
  <si>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</si>
  <si>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</si>
  <si>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</si>
  <si>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</si>
  <si>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</si>
  <si>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</si>
  <si>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</si>
  <si>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</si>
  <si>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</si>
  <si>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</si>
  <si>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</si>
  <si>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</si>
  <si>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</si>
  <si>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</si>
  <si>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</si>
  <si>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</si>
  <si>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</si>
  <si>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</si>
  <si>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</si>
  <si>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</si>
  <si>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</si>
  <si>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</si>
  <si>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</si>
  <si>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</si>
  <si>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</si>
  <si>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</si>
  <si>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</si>
  <si>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</si>
  <si>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</si>
  <si>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</si>
  <si>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</si>
  <si>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</si>
  <si>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</si>
  <si>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</si>
  <si>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</si>
  <si>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</si>
  <si>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</si>
  <si>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</si>
  <si>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</si>
  <si>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</si>
  <si>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</si>
  <si>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</si>
  <si>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</si>
  <si>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</si>
  <si>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</si>
  <si>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</si>
  <si>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</si>
  <si>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</si>
  <si>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</si>
  <si>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</si>
  <si>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</si>
  <si>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</si>
  <si>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</si>
  <si>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</si>
  <si>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</si>
  <si>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</si>
  <si>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</si>
  <si>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</si>
  <si>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</si>
  <si>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</si>
  <si>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</si>
  <si>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</si>
  <si>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</si>
  <si>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</si>
  <si>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</si>
  <si>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</si>
  <si>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</si>
  <si>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</si>
  <si>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</si>
  <si>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</si>
  <si>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</si>
  <si>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</si>
  <si>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</si>
  <si>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</si>
  <si>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</si>
  <si>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</si>
  <si>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</si>
  <si>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</si>
  <si>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</si>
  <si>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</si>
  <si>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</si>
  <si>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</si>
  <si>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</si>
  <si>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</si>
  <si>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</si>
  <si>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</si>
  <si>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</si>
  <si>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</si>
  <si>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</si>
  <si>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</si>
  <si>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</si>
  <si>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</si>
  <si>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</si>
  <si>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</si>
  <si>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</si>
  <si>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</si>
  <si>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</si>
  <si>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</si>
  <si>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</si>
  <si>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</si>
  <si>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</si>
  <si>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</si>
  <si>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</si>
  <si>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</si>
  <si>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</si>
  <si>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</si>
  <si>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</si>
  <si>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</si>
  <si>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</si>
  <si>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</si>
  <si>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</si>
  <si>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</si>
  <si>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</si>
  <si>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</si>
  <si>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</si>
  <si>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</si>
  <si>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</si>
  <si>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</si>
  <si>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</si>
  <si>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</si>
  <si>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</si>
  <si>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</si>
  <si>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</si>
  <si>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</si>
  <si>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</si>
  <si>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</si>
  <si>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</si>
  <si>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</si>
  <si>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</si>
  <si>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</si>
  <si>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</si>
  <si>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</si>
  <si>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</si>
  <si>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</si>
  <si>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</si>
  <si>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</si>
  <si>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</si>
  <si>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</si>
  <si>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</si>
  <si>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</si>
  <si>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</si>
  <si>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</si>
  <si>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</si>
  <si>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</si>
  <si>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</si>
  <si>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</si>
  <si>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</si>
  <si>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</si>
  <si>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</si>
  <si>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</si>
  <si>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</si>
  <si>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</si>
  <si>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</si>
  <si>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</si>
  <si>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</si>
  <si>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</si>
  <si>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</si>
  <si>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</si>
  <si>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</si>
  <si>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</si>
  <si>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</si>
  <si>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</si>
  <si>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</si>
  <si>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</si>
  <si>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</si>
  <si>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</si>
  <si>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</si>
  <si>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</si>
  <si>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</si>
  <si>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</si>
  <si>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</si>
  <si>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</si>
  <si>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</si>
  <si>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</si>
  <si>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</si>
  <si>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</si>
  <si>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</si>
  <si>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</si>
  <si>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</si>
  <si>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</si>
  <si>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</si>
  <si>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</si>
  <si>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</si>
  <si>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</si>
  <si>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</si>
  <si>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</si>
  <si>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</si>
  <si>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</si>
  <si>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</si>
  <si>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</si>
  <si>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</si>
  <si>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</si>
  <si>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</si>
  <si>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</si>
  <si>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</si>
  <si>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</si>
  <si>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</si>
  <si>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</si>
  <si>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</si>
  <si>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</si>
  <si>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</si>
  <si>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</si>
  <si>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</si>
  <si>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</si>
  <si>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徳島県勝浦町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</si>
  <si>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</si>
  <si>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</si>
  <si>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</si>
  <si>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</si>
  <si>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</si>
  <si>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</si>
  <si>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</si>
  <si>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</si>
  <si>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</si>
  <si>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</si>
  <si>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</si>
  <si>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</si>
  <si>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</si>
  <si>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</si>
  <si>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</si>
  <si>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</si>
  <si>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</si>
  <si>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</si>
  <si>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</si>
  <si>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</si>
  <si>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</si>
  <si>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</si>
  <si>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</si>
  <si>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</si>
  <si>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</si>
  <si>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</si>
  <si>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</si>
  <si>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</si>
  <si>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</si>
  <si>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</si>
  <si>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</si>
  <si>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</si>
  <si>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</si>
  <si>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</si>
  <si>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</si>
  <si>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</si>
  <si>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</si>
  <si>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</si>
  <si>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</si>
  <si>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</si>
  <si>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</si>
  <si>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</si>
  <si>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</si>
  <si>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</si>
  <si>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</si>
  <si>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</si>
  <si>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</si>
  <si>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</si>
  <si>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</si>
  <si>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</si>
  <si>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</si>
  <si>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</si>
  <si>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</si>
  <si>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</si>
  <si>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</si>
  <si>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</si>
  <si>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</si>
  <si>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</si>
  <si>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</si>
  <si>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</si>
  <si>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</si>
  <si>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</si>
  <si>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</si>
  <si>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</si>
  <si>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</si>
  <si>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</si>
  <si>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</si>
  <si>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</si>
  <si>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</si>
  <si>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</si>
  <si>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</si>
  <si>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</si>
  <si>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</si>
  <si>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</si>
  <si>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</si>
  <si>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</si>
  <si>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</si>
  <si>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</si>
  <si>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</si>
  <si>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</si>
  <si>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</si>
  <si>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</si>
  <si>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</si>
  <si>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</si>
  <si>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</si>
  <si>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</si>
  <si>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</si>
  <si>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</si>
  <si>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</si>
  <si>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</si>
  <si>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</si>
  <si>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</si>
  <si>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</si>
  <si>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</si>
  <si>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</si>
  <si>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</si>
  <si>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</si>
  <si>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</si>
  <si>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</si>
  <si>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</si>
  <si>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</si>
  <si>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</si>
  <si>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</si>
  <si>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</si>
  <si>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</si>
  <si>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</si>
  <si>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</si>
  <si>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</si>
  <si>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</si>
  <si>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</si>
  <si>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</si>
  <si>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</si>
  <si>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</si>
  <si>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</si>
  <si>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</si>
  <si>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</si>
  <si>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</si>
  <si>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</si>
  <si>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</si>
  <si>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</si>
  <si>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</si>
  <si>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</si>
  <si>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</si>
  <si>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</si>
  <si>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</si>
  <si>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</si>
  <si>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</si>
  <si>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</si>
  <si>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</si>
  <si>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</si>
  <si>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</si>
  <si>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</si>
  <si>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</si>
  <si>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</si>
  <si>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</si>
  <si>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</si>
  <si>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</si>
  <si>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</si>
  <si>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</si>
  <si>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</si>
  <si>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</si>
  <si>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</si>
  <si>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</si>
  <si>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</si>
  <si>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</si>
  <si>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</si>
  <si>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</si>
  <si>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</si>
  <si>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徳島県勝浦町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</si>
  <si>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</si>
  <si>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</si>
  <si>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</si>
  <si>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</si>
  <si>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</si>
  <si>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</si>
  <si>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</si>
  <si>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</si>
  <si>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</si>
  <si>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</si>
  <si>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</si>
  <si>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</si>
  <si>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</si>
  <si>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</si>
  <si>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</si>
  <si>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</si>
  <si>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</si>
  <si>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</si>
  <si>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</si>
  <si>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</si>
  <si>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</si>
  <si>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</si>
  <si>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</si>
  <si>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</si>
  <si>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</si>
  <si>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</si>
  <si>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</si>
  <si>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</si>
  <si>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</si>
  <si>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</si>
  <si>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</si>
  <si>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</si>
  <si>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</si>
  <si>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</si>
  <si>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</si>
  <si>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</si>
  <si>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</si>
  <si>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</si>
  <si>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</si>
  <si>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法適用企業</t>
    <phoneticPr fontId="5"/>
  </si>
  <si>
    <t>勝浦町簡易水道事業特別会計</t>
    <phoneticPr fontId="5"/>
  </si>
  <si>
    <t>法非適用企業</t>
    <phoneticPr fontId="5"/>
  </si>
  <si>
    <t>勝浦町農業集落排水事業特別会計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</si>
  <si>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</si>
  <si>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</si>
  <si>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</si>
  <si>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</si>
  <si>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</si>
  <si>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</si>
  <si>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</si>
  <si>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</si>
  <si>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</si>
  <si>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</si>
  <si>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</si>
  <si>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</si>
  <si>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</si>
  <si>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</si>
  <si>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</si>
  <si>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</si>
  <si>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</si>
  <si>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</si>
  <si>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</si>
  <si>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</si>
  <si>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</si>
  <si>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</si>
  <si>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</si>
  <si>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</si>
  <si>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</si>
  <si>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</si>
  <si>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</si>
  <si>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</si>
  <si>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</si>
  <si>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</si>
  <si>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</si>
  <si>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</si>
  <si>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</si>
  <si>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</si>
  <si>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</si>
  <si>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</si>
  <si>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</si>
  <si>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</si>
  <si>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</si>
  <si>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</si>
  <si>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</si>
  <si>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</si>
  <si>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</si>
  <si>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</si>
  <si>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</si>
  <si>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</si>
  <si>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</si>
  <si>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</si>
  <si>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</si>
  <si>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</si>
  <si>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</si>
  <si>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</si>
  <si>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勝浦町簡易水道事業特別会計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</si>
  <si>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</si>
  <si>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</si>
  <si>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勝浦町農業集落排水事業特別会計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</si>
  <si>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</si>
  <si>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勝浦町病院事業特別会計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</si>
  <si>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</si>
  <si>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</si>
  <si>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</si>
  <si>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</si>
  <si>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</si>
  <si>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</si>
  <si>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</si>
  <si>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</si>
  <si>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</si>
  <si>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</si>
  <si>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</si>
  <si>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</si>
  <si>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</si>
  <si>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</si>
  <si>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</si>
  <si>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</si>
  <si>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</si>
  <si>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</si>
  <si>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</si>
  <si>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</si>
  <si>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</si>
  <si>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</si>
  <si>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</si>
  <si>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</si>
  <si>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</si>
  <si>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</si>
  <si>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</si>
  <si>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</si>
  <si>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</si>
  <si>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</si>
  <si>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</si>
  <si>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</si>
  <si>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</si>
  <si>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</si>
  <si>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</si>
  <si>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</si>
  <si>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</si>
  <si>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</si>
  <si>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</si>
  <si>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</si>
  <si>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</si>
  <si>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</si>
  <si>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</si>
  <si>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</si>
  <si>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</si>
  <si>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</si>
  <si>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</si>
  <si>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</si>
  <si>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</si>
  <si>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</si>
  <si>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</si>
  <si>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</si>
  <si>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</si>
  <si>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</si>
  <si>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</si>
  <si>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</si>
  <si>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</si>
  <si>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</si>
  <si>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</si>
  <si>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</si>
  <si>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</si>
  <si>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</si>
  <si>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</si>
  <si>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</si>
  <si>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</si>
  <si>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</si>
  <si>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</si>
  <si>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</si>
  <si>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</si>
  <si>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</si>
  <si>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</si>
  <si>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</si>
  <si>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</si>
  <si>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</si>
  <si>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</si>
  <si>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</si>
  <si>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</si>
  <si>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</si>
  <si>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</si>
  <si>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</si>
  <si>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</si>
  <si>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</si>
  <si>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</si>
  <si>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</si>
  <si>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</si>
  <si>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</si>
  <si>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3.10</t>
  </si>
  <si>
    <t>▲ 5.74</t>
  </si>
  <si>
    <t>勝浦町病院事業特別会計</t>
  </si>
  <si>
    <t>一般会計</t>
  </si>
  <si>
    <t>勝浦町国民健康保険特別会計</t>
  </si>
  <si>
    <t>勝浦町介護保険特別会計</t>
  </si>
  <si>
    <t>勝浦町後期高齢者医療特別会計</t>
  </si>
  <si>
    <t>勝浦町物産販売特別会計</t>
  </si>
  <si>
    <t>勝浦町農業集落排水事業特別会計</t>
  </si>
  <si>
    <t>勝浦町住宅新築資金等貸付特別会計</t>
  </si>
  <si>
    <t>その他会計（赤字）</t>
  </si>
  <si>
    <t>その他会計（黒字）</t>
  </si>
  <si>
    <t>小松島市外三町村衛生組合</t>
    <rPh sb="0" eb="4">
      <t>コマツシマシ</t>
    </rPh>
    <rPh sb="4" eb="5">
      <t>ホカ</t>
    </rPh>
    <rPh sb="5" eb="8">
      <t>サンチョウソン</t>
    </rPh>
    <rPh sb="8" eb="10">
      <t>エイセイ</t>
    </rPh>
    <rPh sb="10" eb="12">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</si>
  <si>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</si>
  <si>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</si>
  <si>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</si>
  <si>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</si>
  <si>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</si>
  <si>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</si>
  <si>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</si>
  <si>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</si>
  <si>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</si>
  <si>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</si>
  <si>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</si>
  <si>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</si>
  <si>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</si>
  <si>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</si>
  <si>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</si>
  <si>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</si>
  <si>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</si>
  <si>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</si>
  <si>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</si>
  <si>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</si>
  <si>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</si>
  <si>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</si>
  <si>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財政調整基金及び特定目的基金の積み立てによる充当可能金の増額等が影響し、将来負担比率がマイナスとなっています。
今後も、義務的経費の削減を中心に財政健全化に努め、公共施設等総合管理計画に基づき、公共施設への投資についても、計画的にすすめ、健全な財政運営に努めます。</t>
    <phoneticPr fontId="5"/>
  </si>
  <si>
    <t>実質公債費比率は類似団体平均を下回っており、健全な状態を保っています。　今後とも普通建設事業の整理・縮小を図るなどして、地方債の発行抑制を図り、計画的な財源の確保に努めます。</t>
    <rPh sb="0" eb="2">
      <t>ジッシツ</t>
    </rPh>
    <rPh sb="2" eb="5">
      <t>コウサイヒ</t>
    </rPh>
    <rPh sb="5" eb="7">
      <t>ヒリツ</t>
    </rPh>
    <rPh sb="8" eb="10">
      <t>ルイジ</t>
    </rPh>
    <rPh sb="10" eb="12">
      <t>ダンタイ</t>
    </rPh>
    <rPh sb="12" eb="14">
      <t>ヘイキン</t>
    </rPh>
    <rPh sb="15" eb="17">
      <t>シタマワ</t>
    </rPh>
    <rPh sb="22" eb="24">
      <t>ケンゼン</t>
    </rPh>
    <rPh sb="25" eb="27">
      <t>ジョウタイ</t>
    </rPh>
    <rPh sb="28" eb="29">
      <t>タモ</t>
    </rPh>
    <rPh sb="36" eb="38">
      <t>コンゴ</t>
    </rPh>
    <rPh sb="40" eb="42">
      <t>フツウ</t>
    </rPh>
    <rPh sb="42" eb="44">
      <t>ケンセツ</t>
    </rPh>
    <rPh sb="44" eb="46">
      <t>ジギョウ</t>
    </rPh>
    <rPh sb="47" eb="49">
      <t>セイリ</t>
    </rPh>
    <rPh sb="50" eb="52">
      <t>シュクショウ</t>
    </rPh>
    <rPh sb="53" eb="54">
      <t>ハカ</t>
    </rPh>
    <rPh sb="60" eb="63">
      <t>チホウサイ</t>
    </rPh>
    <rPh sb="64" eb="66">
      <t>ハッコウ</t>
    </rPh>
    <rPh sb="66" eb="68">
      <t>ヨクセイ</t>
    </rPh>
    <rPh sb="69" eb="70">
      <t>ハカ</t>
    </rPh>
    <rPh sb="72" eb="75">
      <t>ケイカクテキ</t>
    </rPh>
    <rPh sb="76" eb="78">
      <t>ザイゲン</t>
    </rPh>
    <rPh sb="79" eb="81">
      <t>カクホ</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</si>
</sst>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0E8A-4D65-B710-439DC9EF03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108150</c:v>
                </c:pt>
                <c:pt idx="1">
                  <c:v>97634</c:v>
                </c:pt>
                <c:pt idx="2">
                  <c:v>189069</c:v>
                </c:pt>
                <c:pt idx="3">
                  <c:v>96689</c:v>
                </c:pt>
                <c:pt idx="4">
                  <c:v>72202</c:v>
                </c:pt>
              </c:numCache>
            </c:numRef>
          </c:val>
          <c:smooth val="0"/>
          <c:extLst>
            <c:ext xmlns:c16="http://schemas.microsoft.com/office/drawing/2014/chart" uri="{C3380CC4-5D6E-409C-BE32-E72D297353CC}">
              <c16:uniqueId val="{00000001-0E8A-4D65-B710-439DC9EF03FC}"/>
            </c:ext>
          </c:extLst>
        </c:ser>
        <c:dLbls>
          <c:showLegendKey val="0"/>
          <c:showVal val="0"/>
          <c:showCatName val="0"/>
          <c:showSerName val="0"/>
          <c:showPercent val="0"/>
          <c:showBubbleSize val="0"/>
        </c:dLbls>
        <c:marker val="1"/>
        <c:smooth val="0"/>
        <c:axId val="270776576"/>
        <c:axId val="277074312"/>
      </c:lineChart>
      <c:catAx>
        <c:axId val="27077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074312"/>
        <c:crosses val="autoZero"/>
        <c:auto val="1"/>
        <c:lblAlgn val="ctr"/>
        <c:lblOffset val="100"/>
        <c:tickLblSkip val="1"/>
        <c:tickMarkSkip val="1"/>
        <c:noMultiLvlLbl val="0"/>
      </c:catAx>
      <c:valAx>
        <c:axId val="2770743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77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27.16</c:v>
                </c:pt>
                <c:pt idx="1">
                  <c:v>18.84</c:v>
                </c:pt>
                <c:pt idx="2">
                  <c:v>13.9</c:v>
                </c:pt>
                <c:pt idx="3">
                  <c:v>8.1999999999999993</c:v>
                </c:pt>
                <c:pt idx="4">
                  <c:v>11.37</c:v>
                </c:pt>
              </c:numCache>
            </c:numRef>
          </c:val>
          <c:extLst>
            <c:ext xmlns:c16="http://schemas.microsoft.com/office/drawing/2014/chart" uri="{C3380CC4-5D6E-409C-BE32-E72D297353CC}">
              <c16:uniqueId val="{00000000-7BD2-4BF3-A3B6-7D0C59840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93.29</c:v>
                </c:pt>
                <c:pt idx="1">
                  <c:v>104.18</c:v>
                </c:pt>
                <c:pt idx="2">
                  <c:v>100.64</c:v>
                </c:pt>
                <c:pt idx="3">
                  <c:v>101.82</c:v>
                </c:pt>
                <c:pt idx="4">
                  <c:v>102.81</c:v>
                </c:pt>
              </c:numCache>
            </c:numRef>
          </c:val>
          <c:extLst>
            <c:ext xmlns:c16="http://schemas.microsoft.com/office/drawing/2014/chart" uri="{C3380CC4-5D6E-409C-BE32-E72D297353CC}">
              <c16:uniqueId val="{00000001-7BD2-4BF3-A3B6-7D0C59840295}"/>
            </c:ext>
          </c:extLst>
        </c:ser>
        <c:dLbls>
          <c:showLegendKey val="0"/>
          <c:showVal val="0"/>
          <c:showCatName val="0"/>
          <c:showSerName val="0"/>
          <c:showPercent val="0"/>
          <c:showBubbleSize val="0"/>
        </c:dLbls>
        <c:gapWidth val="250"/>
        <c:overlap val="100"/>
        <c:axId val="270776184"/>
        <c:axId val="277076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6.96</c:v>
                </c:pt>
                <c:pt idx="1">
                  <c:v>0.41</c:v>
                </c:pt>
                <c:pt idx="2">
                  <c:v>-3.1</c:v>
                </c:pt>
                <c:pt idx="3">
                  <c:v>-5.74</c:v>
                </c:pt>
                <c:pt idx="4">
                  <c:v>3.17</c:v>
                </c:pt>
              </c:numCache>
            </c:numRef>
          </c:val>
          <c:smooth val="0"/>
          <c:extLst>
            <c:ext xmlns:c16="http://schemas.microsoft.com/office/drawing/2014/chart" uri="{C3380CC4-5D6E-409C-BE32-E72D297353CC}">
              <c16:uniqueId val="{00000002-7BD2-4BF3-A3B6-7D0C59840295}"/>
            </c:ext>
          </c:extLst>
        </c:ser>
        <c:dLbls>
          <c:showLegendKey val="0"/>
          <c:showVal val="0"/>
          <c:showCatName val="0"/>
          <c:showSerName val="0"/>
          <c:showPercent val="0"/>
          <c:showBubbleSize val="0"/>
        </c:dLbls>
        <c:marker val="1"/>
        <c:smooth val="0"/>
        <c:axId val="270776184"/>
        <c:axId val="277076664"/>
      </c:lineChart>
      <c:catAx>
        <c:axId val="27077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076664"/>
        <c:crosses val="autoZero"/>
        <c:auto val="1"/>
        <c:lblAlgn val="ctr"/>
        <c:lblOffset val="100"/>
        <c:tickLblSkip val="1"/>
        <c:tickMarkSkip val="1"/>
        <c:noMultiLvlLbl val="0"/>
      </c:catAx>
      <c:valAx>
        <c:axId val="27707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77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0.67</c:v>
                </c:pt>
                <c:pt idx="2">
                  <c:v>#N/A</c:v>
                </c:pt>
                <c:pt idx="3">
                  <c:v>0.2</c:v>
                </c:pt>
                <c:pt idx="4">
                  <c:v>#N/A</c:v>
                </c:pt>
                <c:pt idx="5">
                  <c:v>0.24</c:v>
                </c:pt>
                <c:pt idx="6">
                  <c:v>#N/A</c:v>
                </c:pt>
                <c:pt idx="7">
                  <c:v>0.48</c:v>
                </c:pt>
                <c:pt idx="8">
                  <c:v>#N/A</c:v>
                </c:pt>
                <c:pt idx="9">
                  <c:v>0.01</c:v>
                </c:pt>
              </c:numCache>
            </c:numRef>
          </c:val>
          <c:extLst>
            <c:ext xmlns:c16="http://schemas.microsoft.com/office/drawing/2014/chart" uri="{C3380CC4-5D6E-409C-BE32-E72D297353CC}">
              <c16:uniqueId val="{00000000-6204-40D8-9E87-7D9C3E5DF7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04-40D8-9E87-7D9C3E5DF7D0}"/>
            </c:ext>
          </c:extLst>
        </c:ser>
        <c:ser>
          <c:idx val="2"/>
          <c:order val="2"/>
          <c:tx>
            <c:strRef>
              <c:f>データシート!$A$29</c:f>
              <c:strCache>
                <c:ptCount val="1"/>
                <c:pt idx="0">
                  <c:v>勝浦町住宅新築資金等貸付特別会計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204-40D8-9E87-7D9C3E5DF7D0}"/>
            </c:ext>
          </c:extLst>
        </c:ser>
        <c:ser>
          <c:idx val="3"/>
          <c:order val="3"/>
          <c:tx>
            <c:strRef>
              <c:f>データシート!$A$30</c:f>
              <c:strCache>
                <c:ptCount val="1"/>
                <c:pt idx="0">
                  <c:v>勝浦町農業集落排水事業特別会計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0.09</c:v>
                </c:pt>
                <c:pt idx="4">
                  <c:v>#N/A</c:v>
                </c:pt>
                <c:pt idx="5">
                  <c:v>0.16</c:v>
                </c:pt>
                <c:pt idx="6">
                  <c:v>#N/A</c:v>
                </c:pt>
                <c:pt idx="7">
                  <c:v>0.03</c:v>
                </c:pt>
                <c:pt idx="8">
                  <c:v>#N/A</c:v>
                </c:pt>
                <c:pt idx="9">
                  <c:v>0.02</c:v>
                </c:pt>
              </c:numCache>
            </c:numRef>
          </c:val>
          <c:extLst>
            <c:ext xmlns:c16="http://schemas.microsoft.com/office/drawing/2014/chart" uri="{C3380CC4-5D6E-409C-BE32-E72D297353CC}">
              <c16:uniqueId val="{00000003-6204-40D8-9E87-7D9C3E5DF7D0}"/>
            </c:ext>
          </c:extLst>
        </c:ser>
        <c:ser>
          <c:idx val="4"/>
          <c:order val="4"/>
          <c:tx>
            <c:strRef>
              <c:f>データシート!$A$31</c:f>
              <c:strCache>
                <c:ptCount val="1"/>
                <c:pt idx="0">
                  <c:v>勝浦町物産販売特別会計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0.44</c:v>
                </c:pt>
                <c:pt idx="4">
                  <c:v>#N/A</c:v>
                </c:pt>
                <c:pt idx="5">
                  <c:v>0.39</c:v>
                </c:pt>
                <c:pt idx="6">
                  <c:v>#N/A</c:v>
                </c:pt>
                <c:pt idx="7">
                  <c:v>0.33</c:v>
                </c:pt>
                <c:pt idx="8">
                  <c:v>#N/A</c:v>
                </c:pt>
                <c:pt idx="9">
                  <c:v>0.3</c:v>
                </c:pt>
              </c:numCache>
            </c:numRef>
          </c:val>
          <c:extLst>
            <c:ext xmlns:c16="http://schemas.microsoft.com/office/drawing/2014/chart" uri="{C3380CC4-5D6E-409C-BE32-E72D297353CC}">
              <c16:uniqueId val="{00000004-6204-40D8-9E87-7D9C3E5DF7D0}"/>
            </c:ext>
          </c:extLst>
        </c:ser>
        <c:ser>
          <c:idx val="5"/>
          <c:order val="5"/>
          <c:tx>
            <c:strRef>
              <c:f>データシート!$A$32</c:f>
              <c:strCache>
                <c:ptCount val="1"/>
                <c:pt idx="0">
                  <c:v>勝浦町後期高齢者医療特別会計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c:v>
                </c:pt>
                <c:pt idx="8">
                  <c:v>#N/A</c:v>
                </c:pt>
                <c:pt idx="9">
                  <c:v>0.34</c:v>
                </c:pt>
              </c:numCache>
            </c:numRef>
          </c:val>
          <c:extLst>
            <c:ext xmlns:c16="http://schemas.microsoft.com/office/drawing/2014/chart" uri="{C3380CC4-5D6E-409C-BE32-E72D297353CC}">
              <c16:uniqueId val="{00000005-6204-40D8-9E87-7D9C3E5DF7D0}"/>
            </c:ext>
          </c:extLst>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1.89</c:v>
                </c:pt>
                <c:pt idx="4">
                  <c:v>#N/A</c:v>
                </c:pt>
                <c:pt idx="5">
                  <c:v>0.88</c:v>
                </c:pt>
                <c:pt idx="6">
                  <c:v>#N/A</c:v>
                </c:pt>
                <c:pt idx="7">
                  <c:v>1.51</c:v>
                </c:pt>
                <c:pt idx="8">
                  <c:v>#N/A</c:v>
                </c:pt>
                <c:pt idx="9">
                  <c:v>1.86</c:v>
                </c:pt>
              </c:numCache>
            </c:numRef>
          </c:val>
          <c:extLst>
            <c:ext xmlns:c16="http://schemas.microsoft.com/office/drawing/2014/chart" uri="{C3380CC4-5D6E-409C-BE32-E72D297353CC}">
              <c16:uniqueId val="{00000006-6204-40D8-9E87-7D9C3E5DF7D0}"/>
            </c:ext>
          </c:extLst>
        </c:ser>
        <c:ser>
          <c:idx val="7"/>
          <c:order val="7"/>
          <c:tx>
            <c:strRef>
              <c:f>データシート!$A$34</c:f>
              <c:strCache>
                <c:ptCount val="1"/>
                <c:pt idx="0">
                  <c:v>勝浦町国民健康保険特別会計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11.79</c:v>
                </c:pt>
                <c:pt idx="2">
                  <c:v>#N/A</c:v>
                </c:pt>
                <c:pt idx="3">
                  <c:v>10.94</c:v>
                </c:pt>
                <c:pt idx="4">
                  <c:v>#N/A</c:v>
                </c:pt>
                <c:pt idx="5">
                  <c:v>8.43</c:v>
                </c:pt>
                <c:pt idx="6">
                  <c:v>#N/A</c:v>
                </c:pt>
                <c:pt idx="7">
                  <c:v>7.32</c:v>
                </c:pt>
                <c:pt idx="8">
                  <c:v>#N/A</c:v>
                </c:pt>
                <c:pt idx="9">
                  <c:v>8.6199999999999992</c:v>
                </c:pt>
              </c:numCache>
            </c:numRef>
          </c:val>
          <c:extLst>
            <c:ext xmlns:c16="http://schemas.microsoft.com/office/drawing/2014/chart" uri="{C3380CC4-5D6E-409C-BE32-E72D297353CC}">
              <c16:uniqueId val="{00000007-6204-40D8-9E87-7D9C3E5DF7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26.76</c:v>
                </c:pt>
                <c:pt idx="2">
                  <c:v>#N/A</c:v>
                </c:pt>
                <c:pt idx="3">
                  <c:v>18.39</c:v>
                </c:pt>
                <c:pt idx="4">
                  <c:v>#N/A</c:v>
                </c:pt>
                <c:pt idx="5">
                  <c:v>13.48</c:v>
                </c:pt>
                <c:pt idx="6">
                  <c:v>#N/A</c:v>
                </c:pt>
                <c:pt idx="7">
                  <c:v>7.84</c:v>
                </c:pt>
                <c:pt idx="8">
                  <c:v>#N/A</c:v>
                </c:pt>
                <c:pt idx="9">
                  <c:v>11.04</c:v>
                </c:pt>
              </c:numCache>
            </c:numRef>
          </c:val>
          <c:extLst>
            <c:ext xmlns:c16="http://schemas.microsoft.com/office/drawing/2014/chart" uri="{C3380CC4-5D6E-409C-BE32-E72D297353CC}">
              <c16:uniqueId val="{00000008-6204-40D8-9E87-7D9C3E5DF7D0}"/>
            </c:ext>
          </c:extLst>
        </c:ser>
        <c:ser>
          <c:idx val="9"/>
          <c:order val="9"/>
          <c:tx>
            <c:strRef>
              <c:f>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42.44</c:v>
                </c:pt>
                <c:pt idx="2">
                  <c:v>#N/A</c:v>
                </c:pt>
                <c:pt idx="3">
                  <c:v>45.33</c:v>
                </c:pt>
                <c:pt idx="4">
                  <c:v>#N/A</c:v>
                </c:pt>
                <c:pt idx="5">
                  <c:v>43.83</c:v>
                </c:pt>
                <c:pt idx="6">
                  <c:v>#N/A</c:v>
                </c:pt>
                <c:pt idx="7">
                  <c:v>46.52</c:v>
                </c:pt>
                <c:pt idx="8">
                  <c:v>#N/A</c:v>
                </c:pt>
                <c:pt idx="9">
                  <c:v>46.71</c:v>
                </c:pt>
              </c:numCache>
            </c:numRef>
          </c:val>
          <c:extLst>
            <c:ext xmlns:c16="http://schemas.microsoft.com/office/drawing/2014/chart" uri="{C3380CC4-5D6E-409C-BE32-E72D297353CC}">
              <c16:uniqueId val="{00000009-6204-40D8-9E87-7D9C3E5DF7D0}"/>
            </c:ext>
          </c:extLst>
        </c:ser>
        <c:dLbls>
          <c:showLegendKey val="0"/>
          <c:showVal val="0"/>
          <c:showCatName val="0"/>
          <c:showSerName val="0"/>
          <c:showPercent val="0"/>
          <c:showBubbleSize val="0"/>
        </c:dLbls>
        <c:gapWidth val="150"/>
        <c:overlap val="100"/>
        <c:axId val="277077448"/>
        <c:axId val="175058768"/>
      </c:barChart>
      <c:catAx>
        <c:axId val="27707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058768"/>
        <c:crosses val="autoZero"/>
        <c:auto val="1"/>
        <c:lblAlgn val="ctr"/>
        <c:lblOffset val="100"/>
        <c:tickLblSkip val="1"/>
        <c:tickMarkSkip val="1"/>
        <c:noMultiLvlLbl val="0"/>
      </c:catAx>
      <c:valAx>
        <c:axId val="17505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77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349</c:v>
                </c:pt>
                <c:pt idx="5">
                  <c:v>332</c:v>
                </c:pt>
                <c:pt idx="8">
                  <c:v>352</c:v>
                </c:pt>
                <c:pt idx="11">
                  <c:v>348</c:v>
                </c:pt>
                <c:pt idx="14">
                  <c:v>360</c:v>
                </c:pt>
              </c:numCache>
            </c:numRef>
          </c:val>
          <c:extLst>
            <c:ext xmlns:c16="http://schemas.microsoft.com/office/drawing/2014/chart" uri="{C3380CC4-5D6E-409C-BE32-E72D297353CC}">
              <c16:uniqueId val="{00000000-9167-4DC4-BF8E-20C7CEA76D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67-4DC4-BF8E-20C7CEA76D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67-4DC4-BF8E-20C7CEA76D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14</c:v>
                </c:pt>
                <c:pt idx="6">
                  <c:v>2</c:v>
                </c:pt>
                <c:pt idx="9">
                  <c:v>2</c:v>
                </c:pt>
                <c:pt idx="12">
                  <c:v>2</c:v>
                </c:pt>
              </c:numCache>
            </c:numRef>
          </c:val>
          <c:extLst>
            <c:ext xmlns:c16="http://schemas.microsoft.com/office/drawing/2014/chart" uri="{C3380CC4-5D6E-409C-BE32-E72D297353CC}">
              <c16:uniqueId val="{00000003-9167-4DC4-BF8E-20C7CEA76D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c:v>
                </c:pt>
                <c:pt idx="3">
                  <c:v>39</c:v>
                </c:pt>
                <c:pt idx="6">
                  <c:v>40</c:v>
                </c:pt>
                <c:pt idx="9">
                  <c:v>38</c:v>
                </c:pt>
                <c:pt idx="12">
                  <c:v>30</c:v>
                </c:pt>
              </c:numCache>
            </c:numRef>
          </c:val>
          <c:extLst>
            <c:ext xmlns:c16="http://schemas.microsoft.com/office/drawing/2014/chart" uri="{C3380CC4-5D6E-409C-BE32-E72D297353CC}">
              <c16:uniqueId val="{00000004-9167-4DC4-BF8E-20C7CEA76D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67-4DC4-BF8E-20C7CEA76D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67-4DC4-BF8E-20C7CEA76D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466</c:v>
                </c:pt>
                <c:pt idx="3">
                  <c:v>345</c:v>
                </c:pt>
                <c:pt idx="6">
                  <c:v>388</c:v>
                </c:pt>
                <c:pt idx="9">
                  <c:v>394</c:v>
                </c:pt>
                <c:pt idx="12">
                  <c:v>410</c:v>
                </c:pt>
              </c:numCache>
            </c:numRef>
          </c:val>
          <c:extLst>
            <c:ext xmlns:c16="http://schemas.microsoft.com/office/drawing/2014/chart" uri="{C3380CC4-5D6E-409C-BE32-E72D297353CC}">
              <c16:uniqueId val="{00000007-9167-4DC4-BF8E-20C7CEA76D61}"/>
            </c:ext>
          </c:extLst>
        </c:ser>
        <c:dLbls>
          <c:showLegendKey val="0"/>
          <c:showVal val="0"/>
          <c:showCatName val="0"/>
          <c:showSerName val="0"/>
          <c:showPercent val="0"/>
          <c:showBubbleSize val="0"/>
        </c:dLbls>
        <c:gapWidth val="100"/>
        <c:overlap val="100"/>
        <c:axId val="175057984"/>
        <c:axId val="27888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c:v>
                </c:pt>
                <c:pt idx="2">
                  <c:v>#N/A</c:v>
                </c:pt>
                <c:pt idx="3">
                  <c:v>#N/A</c:v>
                </c:pt>
                <c:pt idx="4">
                  <c:v>66</c:v>
                </c:pt>
                <c:pt idx="5">
                  <c:v>#N/A</c:v>
                </c:pt>
                <c:pt idx="6">
                  <c:v>#N/A</c:v>
                </c:pt>
                <c:pt idx="7">
                  <c:v>78</c:v>
                </c:pt>
                <c:pt idx="8">
                  <c:v>#N/A</c:v>
                </c:pt>
                <c:pt idx="9">
                  <c:v>#N/A</c:v>
                </c:pt>
                <c:pt idx="10">
                  <c:v>86</c:v>
                </c:pt>
                <c:pt idx="11">
                  <c:v>#N/A</c:v>
                </c:pt>
                <c:pt idx="12">
                  <c:v>#N/A</c:v>
                </c:pt>
                <c:pt idx="13">
                  <c:v>82</c:v>
                </c:pt>
                <c:pt idx="14">
                  <c:v>#N/A</c:v>
                </c:pt>
              </c:numCache>
            </c:numRef>
          </c:val>
          <c:smooth val="0"/>
          <c:extLst>
            <c:ext xmlns:c16="http://schemas.microsoft.com/office/drawing/2014/chart" uri="{C3380CC4-5D6E-409C-BE32-E72D297353CC}">
              <c16:uniqueId val="{00000008-9167-4DC4-BF8E-20C7CEA76D61}"/>
            </c:ext>
          </c:extLst>
        </c:ser>
        <c:dLbls>
          <c:showLegendKey val="0"/>
          <c:showVal val="0"/>
          <c:showCatName val="0"/>
          <c:showSerName val="0"/>
          <c:showPercent val="0"/>
          <c:showBubbleSize val="0"/>
        </c:dLbls>
        <c:marker val="1"/>
        <c:smooth val="0"/>
        <c:axId val="175057984"/>
        <c:axId val="278884288"/>
      </c:lineChart>
      <c:catAx>
        <c:axId val="1750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884288"/>
        <c:crosses val="autoZero"/>
        <c:auto val="1"/>
        <c:lblAlgn val="ctr"/>
        <c:lblOffset val="100"/>
        <c:tickLblSkip val="1"/>
        <c:tickMarkSkip val="1"/>
        <c:noMultiLvlLbl val="0"/>
      </c:catAx>
      <c:valAx>
        <c:axId val="27888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5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3244</c:v>
                </c:pt>
                <c:pt idx="5">
                  <c:v>3071</c:v>
                </c:pt>
                <c:pt idx="8">
                  <c:v>3338</c:v>
                </c:pt>
                <c:pt idx="11">
                  <c:v>3329</c:v>
                </c:pt>
                <c:pt idx="14">
                  <c:v>3237</c:v>
                </c:pt>
              </c:numCache>
            </c:numRef>
          </c:val>
          <c:extLst>
            <c:ext xmlns:c16="http://schemas.microsoft.com/office/drawing/2014/chart" uri="{C3380CC4-5D6E-409C-BE32-E72D297353CC}">
              <c16:uniqueId val="{00000000-E28E-44B6-B680-566DAFFEF5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28E-44B6-B680-566DAFFEF5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2798</c:v>
                </c:pt>
                <c:pt idx="5">
                  <c:v>3039</c:v>
                </c:pt>
                <c:pt idx="8">
                  <c:v>3057</c:v>
                </c:pt>
                <c:pt idx="11">
                  <c:v>3124</c:v>
                </c:pt>
                <c:pt idx="14">
                  <c:v>3209</c:v>
                </c:pt>
              </c:numCache>
            </c:numRef>
          </c:val>
          <c:extLst>
            <c:ext xmlns:c16="http://schemas.microsoft.com/office/drawing/2014/chart" uri="{C3380CC4-5D6E-409C-BE32-E72D297353CC}">
              <c16:uniqueId val="{00000002-E28E-44B6-B680-566DAFFEF5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8E-44B6-B680-566DAFFEF5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8E-44B6-B680-566DAFFEF5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8E-44B6-B680-566DAFFEF5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665</c:v>
                </c:pt>
                <c:pt idx="3">
                  <c:v>707</c:v>
                </c:pt>
                <c:pt idx="6">
                  <c:v>619</c:v>
                </c:pt>
                <c:pt idx="9">
                  <c:v>594</c:v>
                </c:pt>
                <c:pt idx="12">
                  <c:v>558</c:v>
                </c:pt>
              </c:numCache>
            </c:numRef>
          </c:val>
          <c:extLst>
            <c:ext xmlns:c16="http://schemas.microsoft.com/office/drawing/2014/chart" uri="{C3380CC4-5D6E-409C-BE32-E72D297353CC}">
              <c16:uniqueId val="{00000006-E28E-44B6-B680-566DAFFEF5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c:v>
                </c:pt>
                <c:pt idx="3">
                  <c:v>14</c:v>
                </c:pt>
                <c:pt idx="6">
                  <c:v>13</c:v>
                </c:pt>
                <c:pt idx="9">
                  <c:v>11</c:v>
                </c:pt>
                <c:pt idx="12">
                  <c:v>9</c:v>
                </c:pt>
              </c:numCache>
            </c:numRef>
          </c:val>
          <c:extLst>
            <c:ext xmlns:c16="http://schemas.microsoft.com/office/drawing/2014/chart" uri="{C3380CC4-5D6E-409C-BE32-E72D297353CC}">
              <c16:uniqueId val="{00000007-E28E-44B6-B680-566DAFFEF5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418</c:v>
                </c:pt>
                <c:pt idx="3">
                  <c:v>441</c:v>
                </c:pt>
                <c:pt idx="6">
                  <c:v>483</c:v>
                </c:pt>
                <c:pt idx="9">
                  <c:v>560</c:v>
                </c:pt>
                <c:pt idx="12">
                  <c:v>557</c:v>
                </c:pt>
              </c:numCache>
            </c:numRef>
          </c:val>
          <c:extLst>
            <c:ext xmlns:c16="http://schemas.microsoft.com/office/drawing/2014/chart" uri="{C3380CC4-5D6E-409C-BE32-E72D297353CC}">
              <c16:uniqueId val="{00000008-E28E-44B6-B680-566DAFFEF5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8E-44B6-B680-566DAFFEF5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3575</c:v>
                </c:pt>
                <c:pt idx="3">
                  <c:v>3608</c:v>
                </c:pt>
                <c:pt idx="6">
                  <c:v>3701</c:v>
                </c:pt>
                <c:pt idx="9">
                  <c:v>3705</c:v>
                </c:pt>
                <c:pt idx="12">
                  <c:v>3603</c:v>
                </c:pt>
              </c:numCache>
            </c:numRef>
          </c:val>
          <c:extLst>
            <c:ext xmlns:c16="http://schemas.microsoft.com/office/drawing/2014/chart" uri="{C3380CC4-5D6E-409C-BE32-E72D297353CC}">
              <c16:uniqueId val="{0000000A-E28E-44B6-B680-566DAFFEF5A9}"/>
            </c:ext>
          </c:extLst>
        </c:ser>
        <c:dLbls>
          <c:showLegendKey val="0"/>
          <c:showVal val="0"/>
          <c:showCatName val="0"/>
          <c:showSerName val="0"/>
          <c:showPercent val="0"/>
          <c:showBubbleSize val="0"/>
        </c:dLbls>
        <c:gapWidth val="100"/>
        <c:overlap val="100"/>
        <c:axId val="278884680"/>
        <c:axId val="278885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8E-44B6-B680-566DAFFEF5A9}"/>
            </c:ext>
          </c:extLst>
        </c:ser>
        <c:dLbls>
          <c:showLegendKey val="0"/>
          <c:showVal val="0"/>
          <c:showCatName val="0"/>
          <c:showSerName val="0"/>
          <c:showPercent val="0"/>
          <c:showBubbleSize val="0"/>
        </c:dLbls>
        <c:marker val="1"/>
        <c:smooth val="0"/>
        <c:axId val="278884680"/>
        <c:axId val="278885464"/>
      </c:lineChart>
      <c:catAx>
        <c:axId val="27888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885464"/>
        <c:crosses val="autoZero"/>
        <c:auto val="1"/>
        <c:lblAlgn val="ctr"/>
        <c:lblOffset val="100"/>
        <c:tickLblSkip val="1"/>
        <c:tickMarkSkip val="1"/>
        <c:noMultiLvlLbl val="0"/>
      </c:catAx>
      <c:valAx>
        <c:axId val="27888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88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2316</c:v>
                </c:pt>
                <c:pt idx="1">
                  <c:v>2319</c:v>
                </c:pt>
                <c:pt idx="2">
                  <c:v>2320</c:v>
                </c:pt>
              </c:numCache>
            </c:numRef>
          </c:val>
          <c:extLst>
            <c:ext xmlns:c16="http://schemas.microsoft.com/office/drawing/2014/chart" uri="{C3380CC4-5D6E-409C-BE32-E72D297353CC}">
              <c16:uniqueId val="{00000000-F360-4CA7-AD22-491266A7B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379</c:v>
                </c:pt>
                <c:pt idx="1">
                  <c:v>379</c:v>
                </c:pt>
                <c:pt idx="2">
                  <c:v>379</c:v>
                </c:pt>
              </c:numCache>
            </c:numRef>
          </c:val>
          <c:extLst>
            <c:ext xmlns:c16="http://schemas.microsoft.com/office/drawing/2014/chart" uri="{C3380CC4-5D6E-409C-BE32-E72D297353CC}">
              <c16:uniqueId val="{00000001-F360-4CA7-AD22-491266A7B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344</c:v>
                </c:pt>
                <c:pt idx="1">
                  <c:v>409</c:v>
                </c:pt>
                <c:pt idx="2">
                  <c:v>491</c:v>
                </c:pt>
              </c:numCache>
            </c:numRef>
          </c:val>
          <c:extLst>
            <c:ext xmlns:c16="http://schemas.microsoft.com/office/drawing/2014/chart" uri="{C3380CC4-5D6E-409C-BE32-E72D297353CC}">
              <c16:uniqueId val="{00000002-F360-4CA7-AD22-491266A7BDBB}"/>
            </c:ext>
          </c:extLst>
        </c:ser>
        <c:dLbls>
          <c:showLegendKey val="0"/>
          <c:showVal val="0"/>
          <c:showCatName val="0"/>
          <c:showSerName val="0"/>
          <c:showPercent val="0"/>
          <c:showBubbleSize val="0"/>
        </c:dLbls>
        <c:gapWidth val="120"/>
        <c:overlap val="100"/>
        <c:axId val="278885856"/>
        <c:axId val="278886640"/>
      </c:barChart>
      <c:catAx>
        <c:axId val="2788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8886640"/>
        <c:crosses val="autoZero"/>
        <c:auto val="1"/>
        <c:lblAlgn val="ctr"/>
        <c:lblOffset val="100"/>
        <c:tickLblSkip val="1"/>
        <c:tickMarkSkip val="1"/>
        <c:noMultiLvlLbl val="0"/>
      </c:catAx>
      <c:valAx>
        <c:axId val="278886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888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{E916924C-ADED-405A-BD25-42A1F1EAC288}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315-4D58-A15C-C123784BF8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{17885C5B-E0C2-4419-8F93-DFAF003DD5A2}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15-4D58-A15C-C123784BF8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{4856FA91-55AC-4B57-88B6-36354A4791EE}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15-4D58-A15C-C123784BF8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{6B44E934-B8AD-4B1D-8413-5176FB1F132D}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15-4D58-A15C-C123784BF8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{95049D37-9442-4431-8D48-4A2D16ACC2B9}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15-4D58-A15C-C123784BF8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{27E96A51-2BEF-4533-BD2B-0F5884166F21}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315-4D58-A15C-C123784BF8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{A45E572E-9318-48A4-B89B-7AAF7159364A}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315-4D58-A15C-C123784BF8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{7B207A1B-5FDC-49E8-8C8C-0BC6969EE01C}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315-4D58-A15C-C123784BF8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{84DF34D6-2796-4FA8-B413-05378013074B}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315-4D58-A15C-C123784BF8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62.9</c:v>
                </c:pt>
                <c:pt idx="24">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15-4D58-A15C-C123784BF8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{31379D45-E64C-4CB5-92E5-7A1174285F64}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315-4D58-A15C-C123784BF8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{4EC8CFAE-1972-43F9-9B55-55086845D31E}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15-4D58-A15C-C123784BF8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{F7E58AAB-D54F-47AB-B739-8CD8A90584B3}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15-4D58-A15C-C123784BF8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{7ABFDA90-5C19-4E15-8510-2AD5B1BB81F6}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15-4D58-A15C-C123784BF8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{E9FF32A7-BFB8-4127-BFE2-13F85BE160E9}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15-4D58-A15C-C123784BF8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{A9399421-483E-409F-AC6E-5468D4336C02}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315-4D58-A15C-C123784BF81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{94A82BEB-E437-4E62-AF4F-1871E41A3704}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315-4D58-A15C-C123784BF81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{D9695A53-1D5B-4908-9A9C-8F2E09A3D456}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315-4D58-A15C-C123784BF8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{1AB34309-5488-4D74-BAF4-DA68DD9BD21F}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315-4D58-A15C-C123784BF8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8315-4D58-A15C-C123784BF816}"/>
            </c:ext>
          </c:extLst>
        </c:ser>
        <c:dLbls>
          <c:showLegendKey val="0"/>
          <c:showVal val="1"/>
          <c:showCatName val="0"/>
          <c:showSerName val="0"/>
          <c:showPercent val="0"/>
          <c:showBubbleSize val="0"/>
        </c:dLbls>
        <c:axId val="46179840"/>
        <c:axId val="46181760"/>
      </c:scatterChart>
      <c:valAx>
        <c:axId val="46179840"/>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{8F42A041-7443-439E-9451-5C4B6E8AAFA7}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2B8-4D90-8718-C6E9054C7A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{F77FAF25-C6EB-402E-8F1C-CDEE2F3D7464}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8-4D90-8718-C6E9054C7A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{F9326671-4372-46F4-A20B-144D0A904382}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8-4D90-8718-C6E9054C7A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{8C413BDD-4E56-4968-92AE-082C665EABE4}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8-4D90-8718-C6E9054C7A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{CAEB1C6B-D419-4BD2-8646-216CA3A3D6B8}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8-4D90-8718-C6E9054C7A9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{C81063CE-5FDC-4D02-AAC2-51572C2EAD8F}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2B8-4D90-8718-C6E9054C7A9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{E93D982A-FF03-4FF0-ACBB-D603F9C7F8FF}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2B8-4D90-8718-C6E9054C7A9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{97933B82-44ED-485E-92B8-1A378FB6CCD8}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2B8-4D90-8718-C6E9054C7A9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{9F166B8F-FD67-4637-960B-81C64E77D915}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2B8-4D90-8718-C6E9054C7A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7.4</c:v>
                </c:pt>
                <c:pt idx="16">
                  <c:v>5.8</c:v>
                </c:pt>
                <c:pt idx="24">
                  <c:v>3.9</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2B8-4D90-8718-C6E9054C7A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{925EC77A-0E30-4F86-AD13-8D116AFEB191}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2B8-4D90-8718-C6E9054C7A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{2112B724-4D1C-48F0-BD64-4840F933D07F}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8-4D90-8718-C6E9054C7A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{3039E690-8564-4808-8B48-2A1B4F20ED5E}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8-4D90-8718-C6E9054C7A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{30275FBC-340E-4870-AA19-F7C951218CFE}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8-4D90-8718-C6E9054C7A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{05D2C70F-528B-4B83-8D7C-4021DDBDE7AF}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8-4D90-8718-C6E9054C7A9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{8501AF4D-EFB9-4C29-8678-EE841394B04A}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2B8-4D90-8718-C6E9054C7A9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{ACA028E8-86BE-4446-865A-1D2A1A2B153B}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2B8-4D90-8718-C6E9054C7A9A}"/>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{CA45324A-634E-4E78-A841-4FBA40A8C0CD}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2B8-4D90-8718-C6E9054C7A9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{B3C59504-2C7E-402C-8FF7-73259ED226CB}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2B8-4D90-8718-C6E9054C7A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B8-4D90-8718-C6E9054C7A9A}"/>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元利償還金は、４１０百万円で前年度比で１６百万円の増額となった。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平成３２年度</a:t>
          </a:r>
          <a:r>
            <a:rPr kumimoji="1" lang="ja-JP" altLang="ja-JP" sz="1400">
              <a:solidFill>
                <a:schemeClr val="dk1"/>
              </a:solidFill>
              <a:effectLst/>
              <a:latin typeface="+mn-lt"/>
              <a:ea typeface="+mn-ea"/>
              <a:cs typeface="+mn-cs"/>
            </a:rPr>
            <a:t>には、病院改築に伴い多額の地方債借入</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予定</a:t>
          </a:r>
          <a:r>
            <a:rPr kumimoji="1" lang="ja-JP" altLang="en-US" sz="1400">
              <a:solidFill>
                <a:schemeClr val="dk1"/>
              </a:solidFill>
              <a:effectLst/>
              <a:latin typeface="+mn-lt"/>
              <a:ea typeface="+mn-ea"/>
              <a:cs typeface="+mn-cs"/>
            </a:rPr>
            <a:t>して</a:t>
          </a:r>
          <a:r>
            <a:rPr kumimoji="1" lang="ja-JP" altLang="ja-JP" sz="1400">
              <a:solidFill>
                <a:schemeClr val="dk1"/>
              </a:solidFill>
              <a:effectLst/>
              <a:latin typeface="+mn-lt"/>
              <a:ea typeface="+mn-ea"/>
              <a:cs typeface="+mn-cs"/>
            </a:rPr>
            <a:t>いる</a:t>
          </a:r>
          <a:r>
            <a:rPr kumimoji="1" lang="ja-JP" altLang="en-US" sz="1400">
              <a:solidFill>
                <a:schemeClr val="dk1"/>
              </a:solidFill>
              <a:effectLst/>
              <a:latin typeface="+mn-lt"/>
              <a:ea typeface="+mn-ea"/>
              <a:cs typeface="+mn-cs"/>
            </a:rPr>
            <a:t>ため、元利償還金が増加する見込みである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このため、実質公債費比率は上昇していくことが予想され、これまで以上に公債費の適正化に努めていく。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過去の借入分の償還終了により平成２９年度では地方債の現在高は減少したが、今後は病院改築関連事業での多額の地方債の借入が予定されており、地方債の現在高は増加が見込まれる。また、充当可能財源等である基金については、病院改築関連事業への充当のための取り崩しを予定していることから、将来負担比率も今後は上昇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地方創生関連事業に充当するため「自ら考え自ら実践する地域づくり基金」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１４百万円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取り崩し、「公共用施設維持基金」から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給食センター整備に３百万円を取り崩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しを行ったが、勝浦病院改築準備資金として「国民健康保険勝浦病院改築事業基金」に１億円を積み立てたこと等により、基金全体としては、８５百万円の増となった。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「国民健康保険勝浦病院改築事業基金」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まで年１億円の基金積立を行う予定である。また、星谷橋架け替えのための準備資金として、平成３０年度から平成３４年度まで年６０百万円の積立を行っていく予定である。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a:t>
          </a:r>
          <a:r>
            <a:rPr kumimoji="1" lang="ja-JP" altLang="en-US" sz="1100">
              <a:solidFill>
                <a:schemeClr val="dk1"/>
              </a:solidFill>
              <a:effectLst/>
              <a:latin typeface="+mn-lt"/>
              <a:ea typeface="+mn-ea"/>
              <a:cs typeface="+mn-cs"/>
            </a:rPr>
            <a:t>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住民自ら考え自ら実践するまちづくりを実施する。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a:t>
          </a:r>
          <a:r>
            <a:rPr kumimoji="1" lang="ja-JP" altLang="ja-JP" sz="1100">
              <a:solidFill>
                <a:schemeClr val="dk1"/>
              </a:solidFill>
              <a:effectLst/>
              <a:latin typeface="+mn-lt"/>
              <a:ea typeface="+mn-ea"/>
              <a:cs typeface="+mn-cs"/>
            </a:rPr>
            <a:t>公共用施設維持基金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発電用施設周辺地域整備法第７条に基づく交付金により整備された公共用施設の修繕その他の維持補修を実施する。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勝浦町杉の子基金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勝浦町内における起業を支援し、活力ある地域産業を育成する。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平成３２年度執行予定の病院改築事業に向けて１億円を積み立てたことにより増加。</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地方創生事業に充当するため１４百万円を取り崩したことにより減少。</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給食センターの修繕のため３百万円を取り崩したことにより減少。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平成３１年度までに４億円程度を積み立て予定。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平成３１年度まで地方創生事業に充当のため年２０百万円程度を取り崩し予定。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目的により整備された勝浦町給食センター等の施設の修繕及び維持補修に取り崩し予定。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基金の使途の明確化を図るために、財政調整基金を取り崩して、「星谷橋建て替え事業基金」等の特定目的基金に積み立てていくことを予定している。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平成３６年度から病院改築事業に係る元利償還が開始予定となることから、取り崩しにより基金残高は減少予定。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有形固定資産減価償却率については、全国平均および県内平均を上回る結果となりました。勝浦町が保有する資産の老朽化が考えられます。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「勝浦町公共施設等総合管理計画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、施設を安全維持していくと共に、ライフサイクルコストの縮減や、老朽化が著しい及び利用頻度の低い施設は、複合化・集約化・除却等を検討します。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87" name="楕円 86"/>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165917</xdr:rowOff>
    </xdr:from>
    <xdr:to>
      <xdr:col>15</xdr:col>
      <xdr:colOff>187325</xdr:colOff>
      <xdr:row>29</xdr:row>
      <xdr:rowOff>96067</xdr:rowOff>
    </xdr:to>
    <xdr:sp macro="" textlink="">
      <xdr:nvSpPr>
        <xdr:cNvPr id="88" name="楕円 87"/>
        <xdr:cNvSpPr/>
      </xdr:nvSpPr>
      <xdr:spPr>
        <a:xfrm>
          <a:off x="3238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45267</xdr:rowOff>
    </xdr:to>
    <xdr:cxnSp macro="">
      <xdr:nvCxnSpPr>
        <xdr:cNvPr id="89" name="直線コネクタ 88"/>
        <xdr:cNvCxnSpPr/>
      </xdr:nvCxnSpPr>
      <xdr:spPr>
        <a:xfrm flipV="1">
          <a:off x="3289300" y="5720987"/>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0"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92" name="n_1mainValue有形固定資産減価償却率"/>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112594</xdr:rowOff>
    </xdr:from>
    <xdr:ext cx="405111" cy="259045"/>
    <xdr:sp macro="" textlink="">
      <xdr:nvSpPr>
        <xdr:cNvPr id="93" name="n_2mainValue有形固定資産減価償却率"/>
        <xdr:cNvSpPr txBox="1"/>
      </xdr:nvSpPr>
      <xdr:spPr>
        <a:xfrm>
          <a:off x="3086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全国平均及び徳島県平均並びに類似団体平均より低い結果となりました。将来負担に対し充当可能な基金等が多いことが結果として表れています。一方で、今後、老朽化する公共施設等の更新需要が予測されるため、債務償還可能年数は上昇する傾向となりますが、可能な限り精査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上昇抑制に努めます。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80080</xdr:rowOff>
    </xdr:from>
    <xdr:to>
      <xdr:col>76</xdr:col>
      <xdr:colOff>73025</xdr:colOff>
      <xdr:row>34</xdr:row>
      <xdr:rowOff>10230</xdr:rowOff>
    </xdr:to>
    <xdr:sp macro="" textlink="">
      <xdr:nvSpPr>
        <xdr:cNvPr id="134" name="楕円 133"/>
        <xdr:cNvSpPr/>
      </xdr:nvSpPr>
      <xdr:spPr>
        <a:xfrm>
          <a:off x="14744700" y="65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58507</xdr:rowOff>
    </xdr:from>
    <xdr:ext cx="340478" cy="259045"/>
    <xdr:sp macro="" textlink="">
      <xdr:nvSpPr>
        <xdr:cNvPr id="135" name="債務償還可能年数該当値テキスト"/>
        <xdr:cNvSpPr txBox="1"/>
      </xdr:nvSpPr>
      <xdr:spPr>
        <a:xfrm>
          <a:off x="14846300" y="6487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97790</xdr:rowOff>
    </xdr:from>
    <xdr:to>
      <xdr:col>20</xdr:col>
      <xdr:colOff>38100</xdr:colOff>
      <xdr:row>37</xdr:row>
      <xdr:rowOff>27940</xdr:rowOff>
    </xdr:to>
    <xdr:sp macro="" textlink="">
      <xdr:nvSpPr>
        <xdr:cNvPr id="70" name="楕円 69"/>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132080</xdr:rowOff>
    </xdr:from>
    <xdr:to>
      <xdr:col>15</xdr:col>
      <xdr:colOff>101600</xdr:colOff>
      <xdr:row>37</xdr:row>
      <xdr:rowOff>62230</xdr:rowOff>
    </xdr:to>
    <xdr:sp macro="" textlink="">
      <xdr:nvSpPr>
        <xdr:cNvPr id="71" name="楕円 70"/>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148590</xdr:rowOff>
    </xdr:from>
    <xdr:to>
      <xdr:col>19</xdr:col>
      <xdr:colOff>177800</xdr:colOff>
      <xdr:row>37</xdr:row>
      <xdr:rowOff>11430</xdr:rowOff>
    </xdr:to>
    <xdr:cxnSp macro="">
      <xdr:nvCxnSpPr>
        <xdr:cNvPr id="72" name="直線コネクタ 71"/>
        <xdr:cNvCxnSpPr/>
      </xdr:nvCxnSpPr>
      <xdr:spPr>
        <a:xfrm flipV="1">
          <a:off x="2908300" y="6320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44467</xdr:rowOff>
    </xdr:from>
    <xdr:ext cx="405111" cy="259045"/>
    <xdr:sp macro="" textlink="">
      <xdr:nvSpPr>
        <xdr:cNvPr id="75" name="n_1mainValue【道路】&#10;有形固定資産減価償却率"/>
        <xdr:cNvSpPr txBox="1"/>
      </xdr:nvSpPr>
      <xdr:spPr>
        <a:xfrm>
          <a:off x="3582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76" name="n_2mainValue【道路】&#10;有形固定資産減価償却率"/>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170343</xdr:rowOff>
    </xdr:from>
    <xdr:to>
      <xdr:col>50</xdr:col>
      <xdr:colOff>165100</xdr:colOff>
      <xdr:row>39</xdr:row>
      <xdr:rowOff>100493</xdr:rowOff>
    </xdr:to>
    <xdr:sp macro="" textlink="">
      <xdr:nvSpPr>
        <xdr:cNvPr id="116" name="楕円 115"/>
        <xdr:cNvSpPr/>
      </xdr:nvSpPr>
      <xdr:spPr>
        <a:xfrm>
          <a:off x="9588500" y="66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5762</xdr:rowOff>
    </xdr:from>
    <xdr:to>
      <xdr:col>46</xdr:col>
      <xdr:colOff>38100</xdr:colOff>
      <xdr:row>39</xdr:row>
      <xdr:rowOff>107362</xdr:rowOff>
    </xdr:to>
    <xdr:sp macro="" textlink="">
      <xdr:nvSpPr>
        <xdr:cNvPr id="117" name="楕円 116"/>
        <xdr:cNvSpPr/>
      </xdr:nvSpPr>
      <xdr:spPr>
        <a:xfrm>
          <a:off x="8699500" y="6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49693</xdr:rowOff>
    </xdr:from>
    <xdr:to>
      <xdr:col>50</xdr:col>
      <xdr:colOff>114300</xdr:colOff>
      <xdr:row>39</xdr:row>
      <xdr:rowOff>56562</xdr:rowOff>
    </xdr:to>
    <xdr:cxnSp macro="">
      <xdr:nvCxnSpPr>
        <xdr:cNvPr id="118" name="直線コネクタ 117"/>
        <xdr:cNvCxnSpPr/>
      </xdr:nvCxnSpPr>
      <xdr:spPr>
        <a:xfrm flipV="1">
          <a:off x="8750300" y="6736243"/>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91620</xdr:rowOff>
    </xdr:from>
    <xdr:ext cx="534377" cy="259045"/>
    <xdr:sp macro="" textlink="">
      <xdr:nvSpPr>
        <xdr:cNvPr id="121" name="n_1mainValue【道路】&#10;一人当たり延長"/>
        <xdr:cNvSpPr txBox="1"/>
      </xdr:nvSpPr>
      <xdr:spPr>
        <a:xfrm>
          <a:off x="9359411" y="67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98489</xdr:rowOff>
    </xdr:from>
    <xdr:ext cx="534377" cy="259045"/>
    <xdr:sp macro="" textlink="">
      <xdr:nvSpPr>
        <xdr:cNvPr id="122" name="n_2mainValue【道路】&#10;一人当たり延長"/>
        <xdr:cNvSpPr txBox="1"/>
      </xdr:nvSpPr>
      <xdr:spPr>
        <a:xfrm>
          <a:off x="8483111" y="67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47172</xdr:rowOff>
    </xdr:from>
    <xdr:to>
      <xdr:col>20</xdr:col>
      <xdr:colOff>38100</xdr:colOff>
      <xdr:row>58</xdr:row>
      <xdr:rowOff>148772</xdr:rowOff>
    </xdr:to>
    <xdr:sp macro="" textlink="">
      <xdr:nvSpPr>
        <xdr:cNvPr id="162" name="楕円 161"/>
        <xdr:cNvSpPr/>
      </xdr:nvSpPr>
      <xdr:spPr>
        <a:xfrm>
          <a:off x="3746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140244</xdr:rowOff>
    </xdr:from>
    <xdr:to>
      <xdr:col>15</xdr:col>
      <xdr:colOff>101600</xdr:colOff>
      <xdr:row>59</xdr:row>
      <xdr:rowOff>70394</xdr:rowOff>
    </xdr:to>
    <xdr:sp macro="" textlink="">
      <xdr:nvSpPr>
        <xdr:cNvPr id="163" name="楕円 162"/>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97972</xdr:rowOff>
    </xdr:from>
    <xdr:to>
      <xdr:col>19</xdr:col>
      <xdr:colOff>177800</xdr:colOff>
      <xdr:row>59</xdr:row>
      <xdr:rowOff>19594</xdr:rowOff>
    </xdr:to>
    <xdr:cxnSp macro="">
      <xdr:nvCxnSpPr>
        <xdr:cNvPr id="164" name="直線コネクタ 163"/>
        <xdr:cNvCxnSpPr/>
      </xdr:nvCxnSpPr>
      <xdr:spPr>
        <a:xfrm flipV="1">
          <a:off x="2908300" y="1004207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165299</xdr:rowOff>
    </xdr:from>
    <xdr:ext cx="405111" cy="259045"/>
    <xdr:sp macro="" textlink="">
      <xdr:nvSpPr>
        <xdr:cNvPr id="167" name="n_1mainValue【橋りょう・トンネル】&#10;有形固定資産減価償却率"/>
        <xdr:cNvSpPr txBox="1"/>
      </xdr:nvSpPr>
      <xdr:spPr>
        <a:xfrm>
          <a:off x="35820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68" name="n_2mainValue【橋りょう・トンネ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14670</xdr:rowOff>
    </xdr:from>
    <xdr:to>
      <xdr:col>50</xdr:col>
      <xdr:colOff>165100</xdr:colOff>
      <xdr:row>61</xdr:row>
      <xdr:rowOff>116270</xdr:rowOff>
    </xdr:to>
    <xdr:sp macro="" textlink="">
      <xdr:nvSpPr>
        <xdr:cNvPr id="204" name="楕円 203"/>
        <xdr:cNvSpPr/>
      </xdr:nvSpPr>
      <xdr:spPr>
        <a:xfrm>
          <a:off x="9588500" y="10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20203</xdr:rowOff>
    </xdr:from>
    <xdr:to>
      <xdr:col>46</xdr:col>
      <xdr:colOff>38100</xdr:colOff>
      <xdr:row>61</xdr:row>
      <xdr:rowOff>121803</xdr:rowOff>
    </xdr:to>
    <xdr:sp macro="" textlink="">
      <xdr:nvSpPr>
        <xdr:cNvPr id="205" name="楕円 204"/>
        <xdr:cNvSpPr/>
      </xdr:nvSpPr>
      <xdr:spPr>
        <a:xfrm>
          <a:off x="8699500" y="10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65470</xdr:rowOff>
    </xdr:from>
    <xdr:to>
      <xdr:col>50</xdr:col>
      <xdr:colOff>114300</xdr:colOff>
      <xdr:row>61</xdr:row>
      <xdr:rowOff>71003</xdr:rowOff>
    </xdr:to>
    <xdr:cxnSp macro="">
      <xdr:nvCxnSpPr>
        <xdr:cNvPr id="206" name="直線コネクタ 205"/>
        <xdr:cNvCxnSpPr/>
      </xdr:nvCxnSpPr>
      <xdr:spPr>
        <a:xfrm flipV="1">
          <a:off x="8750300" y="10523920"/>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07"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132797</xdr:rowOff>
    </xdr:from>
    <xdr:ext cx="599010" cy="259045"/>
    <xdr:sp macro="" textlink="">
      <xdr:nvSpPr>
        <xdr:cNvPr id="209" name="n_1mainValue【橋りょう・トンネル】&#10;一人当たり有形固定資産（償却資産）額"/>
        <xdr:cNvSpPr txBox="1"/>
      </xdr:nvSpPr>
      <xdr:spPr>
        <a:xfrm>
          <a:off x="9327095" y="1024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138330</xdr:rowOff>
    </xdr:from>
    <xdr:ext cx="599010" cy="259045"/>
    <xdr:sp macro="" textlink="">
      <xdr:nvSpPr>
        <xdr:cNvPr id="210" name="n_2mainValue【橋りょう・トンネル】&#10;一人当たり有形固定資産（償却資産）額"/>
        <xdr:cNvSpPr txBox="1"/>
      </xdr:nvSpPr>
      <xdr:spPr>
        <a:xfrm>
          <a:off x="8450795" y="102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49" name="楕円 248"/>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99695</xdr:rowOff>
    </xdr:from>
    <xdr:to>
      <xdr:col>15</xdr:col>
      <xdr:colOff>101600</xdr:colOff>
      <xdr:row>80</xdr:row>
      <xdr:rowOff>29845</xdr:rowOff>
    </xdr:to>
    <xdr:sp macro="" textlink="">
      <xdr:nvSpPr>
        <xdr:cNvPr id="250" name="楕円 249"/>
        <xdr:cNvSpPr/>
      </xdr:nvSpPr>
      <xdr:spPr>
        <a:xfrm>
          <a:off x="2857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110489</xdr:rowOff>
    </xdr:from>
    <xdr:to>
      <xdr:col>19</xdr:col>
      <xdr:colOff>177800</xdr:colOff>
      <xdr:row>79</xdr:row>
      <xdr:rowOff>150495</xdr:rowOff>
    </xdr:to>
    <xdr:cxnSp macro="">
      <xdr:nvCxnSpPr>
        <xdr:cNvPr id="251" name="直線コネクタ 250"/>
        <xdr:cNvCxnSpPr/>
      </xdr:nvCxnSpPr>
      <xdr:spPr>
        <a:xfrm flipV="1">
          <a:off x="2908300" y="13655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254" name="n_1mainValue【公営住宅】&#10;有形固定資産減価償却率"/>
        <xdr:cNvSpPr txBox="1"/>
      </xdr:nvSpPr>
      <xdr:spPr>
        <a:xfrm>
          <a:off x="3582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46372</xdr:rowOff>
    </xdr:from>
    <xdr:ext cx="405111" cy="259045"/>
    <xdr:sp macro="" textlink="">
      <xdr:nvSpPr>
        <xdr:cNvPr id="255" name="n_2mainValue【公営住宅】&#10;有形固定資産減価償却率"/>
        <xdr:cNvSpPr txBox="1"/>
      </xdr:nvSpPr>
      <xdr:spPr>
        <a:xfrm>
          <a:off x="2705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293" name="楕円 292"/>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87503</xdr:rowOff>
    </xdr:from>
    <xdr:to>
      <xdr:col>46</xdr:col>
      <xdr:colOff>38100</xdr:colOff>
      <xdr:row>86</xdr:row>
      <xdr:rowOff>17653</xdr:rowOff>
    </xdr:to>
    <xdr:sp macro="" textlink="">
      <xdr:nvSpPr>
        <xdr:cNvPr id="294" name="楕円 293"/>
        <xdr:cNvSpPr/>
      </xdr:nvSpPr>
      <xdr:spPr>
        <a:xfrm>
          <a:off x="8699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85</xdr:row>
      <xdr:rowOff>138303</xdr:rowOff>
    </xdr:to>
    <xdr:cxnSp macro="">
      <xdr:nvCxnSpPr>
        <xdr:cNvPr id="295" name="直線コネクタ 294"/>
        <xdr:cNvCxnSpPr/>
      </xdr:nvCxnSpPr>
      <xdr:spPr>
        <a:xfrm flipV="1">
          <a:off x="8750300" y="147096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6875</xdr:rowOff>
    </xdr:from>
    <xdr:ext cx="469744" cy="259045"/>
    <xdr:sp macro="" textlink="">
      <xdr:nvSpPr>
        <xdr:cNvPr id="298" name="n_1mainValue【公営住宅】&#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8780</xdr:rowOff>
    </xdr:from>
    <xdr:ext cx="469744" cy="259045"/>
    <xdr:sp macro="" textlink="">
      <xdr:nvSpPr>
        <xdr:cNvPr id="299" name="n_2mainValue【公営住宅】&#10;一人当たり面積"/>
        <xdr:cNvSpPr txBox="1"/>
      </xdr:nvSpPr>
      <xdr:spPr>
        <a:xfrm>
          <a:off x="8515427" y="147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57" name="直線コネクタ 35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5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59" name="直線コネクタ 35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6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61" name="直線コネクタ 36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6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63" name="フローチャート: 判断 36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64" name="フローチャート: 判断 36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65" name="フローチャート: 判断 36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371" name="楕円 370"/>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35741</xdr:rowOff>
    </xdr:from>
    <xdr:to>
      <xdr:col>76</xdr:col>
      <xdr:colOff>165100</xdr:colOff>
      <xdr:row>60</xdr:row>
      <xdr:rowOff>137341</xdr:rowOff>
    </xdr:to>
    <xdr:sp macro="" textlink="">
      <xdr:nvSpPr>
        <xdr:cNvPr id="372" name="楕円 371"/>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86541</xdr:rowOff>
    </xdr:to>
    <xdr:cxnSp macro="">
      <xdr:nvCxnSpPr>
        <xdr:cNvPr id="373" name="直線コネクタ 372"/>
        <xdr:cNvCxnSpPr/>
      </xdr:nvCxnSpPr>
      <xdr:spPr>
        <a:xfrm flipV="1">
          <a:off x="14592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374"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75"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376" name="n_1mainValue【学校施設】&#10;有形固定資産減価償却率"/>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377" name="n_2mainValue【学校施設】&#10;有形固定資産減価償却率"/>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8" name="テキスト ボックス 3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00" name="直線コネクタ 399"/>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01"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02" name="直線コネクタ 401"/>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03"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04" name="直線コネクタ 403"/>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05"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06" name="フローチャート: 判断 405"/>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07" name="フローチャート: 判断 406"/>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08" name="フローチャート: 判断 407"/>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150596</xdr:rowOff>
    </xdr:from>
    <xdr:to>
      <xdr:col>112</xdr:col>
      <xdr:colOff>38100</xdr:colOff>
      <xdr:row>63</xdr:row>
      <xdr:rowOff>80746</xdr:rowOff>
    </xdr:to>
    <xdr:sp macro="" textlink="">
      <xdr:nvSpPr>
        <xdr:cNvPr id="414" name="楕円 413"/>
        <xdr:cNvSpPr/>
      </xdr:nvSpPr>
      <xdr:spPr>
        <a:xfrm>
          <a:off x="21272500" y="107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157912</xdr:rowOff>
    </xdr:from>
    <xdr:to>
      <xdr:col>107</xdr:col>
      <xdr:colOff>101600</xdr:colOff>
      <xdr:row>63</xdr:row>
      <xdr:rowOff>88062</xdr:rowOff>
    </xdr:to>
    <xdr:sp macro="" textlink="">
      <xdr:nvSpPr>
        <xdr:cNvPr id="415" name="楕円 414"/>
        <xdr:cNvSpPr/>
      </xdr:nvSpPr>
      <xdr:spPr>
        <a:xfrm>
          <a:off x="20383500" y="107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29946</xdr:rowOff>
    </xdr:from>
    <xdr:to>
      <xdr:col>111</xdr:col>
      <xdr:colOff>177800</xdr:colOff>
      <xdr:row>63</xdr:row>
      <xdr:rowOff>37262</xdr:rowOff>
    </xdr:to>
    <xdr:cxnSp macro="">
      <xdr:nvCxnSpPr>
        <xdr:cNvPr id="416" name="直線コネクタ 415"/>
        <xdr:cNvCxnSpPr/>
      </xdr:nvCxnSpPr>
      <xdr:spPr>
        <a:xfrm flipV="1">
          <a:off x="20434300" y="1083129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17"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18"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71873</xdr:rowOff>
    </xdr:from>
    <xdr:ext cx="469744" cy="259045"/>
    <xdr:sp macro="" textlink="">
      <xdr:nvSpPr>
        <xdr:cNvPr id="419" name="n_1mainValue【学校施設】&#10;一人当たり面積"/>
        <xdr:cNvSpPr txBox="1"/>
      </xdr:nvSpPr>
      <xdr:spPr>
        <a:xfrm>
          <a:off x="21075727" y="1087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79189</xdr:rowOff>
    </xdr:from>
    <xdr:ext cx="469744" cy="259045"/>
    <xdr:sp macro="" textlink="">
      <xdr:nvSpPr>
        <xdr:cNvPr id="420" name="n_2mainValue【学校施設】&#10;一人当たり面積"/>
        <xdr:cNvSpPr txBox="1"/>
      </xdr:nvSpPr>
      <xdr:spPr>
        <a:xfrm>
          <a:off x="20199427" y="108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7" name="テキスト ボックス 4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9" name="テキスト ボックス 4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461" name="直線コネクタ 460"/>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462"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463" name="直線コネクタ 462"/>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5" name="直線コネクタ 4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466"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467" name="フローチャート: 判断 466"/>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468" name="フローチャート: 判断 467"/>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469" name="フローチャート: 判断 468"/>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475" name="楕円 474"/>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476" name="楕円 475"/>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19050</xdr:rowOff>
    </xdr:to>
    <xdr:cxnSp macro="">
      <xdr:nvCxnSpPr>
        <xdr:cNvPr id="477" name="直線コネクタ 476"/>
        <xdr:cNvCxnSpPr/>
      </xdr:nvCxnSpPr>
      <xdr:spPr>
        <a:xfrm flipV="1">
          <a:off x="14592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478"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479"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480" name="n_1mainValue【公民館】&#10;有形固定資産減価償却率"/>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481" name="n_2mainValue【公民館】&#10;有形固定資産減価償却率"/>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492" name="直線コネクタ 49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3" name="テキスト ボックス 49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4" name="直線コネクタ 4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5" name="テキスト ボックス 4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6" name="直線コネクタ 49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7" name="テキスト ボックス 49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01" name="直線コネクタ 500"/>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02"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03" name="直線コネクタ 502"/>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04"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05" name="直線コネクタ 504"/>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06"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07" name="フローチャート: 判断 506"/>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08" name="フローチャート: 判断 507"/>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09" name="フローチャート: 判断 508"/>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127699</xdr:rowOff>
    </xdr:from>
    <xdr:to>
      <xdr:col>112</xdr:col>
      <xdr:colOff>38100</xdr:colOff>
      <xdr:row>107</xdr:row>
      <xdr:rowOff>57849</xdr:rowOff>
    </xdr:to>
    <xdr:sp macro="" textlink="">
      <xdr:nvSpPr>
        <xdr:cNvPr id="515" name="楕円 514"/>
        <xdr:cNvSpPr/>
      </xdr:nvSpPr>
      <xdr:spPr>
        <a:xfrm>
          <a:off x="21272500" y="18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128842</xdr:rowOff>
    </xdr:from>
    <xdr:to>
      <xdr:col>107</xdr:col>
      <xdr:colOff>101600</xdr:colOff>
      <xdr:row>107</xdr:row>
      <xdr:rowOff>58992</xdr:rowOff>
    </xdr:to>
    <xdr:sp macro="" textlink="">
      <xdr:nvSpPr>
        <xdr:cNvPr id="516" name="楕円 515"/>
        <xdr:cNvSpPr/>
      </xdr:nvSpPr>
      <xdr:spPr>
        <a:xfrm>
          <a:off x="20383500" y="183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7049</xdr:rowOff>
    </xdr:from>
    <xdr:to>
      <xdr:col>111</xdr:col>
      <xdr:colOff>177800</xdr:colOff>
      <xdr:row>107</xdr:row>
      <xdr:rowOff>8192</xdr:rowOff>
    </xdr:to>
    <xdr:cxnSp macro="">
      <xdr:nvCxnSpPr>
        <xdr:cNvPr id="517" name="直線コネクタ 516"/>
        <xdr:cNvCxnSpPr/>
      </xdr:nvCxnSpPr>
      <xdr:spPr>
        <a:xfrm flipV="1">
          <a:off x="20434300" y="183521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18"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1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48976</xdr:rowOff>
    </xdr:from>
    <xdr:ext cx="469744" cy="259045"/>
    <xdr:sp macro="" textlink="">
      <xdr:nvSpPr>
        <xdr:cNvPr id="520" name="n_1mainValue【公民館】&#10;一人当たり面積"/>
        <xdr:cNvSpPr txBox="1"/>
      </xdr:nvSpPr>
      <xdr:spPr>
        <a:xfrm>
          <a:off x="21075727" y="183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50119</xdr:rowOff>
    </xdr:from>
    <xdr:ext cx="469744" cy="259045"/>
    <xdr:sp macro="" textlink="">
      <xdr:nvSpPr>
        <xdr:cNvPr id="521" name="n_2mainValue【公民館】&#10;一人当たり面積"/>
        <xdr:cNvSpPr txBox="1"/>
      </xdr:nvSpPr>
      <xdr:spPr>
        <a:xfrm>
          <a:off x="20199427" y="183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一人当たりの面積が平均を上回っています。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は、有形固定資産減価償却率が高く、老朽化対策が急がれます。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のうち勝浦町住民福祉センター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年度に耐震化工事を完了ているものの、築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年を経過している施設もあることから、今後も日常点検を心がけ、適切な時期の修繕に取組み、安全に継続利用ができるように努めます。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耐震化工事が未実施となっていることから、平成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制定した「勝浦町公営住宅等長寿命化計画」を遵守すると共に寿命化対策に該当しない公営住宅については、入居状況を考慮しながら、退去の際に取り壊していくことも同時並行的に検討していくこととします。道路や橋りょう、トンネルについても、住民の生活に必要不可欠なインフラ資産であるため、維持管理に係る費用の縮減を図るとともに、新設及び改良による町内通行の円滑化に努めます。加えて、長寿命化の推進、ライフサイクルコストの抑制により、更新等の費用の抑制に努めていき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については、勝浦中学校は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年度に現在の校舎に建替え、太陽光発電の導入によるコスト削減にも取り組んでいます。また、小学校の耐震化工事も完了しています。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◆勝浦病院については、建替えを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6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74" name="楕円 73"/>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5" name="直線コネクタ 74"/>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109963</xdr:rowOff>
    </xdr:from>
    <xdr:ext cx="405111" cy="259045"/>
    <xdr:sp macro="" textlink="">
      <xdr:nvSpPr>
        <xdr:cNvPr id="76"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77"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54119</xdr:rowOff>
    </xdr:from>
    <xdr:ext cx="469744" cy="259045"/>
    <xdr:sp macro="" textlink="">
      <xdr:nvSpPr>
        <xdr:cNvPr id="110" name="n_2aveValue【図書館】&#10;一人当たり面積"/>
        <xdr:cNvSpPr txBox="1"/>
      </xdr:nvSpPr>
      <xdr:spPr>
        <a:xfrm>
          <a:off x="8515427" y="622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112268</xdr:rowOff>
    </xdr:from>
    <xdr:to>
      <xdr:col>50</xdr:col>
      <xdr:colOff>165100</xdr:colOff>
      <xdr:row>35</xdr:row>
      <xdr:rowOff>42418</xdr:rowOff>
    </xdr:to>
    <xdr:sp macro="" textlink="">
      <xdr:nvSpPr>
        <xdr:cNvPr id="116" name="楕円 115"/>
        <xdr:cNvSpPr/>
      </xdr:nvSpPr>
      <xdr:spPr>
        <a:xfrm>
          <a:off x="9588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130556</xdr:rowOff>
    </xdr:from>
    <xdr:to>
      <xdr:col>46</xdr:col>
      <xdr:colOff>38100</xdr:colOff>
      <xdr:row>35</xdr:row>
      <xdr:rowOff>60706</xdr:rowOff>
    </xdr:to>
    <xdr:sp macro="" textlink="">
      <xdr:nvSpPr>
        <xdr:cNvPr id="117" name="楕円 116"/>
        <xdr:cNvSpPr/>
      </xdr:nvSpPr>
      <xdr:spPr>
        <a:xfrm>
          <a:off x="8699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163068</xdr:rowOff>
    </xdr:from>
    <xdr:to>
      <xdr:col>50</xdr:col>
      <xdr:colOff>114300</xdr:colOff>
      <xdr:row>35</xdr:row>
      <xdr:rowOff>9906</xdr:rowOff>
    </xdr:to>
    <xdr:cxnSp macro="">
      <xdr:nvCxnSpPr>
        <xdr:cNvPr id="118" name="直線コネクタ 117"/>
        <xdr:cNvCxnSpPr/>
      </xdr:nvCxnSpPr>
      <xdr:spPr>
        <a:xfrm flipV="1">
          <a:off x="8750300" y="5992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58945</xdr:rowOff>
    </xdr:from>
    <xdr:ext cx="469744" cy="259045"/>
    <xdr:sp macro="" textlink="">
      <xdr:nvSpPr>
        <xdr:cNvPr id="119" name="n_1mainValue【図書館】&#10;一人当たり面積"/>
        <xdr:cNvSpPr txBox="1"/>
      </xdr:nvSpPr>
      <xdr:spPr>
        <a:xfrm>
          <a:off x="9391727" y="57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77233</xdr:rowOff>
    </xdr:from>
    <xdr:ext cx="469744" cy="259045"/>
    <xdr:sp macro="" textlink="">
      <xdr:nvSpPr>
        <xdr:cNvPr id="120" name="n_2mainValue【図書館】&#10;一人当たり面積"/>
        <xdr:cNvSpPr txBox="1"/>
      </xdr:nvSpPr>
      <xdr:spPr>
        <a:xfrm>
          <a:off x="8515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5"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1" name="楕円 160"/>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62" name="楕円 161"/>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24765</xdr:rowOff>
    </xdr:to>
    <xdr:cxnSp macro="">
      <xdr:nvCxnSpPr>
        <xdr:cNvPr id="163" name="直線コネクタ 162"/>
        <xdr:cNvCxnSpPr/>
      </xdr:nvCxnSpPr>
      <xdr:spPr>
        <a:xfrm flipV="1">
          <a:off x="2908300" y="1010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53992</xdr:rowOff>
    </xdr:from>
    <xdr:ext cx="405111" cy="259045"/>
    <xdr:sp macro="" textlink="">
      <xdr:nvSpPr>
        <xdr:cNvPr id="164" name="n_1mainValue【体育館・プール】&#10;有形固定資産減価償却率"/>
        <xdr:cNvSpPr txBox="1"/>
      </xdr:nvSpPr>
      <xdr:spPr>
        <a:xfrm>
          <a:off x="3582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65" name="n_2main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9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xdr:rowOff>
    </xdr:from>
    <xdr:to>
      <xdr:col>50</xdr:col>
      <xdr:colOff>165100</xdr:colOff>
      <xdr:row>63</xdr:row>
      <xdr:rowOff>104902</xdr:rowOff>
    </xdr:to>
    <xdr:sp macro="" textlink="">
      <xdr:nvSpPr>
        <xdr:cNvPr id="205" name="楕円 204"/>
        <xdr:cNvSpPr/>
      </xdr:nvSpPr>
      <xdr:spPr>
        <a:xfrm>
          <a:off x="95885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5588</xdr:rowOff>
    </xdr:from>
    <xdr:to>
      <xdr:col>46</xdr:col>
      <xdr:colOff>38100</xdr:colOff>
      <xdr:row>63</xdr:row>
      <xdr:rowOff>107188</xdr:rowOff>
    </xdr:to>
    <xdr:sp macro="" textlink="">
      <xdr:nvSpPr>
        <xdr:cNvPr id="206" name="楕円 205"/>
        <xdr:cNvSpPr/>
      </xdr:nvSpPr>
      <xdr:spPr>
        <a:xfrm>
          <a:off x="8699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54102</xdr:rowOff>
    </xdr:from>
    <xdr:to>
      <xdr:col>50</xdr:col>
      <xdr:colOff>114300</xdr:colOff>
      <xdr:row>63</xdr:row>
      <xdr:rowOff>56388</xdr:rowOff>
    </xdr:to>
    <xdr:cxnSp macro="">
      <xdr:nvCxnSpPr>
        <xdr:cNvPr id="207" name="直線コネクタ 206"/>
        <xdr:cNvCxnSpPr/>
      </xdr:nvCxnSpPr>
      <xdr:spPr>
        <a:xfrm flipV="1">
          <a:off x="8750300" y="108554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96029</xdr:rowOff>
    </xdr:from>
    <xdr:ext cx="469744" cy="259045"/>
    <xdr:sp macro="" textlink="">
      <xdr:nvSpPr>
        <xdr:cNvPr id="208" name="n_1mainValue【体育館・プール】&#10;一人当たり面積"/>
        <xdr:cNvSpPr txBox="1"/>
      </xdr:nvSpPr>
      <xdr:spPr>
        <a:xfrm>
          <a:off x="9391727"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98315</xdr:rowOff>
    </xdr:from>
    <xdr:ext cx="469744" cy="259045"/>
    <xdr:sp macro="" textlink="">
      <xdr:nvSpPr>
        <xdr:cNvPr id="209" name="n_2mainValue【体育館・プール】&#10;一人当たり面積"/>
        <xdr:cNvSpPr txBox="1"/>
      </xdr:nvSpPr>
      <xdr:spPr>
        <a:xfrm>
          <a:off x="8515427" y="108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42"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3" name="フローチャート: 判断 242"/>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244"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0" name="楕円 249"/>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162561</xdr:rowOff>
    </xdr:from>
    <xdr:to>
      <xdr:col>15</xdr:col>
      <xdr:colOff>101600</xdr:colOff>
      <xdr:row>78</xdr:row>
      <xdr:rowOff>92711</xdr:rowOff>
    </xdr:to>
    <xdr:sp macro="" textlink="">
      <xdr:nvSpPr>
        <xdr:cNvPr id="251" name="楕円 250"/>
        <xdr:cNvSpPr/>
      </xdr:nvSpPr>
      <xdr:spPr>
        <a:xfrm>
          <a:off x="2857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78</xdr:row>
      <xdr:rowOff>41911</xdr:rowOff>
    </xdr:to>
    <xdr:cxnSp macro="">
      <xdr:nvCxnSpPr>
        <xdr:cNvPr id="252" name="直線コネクタ 251"/>
        <xdr:cNvCxnSpPr/>
      </xdr:nvCxnSpPr>
      <xdr:spPr>
        <a:xfrm flipV="1">
          <a:off x="2908300" y="13335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29227</xdr:rowOff>
    </xdr:from>
    <xdr:ext cx="469744" cy="259045"/>
    <xdr:sp macro="" textlink="">
      <xdr:nvSpPr>
        <xdr:cNvPr id="253"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109238</xdr:rowOff>
    </xdr:from>
    <xdr:ext cx="405111" cy="259045"/>
    <xdr:sp macro="" textlink="">
      <xdr:nvSpPr>
        <xdr:cNvPr id="254" name="n_2mainValue【福祉施設】&#10;有形固定資産減価償却率"/>
        <xdr:cNvSpPr txBox="1"/>
      </xdr:nvSpPr>
      <xdr:spPr>
        <a:xfrm>
          <a:off x="2705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8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7" name="フローチャート: 判断 286"/>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88"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294" name="楕円 293"/>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1015</xdr:rowOff>
    </xdr:from>
    <xdr:to>
      <xdr:col>46</xdr:col>
      <xdr:colOff>38100</xdr:colOff>
      <xdr:row>86</xdr:row>
      <xdr:rowOff>102615</xdr:rowOff>
    </xdr:to>
    <xdr:sp macro="" textlink="">
      <xdr:nvSpPr>
        <xdr:cNvPr id="295" name="楕円 294"/>
        <xdr:cNvSpPr/>
      </xdr:nvSpPr>
      <xdr:spPr>
        <a:xfrm>
          <a:off x="8699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51815</xdr:rowOff>
    </xdr:to>
    <xdr:cxnSp macro="">
      <xdr:nvCxnSpPr>
        <xdr:cNvPr id="296" name="直線コネクタ 295"/>
        <xdr:cNvCxnSpPr/>
      </xdr:nvCxnSpPr>
      <xdr:spPr>
        <a:xfrm flipV="1">
          <a:off x="8750300" y="147957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92981</xdr:rowOff>
    </xdr:from>
    <xdr:ext cx="469744" cy="259045"/>
    <xdr:sp macro="" textlink="">
      <xdr:nvSpPr>
        <xdr:cNvPr id="297" name="n_1mainValue【福祉施設】&#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93742</xdr:rowOff>
    </xdr:from>
    <xdr:ext cx="469744" cy="259045"/>
    <xdr:sp macro="" textlink="">
      <xdr:nvSpPr>
        <xdr:cNvPr id="298" name="n_2mainValue【福祉施設】&#10;一人当たり面積"/>
        <xdr:cNvSpPr txBox="1"/>
      </xdr:nvSpPr>
      <xdr:spPr>
        <a:xfrm>
          <a:off x="8515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7" name="テキスト ボックス 31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21" name="直線コネクタ 320"/>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22"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23" name="直線コネクタ 322"/>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24"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25" name="直線コネクタ 324"/>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326"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27" name="フローチャート: 判断 326"/>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28" name="フローチャート: 判断 327"/>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154957</xdr:rowOff>
    </xdr:from>
    <xdr:ext cx="405111" cy="259045"/>
    <xdr:sp macro="" textlink="">
      <xdr:nvSpPr>
        <xdr:cNvPr id="329" name="n_1aveValue【市民会館】&#10;有形固定資産減価償却率"/>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330" name="フローチャート: 判断 329"/>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331"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139700</xdr:rowOff>
    </xdr:from>
    <xdr:to>
      <xdr:col>15</xdr:col>
      <xdr:colOff>101600</xdr:colOff>
      <xdr:row>107</xdr:row>
      <xdr:rowOff>69850</xdr:rowOff>
    </xdr:to>
    <xdr:sp macro="" textlink="">
      <xdr:nvSpPr>
        <xdr:cNvPr id="337" name="楕円 336"/>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38" name="n_2main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64" name="直線コネクタ 363"/>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65"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66" name="直線コネクタ 365"/>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67"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68" name="直線コネクタ 367"/>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69"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0" name="フローチャート: 判断 369"/>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71" name="フローチャート: 判断 370"/>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72"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73" name="フローチャート: 判断 372"/>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7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91258</xdr:rowOff>
    </xdr:from>
    <xdr:to>
      <xdr:col>46</xdr:col>
      <xdr:colOff>38100</xdr:colOff>
      <xdr:row>108</xdr:row>
      <xdr:rowOff>21408</xdr:rowOff>
    </xdr:to>
    <xdr:sp macro="" textlink="">
      <xdr:nvSpPr>
        <xdr:cNvPr id="380" name="楕円 379"/>
        <xdr:cNvSpPr/>
      </xdr:nvSpPr>
      <xdr:spPr>
        <a:xfrm>
          <a:off x="8699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12535</xdr:rowOff>
    </xdr:from>
    <xdr:ext cx="469744" cy="259045"/>
    <xdr:sp macro="" textlink="">
      <xdr:nvSpPr>
        <xdr:cNvPr id="381" name="n_2mainValue【市民会館】&#10;一人当たり面積"/>
        <xdr:cNvSpPr txBox="1"/>
      </xdr:nvSpPr>
      <xdr:spPr>
        <a:xfrm>
          <a:off x="8515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406" name="直線コネクタ 40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40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408" name="直線コネクタ 40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0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10" name="直線コネクタ 40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41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12" name="フローチャート: 判断 41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413" name="フローチャート: 判断 41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414"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415" name="フローチャート: 判断 41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41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22" name="楕円 421"/>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34925</xdr:rowOff>
    </xdr:from>
    <xdr:to>
      <xdr:col>76</xdr:col>
      <xdr:colOff>165100</xdr:colOff>
      <xdr:row>39</xdr:row>
      <xdr:rowOff>136525</xdr:rowOff>
    </xdr:to>
    <xdr:sp macro="" textlink="">
      <xdr:nvSpPr>
        <xdr:cNvPr id="423" name="楕円 422"/>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85725</xdr:rowOff>
    </xdr:to>
    <xdr:cxnSp macro="">
      <xdr:nvCxnSpPr>
        <xdr:cNvPr id="424" name="直線コネクタ 423"/>
        <xdr:cNvCxnSpPr/>
      </xdr:nvCxnSpPr>
      <xdr:spPr>
        <a:xfrm flipV="1">
          <a:off x="14592300" y="66903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45737</xdr:rowOff>
    </xdr:from>
    <xdr:ext cx="405111" cy="259045"/>
    <xdr:sp macro="" textlink="">
      <xdr:nvSpPr>
        <xdr:cNvPr id="425"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426" name="n_2mainValue【一般廃棄物処理施設】&#10;有形固定資産減価償却率"/>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8" name="テキスト ボックス 44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0" name="テキスト ボックス 44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52" name="直線コネクタ 451"/>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53"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54" name="直線コネクタ 453"/>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55"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56" name="直線コネクタ 455"/>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57"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58" name="フローチャート: 判断 457"/>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59" name="フローチャート: 判断 458"/>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460"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61" name="フローチャート: 判断 460"/>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462"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28902</xdr:rowOff>
    </xdr:from>
    <xdr:to>
      <xdr:col>112</xdr:col>
      <xdr:colOff>38100</xdr:colOff>
      <xdr:row>42</xdr:row>
      <xdr:rowOff>130502</xdr:rowOff>
    </xdr:to>
    <xdr:sp macro="" textlink="">
      <xdr:nvSpPr>
        <xdr:cNvPr id="468" name="楕円 467"/>
        <xdr:cNvSpPr/>
      </xdr:nvSpPr>
      <xdr:spPr>
        <a:xfrm>
          <a:off x="21272500" y="72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29433</xdr:rowOff>
    </xdr:from>
    <xdr:to>
      <xdr:col>107</xdr:col>
      <xdr:colOff>101600</xdr:colOff>
      <xdr:row>42</xdr:row>
      <xdr:rowOff>131033</xdr:rowOff>
    </xdr:to>
    <xdr:sp macro="" textlink="">
      <xdr:nvSpPr>
        <xdr:cNvPr id="469" name="楕円 468"/>
        <xdr:cNvSpPr/>
      </xdr:nvSpPr>
      <xdr:spPr>
        <a:xfrm>
          <a:off x="20383500" y="72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79702</xdr:rowOff>
    </xdr:from>
    <xdr:to>
      <xdr:col>111</xdr:col>
      <xdr:colOff>177800</xdr:colOff>
      <xdr:row>42</xdr:row>
      <xdr:rowOff>80233</xdr:rowOff>
    </xdr:to>
    <xdr:cxnSp macro="">
      <xdr:nvCxnSpPr>
        <xdr:cNvPr id="470" name="直線コネクタ 469"/>
        <xdr:cNvCxnSpPr/>
      </xdr:nvCxnSpPr>
      <xdr:spPr>
        <a:xfrm flipV="1">
          <a:off x="20434300" y="7280602"/>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121629</xdr:rowOff>
    </xdr:from>
    <xdr:ext cx="469744" cy="259045"/>
    <xdr:sp macro="" textlink="">
      <xdr:nvSpPr>
        <xdr:cNvPr id="471" name="n_1mainValue【一般廃棄物処理施設】&#10;一人当たり有形固定資産（償却資産）額"/>
        <xdr:cNvSpPr txBox="1"/>
      </xdr:nvSpPr>
      <xdr:spPr>
        <a:xfrm>
          <a:off x="21075728" y="732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122160</xdr:rowOff>
    </xdr:from>
    <xdr:ext cx="469744" cy="259045"/>
    <xdr:sp macro="" textlink="">
      <xdr:nvSpPr>
        <xdr:cNvPr id="472" name="n_2mainValue【一般廃棄物処理施設】&#10;一人当たり有形固定資産（償却資産）額"/>
        <xdr:cNvSpPr txBox="1"/>
      </xdr:nvSpPr>
      <xdr:spPr>
        <a:xfrm>
          <a:off x="20199428" y="73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9" name="直線コネクタ 4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0" name="テキスト ボックス 4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1" name="直線コネクタ 5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2" name="テキスト ボックス 5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3" name="直線コネクタ 5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4" name="テキスト ボックス 5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5" name="直線コネクタ 5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6" name="テキスト ボックス 5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7" name="直線コネクタ 5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8" name="テキスト ボックス 5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9" name="直線コネクタ 5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0" name="テキスト ボックス 5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14" name="直線コネクタ 513"/>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15"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16" name="直線コネクタ 515"/>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17"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18" name="直線コネクタ 517"/>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19"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0" name="フローチャート: 判断 519"/>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1" name="フローチャート: 判断 52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2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23" name="フローチャート: 判断 522"/>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524"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39551</xdr:rowOff>
    </xdr:from>
    <xdr:to>
      <xdr:col>81</xdr:col>
      <xdr:colOff>101600</xdr:colOff>
      <xdr:row>81</xdr:row>
      <xdr:rowOff>141151</xdr:rowOff>
    </xdr:to>
    <xdr:sp macro="" textlink="">
      <xdr:nvSpPr>
        <xdr:cNvPr id="530" name="楕円 529"/>
        <xdr:cNvSpPr/>
      </xdr:nvSpPr>
      <xdr:spPr>
        <a:xfrm>
          <a:off x="15430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137523</xdr:rowOff>
    </xdr:from>
    <xdr:to>
      <xdr:col>76</xdr:col>
      <xdr:colOff>165100</xdr:colOff>
      <xdr:row>81</xdr:row>
      <xdr:rowOff>67673</xdr:rowOff>
    </xdr:to>
    <xdr:sp macro="" textlink="">
      <xdr:nvSpPr>
        <xdr:cNvPr id="531" name="楕円 530"/>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90351</xdr:rowOff>
    </xdr:to>
    <xdr:cxnSp macro="">
      <xdr:nvCxnSpPr>
        <xdr:cNvPr id="532" name="直線コネクタ 531"/>
        <xdr:cNvCxnSpPr/>
      </xdr:nvCxnSpPr>
      <xdr:spPr>
        <a:xfrm>
          <a:off x="14592300" y="1390432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132278</xdr:rowOff>
    </xdr:from>
    <xdr:ext cx="405111" cy="259045"/>
    <xdr:sp macro="" textlink="">
      <xdr:nvSpPr>
        <xdr:cNvPr id="533" name="n_1mainValue【消防施設】&#10;有形固定資産減価償却率"/>
        <xdr:cNvSpPr txBox="1"/>
      </xdr:nvSpPr>
      <xdr:spPr>
        <a:xfrm>
          <a:off x="152660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534"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5" name="直線コネクタ 5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6" name="テキスト ボックス 5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7" name="直線コネクタ 5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8" name="テキスト ボックス 5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9" name="直線コネクタ 5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0" name="テキスト ボックス 5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1" name="直線コネクタ 5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2" name="テキスト ボックス 5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3" name="直線コネクタ 5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4" name="テキスト ボックス 5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5" name="直線コネクタ 5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6" name="テキスト ボックス 5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0" name="直線コネクタ 559"/>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1"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2" name="直線コネクタ 561"/>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3"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4" name="直線コネクタ 56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65"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66" name="フローチャート: 判断 565"/>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67" name="フローチャート: 判断 566"/>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568"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69" name="フローチャート: 判断 568"/>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70"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103232</xdr:rowOff>
    </xdr:from>
    <xdr:to>
      <xdr:col>112</xdr:col>
      <xdr:colOff>38100</xdr:colOff>
      <xdr:row>86</xdr:row>
      <xdr:rowOff>33382</xdr:rowOff>
    </xdr:to>
    <xdr:sp macro="" textlink="">
      <xdr:nvSpPr>
        <xdr:cNvPr id="576" name="楕円 575"/>
        <xdr:cNvSpPr/>
      </xdr:nvSpPr>
      <xdr:spPr>
        <a:xfrm>
          <a:off x="21272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123916</xdr:rowOff>
    </xdr:from>
    <xdr:to>
      <xdr:col>107</xdr:col>
      <xdr:colOff>101600</xdr:colOff>
      <xdr:row>86</xdr:row>
      <xdr:rowOff>54066</xdr:rowOff>
    </xdr:to>
    <xdr:sp macro="" textlink="">
      <xdr:nvSpPr>
        <xdr:cNvPr id="577" name="楕円 576"/>
        <xdr:cNvSpPr/>
      </xdr:nvSpPr>
      <xdr:spPr>
        <a:xfrm>
          <a:off x="20383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154032</xdr:rowOff>
    </xdr:from>
    <xdr:to>
      <xdr:col>111</xdr:col>
      <xdr:colOff>177800</xdr:colOff>
      <xdr:row>86</xdr:row>
      <xdr:rowOff>3266</xdr:rowOff>
    </xdr:to>
    <xdr:cxnSp macro="">
      <xdr:nvCxnSpPr>
        <xdr:cNvPr id="578" name="直線コネクタ 577"/>
        <xdr:cNvCxnSpPr/>
      </xdr:nvCxnSpPr>
      <xdr:spPr>
        <a:xfrm flipV="1">
          <a:off x="20434300" y="1472728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24509</xdr:rowOff>
    </xdr:from>
    <xdr:ext cx="469744" cy="259045"/>
    <xdr:sp macro="" textlink="">
      <xdr:nvSpPr>
        <xdr:cNvPr id="579" name="n_1mainValue【消防施設】&#10;一人当たり面積"/>
        <xdr:cNvSpPr txBox="1"/>
      </xdr:nvSpPr>
      <xdr:spPr>
        <a:xfrm>
          <a:off x="21075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45193</xdr:rowOff>
    </xdr:from>
    <xdr:ext cx="469744" cy="259045"/>
    <xdr:sp macro="" textlink="">
      <xdr:nvSpPr>
        <xdr:cNvPr id="580" name="n_2mainValue【消防施設】&#10;一人当たり面積"/>
        <xdr:cNvSpPr txBox="1"/>
      </xdr:nvSpPr>
      <xdr:spPr>
        <a:xfrm>
          <a:off x="20199427"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05" name="直線コネクタ 60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0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07" name="直線コネクタ 60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1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1" name="フローチャート: 判断 61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2" name="フローチャート: 判断 61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61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14" name="フローチャート: 判断 61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1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92075</xdr:rowOff>
    </xdr:from>
    <xdr:to>
      <xdr:col>81</xdr:col>
      <xdr:colOff>101600</xdr:colOff>
      <xdr:row>101</xdr:row>
      <xdr:rowOff>22225</xdr:rowOff>
    </xdr:to>
    <xdr:sp macro="" textlink="">
      <xdr:nvSpPr>
        <xdr:cNvPr id="621" name="楕円 620"/>
        <xdr:cNvSpPr/>
      </xdr:nvSpPr>
      <xdr:spPr>
        <a:xfrm>
          <a:off x="15430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622" name="楕円 621"/>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142875</xdr:rowOff>
    </xdr:from>
    <xdr:to>
      <xdr:col>81</xdr:col>
      <xdr:colOff>50800</xdr:colOff>
      <xdr:row>101</xdr:row>
      <xdr:rowOff>7620</xdr:rowOff>
    </xdr:to>
    <xdr:cxnSp macro="">
      <xdr:nvCxnSpPr>
        <xdr:cNvPr id="623" name="直線コネクタ 622"/>
        <xdr:cNvCxnSpPr/>
      </xdr:nvCxnSpPr>
      <xdr:spPr>
        <a:xfrm flipV="1">
          <a:off x="14592300" y="17287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38752</xdr:rowOff>
    </xdr:from>
    <xdr:ext cx="405111" cy="259045"/>
    <xdr:sp macro="" textlink="">
      <xdr:nvSpPr>
        <xdr:cNvPr id="624" name="n_1mainValue【庁舎】&#10;有形固定資産減価償却率"/>
        <xdr:cNvSpPr txBox="1"/>
      </xdr:nvSpPr>
      <xdr:spPr>
        <a:xfrm>
          <a:off x="15266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625" name="n_2mainValue【庁舎】&#10;有形固定資産減価償却率"/>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1" name="直線コネクタ 650"/>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2"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53" name="直線コネクタ 652"/>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54"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55" name="直線コネクタ 654"/>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56"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57" name="フローチャート: 判断 656"/>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58" name="フローチャート: 判断 657"/>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659"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60" name="フローチャート: 判断 659"/>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661"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667" name="楕円 666"/>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82006</xdr:rowOff>
    </xdr:from>
    <xdr:to>
      <xdr:col>107</xdr:col>
      <xdr:colOff>101600</xdr:colOff>
      <xdr:row>107</xdr:row>
      <xdr:rowOff>12156</xdr:rowOff>
    </xdr:to>
    <xdr:sp macro="" textlink="">
      <xdr:nvSpPr>
        <xdr:cNvPr id="668" name="楕円 667"/>
        <xdr:cNvSpPr/>
      </xdr:nvSpPr>
      <xdr:spPr>
        <a:xfrm>
          <a:off x="20383500" y="182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132806</xdr:rowOff>
    </xdr:to>
    <xdr:cxnSp macro="">
      <xdr:nvCxnSpPr>
        <xdr:cNvPr id="669" name="直線コネクタ 668"/>
        <xdr:cNvCxnSpPr/>
      </xdr:nvCxnSpPr>
      <xdr:spPr>
        <a:xfrm flipV="1">
          <a:off x="20434300" y="183021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170378</xdr:rowOff>
    </xdr:from>
    <xdr:ext cx="469744" cy="259045"/>
    <xdr:sp macro="" textlink="">
      <xdr:nvSpPr>
        <xdr:cNvPr id="670" name="n_1mainValue【庁舎】&#10;一人当たり面積"/>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3283</xdr:rowOff>
    </xdr:from>
    <xdr:ext cx="469744" cy="259045"/>
    <xdr:sp macro="" textlink="">
      <xdr:nvSpPr>
        <xdr:cNvPr id="671" name="n_2mainValue【庁舎】&#10;一人当たり面積"/>
        <xdr:cNvSpPr txBox="1"/>
      </xdr:nvSpPr>
      <xdr:spPr>
        <a:xfrm>
          <a:off x="20199427"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平均を上回る結果になりました。有形固定資産減価償却率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は、平均と同等かそれ以上となっています。一般廃棄物処理施設以外は減価償却率が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ることから、「勝浦町公共施設等総合管理計画」の基本方針に則り、町全体の公共施設等の総量抑制、施設の維持管理・運営方法の見直し、資産の有効活用等、公共施設等に関する将来的な財政負担を軽減するための取組みを進めます。新しく施設を建設する際は、複合化を検討します今後も継続して維持管理を行う必要があるものと判断した場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イフサイクルコストの削減に努め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は、役場庁舎は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年度で耐震化工事が終了しました。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については、現状の規模を維持していく方針ですが、老朽化が懸念される施設もあることから、長寿命化対策と適切な建替え時期の検討を進めます。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年度にて、西岡消防詰所（第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分団）の建替えを実施し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◆勝浦町子育て支援センターは、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年度に建替えを実施しており、利用状況を鑑みた結果、以前の建物の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程度の規模に縮小しました。建物の日常点検により、利用者の安全確保に努め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年間、同水準で推移し、類似団体の平均値となっている。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口の減少や高齢化による税収減を若い世代の移住定住対策等の事業展開を推進することで抑制しつつ、税滞納額の圧縮など徴収率の向上に努め、併せて投資的経費の抑制等歳出の見直しを実施するとともに、行財政改革を引き続き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７５．７％となり、前年度比で１．４％増加した。これは、救急救命士業務の委託開始による物件費の増加や、勝浦中学校校舎改築事業等の過疎債償還開始等による公債費の増加が要因となっていると考えら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今後は、徹底した事務事業の見直しと再構築により経常経費の削減に努める。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60</xdr:row>
      <xdr:rowOff>59182</xdr:rowOff>
    </xdr:to>
    <xdr:cxnSp macro="">
      <xdr:nvCxnSpPr>
        <xdr:cNvPr id="131" name="直線コネクタ 130"/>
        <xdr:cNvCxnSpPr/>
      </xdr:nvCxnSpPr>
      <xdr:spPr>
        <a:xfrm>
          <a:off x="4114800" y="1027861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23114</xdr:rowOff>
    </xdr:from>
    <xdr:to>
      <xdr:col>19</xdr:col>
      <xdr:colOff>133350</xdr:colOff>
      <xdr:row>59</xdr:row>
      <xdr:rowOff>163068</xdr:rowOff>
    </xdr:to>
    <xdr:cxnSp macro="">
      <xdr:nvCxnSpPr>
        <xdr:cNvPr id="134" name="直線コネクタ 133"/>
        <xdr:cNvCxnSpPr/>
      </xdr:nvCxnSpPr>
      <xdr:spPr>
        <a:xfrm>
          <a:off x="3225800" y="1013866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60</xdr:row>
      <xdr:rowOff>6096</xdr:rowOff>
    </xdr:to>
    <xdr:cxnSp macro="">
      <xdr:nvCxnSpPr>
        <xdr:cNvPr id="137" name="直線コネクタ 136"/>
        <xdr:cNvCxnSpPr/>
      </xdr:nvCxnSpPr>
      <xdr:spPr>
        <a:xfrm flipV="1">
          <a:off x="2336800" y="101386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131572</xdr:rowOff>
    </xdr:to>
    <xdr:cxnSp macro="">
      <xdr:nvCxnSpPr>
        <xdr:cNvPr id="140" name="直線コネクタ 139"/>
        <xdr:cNvCxnSpPr/>
      </xdr:nvCxnSpPr>
      <xdr:spPr>
        <a:xfrm flipV="1">
          <a:off x="1447800" y="102930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50" name="楕円 149"/>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1"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112268</xdr:rowOff>
    </xdr:from>
    <xdr:to>
      <xdr:col>19</xdr:col>
      <xdr:colOff>184150</xdr:colOff>
      <xdr:row>60</xdr:row>
      <xdr:rowOff>42418</xdr:rowOff>
    </xdr:to>
    <xdr:sp macro="" textlink="">
      <xdr:nvSpPr>
        <xdr:cNvPr id="152" name="楕円 151"/>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52595</xdr:rowOff>
    </xdr:from>
    <xdr:ext cx="736600" cy="259045"/>
    <xdr:sp macro="" textlink="">
      <xdr:nvSpPr>
        <xdr:cNvPr id="153" name="テキスト ボックス 152"/>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143764</xdr:rowOff>
    </xdr:from>
    <xdr:to>
      <xdr:col>15</xdr:col>
      <xdr:colOff>133350</xdr:colOff>
      <xdr:row>59</xdr:row>
      <xdr:rowOff>73914</xdr:rowOff>
    </xdr:to>
    <xdr:sp macro="" textlink="">
      <xdr:nvSpPr>
        <xdr:cNvPr id="154" name="楕円 153"/>
        <xdr:cNvSpPr/>
      </xdr:nvSpPr>
      <xdr:spPr>
        <a:xfrm>
          <a:off x="3175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84091</xdr:rowOff>
    </xdr:from>
    <xdr:ext cx="762000" cy="259045"/>
    <xdr:sp macro="" textlink="">
      <xdr:nvSpPr>
        <xdr:cNvPr id="155" name="テキスト ボックス 154"/>
        <xdr:cNvSpPr txBox="1"/>
      </xdr:nvSpPr>
      <xdr:spPr>
        <a:xfrm>
          <a:off x="2844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6" name="楕円 155"/>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7" name="テキスト ボックス 156"/>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8" name="楕円 157"/>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9" name="テキスト ボックス 158"/>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類似団体平均との比較では下回っているが、救急救命業務委託開始等により物件費が増加し、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円の増となった。今後も事務事業の見直しを推進し、徹底した物件費の抑制に努めていく。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また、定員管理の適正化により、人件費の抑制に努める。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3640</xdr:rowOff>
    </xdr:from>
    <xdr:to>
      <xdr:col>23</xdr:col>
      <xdr:colOff>133350</xdr:colOff>
      <xdr:row>82</xdr:row>
      <xdr:rowOff>73975</xdr:rowOff>
    </xdr:to>
    <xdr:cxnSp macro="">
      <xdr:nvCxnSpPr>
        <xdr:cNvPr id="196" name="直線コネクタ 195"/>
        <xdr:cNvCxnSpPr/>
      </xdr:nvCxnSpPr>
      <xdr:spPr>
        <a:xfrm>
          <a:off x="4114800" y="14062540"/>
          <a:ext cx="838200" cy="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3640</xdr:rowOff>
    </xdr:from>
    <xdr:to>
      <xdr:col>19</xdr:col>
      <xdr:colOff>133350</xdr:colOff>
      <xdr:row>82</xdr:row>
      <xdr:rowOff>35244</xdr:rowOff>
    </xdr:to>
    <xdr:cxnSp macro="">
      <xdr:nvCxnSpPr>
        <xdr:cNvPr id="199" name="直線コネクタ 198"/>
        <xdr:cNvCxnSpPr/>
      </xdr:nvCxnSpPr>
      <xdr:spPr>
        <a:xfrm flipV="1">
          <a:off x="3225800" y="14062540"/>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154525</xdr:rowOff>
    </xdr:from>
    <xdr:to>
      <xdr:col>15</xdr:col>
      <xdr:colOff>82550</xdr:colOff>
      <xdr:row>82</xdr:row>
      <xdr:rowOff>35244</xdr:rowOff>
    </xdr:to>
    <xdr:cxnSp macro="">
      <xdr:nvCxnSpPr>
        <xdr:cNvPr id="202" name="直線コネクタ 201"/>
        <xdr:cNvCxnSpPr/>
      </xdr:nvCxnSpPr>
      <xdr:spPr>
        <a:xfrm>
          <a:off x="2336800" y="14041975"/>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154525</xdr:rowOff>
    </xdr:from>
    <xdr:to>
      <xdr:col>11</xdr:col>
      <xdr:colOff>31750</xdr:colOff>
      <xdr:row>82</xdr:row>
      <xdr:rowOff>5587</xdr:rowOff>
    </xdr:to>
    <xdr:cxnSp macro="">
      <xdr:nvCxnSpPr>
        <xdr:cNvPr id="205" name="直線コネクタ 204"/>
        <xdr:cNvCxnSpPr/>
      </xdr:nvCxnSpPr>
      <xdr:spPr>
        <a:xfrm flipV="1">
          <a:off x="1447800" y="14041975"/>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23175</xdr:rowOff>
    </xdr:from>
    <xdr:to>
      <xdr:col>23</xdr:col>
      <xdr:colOff>184150</xdr:colOff>
      <xdr:row>82</xdr:row>
      <xdr:rowOff>124775</xdr:rowOff>
    </xdr:to>
    <xdr:sp macro="" textlink="">
      <xdr:nvSpPr>
        <xdr:cNvPr id="215" name="楕円 214"/>
        <xdr:cNvSpPr/>
      </xdr:nvSpPr>
      <xdr:spPr>
        <a:xfrm>
          <a:off x="4902200" y="140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39702</xdr:rowOff>
    </xdr:from>
    <xdr:ext cx="762000" cy="259045"/>
    <xdr:sp macro="" textlink="">
      <xdr:nvSpPr>
        <xdr:cNvPr id="216" name="人件費・物件費等の状況該当値テキスト"/>
        <xdr:cNvSpPr txBox="1"/>
      </xdr:nvSpPr>
      <xdr:spPr>
        <a:xfrm>
          <a:off x="5041900" y="1392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124290</xdr:rowOff>
    </xdr:from>
    <xdr:to>
      <xdr:col>19</xdr:col>
      <xdr:colOff>184150</xdr:colOff>
      <xdr:row>82</xdr:row>
      <xdr:rowOff>54440</xdr:rowOff>
    </xdr:to>
    <xdr:sp macro="" textlink="">
      <xdr:nvSpPr>
        <xdr:cNvPr id="217" name="楕円 216"/>
        <xdr:cNvSpPr/>
      </xdr:nvSpPr>
      <xdr:spPr>
        <a:xfrm>
          <a:off x="4064000" y="14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64617</xdr:rowOff>
    </xdr:from>
    <xdr:ext cx="736600" cy="259045"/>
    <xdr:sp macro="" textlink="">
      <xdr:nvSpPr>
        <xdr:cNvPr id="218" name="テキスト ボックス 217"/>
        <xdr:cNvSpPr txBox="1"/>
      </xdr:nvSpPr>
      <xdr:spPr>
        <a:xfrm>
          <a:off x="3733800" y="137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155894</xdr:rowOff>
    </xdr:from>
    <xdr:to>
      <xdr:col>15</xdr:col>
      <xdr:colOff>133350</xdr:colOff>
      <xdr:row>82</xdr:row>
      <xdr:rowOff>86044</xdr:rowOff>
    </xdr:to>
    <xdr:sp macro="" textlink="">
      <xdr:nvSpPr>
        <xdr:cNvPr id="219" name="楕円 218"/>
        <xdr:cNvSpPr/>
      </xdr:nvSpPr>
      <xdr:spPr>
        <a:xfrm>
          <a:off x="3175000" y="140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96221</xdr:rowOff>
    </xdr:from>
    <xdr:ext cx="762000" cy="259045"/>
    <xdr:sp macro="" textlink="">
      <xdr:nvSpPr>
        <xdr:cNvPr id="220" name="テキスト ボックス 219"/>
        <xdr:cNvSpPr txBox="1"/>
      </xdr:nvSpPr>
      <xdr:spPr>
        <a:xfrm>
          <a:off x="2844800" y="138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103725</xdr:rowOff>
    </xdr:from>
    <xdr:to>
      <xdr:col>11</xdr:col>
      <xdr:colOff>82550</xdr:colOff>
      <xdr:row>82</xdr:row>
      <xdr:rowOff>33875</xdr:rowOff>
    </xdr:to>
    <xdr:sp macro="" textlink="">
      <xdr:nvSpPr>
        <xdr:cNvPr id="221" name="楕円 220"/>
        <xdr:cNvSpPr/>
      </xdr:nvSpPr>
      <xdr:spPr>
        <a:xfrm>
          <a:off x="2286000" y="139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44052</xdr:rowOff>
    </xdr:from>
    <xdr:ext cx="762000" cy="259045"/>
    <xdr:sp macro="" textlink="">
      <xdr:nvSpPr>
        <xdr:cNvPr id="222" name="テキスト ボックス 221"/>
        <xdr:cNvSpPr txBox="1"/>
      </xdr:nvSpPr>
      <xdr:spPr>
        <a:xfrm>
          <a:off x="1955800" y="137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126237</xdr:rowOff>
    </xdr:from>
    <xdr:to>
      <xdr:col>7</xdr:col>
      <xdr:colOff>31750</xdr:colOff>
      <xdr:row>82</xdr:row>
      <xdr:rowOff>56387</xdr:rowOff>
    </xdr:to>
    <xdr:sp macro="" textlink="">
      <xdr:nvSpPr>
        <xdr:cNvPr id="223" name="楕円 222"/>
        <xdr:cNvSpPr/>
      </xdr:nvSpPr>
      <xdr:spPr>
        <a:xfrm>
          <a:off x="1397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66564</xdr:rowOff>
    </xdr:from>
    <xdr:ext cx="762000" cy="259045"/>
    <xdr:sp macro="" textlink="">
      <xdr:nvSpPr>
        <xdr:cNvPr id="224" name="テキスト ボックス 223"/>
        <xdr:cNvSpPr txBox="1"/>
      </xdr:nvSpPr>
      <xdr:spPr>
        <a:xfrm>
          <a:off x="1066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全国町村平均、類似団体平均ともに下回っている。また、対前年度比較では横ばいとなっている。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今後も人事院勧告に準拠し、給与の適正化に努める。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8" name="直線コネクタ 257"/>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128270</xdr:rowOff>
    </xdr:to>
    <xdr:cxnSp macro="">
      <xdr:nvCxnSpPr>
        <xdr:cNvPr id="261" name="直線コネクタ 260"/>
        <xdr:cNvCxnSpPr/>
      </xdr:nvCxnSpPr>
      <xdr:spPr>
        <a:xfrm flipV="1">
          <a:off x="15290800" y="1465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96096</xdr:rowOff>
    </xdr:from>
    <xdr:to>
      <xdr:col>72</xdr:col>
      <xdr:colOff>203200</xdr:colOff>
      <xdr:row>85</xdr:row>
      <xdr:rowOff>128270</xdr:rowOff>
    </xdr:to>
    <xdr:cxnSp macro="">
      <xdr:nvCxnSpPr>
        <xdr:cNvPr id="264" name="直線コネクタ 263"/>
        <xdr:cNvCxnSpPr/>
      </xdr:nvCxnSpPr>
      <xdr:spPr>
        <a:xfrm>
          <a:off x="14401800" y="1466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85</xdr:row>
      <xdr:rowOff>136313</xdr:rowOff>
    </xdr:to>
    <xdr:cxnSp macro="">
      <xdr:nvCxnSpPr>
        <xdr:cNvPr id="267" name="直線コネクタ 266"/>
        <xdr:cNvCxnSpPr/>
      </xdr:nvCxnSpPr>
      <xdr:spPr>
        <a:xfrm flipV="1">
          <a:off x="13512800" y="1466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8"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9" name="楕円 278"/>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80" name="テキスト ボックス 27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1" name="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2" name="テキスト ボックス 28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45296</xdr:rowOff>
    </xdr:from>
    <xdr:to>
      <xdr:col>68</xdr:col>
      <xdr:colOff>203200</xdr:colOff>
      <xdr:row>85</xdr:row>
      <xdr:rowOff>146896</xdr:rowOff>
    </xdr:to>
    <xdr:sp macro="" textlink="">
      <xdr:nvSpPr>
        <xdr:cNvPr id="283" name="楕円 282"/>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84" name="テキスト ボックス 283"/>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85" name="楕円 284"/>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86" name="テキスト ボックス 285"/>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年度からの行財政改革により職員削減に取り組み、類似団体平均を下回っている。今後も適正な定員管理及び職員配置の適正化に努める。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21177</xdr:rowOff>
    </xdr:from>
    <xdr:to>
      <xdr:col>81</xdr:col>
      <xdr:colOff>44450</xdr:colOff>
      <xdr:row>60</xdr:row>
      <xdr:rowOff>31432</xdr:rowOff>
    </xdr:to>
    <xdr:cxnSp macro="">
      <xdr:nvCxnSpPr>
        <xdr:cNvPr id="317" name="直線コネクタ 316"/>
        <xdr:cNvCxnSpPr/>
      </xdr:nvCxnSpPr>
      <xdr:spPr>
        <a:xfrm>
          <a:off x="16179800" y="1030817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12129</xdr:rowOff>
    </xdr:from>
    <xdr:to>
      <xdr:col>77</xdr:col>
      <xdr:colOff>44450</xdr:colOff>
      <xdr:row>60</xdr:row>
      <xdr:rowOff>21177</xdr:rowOff>
    </xdr:to>
    <xdr:cxnSp macro="">
      <xdr:nvCxnSpPr>
        <xdr:cNvPr id="320" name="直線コネクタ 319"/>
        <xdr:cNvCxnSpPr/>
      </xdr:nvCxnSpPr>
      <xdr:spPr>
        <a:xfrm>
          <a:off x="15290800" y="1029912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60</xdr:row>
      <xdr:rowOff>12129</xdr:rowOff>
    </xdr:to>
    <xdr:cxnSp macro="">
      <xdr:nvCxnSpPr>
        <xdr:cNvPr id="323" name="直線コネクタ 322"/>
        <xdr:cNvCxnSpPr/>
      </xdr:nvCxnSpPr>
      <xdr:spPr>
        <a:xfrm>
          <a:off x="14401800" y="10271982"/>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156432</xdr:rowOff>
    </xdr:from>
    <xdr:to>
      <xdr:col>68</xdr:col>
      <xdr:colOff>152400</xdr:colOff>
      <xdr:row>59</xdr:row>
      <xdr:rowOff>169101</xdr:rowOff>
    </xdr:to>
    <xdr:cxnSp macro="">
      <xdr:nvCxnSpPr>
        <xdr:cNvPr id="326" name="直線コネクタ 325"/>
        <xdr:cNvCxnSpPr/>
      </xdr:nvCxnSpPr>
      <xdr:spPr>
        <a:xfrm flipV="1">
          <a:off x="13512800" y="10271982"/>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6" name="楕円 335"/>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37" name="定員管理の状況該当値テキスト"/>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141827</xdr:rowOff>
    </xdr:from>
    <xdr:to>
      <xdr:col>77</xdr:col>
      <xdr:colOff>95250</xdr:colOff>
      <xdr:row>60</xdr:row>
      <xdr:rowOff>71977</xdr:rowOff>
    </xdr:to>
    <xdr:sp macro="" textlink="">
      <xdr:nvSpPr>
        <xdr:cNvPr id="338" name="楕円 337"/>
        <xdr:cNvSpPr/>
      </xdr:nvSpPr>
      <xdr:spPr>
        <a:xfrm>
          <a:off x="16129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82154</xdr:rowOff>
    </xdr:from>
    <xdr:ext cx="736600" cy="259045"/>
    <xdr:sp macro="" textlink="">
      <xdr:nvSpPr>
        <xdr:cNvPr id="339" name="テキスト ボックス 338"/>
        <xdr:cNvSpPr txBox="1"/>
      </xdr:nvSpPr>
      <xdr:spPr>
        <a:xfrm>
          <a:off x="15798800" y="10026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132779</xdr:rowOff>
    </xdr:from>
    <xdr:to>
      <xdr:col>73</xdr:col>
      <xdr:colOff>44450</xdr:colOff>
      <xdr:row>60</xdr:row>
      <xdr:rowOff>62929</xdr:rowOff>
    </xdr:to>
    <xdr:sp macro="" textlink="">
      <xdr:nvSpPr>
        <xdr:cNvPr id="340" name="楕円 339"/>
        <xdr:cNvSpPr/>
      </xdr:nvSpPr>
      <xdr:spPr>
        <a:xfrm>
          <a:off x="15240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73106</xdr:rowOff>
    </xdr:from>
    <xdr:ext cx="762000" cy="259045"/>
    <xdr:sp macro="" textlink="">
      <xdr:nvSpPr>
        <xdr:cNvPr id="341" name="テキスト ボックス 340"/>
        <xdr:cNvSpPr txBox="1"/>
      </xdr:nvSpPr>
      <xdr:spPr>
        <a:xfrm>
          <a:off x="14909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105632</xdr:rowOff>
    </xdr:from>
    <xdr:to>
      <xdr:col>68</xdr:col>
      <xdr:colOff>203200</xdr:colOff>
      <xdr:row>60</xdr:row>
      <xdr:rowOff>35782</xdr:rowOff>
    </xdr:to>
    <xdr:sp macro="" textlink="">
      <xdr:nvSpPr>
        <xdr:cNvPr id="342" name="楕円 341"/>
        <xdr:cNvSpPr/>
      </xdr:nvSpPr>
      <xdr:spPr>
        <a:xfrm>
          <a:off x="14351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45959</xdr:rowOff>
    </xdr:from>
    <xdr:ext cx="762000" cy="259045"/>
    <xdr:sp macro="" textlink="">
      <xdr:nvSpPr>
        <xdr:cNvPr id="343" name="テキスト ボックス 342"/>
        <xdr:cNvSpPr txBox="1"/>
      </xdr:nvSpPr>
      <xdr:spPr>
        <a:xfrm>
          <a:off x="14020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118301</xdr:rowOff>
    </xdr:from>
    <xdr:to>
      <xdr:col>64</xdr:col>
      <xdr:colOff>152400</xdr:colOff>
      <xdr:row>60</xdr:row>
      <xdr:rowOff>48451</xdr:rowOff>
    </xdr:to>
    <xdr:sp macro="" textlink="">
      <xdr:nvSpPr>
        <xdr:cNvPr id="344" name="楕円 343"/>
        <xdr:cNvSpPr/>
      </xdr:nvSpPr>
      <xdr:spPr>
        <a:xfrm>
          <a:off x="13462000" y="102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58628</xdr:rowOff>
    </xdr:from>
    <xdr:ext cx="762000" cy="259045"/>
    <xdr:sp macro="" textlink="">
      <xdr:nvSpPr>
        <xdr:cNvPr id="345" name="テキスト ボックス 344"/>
        <xdr:cNvSpPr txBox="1"/>
      </xdr:nvSpPr>
      <xdr:spPr>
        <a:xfrm>
          <a:off x="13131800" y="100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類似団体平均は下回っているが、前年度比較では０．３％上昇した。これは、分子の元利償還金の増加に対し、分母の普通交付税等の減が実質公債費比率を引き上げる要因となった。平成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は、病院改築に伴い、多額の地方債借入が予定されていることから、今後の新規事業については、厳選した事業の選択・実施により地方債発行を抑制し、公債費の減額及び償還金の平準化を図りながら、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73914</xdr:rowOff>
    </xdr:from>
    <xdr:to>
      <xdr:col>81</xdr:col>
      <xdr:colOff>44450</xdr:colOff>
      <xdr:row>40</xdr:row>
      <xdr:rowOff>88392</xdr:rowOff>
    </xdr:to>
    <xdr:cxnSp macro="">
      <xdr:nvCxnSpPr>
        <xdr:cNvPr id="376" name="直線コネクタ 375"/>
        <xdr:cNvCxnSpPr/>
      </xdr:nvCxnSpPr>
      <xdr:spPr>
        <a:xfrm>
          <a:off x="16179800" y="69319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165608</xdr:rowOff>
    </xdr:to>
    <xdr:cxnSp macro="">
      <xdr:nvCxnSpPr>
        <xdr:cNvPr id="379" name="直線コネクタ 378"/>
        <xdr:cNvCxnSpPr/>
      </xdr:nvCxnSpPr>
      <xdr:spPr>
        <a:xfrm flipV="1">
          <a:off x="15290800" y="693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71374</xdr:rowOff>
    </xdr:to>
    <xdr:cxnSp macro="">
      <xdr:nvCxnSpPr>
        <xdr:cNvPr id="382" name="直線コネクタ 381"/>
        <xdr:cNvCxnSpPr/>
      </xdr:nvCxnSpPr>
      <xdr:spPr>
        <a:xfrm flipV="1">
          <a:off x="14401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129286</xdr:rowOff>
    </xdr:to>
    <xdr:cxnSp macro="">
      <xdr:nvCxnSpPr>
        <xdr:cNvPr id="385" name="直線コネクタ 384"/>
        <xdr:cNvCxnSpPr/>
      </xdr:nvCxnSpPr>
      <xdr:spPr>
        <a:xfrm flipV="1">
          <a:off x="13512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5" name="楕円 394"/>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6"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397" name="楕円 396"/>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398" name="テキスト ボックス 397"/>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9" name="楕円 398"/>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0" name="テキスト ボックス 399"/>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1" name="楕円 400"/>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2" name="テキスト ボックス 40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3" name="楕円 402"/>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4" name="テキスト ボックス 40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類似団体平均を下回っている。今後も公債費等義務的経費の削減を中心とする行政改革を進め、後世への負担を少しでも軽減するよう地方債発行を抑制し、財政の健全化に努める。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人件費に係る経常収支比率は、２２．５％となり前年度比で０．２％増加した。</a:t>
          </a:r>
          <a:r>
            <a:rPr kumimoji="1" lang="ja-JP" altLang="ja-JP" sz="1100">
              <a:solidFill>
                <a:schemeClr val="dk1"/>
              </a:solidFill>
              <a:effectLst/>
              <a:latin typeface="+mn-lt"/>
              <a:ea typeface="+mn-ea"/>
              <a:cs typeface="+mn-cs"/>
            </a:rPr>
            <a:t>全国平均、類似団体平均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ともに下回っている。</a:t>
          </a:r>
          <a:r>
            <a:rPr kumimoji="1" lang="ja-JP" altLang="en-US" sz="1100">
              <a:solidFill>
                <a:schemeClr val="dk1"/>
              </a:solidFill>
              <a:effectLst/>
              <a:latin typeface="+mn-lt"/>
              <a:ea typeface="+mn-ea"/>
              <a:cs typeface="+mn-cs"/>
            </a:rPr>
            <a:t>今後も適正な定員管理や時間外手当の縮減等を行い、人件費の抑制に努めていく。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117856</xdr:rowOff>
    </xdr:to>
    <xdr:cxnSp macro="">
      <xdr:nvCxnSpPr>
        <xdr:cNvPr id="67" name="直線コネクタ 66"/>
        <xdr:cNvCxnSpPr/>
      </xdr:nvCxnSpPr>
      <xdr:spPr>
        <a:xfrm>
          <a:off x="3098800" y="6230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113284</xdr:rowOff>
    </xdr:to>
    <xdr:cxnSp macro="">
      <xdr:nvCxnSpPr>
        <xdr:cNvPr id="70" name="直線コネクタ 69"/>
        <xdr:cNvCxnSpPr/>
      </xdr:nvCxnSpPr>
      <xdr:spPr>
        <a:xfrm flipV="1">
          <a:off x="2209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113284</xdr:rowOff>
    </xdr:to>
    <xdr:cxnSp macro="">
      <xdr:nvCxnSpPr>
        <xdr:cNvPr id="73" name="直線コネクタ 72"/>
        <xdr:cNvCxnSpPr/>
      </xdr:nvCxnSpPr>
      <xdr:spPr>
        <a:xfrm>
          <a:off x="1320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物件費に係る経常収支比率は、１２．３％となり、前年度比で０．９％増加した。これは、</a:t>
          </a:r>
          <a:r>
            <a:rPr kumimoji="1" lang="ja-JP" altLang="ja-JP" sz="1100">
              <a:solidFill>
                <a:schemeClr val="dk1"/>
              </a:solidFill>
              <a:effectLst/>
              <a:latin typeface="+mn-lt"/>
              <a:ea typeface="+mn-ea"/>
              <a:cs typeface="+mn-cs"/>
            </a:rPr>
            <a:t>救急救命士業務委託の開始等</a:t>
          </a:r>
          <a:r>
            <a:rPr kumimoji="1" lang="ja-JP" altLang="en-US" sz="1100">
              <a:solidFill>
                <a:schemeClr val="dk1"/>
              </a:solidFill>
              <a:effectLst/>
              <a:latin typeface="+mn-lt"/>
              <a:ea typeface="+mn-ea"/>
              <a:cs typeface="+mn-cs"/>
            </a:rPr>
            <a:t>による増加が主な要因となっている。今後は、電算システムに係る経費が年々増加傾向にあることから、システム導入時において精査・見直しを行い、物件費の抑制に努めていく。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14</xdr:row>
      <xdr:rowOff>3556</xdr:rowOff>
    </xdr:to>
    <xdr:cxnSp macro="">
      <xdr:nvCxnSpPr>
        <xdr:cNvPr id="123" name="直線コネクタ 122"/>
        <xdr:cNvCxnSpPr/>
      </xdr:nvCxnSpPr>
      <xdr:spPr>
        <a:xfrm>
          <a:off x="15671800" y="23627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129286</xdr:rowOff>
    </xdr:from>
    <xdr:to>
      <xdr:col>78</xdr:col>
      <xdr:colOff>69850</xdr:colOff>
      <xdr:row>13</xdr:row>
      <xdr:rowOff>133858</xdr:rowOff>
    </xdr:to>
    <xdr:cxnSp macro="">
      <xdr:nvCxnSpPr>
        <xdr:cNvPr id="126" name="直線コネクタ 125"/>
        <xdr:cNvCxnSpPr/>
      </xdr:nvCxnSpPr>
      <xdr:spPr>
        <a:xfrm>
          <a:off x="14782800" y="2358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129286</xdr:rowOff>
    </xdr:to>
    <xdr:cxnSp macro="">
      <xdr:nvCxnSpPr>
        <xdr:cNvPr id="129" name="直線コネクタ 128"/>
        <xdr:cNvCxnSpPr/>
      </xdr:nvCxnSpPr>
      <xdr:spPr>
        <a:xfrm>
          <a:off x="13893800" y="23169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88138</xdr:rowOff>
    </xdr:to>
    <xdr:cxnSp macro="">
      <xdr:nvCxnSpPr>
        <xdr:cNvPr id="132" name="直線コネクタ 131"/>
        <xdr:cNvCxnSpPr/>
      </xdr:nvCxnSpPr>
      <xdr:spPr>
        <a:xfrm>
          <a:off x="13004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124206</xdr:rowOff>
    </xdr:from>
    <xdr:to>
      <xdr:col>82</xdr:col>
      <xdr:colOff>158750</xdr:colOff>
      <xdr:row>14</xdr:row>
      <xdr:rowOff>54356</xdr:rowOff>
    </xdr:to>
    <xdr:sp macro="" textlink="">
      <xdr:nvSpPr>
        <xdr:cNvPr id="142" name="楕円 141"/>
        <xdr:cNvSpPr/>
      </xdr:nvSpPr>
      <xdr:spPr>
        <a:xfrm>
          <a:off x="164592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140733</xdr:rowOff>
    </xdr:from>
    <xdr:ext cx="762000" cy="259045"/>
    <xdr:sp macro="" textlink="">
      <xdr:nvSpPr>
        <xdr:cNvPr id="143" name="物件費該当値テキスト"/>
        <xdr:cNvSpPr txBox="1"/>
      </xdr:nvSpPr>
      <xdr:spPr>
        <a:xfrm>
          <a:off x="165989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4" name="楕円 143"/>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5" name="テキスト ボックス 144"/>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78486</xdr:rowOff>
    </xdr:from>
    <xdr:to>
      <xdr:col>74</xdr:col>
      <xdr:colOff>31750</xdr:colOff>
      <xdr:row>14</xdr:row>
      <xdr:rowOff>8636</xdr:rowOff>
    </xdr:to>
    <xdr:sp macro="" textlink="">
      <xdr:nvSpPr>
        <xdr:cNvPr id="146" name="楕円 145"/>
        <xdr:cNvSpPr/>
      </xdr:nvSpPr>
      <xdr:spPr>
        <a:xfrm>
          <a:off x="14732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18813</xdr:rowOff>
    </xdr:from>
    <xdr:ext cx="762000" cy="259045"/>
    <xdr:sp macro="" textlink="">
      <xdr:nvSpPr>
        <xdr:cNvPr id="147" name="テキスト ボックス 146"/>
        <xdr:cNvSpPr txBox="1"/>
      </xdr:nvSpPr>
      <xdr:spPr>
        <a:xfrm>
          <a:off x="14401800" y="20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48" name="楕円 147"/>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49" name="テキスト ボックス 148"/>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0" name="楕円 149"/>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1" name="テキスト ボックス 150"/>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３．５％となり前年度比で０．１％増加した。これは、障害者自立支援給付費が増加したものの、臨時福祉給付金が減少したことで微増にとどまっている。社会保障経費については、今後、年々増加が予想されることから、町単独での各種扶助経費の見直しを検討するなど扶助費の抑制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84" name="直線コネクタ 183"/>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87" name="直線コネクタ 186"/>
        <xdr:cNvCxnSpPr/>
      </xdr:nvCxnSpPr>
      <xdr:spPr>
        <a:xfrm>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0" name="直線コネクタ 189"/>
        <xdr:cNvCxnSpPr/>
      </xdr:nvCxnSpPr>
      <xdr:spPr>
        <a:xfrm flipV="1">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3" name="直線コネクタ 192"/>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１１．６％となり前年度比で０．２％の減少となった。これは主に簡易水道事業特別会計への繰出金の減少が主な要因となっている。今後も、各特別会計の適切な事業運営によって、繰出金等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104140</xdr:rowOff>
    </xdr:to>
    <xdr:cxnSp macro="">
      <xdr:nvCxnSpPr>
        <xdr:cNvPr id="242" name="直線コネクタ 241"/>
        <xdr:cNvCxnSpPr/>
      </xdr:nvCxnSpPr>
      <xdr:spPr>
        <a:xfrm flipV="1">
          <a:off x="15671800" y="9687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113284</xdr:rowOff>
    </xdr:to>
    <xdr:cxnSp macro="">
      <xdr:nvCxnSpPr>
        <xdr:cNvPr id="245" name="直線コネクタ 244"/>
        <xdr:cNvCxnSpPr/>
      </xdr:nvCxnSpPr>
      <xdr:spPr>
        <a:xfrm flipV="1">
          <a:off x="14782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33274</xdr:rowOff>
    </xdr:to>
    <xdr:cxnSp macro="">
      <xdr:nvCxnSpPr>
        <xdr:cNvPr id="248" name="直線コネクタ 247"/>
        <xdr:cNvCxnSpPr/>
      </xdr:nvCxnSpPr>
      <xdr:spPr>
        <a:xfrm flipV="1">
          <a:off x="13893800" y="9714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57</xdr:row>
      <xdr:rowOff>33274</xdr:rowOff>
    </xdr:to>
    <xdr:cxnSp macro="">
      <xdr:nvCxnSpPr>
        <xdr:cNvPr id="251" name="直線コネクタ 250"/>
        <xdr:cNvCxnSpPr/>
      </xdr:nvCxnSpPr>
      <xdr:spPr>
        <a:xfrm>
          <a:off x="13004800" y="9696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4" name="テキスト ボックス 263"/>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6" name="テキスト ボックス 265"/>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9" name="楕円 268"/>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0" name="テキスト ボックス 269"/>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ja-JP" altLang="ja-JP" sz="1300">
              <a:solidFill>
                <a:schemeClr val="dk1"/>
              </a:solidFill>
              <a:effectLst/>
              <a:latin typeface="+mn-lt"/>
              <a:ea typeface="+mn-ea"/>
              <a:cs typeface="+mn-cs"/>
            </a:rPr>
            <a:t>全国平均、類似団体平均、県平均ともに下回って</a:t>
          </a:r>
          <a:r>
            <a:rPr kumimoji="1" lang="ja-JP" altLang="en-US" sz="1300">
              <a:solidFill>
                <a:schemeClr val="dk1"/>
              </a:solidFill>
              <a:effectLst/>
              <a:latin typeface="+mn-lt"/>
              <a:ea typeface="+mn-ea"/>
              <a:cs typeface="+mn-cs"/>
            </a:rPr>
            <a:t>おり、</a:t>
          </a:r>
          <a:r>
            <a:rPr kumimoji="1" lang="ja-JP" altLang="en-US" sz="1300">
              <a:latin typeface="ＭＳ Ｐゴシック" panose="020B0600070205080204" pitchFamily="50" charset="-128"/>
              <a:ea typeface="ＭＳ Ｐゴシック" panose="020B0600070205080204" pitchFamily="50" charset="-128"/>
            </a:rPr>
            <a:t>前年度同様の７．８％となった。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今後も引き続き適正な補助金の交付を行い、公平性・公益性の確保に努めていく。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83566</xdr:rowOff>
    </xdr:to>
    <xdr:cxnSp macro="">
      <xdr:nvCxnSpPr>
        <xdr:cNvPr id="300" name="直線コネクタ 299"/>
        <xdr:cNvCxnSpPr/>
      </xdr:nvCxnSpPr>
      <xdr:spPr>
        <a:xfrm>
          <a:off x="15671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83566</xdr:rowOff>
    </xdr:to>
    <xdr:cxnSp macro="">
      <xdr:nvCxnSpPr>
        <xdr:cNvPr id="303" name="直線コネクタ 302"/>
        <xdr:cNvCxnSpPr/>
      </xdr:nvCxnSpPr>
      <xdr:spPr>
        <a:xfrm>
          <a:off x="14782800" y="6052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129286</xdr:rowOff>
    </xdr:to>
    <xdr:cxnSp macro="">
      <xdr:nvCxnSpPr>
        <xdr:cNvPr id="306" name="直線コネクタ 305"/>
        <xdr:cNvCxnSpPr/>
      </xdr:nvCxnSpPr>
      <xdr:spPr>
        <a:xfrm flipV="1">
          <a:off x="13893800" y="60523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170434</xdr:rowOff>
    </xdr:to>
    <xdr:cxnSp macro="">
      <xdr:nvCxnSpPr>
        <xdr:cNvPr id="309" name="直線コネクタ 308"/>
        <xdr:cNvCxnSpPr/>
      </xdr:nvCxnSpPr>
      <xdr:spPr>
        <a:xfrm flipV="1">
          <a:off x="13004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1" name="楕円 320"/>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2" name="テキスト ボックス 321"/>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3" name="楕円 322"/>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4" name="テキスト ボックス 323"/>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5" name="楕円 324"/>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6" name="テキスト ボックス 325"/>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公債費の経常収支比率は、１８．０％となり前年度比で０．６％増加した。これは、過去に発行した過疎債等の償還開始に伴うものが増加の主な要因となっている。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年度には、病院改築に伴い、多額の地方債借入が予定されていることから、今後の新規事業については、厳選した事業の選択・実施により地方債発行を抑制</a:t>
          </a:r>
          <a:r>
            <a:rPr kumimoji="1" lang="ja-JP" altLang="en-US" sz="1300">
              <a:solidFill>
                <a:schemeClr val="dk1"/>
              </a:solidFill>
              <a:effectLst/>
              <a:latin typeface="+mn-lt"/>
              <a:ea typeface="+mn-ea"/>
              <a:cs typeface="+mn-cs"/>
            </a:rPr>
            <a:t>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58" name="直線コネクタ 357"/>
        <xdr:cNvCxnSpPr/>
      </xdr:nvCxnSpPr>
      <xdr:spPr>
        <a:xfrm>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8128</xdr:rowOff>
    </xdr:to>
    <xdr:cxnSp macro="">
      <xdr:nvCxnSpPr>
        <xdr:cNvPr id="361" name="直線コネクタ 360"/>
        <xdr:cNvCxnSpPr/>
      </xdr:nvCxnSpPr>
      <xdr:spPr>
        <a:xfrm>
          <a:off x="3098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147574</xdr:rowOff>
    </xdr:to>
    <xdr:cxnSp macro="">
      <xdr:nvCxnSpPr>
        <xdr:cNvPr id="364" name="直線コネクタ 363"/>
        <xdr:cNvCxnSpPr/>
      </xdr:nvCxnSpPr>
      <xdr:spPr>
        <a:xfrm>
          <a:off x="2209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78</xdr:row>
      <xdr:rowOff>159004</xdr:rowOff>
    </xdr:to>
    <xdr:cxnSp macro="">
      <xdr:nvCxnSpPr>
        <xdr:cNvPr id="367" name="直線コネクタ 366"/>
        <xdr:cNvCxnSpPr/>
      </xdr:nvCxnSpPr>
      <xdr:spPr>
        <a:xfrm flipV="1">
          <a:off x="1320800" y="1329893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7" name="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762000" cy="259045"/>
    <xdr:sp macro="" textlink="">
      <xdr:nvSpPr>
        <xdr:cNvPr id="378"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9" name="楕円 378"/>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80" name="テキスト ボックス 379"/>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1" name="楕円 380"/>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82" name="テキスト ボックス 381"/>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3" name="楕円 38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4" name="テキスト ボックス 38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85" name="楕円 384"/>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86" name="テキスト ボックス 385"/>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公債費以外に係る経常収支比率は、５７．７％となり、前年度比で０．８％の増加となった。平成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年度以降、類似団体平均を下回って推移している。今後も人件費や扶助費等の抑制を図り、健全な財政運営を図っていく。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164556</xdr:rowOff>
    </xdr:from>
    <xdr:to>
      <xdr:col>82</xdr:col>
      <xdr:colOff>107950</xdr:colOff>
      <xdr:row>74</xdr:row>
      <xdr:rowOff>19231</xdr:rowOff>
    </xdr:to>
    <xdr:cxnSp macro="">
      <xdr:nvCxnSpPr>
        <xdr:cNvPr id="421" name="直線コネクタ 420"/>
        <xdr:cNvCxnSpPr/>
      </xdr:nvCxnSpPr>
      <xdr:spPr>
        <a:xfrm>
          <a:off x="15671800" y="126804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73</xdr:row>
      <xdr:rowOff>164556</xdr:rowOff>
    </xdr:to>
    <xdr:cxnSp macro="">
      <xdr:nvCxnSpPr>
        <xdr:cNvPr id="424" name="直線コネクタ 423"/>
        <xdr:cNvCxnSpPr/>
      </xdr:nvCxnSpPr>
      <xdr:spPr>
        <a:xfrm>
          <a:off x="14782800" y="126085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61685</xdr:rowOff>
    </xdr:to>
    <xdr:cxnSp macro="">
      <xdr:nvCxnSpPr>
        <xdr:cNvPr id="427" name="直線コネクタ 426"/>
        <xdr:cNvCxnSpPr/>
      </xdr:nvCxnSpPr>
      <xdr:spPr>
        <a:xfrm flipV="1">
          <a:off x="13893800" y="126085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151493</xdr:rowOff>
    </xdr:from>
    <xdr:to>
      <xdr:col>69</xdr:col>
      <xdr:colOff>92075</xdr:colOff>
      <xdr:row>74</xdr:row>
      <xdr:rowOff>61685</xdr:rowOff>
    </xdr:to>
    <xdr:cxnSp macro="">
      <xdr:nvCxnSpPr>
        <xdr:cNvPr id="430" name="直線コネクタ 429"/>
        <xdr:cNvCxnSpPr/>
      </xdr:nvCxnSpPr>
      <xdr:spPr>
        <a:xfrm>
          <a:off x="13004800" y="12667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139881</xdr:rowOff>
    </xdr:from>
    <xdr:to>
      <xdr:col>82</xdr:col>
      <xdr:colOff>158750</xdr:colOff>
      <xdr:row>74</xdr:row>
      <xdr:rowOff>70031</xdr:rowOff>
    </xdr:to>
    <xdr:sp macro="" textlink="">
      <xdr:nvSpPr>
        <xdr:cNvPr id="440" name="楕円 439"/>
        <xdr:cNvSpPr/>
      </xdr:nvSpPr>
      <xdr:spPr>
        <a:xfrm>
          <a:off x="164592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156408</xdr:rowOff>
    </xdr:from>
    <xdr:ext cx="762000" cy="259045"/>
    <xdr:sp macro="" textlink="">
      <xdr:nvSpPr>
        <xdr:cNvPr id="441" name="公債費以外該当値テキスト"/>
        <xdr:cNvSpPr txBox="1"/>
      </xdr:nvSpPr>
      <xdr:spPr>
        <a:xfrm>
          <a:off x="16598900" y="1250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113756</xdr:rowOff>
    </xdr:from>
    <xdr:to>
      <xdr:col>78</xdr:col>
      <xdr:colOff>120650</xdr:colOff>
      <xdr:row>74</xdr:row>
      <xdr:rowOff>43906</xdr:rowOff>
    </xdr:to>
    <xdr:sp macro="" textlink="">
      <xdr:nvSpPr>
        <xdr:cNvPr id="442" name="楕円 441"/>
        <xdr:cNvSpPr/>
      </xdr:nvSpPr>
      <xdr:spPr>
        <a:xfrm>
          <a:off x="15621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54083</xdr:rowOff>
    </xdr:from>
    <xdr:ext cx="736600" cy="259045"/>
    <xdr:sp macro="" textlink="">
      <xdr:nvSpPr>
        <xdr:cNvPr id="443" name="テキスト ボックス 442"/>
        <xdr:cNvSpPr txBox="1"/>
      </xdr:nvSpPr>
      <xdr:spPr>
        <a:xfrm>
          <a:off x="15290800" y="1239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44" name="楕円 443"/>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45" name="テキスト ボックス 444"/>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46" name="楕円 445"/>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47" name="テキスト ボックス 446"/>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100693</xdr:rowOff>
    </xdr:from>
    <xdr:to>
      <xdr:col>65</xdr:col>
      <xdr:colOff>53975</xdr:colOff>
      <xdr:row>74</xdr:row>
      <xdr:rowOff>30843</xdr:rowOff>
    </xdr:to>
    <xdr:sp macro="" textlink="">
      <xdr:nvSpPr>
        <xdr:cNvPr id="448" name="楕円 447"/>
        <xdr:cNvSpPr/>
      </xdr:nvSpPr>
      <xdr:spPr>
        <a:xfrm>
          <a:off x="12954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41020</xdr:rowOff>
    </xdr:from>
    <xdr:ext cx="762000" cy="259045"/>
    <xdr:sp macro="" textlink="">
      <xdr:nvSpPr>
        <xdr:cNvPr id="449" name="テキスト ボックス 448"/>
        <xdr:cNvSpPr txBox="1"/>
      </xdr:nvSpPr>
      <xdr:spPr>
        <a:xfrm>
          <a:off x="12623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6593</xdr:rowOff>
    </xdr:from>
    <xdr:to>
      <xdr:col>29</xdr:col>
      <xdr:colOff>127000</xdr:colOff>
      <xdr:row>19</xdr:row>
      <xdr:rowOff>27972</xdr:rowOff>
    </xdr:to>
    <xdr:cxnSp macro="">
      <xdr:nvCxnSpPr>
        <xdr:cNvPr id="46" name="直線コネクタ 45"/>
        <xdr:cNvCxnSpPr/>
      </xdr:nvCxnSpPr>
      <xdr:spPr bwMode="auto">
        <a:xfrm flipV="1">
          <a:off x="5003800" y="3311768"/>
          <a:ext cx="647700" cy="2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14634</xdr:rowOff>
    </xdr:from>
    <xdr:to>
      <xdr:col>26</xdr:col>
      <xdr:colOff>50800</xdr:colOff>
      <xdr:row>19</xdr:row>
      <xdr:rowOff>27972</xdr:rowOff>
    </xdr:to>
    <xdr:cxnSp macro="">
      <xdr:nvCxnSpPr>
        <xdr:cNvPr id="49" name="直線コネクタ 48"/>
        <xdr:cNvCxnSpPr/>
      </xdr:nvCxnSpPr>
      <xdr:spPr bwMode="auto">
        <a:xfrm>
          <a:off x="4305300" y="3319809"/>
          <a:ext cx="698500" cy="1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14634</xdr:rowOff>
    </xdr:from>
    <xdr:to>
      <xdr:col>22</xdr:col>
      <xdr:colOff>114300</xdr:colOff>
      <xdr:row>19</xdr:row>
      <xdr:rowOff>17411</xdr:rowOff>
    </xdr:to>
    <xdr:cxnSp macro="">
      <xdr:nvCxnSpPr>
        <xdr:cNvPr id="52" name="直線コネクタ 51"/>
        <xdr:cNvCxnSpPr/>
      </xdr:nvCxnSpPr>
      <xdr:spPr bwMode="auto">
        <a:xfrm flipV="1">
          <a:off x="3606800" y="3319809"/>
          <a:ext cx="698500" cy="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17411</xdr:rowOff>
    </xdr:from>
    <xdr:to>
      <xdr:col>18</xdr:col>
      <xdr:colOff>177800</xdr:colOff>
      <xdr:row>19</xdr:row>
      <xdr:rowOff>21206</xdr:rowOff>
    </xdr:to>
    <xdr:cxnSp macro="">
      <xdr:nvCxnSpPr>
        <xdr:cNvPr id="55" name="直線コネクタ 54"/>
        <xdr:cNvCxnSpPr/>
      </xdr:nvCxnSpPr>
      <xdr:spPr bwMode="auto">
        <a:xfrm flipV="1">
          <a:off x="2908300" y="3322586"/>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127243</xdr:rowOff>
    </xdr:from>
    <xdr:to>
      <xdr:col>29</xdr:col>
      <xdr:colOff>177800</xdr:colOff>
      <xdr:row>19</xdr:row>
      <xdr:rowOff>57393</xdr:rowOff>
    </xdr:to>
    <xdr:sp macro="" textlink="">
      <xdr:nvSpPr>
        <xdr:cNvPr id="65" name="楕円 64"/>
        <xdr:cNvSpPr/>
      </xdr:nvSpPr>
      <xdr:spPr bwMode="auto">
        <a:xfrm>
          <a:off x="5600700" y="326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99320</xdr:rowOff>
    </xdr:from>
    <xdr:ext cx="762000" cy="259045"/>
    <xdr:sp macro="" textlink="">
      <xdr:nvSpPr>
        <xdr:cNvPr id="66" name="人口1人当たり決算額の推移該当値テキスト130"/>
        <xdr:cNvSpPr txBox="1"/>
      </xdr:nvSpPr>
      <xdr:spPr>
        <a:xfrm>
          <a:off x="5740400" y="3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148622</xdr:rowOff>
    </xdr:from>
    <xdr:to>
      <xdr:col>26</xdr:col>
      <xdr:colOff>101600</xdr:colOff>
      <xdr:row>19</xdr:row>
      <xdr:rowOff>78772</xdr:rowOff>
    </xdr:to>
    <xdr:sp macro="" textlink="">
      <xdr:nvSpPr>
        <xdr:cNvPr id="67" name="楕円 66"/>
        <xdr:cNvSpPr/>
      </xdr:nvSpPr>
      <xdr:spPr bwMode="auto">
        <a:xfrm>
          <a:off x="4953000" y="328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63549</xdr:rowOff>
    </xdr:from>
    <xdr:ext cx="736600" cy="259045"/>
    <xdr:sp macro="" textlink="">
      <xdr:nvSpPr>
        <xdr:cNvPr id="68" name="テキスト ボックス 67"/>
        <xdr:cNvSpPr txBox="1"/>
      </xdr:nvSpPr>
      <xdr:spPr>
        <a:xfrm>
          <a:off x="4622800" y="336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135284</xdr:rowOff>
    </xdr:from>
    <xdr:to>
      <xdr:col>22</xdr:col>
      <xdr:colOff>165100</xdr:colOff>
      <xdr:row>19</xdr:row>
      <xdr:rowOff>65434</xdr:rowOff>
    </xdr:to>
    <xdr:sp macro="" textlink="">
      <xdr:nvSpPr>
        <xdr:cNvPr id="69" name="楕円 68"/>
        <xdr:cNvSpPr/>
      </xdr:nvSpPr>
      <xdr:spPr bwMode="auto">
        <a:xfrm>
          <a:off x="4254500" y="32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50211</xdr:rowOff>
    </xdr:from>
    <xdr:ext cx="762000" cy="259045"/>
    <xdr:sp macro="" textlink="">
      <xdr:nvSpPr>
        <xdr:cNvPr id="70" name="テキスト ボックス 69"/>
        <xdr:cNvSpPr txBox="1"/>
      </xdr:nvSpPr>
      <xdr:spPr>
        <a:xfrm>
          <a:off x="3924300" y="335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138061</xdr:rowOff>
    </xdr:from>
    <xdr:to>
      <xdr:col>19</xdr:col>
      <xdr:colOff>38100</xdr:colOff>
      <xdr:row>19</xdr:row>
      <xdr:rowOff>68211</xdr:rowOff>
    </xdr:to>
    <xdr:sp macro="" textlink="">
      <xdr:nvSpPr>
        <xdr:cNvPr id="71" name="楕円 70"/>
        <xdr:cNvSpPr/>
      </xdr:nvSpPr>
      <xdr:spPr bwMode="auto">
        <a:xfrm>
          <a:off x="3556000" y="3271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52988</xdr:rowOff>
    </xdr:from>
    <xdr:ext cx="762000" cy="259045"/>
    <xdr:sp macro="" textlink="">
      <xdr:nvSpPr>
        <xdr:cNvPr id="72" name="テキスト ボックス 71"/>
        <xdr:cNvSpPr txBox="1"/>
      </xdr:nvSpPr>
      <xdr:spPr>
        <a:xfrm>
          <a:off x="3225800" y="335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141856</xdr:rowOff>
    </xdr:from>
    <xdr:to>
      <xdr:col>15</xdr:col>
      <xdr:colOff>101600</xdr:colOff>
      <xdr:row>19</xdr:row>
      <xdr:rowOff>72006</xdr:rowOff>
    </xdr:to>
    <xdr:sp macro="" textlink="">
      <xdr:nvSpPr>
        <xdr:cNvPr id="73" name="楕円 72"/>
        <xdr:cNvSpPr/>
      </xdr:nvSpPr>
      <xdr:spPr bwMode="auto">
        <a:xfrm>
          <a:off x="2857500" y="327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56783</xdr:rowOff>
    </xdr:from>
    <xdr:ext cx="762000" cy="259045"/>
    <xdr:sp macro="" textlink="">
      <xdr:nvSpPr>
        <xdr:cNvPr id="74" name="テキスト ボックス 73"/>
        <xdr:cNvSpPr txBox="1"/>
      </xdr:nvSpPr>
      <xdr:spPr>
        <a:xfrm>
          <a:off x="2527300" y="336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176280</xdr:rowOff>
    </xdr:from>
    <xdr:to>
      <xdr:col>29</xdr:col>
      <xdr:colOff>127000</xdr:colOff>
      <xdr:row>35</xdr:row>
      <xdr:rowOff>181657</xdr:rowOff>
    </xdr:to>
    <xdr:cxnSp macro="">
      <xdr:nvCxnSpPr>
        <xdr:cNvPr id="108" name="直線コネクタ 107"/>
        <xdr:cNvCxnSpPr/>
      </xdr:nvCxnSpPr>
      <xdr:spPr bwMode="auto">
        <a:xfrm>
          <a:off x="5003800" y="6786630"/>
          <a:ext cx="647700" cy="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176280</xdr:rowOff>
    </xdr:from>
    <xdr:to>
      <xdr:col>26</xdr:col>
      <xdr:colOff>50800</xdr:colOff>
      <xdr:row>35</xdr:row>
      <xdr:rowOff>193947</xdr:rowOff>
    </xdr:to>
    <xdr:cxnSp macro="">
      <xdr:nvCxnSpPr>
        <xdr:cNvPr id="111" name="直線コネクタ 110"/>
        <xdr:cNvCxnSpPr/>
      </xdr:nvCxnSpPr>
      <xdr:spPr bwMode="auto">
        <a:xfrm flipV="1">
          <a:off x="4305300" y="6786630"/>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193947</xdr:rowOff>
    </xdr:from>
    <xdr:to>
      <xdr:col>22</xdr:col>
      <xdr:colOff>114300</xdr:colOff>
      <xdr:row>35</xdr:row>
      <xdr:rowOff>220105</xdr:rowOff>
    </xdr:to>
    <xdr:cxnSp macro="">
      <xdr:nvCxnSpPr>
        <xdr:cNvPr id="114" name="直線コネクタ 113"/>
        <xdr:cNvCxnSpPr/>
      </xdr:nvCxnSpPr>
      <xdr:spPr bwMode="auto">
        <a:xfrm flipV="1">
          <a:off x="3606800" y="6804297"/>
          <a:ext cx="698500" cy="26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333959</xdr:rowOff>
    </xdr:from>
    <xdr:to>
      <xdr:col>18</xdr:col>
      <xdr:colOff>177800</xdr:colOff>
      <xdr:row>35</xdr:row>
      <xdr:rowOff>220105</xdr:rowOff>
    </xdr:to>
    <xdr:cxnSp macro="">
      <xdr:nvCxnSpPr>
        <xdr:cNvPr id="117" name="直線コネクタ 116"/>
        <xdr:cNvCxnSpPr/>
      </xdr:nvCxnSpPr>
      <xdr:spPr bwMode="auto">
        <a:xfrm>
          <a:off x="2908300" y="6601409"/>
          <a:ext cx="698500" cy="22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130857</xdr:rowOff>
    </xdr:from>
    <xdr:to>
      <xdr:col>29</xdr:col>
      <xdr:colOff>177800</xdr:colOff>
      <xdr:row>35</xdr:row>
      <xdr:rowOff>232457</xdr:rowOff>
    </xdr:to>
    <xdr:sp macro="" textlink="">
      <xdr:nvSpPr>
        <xdr:cNvPr id="127" name="楕円 126"/>
        <xdr:cNvSpPr/>
      </xdr:nvSpPr>
      <xdr:spPr bwMode="auto">
        <a:xfrm>
          <a:off x="5600700" y="67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102934</xdr:rowOff>
    </xdr:from>
    <xdr:ext cx="762000" cy="259045"/>
    <xdr:sp macro="" textlink="">
      <xdr:nvSpPr>
        <xdr:cNvPr id="128" name="人口1人当たり決算額の推移該当値テキスト445"/>
        <xdr:cNvSpPr txBox="1"/>
      </xdr:nvSpPr>
      <xdr:spPr>
        <a:xfrm>
          <a:off x="5740400" y="67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125480</xdr:rowOff>
    </xdr:from>
    <xdr:to>
      <xdr:col>26</xdr:col>
      <xdr:colOff>101600</xdr:colOff>
      <xdr:row>35</xdr:row>
      <xdr:rowOff>227080</xdr:rowOff>
    </xdr:to>
    <xdr:sp macro="" textlink="">
      <xdr:nvSpPr>
        <xdr:cNvPr id="129" name="楕円 128"/>
        <xdr:cNvSpPr/>
      </xdr:nvSpPr>
      <xdr:spPr bwMode="auto">
        <a:xfrm>
          <a:off x="49530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211857</xdr:rowOff>
    </xdr:from>
    <xdr:ext cx="736600" cy="259045"/>
    <xdr:sp macro="" textlink="">
      <xdr:nvSpPr>
        <xdr:cNvPr id="130" name="テキスト ボックス 129"/>
        <xdr:cNvSpPr txBox="1"/>
      </xdr:nvSpPr>
      <xdr:spPr>
        <a:xfrm>
          <a:off x="4622800" y="6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143147</xdr:rowOff>
    </xdr:from>
    <xdr:to>
      <xdr:col>22</xdr:col>
      <xdr:colOff>165100</xdr:colOff>
      <xdr:row>35</xdr:row>
      <xdr:rowOff>244747</xdr:rowOff>
    </xdr:to>
    <xdr:sp macro="" textlink="">
      <xdr:nvSpPr>
        <xdr:cNvPr id="131" name="楕円 130"/>
        <xdr:cNvSpPr/>
      </xdr:nvSpPr>
      <xdr:spPr bwMode="auto">
        <a:xfrm>
          <a:off x="4254500" y="675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229524</xdr:rowOff>
    </xdr:from>
    <xdr:ext cx="762000" cy="259045"/>
    <xdr:sp macro="" textlink="">
      <xdr:nvSpPr>
        <xdr:cNvPr id="132" name="テキスト ボックス 131"/>
        <xdr:cNvSpPr txBox="1"/>
      </xdr:nvSpPr>
      <xdr:spPr>
        <a:xfrm>
          <a:off x="3924300" y="68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169305</xdr:rowOff>
    </xdr:from>
    <xdr:to>
      <xdr:col>19</xdr:col>
      <xdr:colOff>38100</xdr:colOff>
      <xdr:row>35</xdr:row>
      <xdr:rowOff>270905</xdr:rowOff>
    </xdr:to>
    <xdr:sp macro="" textlink="">
      <xdr:nvSpPr>
        <xdr:cNvPr id="133" name="楕円 132"/>
        <xdr:cNvSpPr/>
      </xdr:nvSpPr>
      <xdr:spPr bwMode="auto">
        <a:xfrm>
          <a:off x="3556000" y="677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255682</xdr:rowOff>
    </xdr:from>
    <xdr:ext cx="762000" cy="259045"/>
    <xdr:sp macro="" textlink="">
      <xdr:nvSpPr>
        <xdr:cNvPr id="134" name="テキスト ボックス 133"/>
        <xdr:cNvSpPr txBox="1"/>
      </xdr:nvSpPr>
      <xdr:spPr>
        <a:xfrm>
          <a:off x="3225800" y="68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283159</xdr:rowOff>
    </xdr:from>
    <xdr:to>
      <xdr:col>15</xdr:col>
      <xdr:colOff>101600</xdr:colOff>
      <xdr:row>35</xdr:row>
      <xdr:rowOff>41859</xdr:rowOff>
    </xdr:to>
    <xdr:sp macro="" textlink="">
      <xdr:nvSpPr>
        <xdr:cNvPr id="135" name="楕円 134"/>
        <xdr:cNvSpPr/>
      </xdr:nvSpPr>
      <xdr:spPr bwMode="auto">
        <a:xfrm>
          <a:off x="2857500" y="655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26636</xdr:rowOff>
    </xdr:from>
    <xdr:ext cx="762000" cy="259045"/>
    <xdr:sp macro="" textlink="">
      <xdr:nvSpPr>
        <xdr:cNvPr id="136" name="テキスト ボックス 135"/>
        <xdr:cNvSpPr txBox="1"/>
      </xdr:nvSpPr>
      <xdr:spPr>
        <a:xfrm>
          <a:off x="2527300" y="66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160815</xdr:rowOff>
    </xdr:from>
    <xdr:to>
      <xdr:col>24</xdr:col>
      <xdr:colOff>63500</xdr:colOff>
      <xdr:row>37</xdr:row>
      <xdr:rowOff>4460</xdr:rowOff>
    </xdr:to>
    <xdr:cxnSp macro="">
      <xdr:nvCxnSpPr>
        <xdr:cNvPr id="61" name="直線コネクタ 60"/>
        <xdr:cNvCxnSpPr/>
      </xdr:nvCxnSpPr>
      <xdr:spPr>
        <a:xfrm flipV="1">
          <a:off x="3797300" y="6333015"/>
          <a:ext cx="8382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4460</xdr:rowOff>
    </xdr:from>
    <xdr:to>
      <xdr:col>19</xdr:col>
      <xdr:colOff>177800</xdr:colOff>
      <xdr:row>37</xdr:row>
      <xdr:rowOff>26779</xdr:rowOff>
    </xdr:to>
    <xdr:cxnSp macro="">
      <xdr:nvCxnSpPr>
        <xdr:cNvPr id="64" name="直線コネクタ 63"/>
        <xdr:cNvCxnSpPr/>
      </xdr:nvCxnSpPr>
      <xdr:spPr>
        <a:xfrm flipV="1">
          <a:off x="2908300" y="6348110"/>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14115</xdr:rowOff>
    </xdr:from>
    <xdr:to>
      <xdr:col>15</xdr:col>
      <xdr:colOff>50800</xdr:colOff>
      <xdr:row>37</xdr:row>
      <xdr:rowOff>26779</xdr:rowOff>
    </xdr:to>
    <xdr:cxnSp macro="">
      <xdr:nvCxnSpPr>
        <xdr:cNvPr id="67" name="直線コネクタ 66"/>
        <xdr:cNvCxnSpPr/>
      </xdr:nvCxnSpPr>
      <xdr:spPr>
        <a:xfrm>
          <a:off x="2019300" y="6357765"/>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14115</xdr:rowOff>
    </xdr:from>
    <xdr:to>
      <xdr:col>10</xdr:col>
      <xdr:colOff>114300</xdr:colOff>
      <xdr:row>37</xdr:row>
      <xdr:rowOff>16332</xdr:rowOff>
    </xdr:to>
    <xdr:cxnSp macro="">
      <xdr:nvCxnSpPr>
        <xdr:cNvPr id="70" name="直線コネクタ 69"/>
        <xdr:cNvCxnSpPr/>
      </xdr:nvCxnSpPr>
      <xdr:spPr>
        <a:xfrm flipV="1">
          <a:off x="1130300" y="635776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110015</xdr:rowOff>
    </xdr:from>
    <xdr:to>
      <xdr:col>24</xdr:col>
      <xdr:colOff>114300</xdr:colOff>
      <xdr:row>37</xdr:row>
      <xdr:rowOff>40165</xdr:rowOff>
    </xdr:to>
    <xdr:sp macro="" textlink="">
      <xdr:nvSpPr>
        <xdr:cNvPr id="80" name="楕円 79"/>
        <xdr:cNvSpPr/>
      </xdr:nvSpPr>
      <xdr:spPr>
        <a:xfrm>
          <a:off x="4584700" y="62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88442</xdr:rowOff>
    </xdr:from>
    <xdr:ext cx="599010" cy="259045"/>
    <xdr:sp macro="" textlink="">
      <xdr:nvSpPr>
        <xdr:cNvPr id="81" name="人件費該当値テキスト"/>
        <xdr:cNvSpPr txBox="1"/>
      </xdr:nvSpPr>
      <xdr:spPr>
        <a:xfrm>
          <a:off x="4686300" y="626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125110</xdr:rowOff>
    </xdr:from>
    <xdr:to>
      <xdr:col>20</xdr:col>
      <xdr:colOff>38100</xdr:colOff>
      <xdr:row>37</xdr:row>
      <xdr:rowOff>55260</xdr:rowOff>
    </xdr:to>
    <xdr:sp macro="" textlink="">
      <xdr:nvSpPr>
        <xdr:cNvPr id="82" name="楕円 81"/>
        <xdr:cNvSpPr/>
      </xdr:nvSpPr>
      <xdr:spPr>
        <a:xfrm>
          <a:off x="3746500" y="62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46387</xdr:rowOff>
    </xdr:from>
    <xdr:ext cx="599010" cy="259045"/>
    <xdr:sp macro="" textlink="">
      <xdr:nvSpPr>
        <xdr:cNvPr id="83" name="テキスト ボックス 82"/>
        <xdr:cNvSpPr txBox="1"/>
      </xdr:nvSpPr>
      <xdr:spPr>
        <a:xfrm>
          <a:off x="3497795" y="63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147429</xdr:rowOff>
    </xdr:from>
    <xdr:to>
      <xdr:col>15</xdr:col>
      <xdr:colOff>101600</xdr:colOff>
      <xdr:row>37</xdr:row>
      <xdr:rowOff>77579</xdr:rowOff>
    </xdr:to>
    <xdr:sp macro="" textlink="">
      <xdr:nvSpPr>
        <xdr:cNvPr id="84" name="楕円 83"/>
        <xdr:cNvSpPr/>
      </xdr:nvSpPr>
      <xdr:spPr>
        <a:xfrm>
          <a:off x="2857500" y="63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68706</xdr:rowOff>
    </xdr:from>
    <xdr:ext cx="534377" cy="259045"/>
    <xdr:sp macro="" textlink="">
      <xdr:nvSpPr>
        <xdr:cNvPr id="85" name="テキスト ボックス 84"/>
        <xdr:cNvSpPr txBox="1"/>
      </xdr:nvSpPr>
      <xdr:spPr>
        <a:xfrm>
          <a:off x="2641111" y="64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134765</xdr:rowOff>
    </xdr:from>
    <xdr:to>
      <xdr:col>10</xdr:col>
      <xdr:colOff>165100</xdr:colOff>
      <xdr:row>37</xdr:row>
      <xdr:rowOff>64915</xdr:rowOff>
    </xdr:to>
    <xdr:sp macro="" textlink="">
      <xdr:nvSpPr>
        <xdr:cNvPr id="86" name="楕円 85"/>
        <xdr:cNvSpPr/>
      </xdr:nvSpPr>
      <xdr:spPr>
        <a:xfrm>
          <a:off x="1968500" y="6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56042</xdr:rowOff>
    </xdr:from>
    <xdr:ext cx="534377" cy="259045"/>
    <xdr:sp macro="" textlink="">
      <xdr:nvSpPr>
        <xdr:cNvPr id="87" name="テキスト ボックス 86"/>
        <xdr:cNvSpPr txBox="1"/>
      </xdr:nvSpPr>
      <xdr:spPr>
        <a:xfrm>
          <a:off x="1752111" y="63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136982</xdr:rowOff>
    </xdr:from>
    <xdr:to>
      <xdr:col>6</xdr:col>
      <xdr:colOff>38100</xdr:colOff>
      <xdr:row>37</xdr:row>
      <xdr:rowOff>67132</xdr:rowOff>
    </xdr:to>
    <xdr:sp macro="" textlink="">
      <xdr:nvSpPr>
        <xdr:cNvPr id="88" name="楕円 87"/>
        <xdr:cNvSpPr/>
      </xdr:nvSpPr>
      <xdr:spPr>
        <a:xfrm>
          <a:off x="1079500" y="63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58259</xdr:rowOff>
    </xdr:from>
    <xdr:ext cx="534377" cy="259045"/>
    <xdr:sp macro="" textlink="">
      <xdr:nvSpPr>
        <xdr:cNvPr id="89" name="テキスト ボックス 88"/>
        <xdr:cNvSpPr txBox="1"/>
      </xdr:nvSpPr>
      <xdr:spPr>
        <a:xfrm>
          <a:off x="863111" y="64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106218</xdr:rowOff>
    </xdr:from>
    <xdr:to>
      <xdr:col>24</xdr:col>
      <xdr:colOff>63500</xdr:colOff>
      <xdr:row>57</xdr:row>
      <xdr:rowOff>3256</xdr:rowOff>
    </xdr:to>
    <xdr:cxnSp macro="">
      <xdr:nvCxnSpPr>
        <xdr:cNvPr id="118" name="直線コネクタ 117"/>
        <xdr:cNvCxnSpPr/>
      </xdr:nvCxnSpPr>
      <xdr:spPr>
        <a:xfrm flipV="1">
          <a:off x="3797300" y="9707418"/>
          <a:ext cx="8382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147671</xdr:rowOff>
    </xdr:from>
    <xdr:to>
      <xdr:col>19</xdr:col>
      <xdr:colOff>177800</xdr:colOff>
      <xdr:row>57</xdr:row>
      <xdr:rowOff>3256</xdr:rowOff>
    </xdr:to>
    <xdr:cxnSp macro="">
      <xdr:nvCxnSpPr>
        <xdr:cNvPr id="121" name="直線コネクタ 120"/>
        <xdr:cNvCxnSpPr/>
      </xdr:nvCxnSpPr>
      <xdr:spPr>
        <a:xfrm>
          <a:off x="2908300" y="9748871"/>
          <a:ext cx="889000" cy="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147671</xdr:rowOff>
    </xdr:from>
    <xdr:to>
      <xdr:col>15</xdr:col>
      <xdr:colOff>50800</xdr:colOff>
      <xdr:row>57</xdr:row>
      <xdr:rowOff>32605</xdr:rowOff>
    </xdr:to>
    <xdr:cxnSp macro="">
      <xdr:nvCxnSpPr>
        <xdr:cNvPr id="124" name="直線コネクタ 123"/>
        <xdr:cNvCxnSpPr/>
      </xdr:nvCxnSpPr>
      <xdr:spPr>
        <a:xfrm flipV="1">
          <a:off x="2019300" y="9748871"/>
          <a:ext cx="889000" cy="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2765</xdr:rowOff>
    </xdr:from>
    <xdr:to>
      <xdr:col>10</xdr:col>
      <xdr:colOff>114300</xdr:colOff>
      <xdr:row>57</xdr:row>
      <xdr:rowOff>32605</xdr:rowOff>
    </xdr:to>
    <xdr:cxnSp macro="">
      <xdr:nvCxnSpPr>
        <xdr:cNvPr id="127" name="直線コネクタ 126"/>
        <xdr:cNvCxnSpPr/>
      </xdr:nvCxnSpPr>
      <xdr:spPr>
        <a:xfrm>
          <a:off x="1130300" y="9775415"/>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55418</xdr:rowOff>
    </xdr:from>
    <xdr:to>
      <xdr:col>24</xdr:col>
      <xdr:colOff>114300</xdr:colOff>
      <xdr:row>56</xdr:row>
      <xdr:rowOff>157018</xdr:rowOff>
    </xdr:to>
    <xdr:sp macro="" textlink="">
      <xdr:nvSpPr>
        <xdr:cNvPr id="137" name="楕円 136"/>
        <xdr:cNvSpPr/>
      </xdr:nvSpPr>
      <xdr:spPr>
        <a:xfrm>
          <a:off x="4584700" y="96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33845</xdr:rowOff>
    </xdr:from>
    <xdr:ext cx="599010" cy="259045"/>
    <xdr:sp macro="" textlink="">
      <xdr:nvSpPr>
        <xdr:cNvPr id="138" name="物件費該当値テキスト"/>
        <xdr:cNvSpPr txBox="1"/>
      </xdr:nvSpPr>
      <xdr:spPr>
        <a:xfrm>
          <a:off x="4686300" y="963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123906</xdr:rowOff>
    </xdr:from>
    <xdr:to>
      <xdr:col>20</xdr:col>
      <xdr:colOff>38100</xdr:colOff>
      <xdr:row>57</xdr:row>
      <xdr:rowOff>54056</xdr:rowOff>
    </xdr:to>
    <xdr:sp macro="" textlink="">
      <xdr:nvSpPr>
        <xdr:cNvPr id="139" name="楕円 138"/>
        <xdr:cNvSpPr/>
      </xdr:nvSpPr>
      <xdr:spPr>
        <a:xfrm>
          <a:off x="3746500" y="97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45183</xdr:rowOff>
    </xdr:from>
    <xdr:ext cx="599010" cy="259045"/>
    <xdr:sp macro="" textlink="">
      <xdr:nvSpPr>
        <xdr:cNvPr id="140" name="テキスト ボックス 139"/>
        <xdr:cNvSpPr txBox="1"/>
      </xdr:nvSpPr>
      <xdr:spPr>
        <a:xfrm>
          <a:off x="3497795" y="981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96871</xdr:rowOff>
    </xdr:from>
    <xdr:to>
      <xdr:col>15</xdr:col>
      <xdr:colOff>101600</xdr:colOff>
      <xdr:row>57</xdr:row>
      <xdr:rowOff>27021</xdr:rowOff>
    </xdr:to>
    <xdr:sp macro="" textlink="">
      <xdr:nvSpPr>
        <xdr:cNvPr id="141" name="楕円 140"/>
        <xdr:cNvSpPr/>
      </xdr:nvSpPr>
      <xdr:spPr>
        <a:xfrm>
          <a:off x="2857500" y="96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18148</xdr:rowOff>
    </xdr:from>
    <xdr:ext cx="599010" cy="259045"/>
    <xdr:sp macro="" textlink="">
      <xdr:nvSpPr>
        <xdr:cNvPr id="142" name="テキスト ボックス 141"/>
        <xdr:cNvSpPr txBox="1"/>
      </xdr:nvSpPr>
      <xdr:spPr>
        <a:xfrm>
          <a:off x="2608795" y="979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153255</xdr:rowOff>
    </xdr:from>
    <xdr:to>
      <xdr:col>10</xdr:col>
      <xdr:colOff>165100</xdr:colOff>
      <xdr:row>57</xdr:row>
      <xdr:rowOff>83405</xdr:rowOff>
    </xdr:to>
    <xdr:sp macro="" textlink="">
      <xdr:nvSpPr>
        <xdr:cNvPr id="143" name="楕円 142"/>
        <xdr:cNvSpPr/>
      </xdr:nvSpPr>
      <xdr:spPr>
        <a:xfrm>
          <a:off x="1968500" y="97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74532</xdr:rowOff>
    </xdr:from>
    <xdr:ext cx="534377" cy="259045"/>
    <xdr:sp macro="" textlink="">
      <xdr:nvSpPr>
        <xdr:cNvPr id="144" name="テキスト ボックス 143"/>
        <xdr:cNvSpPr txBox="1"/>
      </xdr:nvSpPr>
      <xdr:spPr>
        <a:xfrm>
          <a:off x="1752111" y="98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123415</xdr:rowOff>
    </xdr:from>
    <xdr:to>
      <xdr:col>6</xdr:col>
      <xdr:colOff>38100</xdr:colOff>
      <xdr:row>57</xdr:row>
      <xdr:rowOff>53565</xdr:rowOff>
    </xdr:to>
    <xdr:sp macro="" textlink="">
      <xdr:nvSpPr>
        <xdr:cNvPr id="145" name="楕円 144"/>
        <xdr:cNvSpPr/>
      </xdr:nvSpPr>
      <xdr:spPr>
        <a:xfrm>
          <a:off x="1079500" y="97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44692</xdr:rowOff>
    </xdr:from>
    <xdr:ext cx="599010" cy="259045"/>
    <xdr:sp macro="" textlink="">
      <xdr:nvSpPr>
        <xdr:cNvPr id="146" name="テキスト ボックス 145"/>
        <xdr:cNvSpPr txBox="1"/>
      </xdr:nvSpPr>
      <xdr:spPr>
        <a:xfrm>
          <a:off x="830795" y="98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17726</xdr:rowOff>
    </xdr:from>
    <xdr:to>
      <xdr:col>24</xdr:col>
      <xdr:colOff>63500</xdr:colOff>
      <xdr:row>79</xdr:row>
      <xdr:rowOff>30102</xdr:rowOff>
    </xdr:to>
    <xdr:cxnSp macro="">
      <xdr:nvCxnSpPr>
        <xdr:cNvPr id="177" name="直線コネクタ 176"/>
        <xdr:cNvCxnSpPr/>
      </xdr:nvCxnSpPr>
      <xdr:spPr>
        <a:xfrm flipV="1">
          <a:off x="3797300" y="13562276"/>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139667</xdr:rowOff>
    </xdr:from>
    <xdr:to>
      <xdr:col>19</xdr:col>
      <xdr:colOff>177800</xdr:colOff>
      <xdr:row>79</xdr:row>
      <xdr:rowOff>30102</xdr:rowOff>
    </xdr:to>
    <xdr:cxnSp macro="">
      <xdr:nvCxnSpPr>
        <xdr:cNvPr id="180" name="直線コネクタ 179"/>
        <xdr:cNvCxnSpPr/>
      </xdr:nvCxnSpPr>
      <xdr:spPr>
        <a:xfrm>
          <a:off x="2908300" y="13512767"/>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139667</xdr:rowOff>
    </xdr:from>
    <xdr:to>
      <xdr:col>15</xdr:col>
      <xdr:colOff>50800</xdr:colOff>
      <xdr:row>78</xdr:row>
      <xdr:rowOff>154395</xdr:rowOff>
    </xdr:to>
    <xdr:cxnSp macro="">
      <xdr:nvCxnSpPr>
        <xdr:cNvPr id="183" name="直線コネクタ 182"/>
        <xdr:cNvCxnSpPr/>
      </xdr:nvCxnSpPr>
      <xdr:spPr>
        <a:xfrm flipV="1">
          <a:off x="2019300" y="13512767"/>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154395</xdr:rowOff>
    </xdr:from>
    <xdr:to>
      <xdr:col>10</xdr:col>
      <xdr:colOff>114300</xdr:colOff>
      <xdr:row>79</xdr:row>
      <xdr:rowOff>17269</xdr:rowOff>
    </xdr:to>
    <xdr:cxnSp macro="">
      <xdr:nvCxnSpPr>
        <xdr:cNvPr id="186" name="直線コネクタ 185"/>
        <xdr:cNvCxnSpPr/>
      </xdr:nvCxnSpPr>
      <xdr:spPr>
        <a:xfrm flipV="1">
          <a:off x="1130300" y="13527495"/>
          <a:ext cx="889000" cy="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138376</xdr:rowOff>
    </xdr:from>
    <xdr:to>
      <xdr:col>24</xdr:col>
      <xdr:colOff>114300</xdr:colOff>
      <xdr:row>79</xdr:row>
      <xdr:rowOff>68526</xdr:rowOff>
    </xdr:to>
    <xdr:sp macro="" textlink="">
      <xdr:nvSpPr>
        <xdr:cNvPr id="196" name="楕円 195"/>
        <xdr:cNvSpPr/>
      </xdr:nvSpPr>
      <xdr:spPr>
        <a:xfrm>
          <a:off x="4584700" y="135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53303</xdr:rowOff>
    </xdr:from>
    <xdr:ext cx="469744" cy="259045"/>
    <xdr:sp macro="" textlink="">
      <xdr:nvSpPr>
        <xdr:cNvPr id="197" name="維持補修費該当値テキスト"/>
        <xdr:cNvSpPr txBox="1"/>
      </xdr:nvSpPr>
      <xdr:spPr>
        <a:xfrm>
          <a:off x="4686300" y="134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150752</xdr:rowOff>
    </xdr:from>
    <xdr:to>
      <xdr:col>20</xdr:col>
      <xdr:colOff>38100</xdr:colOff>
      <xdr:row>79</xdr:row>
      <xdr:rowOff>80902</xdr:rowOff>
    </xdr:to>
    <xdr:sp macro="" textlink="">
      <xdr:nvSpPr>
        <xdr:cNvPr id="198" name="楕円 197"/>
        <xdr:cNvSpPr/>
      </xdr:nvSpPr>
      <xdr:spPr>
        <a:xfrm>
          <a:off x="3746500" y="135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72029</xdr:rowOff>
    </xdr:from>
    <xdr:ext cx="469744" cy="259045"/>
    <xdr:sp macro="" textlink="">
      <xdr:nvSpPr>
        <xdr:cNvPr id="199" name="テキスト ボックス 198"/>
        <xdr:cNvSpPr txBox="1"/>
      </xdr:nvSpPr>
      <xdr:spPr>
        <a:xfrm>
          <a:off x="3562428" y="136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88867</xdr:rowOff>
    </xdr:from>
    <xdr:to>
      <xdr:col>15</xdr:col>
      <xdr:colOff>101600</xdr:colOff>
      <xdr:row>79</xdr:row>
      <xdr:rowOff>19017</xdr:rowOff>
    </xdr:to>
    <xdr:sp macro="" textlink="">
      <xdr:nvSpPr>
        <xdr:cNvPr id="200" name="楕円 199"/>
        <xdr:cNvSpPr/>
      </xdr:nvSpPr>
      <xdr:spPr>
        <a:xfrm>
          <a:off x="2857500" y="134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10144</xdr:rowOff>
    </xdr:from>
    <xdr:ext cx="469744" cy="259045"/>
    <xdr:sp macro="" textlink="">
      <xdr:nvSpPr>
        <xdr:cNvPr id="201" name="テキスト ボックス 200"/>
        <xdr:cNvSpPr txBox="1"/>
      </xdr:nvSpPr>
      <xdr:spPr>
        <a:xfrm>
          <a:off x="2673428" y="1355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103595</xdr:rowOff>
    </xdr:from>
    <xdr:to>
      <xdr:col>10</xdr:col>
      <xdr:colOff>165100</xdr:colOff>
      <xdr:row>79</xdr:row>
      <xdr:rowOff>33745</xdr:rowOff>
    </xdr:to>
    <xdr:sp macro="" textlink="">
      <xdr:nvSpPr>
        <xdr:cNvPr id="202" name="楕円 201"/>
        <xdr:cNvSpPr/>
      </xdr:nvSpPr>
      <xdr:spPr>
        <a:xfrm>
          <a:off x="1968500" y="134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24872</xdr:rowOff>
    </xdr:from>
    <xdr:ext cx="469744" cy="259045"/>
    <xdr:sp macro="" textlink="">
      <xdr:nvSpPr>
        <xdr:cNvPr id="203" name="テキスト ボックス 202"/>
        <xdr:cNvSpPr txBox="1"/>
      </xdr:nvSpPr>
      <xdr:spPr>
        <a:xfrm>
          <a:off x="1784428" y="1356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137919</xdr:rowOff>
    </xdr:from>
    <xdr:to>
      <xdr:col>6</xdr:col>
      <xdr:colOff>38100</xdr:colOff>
      <xdr:row>79</xdr:row>
      <xdr:rowOff>68069</xdr:rowOff>
    </xdr:to>
    <xdr:sp macro="" textlink="">
      <xdr:nvSpPr>
        <xdr:cNvPr id="204" name="楕円 203"/>
        <xdr:cNvSpPr/>
      </xdr:nvSpPr>
      <xdr:spPr>
        <a:xfrm>
          <a:off x="1079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59196</xdr:rowOff>
    </xdr:from>
    <xdr:ext cx="469744" cy="259045"/>
    <xdr:sp macro="" textlink="">
      <xdr:nvSpPr>
        <xdr:cNvPr id="205" name="テキスト ボックス 204"/>
        <xdr:cNvSpPr txBox="1"/>
      </xdr:nvSpPr>
      <xdr:spPr>
        <a:xfrm>
          <a:off x="895428" y="1360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135111</xdr:rowOff>
    </xdr:from>
    <xdr:to>
      <xdr:col>24</xdr:col>
      <xdr:colOff>63500</xdr:colOff>
      <xdr:row>98</xdr:row>
      <xdr:rowOff>143602</xdr:rowOff>
    </xdr:to>
    <xdr:cxnSp macro="">
      <xdr:nvCxnSpPr>
        <xdr:cNvPr id="237" name="直線コネクタ 236"/>
        <xdr:cNvCxnSpPr/>
      </xdr:nvCxnSpPr>
      <xdr:spPr>
        <a:xfrm flipV="1">
          <a:off x="3797300" y="1693721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143602</xdr:rowOff>
    </xdr:from>
    <xdr:to>
      <xdr:col>19</xdr:col>
      <xdr:colOff>177800</xdr:colOff>
      <xdr:row>99</xdr:row>
      <xdr:rowOff>56457</xdr:rowOff>
    </xdr:to>
    <xdr:cxnSp macro="">
      <xdr:nvCxnSpPr>
        <xdr:cNvPr id="240" name="直線コネクタ 239"/>
        <xdr:cNvCxnSpPr/>
      </xdr:nvCxnSpPr>
      <xdr:spPr>
        <a:xfrm flipV="1">
          <a:off x="2908300" y="16945702"/>
          <a:ext cx="8890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39475</xdr:rowOff>
    </xdr:from>
    <xdr:to>
      <xdr:col>15</xdr:col>
      <xdr:colOff>50800</xdr:colOff>
      <xdr:row>99</xdr:row>
      <xdr:rowOff>56457</xdr:rowOff>
    </xdr:to>
    <xdr:cxnSp macro="">
      <xdr:nvCxnSpPr>
        <xdr:cNvPr id="243" name="直線コネクタ 242"/>
        <xdr:cNvCxnSpPr/>
      </xdr:nvCxnSpPr>
      <xdr:spPr>
        <a:xfrm>
          <a:off x="2019300" y="1701302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39475</xdr:rowOff>
    </xdr:from>
    <xdr:to>
      <xdr:col>10</xdr:col>
      <xdr:colOff>114300</xdr:colOff>
      <xdr:row>99</xdr:row>
      <xdr:rowOff>148044</xdr:rowOff>
    </xdr:to>
    <xdr:cxnSp macro="">
      <xdr:nvCxnSpPr>
        <xdr:cNvPr id="246" name="直線コネクタ 245"/>
        <xdr:cNvCxnSpPr/>
      </xdr:nvCxnSpPr>
      <xdr:spPr>
        <a:xfrm flipV="1">
          <a:off x="1130300" y="17013025"/>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84311</xdr:rowOff>
    </xdr:from>
    <xdr:to>
      <xdr:col>24</xdr:col>
      <xdr:colOff>114300</xdr:colOff>
      <xdr:row>99</xdr:row>
      <xdr:rowOff>14461</xdr:rowOff>
    </xdr:to>
    <xdr:sp macro="" textlink="">
      <xdr:nvSpPr>
        <xdr:cNvPr id="256" name="楕円 255"/>
        <xdr:cNvSpPr/>
      </xdr:nvSpPr>
      <xdr:spPr>
        <a:xfrm>
          <a:off x="4584700" y="168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62738</xdr:rowOff>
    </xdr:from>
    <xdr:ext cx="534377" cy="259045"/>
    <xdr:sp macro="" textlink="">
      <xdr:nvSpPr>
        <xdr:cNvPr id="257" name="扶助費該当値テキスト"/>
        <xdr:cNvSpPr txBox="1"/>
      </xdr:nvSpPr>
      <xdr:spPr>
        <a:xfrm>
          <a:off x="4686300" y="168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92802</xdr:rowOff>
    </xdr:from>
    <xdr:to>
      <xdr:col>20</xdr:col>
      <xdr:colOff>38100</xdr:colOff>
      <xdr:row>99</xdr:row>
      <xdr:rowOff>22952</xdr:rowOff>
    </xdr:to>
    <xdr:sp macro="" textlink="">
      <xdr:nvSpPr>
        <xdr:cNvPr id="258" name="楕円 257"/>
        <xdr:cNvSpPr/>
      </xdr:nvSpPr>
      <xdr:spPr>
        <a:xfrm>
          <a:off x="3746500" y="168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14079</xdr:rowOff>
    </xdr:from>
    <xdr:ext cx="534377" cy="259045"/>
    <xdr:sp macro="" textlink="">
      <xdr:nvSpPr>
        <xdr:cNvPr id="259" name="テキスト ボックス 258"/>
        <xdr:cNvSpPr txBox="1"/>
      </xdr:nvSpPr>
      <xdr:spPr>
        <a:xfrm>
          <a:off x="3530111" y="169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5657</xdr:rowOff>
    </xdr:from>
    <xdr:to>
      <xdr:col>15</xdr:col>
      <xdr:colOff>101600</xdr:colOff>
      <xdr:row>99</xdr:row>
      <xdr:rowOff>107257</xdr:rowOff>
    </xdr:to>
    <xdr:sp macro="" textlink="">
      <xdr:nvSpPr>
        <xdr:cNvPr id="260" name="楕円 259"/>
        <xdr:cNvSpPr/>
      </xdr:nvSpPr>
      <xdr:spPr>
        <a:xfrm>
          <a:off x="2857500" y="169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98384</xdr:rowOff>
    </xdr:from>
    <xdr:ext cx="534377" cy="259045"/>
    <xdr:sp macro="" textlink="">
      <xdr:nvSpPr>
        <xdr:cNvPr id="261" name="テキスト ボックス 260"/>
        <xdr:cNvSpPr txBox="1"/>
      </xdr:nvSpPr>
      <xdr:spPr>
        <a:xfrm>
          <a:off x="2641111" y="170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160125</xdr:rowOff>
    </xdr:from>
    <xdr:to>
      <xdr:col>10</xdr:col>
      <xdr:colOff>165100</xdr:colOff>
      <xdr:row>99</xdr:row>
      <xdr:rowOff>90275</xdr:rowOff>
    </xdr:to>
    <xdr:sp macro="" textlink="">
      <xdr:nvSpPr>
        <xdr:cNvPr id="262" name="楕円 261"/>
        <xdr:cNvSpPr/>
      </xdr:nvSpPr>
      <xdr:spPr>
        <a:xfrm>
          <a:off x="1968500" y="16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81402</xdr:rowOff>
    </xdr:from>
    <xdr:ext cx="534377" cy="259045"/>
    <xdr:sp macro="" textlink="">
      <xdr:nvSpPr>
        <xdr:cNvPr id="263" name="テキスト ボックス 262"/>
        <xdr:cNvSpPr txBox="1"/>
      </xdr:nvSpPr>
      <xdr:spPr>
        <a:xfrm>
          <a:off x="1752111" y="170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97244</xdr:rowOff>
    </xdr:from>
    <xdr:to>
      <xdr:col>6</xdr:col>
      <xdr:colOff>38100</xdr:colOff>
      <xdr:row>100</xdr:row>
      <xdr:rowOff>27394</xdr:rowOff>
    </xdr:to>
    <xdr:sp macro="" textlink="">
      <xdr:nvSpPr>
        <xdr:cNvPr id="264" name="楕円 263"/>
        <xdr:cNvSpPr/>
      </xdr:nvSpPr>
      <xdr:spPr>
        <a:xfrm>
          <a:off x="1079500" y="170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18521</xdr:rowOff>
    </xdr:from>
    <xdr:ext cx="534377" cy="259045"/>
    <xdr:sp macro="" textlink="">
      <xdr:nvSpPr>
        <xdr:cNvPr id="265" name="テキスト ボックス 264"/>
        <xdr:cNvSpPr txBox="1"/>
      </xdr:nvSpPr>
      <xdr:spPr>
        <a:xfrm>
          <a:off x="863111" y="171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66560</xdr:rowOff>
    </xdr:from>
    <xdr:to>
      <xdr:col>55</xdr:col>
      <xdr:colOff>0</xdr:colOff>
      <xdr:row>37</xdr:row>
      <xdr:rowOff>96468</xdr:rowOff>
    </xdr:to>
    <xdr:cxnSp macro="">
      <xdr:nvCxnSpPr>
        <xdr:cNvPr id="294" name="直線コネクタ 293"/>
        <xdr:cNvCxnSpPr/>
      </xdr:nvCxnSpPr>
      <xdr:spPr>
        <a:xfrm flipV="1">
          <a:off x="9639300" y="6410210"/>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96468</xdr:rowOff>
    </xdr:from>
    <xdr:to>
      <xdr:col>50</xdr:col>
      <xdr:colOff>114300</xdr:colOff>
      <xdr:row>37</xdr:row>
      <xdr:rowOff>119979</xdr:rowOff>
    </xdr:to>
    <xdr:cxnSp macro="">
      <xdr:nvCxnSpPr>
        <xdr:cNvPr id="297" name="直線コネクタ 296"/>
        <xdr:cNvCxnSpPr/>
      </xdr:nvCxnSpPr>
      <xdr:spPr>
        <a:xfrm flipV="1">
          <a:off x="8750300" y="6440118"/>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81822</xdr:rowOff>
    </xdr:from>
    <xdr:to>
      <xdr:col>45</xdr:col>
      <xdr:colOff>177800</xdr:colOff>
      <xdr:row>37</xdr:row>
      <xdr:rowOff>119979</xdr:rowOff>
    </xdr:to>
    <xdr:cxnSp macro="">
      <xdr:nvCxnSpPr>
        <xdr:cNvPr id="300" name="直線コネクタ 299"/>
        <xdr:cNvCxnSpPr/>
      </xdr:nvCxnSpPr>
      <xdr:spPr>
        <a:xfrm>
          <a:off x="7861300" y="6425472"/>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81822</xdr:rowOff>
    </xdr:from>
    <xdr:to>
      <xdr:col>41</xdr:col>
      <xdr:colOff>50800</xdr:colOff>
      <xdr:row>37</xdr:row>
      <xdr:rowOff>136427</xdr:rowOff>
    </xdr:to>
    <xdr:cxnSp macro="">
      <xdr:nvCxnSpPr>
        <xdr:cNvPr id="303" name="直線コネクタ 302"/>
        <xdr:cNvCxnSpPr/>
      </xdr:nvCxnSpPr>
      <xdr:spPr>
        <a:xfrm flipV="1">
          <a:off x="6972300" y="6425472"/>
          <a:ext cx="889000" cy="5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15760</xdr:rowOff>
    </xdr:from>
    <xdr:to>
      <xdr:col>55</xdr:col>
      <xdr:colOff>50800</xdr:colOff>
      <xdr:row>37</xdr:row>
      <xdr:rowOff>117360</xdr:rowOff>
    </xdr:to>
    <xdr:sp macro="" textlink="">
      <xdr:nvSpPr>
        <xdr:cNvPr id="313" name="楕円 312"/>
        <xdr:cNvSpPr/>
      </xdr:nvSpPr>
      <xdr:spPr>
        <a:xfrm>
          <a:off x="10426700" y="63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102137</xdr:rowOff>
    </xdr:from>
    <xdr:ext cx="534377" cy="259045"/>
    <xdr:sp macro="" textlink="">
      <xdr:nvSpPr>
        <xdr:cNvPr id="314" name="補助費等該当値テキスト"/>
        <xdr:cNvSpPr txBox="1"/>
      </xdr:nvSpPr>
      <xdr:spPr>
        <a:xfrm>
          <a:off x="10528300" y="62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45668</xdr:rowOff>
    </xdr:from>
    <xdr:to>
      <xdr:col>50</xdr:col>
      <xdr:colOff>165100</xdr:colOff>
      <xdr:row>37</xdr:row>
      <xdr:rowOff>147268</xdr:rowOff>
    </xdr:to>
    <xdr:sp macro="" textlink="">
      <xdr:nvSpPr>
        <xdr:cNvPr id="315" name="楕円 314"/>
        <xdr:cNvSpPr/>
      </xdr:nvSpPr>
      <xdr:spPr>
        <a:xfrm>
          <a:off x="9588500" y="63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138395</xdr:rowOff>
    </xdr:from>
    <xdr:ext cx="534377" cy="259045"/>
    <xdr:sp macro="" textlink="">
      <xdr:nvSpPr>
        <xdr:cNvPr id="316" name="テキスト ボックス 315"/>
        <xdr:cNvSpPr txBox="1"/>
      </xdr:nvSpPr>
      <xdr:spPr>
        <a:xfrm>
          <a:off x="9372111" y="64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69179</xdr:rowOff>
    </xdr:from>
    <xdr:to>
      <xdr:col>46</xdr:col>
      <xdr:colOff>38100</xdr:colOff>
      <xdr:row>37</xdr:row>
      <xdr:rowOff>170779</xdr:rowOff>
    </xdr:to>
    <xdr:sp macro="" textlink="">
      <xdr:nvSpPr>
        <xdr:cNvPr id="317" name="楕円 316"/>
        <xdr:cNvSpPr/>
      </xdr:nvSpPr>
      <xdr:spPr>
        <a:xfrm>
          <a:off x="8699500" y="64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161906</xdr:rowOff>
    </xdr:from>
    <xdr:ext cx="534377" cy="259045"/>
    <xdr:sp macro="" textlink="">
      <xdr:nvSpPr>
        <xdr:cNvPr id="318" name="テキスト ボックス 317"/>
        <xdr:cNvSpPr txBox="1"/>
      </xdr:nvSpPr>
      <xdr:spPr>
        <a:xfrm>
          <a:off x="8483111" y="65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31022</xdr:rowOff>
    </xdr:from>
    <xdr:to>
      <xdr:col>41</xdr:col>
      <xdr:colOff>101600</xdr:colOff>
      <xdr:row>37</xdr:row>
      <xdr:rowOff>132622</xdr:rowOff>
    </xdr:to>
    <xdr:sp macro="" textlink="">
      <xdr:nvSpPr>
        <xdr:cNvPr id="319" name="楕円 318"/>
        <xdr:cNvSpPr/>
      </xdr:nvSpPr>
      <xdr:spPr>
        <a:xfrm>
          <a:off x="7810500" y="63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123749</xdr:rowOff>
    </xdr:from>
    <xdr:ext cx="534377" cy="259045"/>
    <xdr:sp macro="" textlink="">
      <xdr:nvSpPr>
        <xdr:cNvPr id="320" name="テキスト ボックス 319"/>
        <xdr:cNvSpPr txBox="1"/>
      </xdr:nvSpPr>
      <xdr:spPr>
        <a:xfrm>
          <a:off x="7594111" y="64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85627</xdr:rowOff>
    </xdr:from>
    <xdr:to>
      <xdr:col>36</xdr:col>
      <xdr:colOff>165100</xdr:colOff>
      <xdr:row>38</xdr:row>
      <xdr:rowOff>15777</xdr:rowOff>
    </xdr:to>
    <xdr:sp macro="" textlink="">
      <xdr:nvSpPr>
        <xdr:cNvPr id="321" name="楕円 320"/>
        <xdr:cNvSpPr/>
      </xdr:nvSpPr>
      <xdr:spPr>
        <a:xfrm>
          <a:off x="6921500" y="642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6904</xdr:rowOff>
    </xdr:from>
    <xdr:ext cx="534377" cy="259045"/>
    <xdr:sp macro="" textlink="">
      <xdr:nvSpPr>
        <xdr:cNvPr id="322" name="テキスト ボックス 321"/>
        <xdr:cNvSpPr txBox="1"/>
      </xdr:nvSpPr>
      <xdr:spPr>
        <a:xfrm>
          <a:off x="6705111" y="65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165076</xdr:rowOff>
    </xdr:from>
    <xdr:to>
      <xdr:col>55</xdr:col>
      <xdr:colOff>0</xdr:colOff>
      <xdr:row>59</xdr:row>
      <xdr:rowOff>20282</xdr:rowOff>
    </xdr:to>
    <xdr:cxnSp macro="">
      <xdr:nvCxnSpPr>
        <xdr:cNvPr id="353" name="直線コネクタ 352"/>
        <xdr:cNvCxnSpPr/>
      </xdr:nvCxnSpPr>
      <xdr:spPr>
        <a:xfrm>
          <a:off x="9639300" y="10109176"/>
          <a:ext cx="8382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64513</xdr:rowOff>
    </xdr:from>
    <xdr:to>
      <xdr:col>50</xdr:col>
      <xdr:colOff>114300</xdr:colOff>
      <xdr:row>58</xdr:row>
      <xdr:rowOff>165076</xdr:rowOff>
    </xdr:to>
    <xdr:cxnSp macro="">
      <xdr:nvCxnSpPr>
        <xdr:cNvPr id="356" name="直線コネクタ 355"/>
        <xdr:cNvCxnSpPr/>
      </xdr:nvCxnSpPr>
      <xdr:spPr>
        <a:xfrm>
          <a:off x="8750300" y="10008613"/>
          <a:ext cx="889000" cy="10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64513</xdr:rowOff>
    </xdr:from>
    <xdr:to>
      <xdr:col>45</xdr:col>
      <xdr:colOff>177800</xdr:colOff>
      <xdr:row>58</xdr:row>
      <xdr:rowOff>164047</xdr:rowOff>
    </xdr:to>
    <xdr:cxnSp macro="">
      <xdr:nvCxnSpPr>
        <xdr:cNvPr id="359" name="直線コネクタ 358"/>
        <xdr:cNvCxnSpPr/>
      </xdr:nvCxnSpPr>
      <xdr:spPr>
        <a:xfrm flipV="1">
          <a:off x="7861300" y="10008613"/>
          <a:ext cx="889000" cy="9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152599</xdr:rowOff>
    </xdr:from>
    <xdr:to>
      <xdr:col>41</xdr:col>
      <xdr:colOff>50800</xdr:colOff>
      <xdr:row>58</xdr:row>
      <xdr:rowOff>164047</xdr:rowOff>
    </xdr:to>
    <xdr:cxnSp macro="">
      <xdr:nvCxnSpPr>
        <xdr:cNvPr id="362" name="直線コネクタ 361"/>
        <xdr:cNvCxnSpPr/>
      </xdr:nvCxnSpPr>
      <xdr:spPr>
        <a:xfrm>
          <a:off x="6972300" y="10096699"/>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140932</xdr:rowOff>
    </xdr:from>
    <xdr:to>
      <xdr:col>55</xdr:col>
      <xdr:colOff>50800</xdr:colOff>
      <xdr:row>59</xdr:row>
      <xdr:rowOff>71082</xdr:rowOff>
    </xdr:to>
    <xdr:sp macro="" textlink="">
      <xdr:nvSpPr>
        <xdr:cNvPr id="372" name="楕円 371"/>
        <xdr:cNvSpPr/>
      </xdr:nvSpPr>
      <xdr:spPr>
        <a:xfrm>
          <a:off x="10426700" y="100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55859</xdr:rowOff>
    </xdr:from>
    <xdr:ext cx="534377" cy="259045"/>
    <xdr:sp macro="" textlink="">
      <xdr:nvSpPr>
        <xdr:cNvPr id="373" name="普通建設事業費該当値テキスト"/>
        <xdr:cNvSpPr txBox="1"/>
      </xdr:nvSpPr>
      <xdr:spPr>
        <a:xfrm>
          <a:off x="10528300" y="99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114276</xdr:rowOff>
    </xdr:from>
    <xdr:to>
      <xdr:col>50</xdr:col>
      <xdr:colOff>165100</xdr:colOff>
      <xdr:row>59</xdr:row>
      <xdr:rowOff>44426</xdr:rowOff>
    </xdr:to>
    <xdr:sp macro="" textlink="">
      <xdr:nvSpPr>
        <xdr:cNvPr id="374" name="楕円 373"/>
        <xdr:cNvSpPr/>
      </xdr:nvSpPr>
      <xdr:spPr>
        <a:xfrm>
          <a:off x="9588500" y="100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35553</xdr:rowOff>
    </xdr:from>
    <xdr:ext cx="534377" cy="259045"/>
    <xdr:sp macro="" textlink="">
      <xdr:nvSpPr>
        <xdr:cNvPr id="375" name="テキスト ボックス 374"/>
        <xdr:cNvSpPr txBox="1"/>
      </xdr:nvSpPr>
      <xdr:spPr>
        <a:xfrm>
          <a:off x="9372111" y="101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13713</xdr:rowOff>
    </xdr:from>
    <xdr:to>
      <xdr:col>46</xdr:col>
      <xdr:colOff>38100</xdr:colOff>
      <xdr:row>58</xdr:row>
      <xdr:rowOff>115313</xdr:rowOff>
    </xdr:to>
    <xdr:sp macro="" textlink="">
      <xdr:nvSpPr>
        <xdr:cNvPr id="376" name="楕円 375"/>
        <xdr:cNvSpPr/>
      </xdr:nvSpPr>
      <xdr:spPr>
        <a:xfrm>
          <a:off x="8699500" y="9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131840</xdr:rowOff>
    </xdr:from>
    <xdr:ext cx="599010" cy="259045"/>
    <xdr:sp macro="" textlink="">
      <xdr:nvSpPr>
        <xdr:cNvPr id="377" name="テキスト ボックス 376"/>
        <xdr:cNvSpPr txBox="1"/>
      </xdr:nvSpPr>
      <xdr:spPr>
        <a:xfrm>
          <a:off x="8450795" y="973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113247</xdr:rowOff>
    </xdr:from>
    <xdr:to>
      <xdr:col>41</xdr:col>
      <xdr:colOff>101600</xdr:colOff>
      <xdr:row>59</xdr:row>
      <xdr:rowOff>43397</xdr:rowOff>
    </xdr:to>
    <xdr:sp macro="" textlink="">
      <xdr:nvSpPr>
        <xdr:cNvPr id="378" name="楕円 377"/>
        <xdr:cNvSpPr/>
      </xdr:nvSpPr>
      <xdr:spPr>
        <a:xfrm>
          <a:off x="7810500" y="100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34524</xdr:rowOff>
    </xdr:from>
    <xdr:ext cx="534377" cy="259045"/>
    <xdr:sp macro="" textlink="">
      <xdr:nvSpPr>
        <xdr:cNvPr id="379" name="テキスト ボックス 378"/>
        <xdr:cNvSpPr txBox="1"/>
      </xdr:nvSpPr>
      <xdr:spPr>
        <a:xfrm>
          <a:off x="7594111" y="101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101799</xdr:rowOff>
    </xdr:from>
    <xdr:to>
      <xdr:col>36</xdr:col>
      <xdr:colOff>165100</xdr:colOff>
      <xdr:row>59</xdr:row>
      <xdr:rowOff>31949</xdr:rowOff>
    </xdr:to>
    <xdr:sp macro="" textlink="">
      <xdr:nvSpPr>
        <xdr:cNvPr id="380" name="楕円 379"/>
        <xdr:cNvSpPr/>
      </xdr:nvSpPr>
      <xdr:spPr>
        <a:xfrm>
          <a:off x="6921500" y="100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23076</xdr:rowOff>
    </xdr:from>
    <xdr:ext cx="599010" cy="259045"/>
    <xdr:sp macro="" textlink="">
      <xdr:nvSpPr>
        <xdr:cNvPr id="381" name="テキスト ボックス 380"/>
        <xdr:cNvSpPr txBox="1"/>
      </xdr:nvSpPr>
      <xdr:spPr>
        <a:xfrm>
          <a:off x="6672795" y="101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27156</xdr:rowOff>
    </xdr:from>
    <xdr:to>
      <xdr:col>55</xdr:col>
      <xdr:colOff>0</xdr:colOff>
      <xdr:row>79</xdr:row>
      <xdr:rowOff>32640</xdr:rowOff>
    </xdr:to>
    <xdr:cxnSp macro="">
      <xdr:nvCxnSpPr>
        <xdr:cNvPr id="410" name="直線コネクタ 409"/>
        <xdr:cNvCxnSpPr/>
      </xdr:nvCxnSpPr>
      <xdr:spPr>
        <a:xfrm>
          <a:off x="9639300" y="13571706"/>
          <a:ext cx="8382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27156</xdr:rowOff>
    </xdr:from>
    <xdr:to>
      <xdr:col>50</xdr:col>
      <xdr:colOff>114300</xdr:colOff>
      <xdr:row>79</xdr:row>
      <xdr:rowOff>34799</xdr:rowOff>
    </xdr:to>
    <xdr:cxnSp macro="">
      <xdr:nvCxnSpPr>
        <xdr:cNvPr id="413" name="直線コネクタ 412"/>
        <xdr:cNvCxnSpPr/>
      </xdr:nvCxnSpPr>
      <xdr:spPr>
        <a:xfrm flipV="1">
          <a:off x="8750300" y="13571706"/>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152890</xdr:rowOff>
    </xdr:from>
    <xdr:to>
      <xdr:col>45</xdr:col>
      <xdr:colOff>177800</xdr:colOff>
      <xdr:row>79</xdr:row>
      <xdr:rowOff>34799</xdr:rowOff>
    </xdr:to>
    <xdr:cxnSp macro="">
      <xdr:nvCxnSpPr>
        <xdr:cNvPr id="416" name="直線コネクタ 415"/>
        <xdr:cNvCxnSpPr/>
      </xdr:nvCxnSpPr>
      <xdr:spPr>
        <a:xfrm>
          <a:off x="7861300" y="13525990"/>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153290</xdr:rowOff>
    </xdr:from>
    <xdr:to>
      <xdr:col>55</xdr:col>
      <xdr:colOff>50800</xdr:colOff>
      <xdr:row>79</xdr:row>
      <xdr:rowOff>83440</xdr:rowOff>
    </xdr:to>
    <xdr:sp macro="" textlink="">
      <xdr:nvSpPr>
        <xdr:cNvPr id="426" name="楕円 425"/>
        <xdr:cNvSpPr/>
      </xdr:nvSpPr>
      <xdr:spPr>
        <a:xfrm>
          <a:off x="10426700" y="135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68217</xdr:rowOff>
    </xdr:from>
    <xdr:ext cx="469744" cy="259045"/>
    <xdr:sp macro="" textlink="">
      <xdr:nvSpPr>
        <xdr:cNvPr id="427" name="普通建設事業費 （ うち新規整備　）該当値テキスト"/>
        <xdr:cNvSpPr txBox="1"/>
      </xdr:nvSpPr>
      <xdr:spPr>
        <a:xfrm>
          <a:off x="10528300" y="134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147806</xdr:rowOff>
    </xdr:from>
    <xdr:to>
      <xdr:col>50</xdr:col>
      <xdr:colOff>165100</xdr:colOff>
      <xdr:row>79</xdr:row>
      <xdr:rowOff>77956</xdr:rowOff>
    </xdr:to>
    <xdr:sp macro="" textlink="">
      <xdr:nvSpPr>
        <xdr:cNvPr id="428" name="楕円 427"/>
        <xdr:cNvSpPr/>
      </xdr:nvSpPr>
      <xdr:spPr>
        <a:xfrm>
          <a:off x="9588500" y="13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69083</xdr:rowOff>
    </xdr:from>
    <xdr:ext cx="534377" cy="259045"/>
    <xdr:sp macro="" textlink="">
      <xdr:nvSpPr>
        <xdr:cNvPr id="429" name="テキスト ボックス 428"/>
        <xdr:cNvSpPr txBox="1"/>
      </xdr:nvSpPr>
      <xdr:spPr>
        <a:xfrm>
          <a:off x="9372111" y="136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155449</xdr:rowOff>
    </xdr:from>
    <xdr:to>
      <xdr:col>46</xdr:col>
      <xdr:colOff>38100</xdr:colOff>
      <xdr:row>79</xdr:row>
      <xdr:rowOff>85599</xdr:rowOff>
    </xdr:to>
    <xdr:sp macro="" textlink="">
      <xdr:nvSpPr>
        <xdr:cNvPr id="430" name="楕円 429"/>
        <xdr:cNvSpPr/>
      </xdr:nvSpPr>
      <xdr:spPr>
        <a:xfrm>
          <a:off x="8699500" y="135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76726</xdr:rowOff>
    </xdr:from>
    <xdr:ext cx="469744" cy="259045"/>
    <xdr:sp macro="" textlink="">
      <xdr:nvSpPr>
        <xdr:cNvPr id="431" name="テキスト ボックス 430"/>
        <xdr:cNvSpPr txBox="1"/>
      </xdr:nvSpPr>
      <xdr:spPr>
        <a:xfrm>
          <a:off x="8515428" y="1362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102090</xdr:rowOff>
    </xdr:from>
    <xdr:to>
      <xdr:col>41</xdr:col>
      <xdr:colOff>101600</xdr:colOff>
      <xdr:row>79</xdr:row>
      <xdr:rowOff>32240</xdr:rowOff>
    </xdr:to>
    <xdr:sp macro="" textlink="">
      <xdr:nvSpPr>
        <xdr:cNvPr id="432" name="楕円 431"/>
        <xdr:cNvSpPr/>
      </xdr:nvSpPr>
      <xdr:spPr>
        <a:xfrm>
          <a:off x="7810500" y="134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23367</xdr:rowOff>
    </xdr:from>
    <xdr:ext cx="534377" cy="259045"/>
    <xdr:sp macro="" textlink="">
      <xdr:nvSpPr>
        <xdr:cNvPr id="433" name="テキスト ボックス 432"/>
        <xdr:cNvSpPr txBox="1"/>
      </xdr:nvSpPr>
      <xdr:spPr>
        <a:xfrm>
          <a:off x="7594111" y="135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77501</xdr:rowOff>
    </xdr:from>
    <xdr:to>
      <xdr:col>55</xdr:col>
      <xdr:colOff>0</xdr:colOff>
      <xdr:row>98</xdr:row>
      <xdr:rowOff>138041</xdr:rowOff>
    </xdr:to>
    <xdr:cxnSp macro="">
      <xdr:nvCxnSpPr>
        <xdr:cNvPr id="464" name="直線コネクタ 463"/>
        <xdr:cNvCxnSpPr/>
      </xdr:nvCxnSpPr>
      <xdr:spPr>
        <a:xfrm>
          <a:off x="9639300" y="16879601"/>
          <a:ext cx="838200" cy="6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74219</xdr:rowOff>
    </xdr:from>
    <xdr:to>
      <xdr:col>50</xdr:col>
      <xdr:colOff>114300</xdr:colOff>
      <xdr:row>98</xdr:row>
      <xdr:rowOff>77501</xdr:rowOff>
    </xdr:to>
    <xdr:cxnSp macro="">
      <xdr:nvCxnSpPr>
        <xdr:cNvPr id="467" name="直線コネクタ 466"/>
        <xdr:cNvCxnSpPr/>
      </xdr:nvCxnSpPr>
      <xdr:spPr>
        <a:xfrm>
          <a:off x="8750300" y="16533419"/>
          <a:ext cx="889000" cy="3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74219</xdr:rowOff>
    </xdr:from>
    <xdr:to>
      <xdr:col>45</xdr:col>
      <xdr:colOff>177800</xdr:colOff>
      <xdr:row>98</xdr:row>
      <xdr:rowOff>156744</xdr:rowOff>
    </xdr:to>
    <xdr:cxnSp macro="">
      <xdr:nvCxnSpPr>
        <xdr:cNvPr id="470" name="直線コネクタ 469"/>
        <xdr:cNvCxnSpPr/>
      </xdr:nvCxnSpPr>
      <xdr:spPr>
        <a:xfrm flipV="1">
          <a:off x="7861300" y="16533419"/>
          <a:ext cx="889000" cy="4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87241</xdr:rowOff>
    </xdr:from>
    <xdr:to>
      <xdr:col>55</xdr:col>
      <xdr:colOff>50800</xdr:colOff>
      <xdr:row>99</xdr:row>
      <xdr:rowOff>17391</xdr:rowOff>
    </xdr:to>
    <xdr:sp macro="" textlink="">
      <xdr:nvSpPr>
        <xdr:cNvPr id="480" name="楕円 479"/>
        <xdr:cNvSpPr/>
      </xdr:nvSpPr>
      <xdr:spPr>
        <a:xfrm>
          <a:off x="10426700" y="16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2168</xdr:rowOff>
    </xdr:from>
    <xdr:ext cx="534377" cy="259045"/>
    <xdr:sp macro="" textlink="">
      <xdr:nvSpPr>
        <xdr:cNvPr id="481" name="普通建設事業費 （ うち更新整備　）該当値テキスト"/>
        <xdr:cNvSpPr txBox="1"/>
      </xdr:nvSpPr>
      <xdr:spPr>
        <a:xfrm>
          <a:off x="10528300" y="1680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26701</xdr:rowOff>
    </xdr:from>
    <xdr:to>
      <xdr:col>50</xdr:col>
      <xdr:colOff>165100</xdr:colOff>
      <xdr:row>98</xdr:row>
      <xdr:rowOff>128301</xdr:rowOff>
    </xdr:to>
    <xdr:sp macro="" textlink="">
      <xdr:nvSpPr>
        <xdr:cNvPr id="482" name="楕円 481"/>
        <xdr:cNvSpPr/>
      </xdr:nvSpPr>
      <xdr:spPr>
        <a:xfrm>
          <a:off x="9588500" y="16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119428</xdr:rowOff>
    </xdr:from>
    <xdr:ext cx="534377" cy="259045"/>
    <xdr:sp macro="" textlink="">
      <xdr:nvSpPr>
        <xdr:cNvPr id="483" name="テキスト ボックス 482"/>
        <xdr:cNvSpPr txBox="1"/>
      </xdr:nvSpPr>
      <xdr:spPr>
        <a:xfrm>
          <a:off x="9372111" y="169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23419</xdr:rowOff>
    </xdr:from>
    <xdr:to>
      <xdr:col>46</xdr:col>
      <xdr:colOff>38100</xdr:colOff>
      <xdr:row>96</xdr:row>
      <xdr:rowOff>125019</xdr:rowOff>
    </xdr:to>
    <xdr:sp macro="" textlink="">
      <xdr:nvSpPr>
        <xdr:cNvPr id="484" name="楕円 483"/>
        <xdr:cNvSpPr/>
      </xdr:nvSpPr>
      <xdr:spPr>
        <a:xfrm>
          <a:off x="8699500" y="164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141546</xdr:rowOff>
    </xdr:from>
    <xdr:ext cx="599010" cy="259045"/>
    <xdr:sp macro="" textlink="">
      <xdr:nvSpPr>
        <xdr:cNvPr id="485" name="テキスト ボックス 484"/>
        <xdr:cNvSpPr txBox="1"/>
      </xdr:nvSpPr>
      <xdr:spPr>
        <a:xfrm>
          <a:off x="8450795" y="1625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105944</xdr:rowOff>
    </xdr:from>
    <xdr:to>
      <xdr:col>41</xdr:col>
      <xdr:colOff>101600</xdr:colOff>
      <xdr:row>99</xdr:row>
      <xdr:rowOff>36094</xdr:rowOff>
    </xdr:to>
    <xdr:sp macro="" textlink="">
      <xdr:nvSpPr>
        <xdr:cNvPr id="486" name="楕円 485"/>
        <xdr:cNvSpPr/>
      </xdr:nvSpPr>
      <xdr:spPr>
        <a:xfrm>
          <a:off x="7810500" y="169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27221</xdr:rowOff>
    </xdr:from>
    <xdr:ext cx="534377" cy="259045"/>
    <xdr:sp macro="" textlink="">
      <xdr:nvSpPr>
        <xdr:cNvPr id="487" name="テキスト ボックス 486"/>
        <xdr:cNvSpPr txBox="1"/>
      </xdr:nvSpPr>
      <xdr:spPr>
        <a:xfrm>
          <a:off x="7594111" y="170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109511</xdr:rowOff>
    </xdr:from>
    <xdr:to>
      <xdr:col>85</xdr:col>
      <xdr:colOff>127000</xdr:colOff>
      <xdr:row>38</xdr:row>
      <xdr:rowOff>133093</xdr:rowOff>
    </xdr:to>
    <xdr:cxnSp macro="">
      <xdr:nvCxnSpPr>
        <xdr:cNvPr id="514" name="直線コネクタ 513"/>
        <xdr:cNvCxnSpPr/>
      </xdr:nvCxnSpPr>
      <xdr:spPr>
        <a:xfrm>
          <a:off x="15481300" y="6624611"/>
          <a:ext cx="838200" cy="2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109511</xdr:rowOff>
    </xdr:from>
    <xdr:to>
      <xdr:col>81</xdr:col>
      <xdr:colOff>50800</xdr:colOff>
      <xdr:row>38</xdr:row>
      <xdr:rowOff>127323</xdr:rowOff>
    </xdr:to>
    <xdr:cxnSp macro="">
      <xdr:nvCxnSpPr>
        <xdr:cNvPr id="517" name="直線コネクタ 516"/>
        <xdr:cNvCxnSpPr/>
      </xdr:nvCxnSpPr>
      <xdr:spPr>
        <a:xfrm flipV="1">
          <a:off x="14592300" y="6624611"/>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103136</xdr:rowOff>
    </xdr:from>
    <xdr:to>
      <xdr:col>76</xdr:col>
      <xdr:colOff>114300</xdr:colOff>
      <xdr:row>38</xdr:row>
      <xdr:rowOff>127323</xdr:rowOff>
    </xdr:to>
    <xdr:cxnSp macro="">
      <xdr:nvCxnSpPr>
        <xdr:cNvPr id="520" name="直線コネクタ 519"/>
        <xdr:cNvCxnSpPr/>
      </xdr:nvCxnSpPr>
      <xdr:spPr>
        <a:xfrm>
          <a:off x="13703300" y="6618236"/>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103136</xdr:rowOff>
    </xdr:from>
    <xdr:to>
      <xdr:col>71</xdr:col>
      <xdr:colOff>177800</xdr:colOff>
      <xdr:row>38</xdr:row>
      <xdr:rowOff>125979</xdr:rowOff>
    </xdr:to>
    <xdr:cxnSp macro="">
      <xdr:nvCxnSpPr>
        <xdr:cNvPr id="523" name="直線コネクタ 522"/>
        <xdr:cNvCxnSpPr/>
      </xdr:nvCxnSpPr>
      <xdr:spPr>
        <a:xfrm flipV="1">
          <a:off x="12814300" y="6618236"/>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82293</xdr:rowOff>
    </xdr:from>
    <xdr:to>
      <xdr:col>85</xdr:col>
      <xdr:colOff>177800</xdr:colOff>
      <xdr:row>39</xdr:row>
      <xdr:rowOff>12443</xdr:rowOff>
    </xdr:to>
    <xdr:sp macro="" textlink="">
      <xdr:nvSpPr>
        <xdr:cNvPr id="533" name="楕円 532"/>
        <xdr:cNvSpPr/>
      </xdr:nvSpPr>
      <xdr:spPr>
        <a:xfrm>
          <a:off x="16268700" y="65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58711</xdr:rowOff>
    </xdr:from>
    <xdr:to>
      <xdr:col>81</xdr:col>
      <xdr:colOff>101600</xdr:colOff>
      <xdr:row>38</xdr:row>
      <xdr:rowOff>160311</xdr:rowOff>
    </xdr:to>
    <xdr:sp macro="" textlink="">
      <xdr:nvSpPr>
        <xdr:cNvPr id="535" name="楕円 534"/>
        <xdr:cNvSpPr/>
      </xdr:nvSpPr>
      <xdr:spPr>
        <a:xfrm>
          <a:off x="15430500" y="6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5388</xdr:rowOff>
    </xdr:from>
    <xdr:ext cx="534377" cy="259045"/>
    <xdr:sp macro="" textlink="">
      <xdr:nvSpPr>
        <xdr:cNvPr id="536" name="テキスト ボックス 535"/>
        <xdr:cNvSpPr txBox="1"/>
      </xdr:nvSpPr>
      <xdr:spPr>
        <a:xfrm>
          <a:off x="15214111" y="6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76523</xdr:rowOff>
    </xdr:from>
    <xdr:to>
      <xdr:col>76</xdr:col>
      <xdr:colOff>165100</xdr:colOff>
      <xdr:row>39</xdr:row>
      <xdr:rowOff>6673</xdr:rowOff>
    </xdr:to>
    <xdr:sp macro="" textlink="">
      <xdr:nvSpPr>
        <xdr:cNvPr id="537" name="楕円 536"/>
        <xdr:cNvSpPr/>
      </xdr:nvSpPr>
      <xdr:spPr>
        <a:xfrm>
          <a:off x="14541500" y="65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169250</xdr:rowOff>
    </xdr:from>
    <xdr:ext cx="469744" cy="259045"/>
    <xdr:sp macro="" textlink="">
      <xdr:nvSpPr>
        <xdr:cNvPr id="538" name="テキスト ボックス 537"/>
        <xdr:cNvSpPr txBox="1"/>
      </xdr:nvSpPr>
      <xdr:spPr>
        <a:xfrm>
          <a:off x="14357428" y="66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52336</xdr:rowOff>
    </xdr:from>
    <xdr:to>
      <xdr:col>72</xdr:col>
      <xdr:colOff>38100</xdr:colOff>
      <xdr:row>38</xdr:row>
      <xdr:rowOff>153936</xdr:rowOff>
    </xdr:to>
    <xdr:sp macro="" textlink="">
      <xdr:nvSpPr>
        <xdr:cNvPr id="539" name="楕円 538"/>
        <xdr:cNvSpPr/>
      </xdr:nvSpPr>
      <xdr:spPr>
        <a:xfrm>
          <a:off x="13652500" y="65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170463</xdr:rowOff>
    </xdr:from>
    <xdr:ext cx="534377" cy="259045"/>
    <xdr:sp macro="" textlink="">
      <xdr:nvSpPr>
        <xdr:cNvPr id="540" name="テキスト ボックス 539"/>
        <xdr:cNvSpPr txBox="1"/>
      </xdr:nvSpPr>
      <xdr:spPr>
        <a:xfrm>
          <a:off x="13436111" y="63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75179</xdr:rowOff>
    </xdr:from>
    <xdr:to>
      <xdr:col>67</xdr:col>
      <xdr:colOff>101600</xdr:colOff>
      <xdr:row>39</xdr:row>
      <xdr:rowOff>5329</xdr:rowOff>
    </xdr:to>
    <xdr:sp macro="" textlink="">
      <xdr:nvSpPr>
        <xdr:cNvPr id="541" name="楕円 540"/>
        <xdr:cNvSpPr/>
      </xdr:nvSpPr>
      <xdr:spPr>
        <a:xfrm>
          <a:off x="12763500" y="65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167906</xdr:rowOff>
    </xdr:from>
    <xdr:ext cx="469744" cy="259045"/>
    <xdr:sp macro="" textlink="">
      <xdr:nvSpPr>
        <xdr:cNvPr id="542" name="テキスト ボックス 541"/>
        <xdr:cNvSpPr txBox="1"/>
      </xdr:nvSpPr>
      <xdr:spPr>
        <a:xfrm>
          <a:off x="12579428" y="668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133524</xdr:rowOff>
    </xdr:from>
    <xdr:to>
      <xdr:col>85</xdr:col>
      <xdr:colOff>127000</xdr:colOff>
      <xdr:row>76</xdr:row>
      <xdr:rowOff>152350</xdr:rowOff>
    </xdr:to>
    <xdr:cxnSp macro="">
      <xdr:nvCxnSpPr>
        <xdr:cNvPr id="622" name="直線コネクタ 621"/>
        <xdr:cNvCxnSpPr/>
      </xdr:nvCxnSpPr>
      <xdr:spPr>
        <a:xfrm flipV="1">
          <a:off x="15481300" y="13163724"/>
          <a:ext cx="8382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152350</xdr:rowOff>
    </xdr:from>
    <xdr:to>
      <xdr:col>81</xdr:col>
      <xdr:colOff>50800</xdr:colOff>
      <xdr:row>76</xdr:row>
      <xdr:rowOff>161069</xdr:rowOff>
    </xdr:to>
    <xdr:cxnSp macro="">
      <xdr:nvCxnSpPr>
        <xdr:cNvPr id="625" name="直線コネクタ 624"/>
        <xdr:cNvCxnSpPr/>
      </xdr:nvCxnSpPr>
      <xdr:spPr>
        <a:xfrm flipV="1">
          <a:off x="14592300" y="1318255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161069</xdr:rowOff>
    </xdr:from>
    <xdr:to>
      <xdr:col>76</xdr:col>
      <xdr:colOff>114300</xdr:colOff>
      <xdr:row>77</xdr:row>
      <xdr:rowOff>32097</xdr:rowOff>
    </xdr:to>
    <xdr:cxnSp macro="">
      <xdr:nvCxnSpPr>
        <xdr:cNvPr id="628" name="直線コネクタ 627"/>
        <xdr:cNvCxnSpPr/>
      </xdr:nvCxnSpPr>
      <xdr:spPr>
        <a:xfrm flipV="1">
          <a:off x="13703300" y="1319126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110330</xdr:rowOff>
    </xdr:from>
    <xdr:to>
      <xdr:col>71</xdr:col>
      <xdr:colOff>177800</xdr:colOff>
      <xdr:row>77</xdr:row>
      <xdr:rowOff>32097</xdr:rowOff>
    </xdr:to>
    <xdr:cxnSp macro="">
      <xdr:nvCxnSpPr>
        <xdr:cNvPr id="631" name="直線コネクタ 630"/>
        <xdr:cNvCxnSpPr/>
      </xdr:nvCxnSpPr>
      <xdr:spPr>
        <a:xfrm>
          <a:off x="12814300" y="13140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82724</xdr:rowOff>
    </xdr:from>
    <xdr:to>
      <xdr:col>85</xdr:col>
      <xdr:colOff>177800</xdr:colOff>
      <xdr:row>77</xdr:row>
      <xdr:rowOff>12874</xdr:rowOff>
    </xdr:to>
    <xdr:sp macro="" textlink="">
      <xdr:nvSpPr>
        <xdr:cNvPr id="641" name="楕円 640"/>
        <xdr:cNvSpPr/>
      </xdr:nvSpPr>
      <xdr:spPr>
        <a:xfrm>
          <a:off x="16268700" y="131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61151</xdr:rowOff>
    </xdr:from>
    <xdr:ext cx="534377" cy="259045"/>
    <xdr:sp macro="" textlink="">
      <xdr:nvSpPr>
        <xdr:cNvPr id="642" name="公債費該当値テキスト"/>
        <xdr:cNvSpPr txBox="1"/>
      </xdr:nvSpPr>
      <xdr:spPr>
        <a:xfrm>
          <a:off x="16370300" y="1309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101550</xdr:rowOff>
    </xdr:from>
    <xdr:to>
      <xdr:col>81</xdr:col>
      <xdr:colOff>101600</xdr:colOff>
      <xdr:row>77</xdr:row>
      <xdr:rowOff>31700</xdr:rowOff>
    </xdr:to>
    <xdr:sp macro="" textlink="">
      <xdr:nvSpPr>
        <xdr:cNvPr id="643" name="楕円 642"/>
        <xdr:cNvSpPr/>
      </xdr:nvSpPr>
      <xdr:spPr>
        <a:xfrm>
          <a:off x="15430500" y="131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22827</xdr:rowOff>
    </xdr:from>
    <xdr:ext cx="534377" cy="259045"/>
    <xdr:sp macro="" textlink="">
      <xdr:nvSpPr>
        <xdr:cNvPr id="644" name="テキスト ボックス 643"/>
        <xdr:cNvSpPr txBox="1"/>
      </xdr:nvSpPr>
      <xdr:spPr>
        <a:xfrm>
          <a:off x="15214111" y="132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110269</xdr:rowOff>
    </xdr:from>
    <xdr:to>
      <xdr:col>76</xdr:col>
      <xdr:colOff>165100</xdr:colOff>
      <xdr:row>77</xdr:row>
      <xdr:rowOff>40419</xdr:rowOff>
    </xdr:to>
    <xdr:sp macro="" textlink="">
      <xdr:nvSpPr>
        <xdr:cNvPr id="645" name="楕円 644"/>
        <xdr:cNvSpPr/>
      </xdr:nvSpPr>
      <xdr:spPr>
        <a:xfrm>
          <a:off x="14541500" y="13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31546</xdr:rowOff>
    </xdr:from>
    <xdr:ext cx="534377" cy="259045"/>
    <xdr:sp macro="" textlink="">
      <xdr:nvSpPr>
        <xdr:cNvPr id="646" name="テキスト ボックス 645"/>
        <xdr:cNvSpPr txBox="1"/>
      </xdr:nvSpPr>
      <xdr:spPr>
        <a:xfrm>
          <a:off x="14325111" y="132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152747</xdr:rowOff>
    </xdr:from>
    <xdr:to>
      <xdr:col>72</xdr:col>
      <xdr:colOff>38100</xdr:colOff>
      <xdr:row>77</xdr:row>
      <xdr:rowOff>82897</xdr:rowOff>
    </xdr:to>
    <xdr:sp macro="" textlink="">
      <xdr:nvSpPr>
        <xdr:cNvPr id="647" name="楕円 646"/>
        <xdr:cNvSpPr/>
      </xdr:nvSpPr>
      <xdr:spPr>
        <a:xfrm>
          <a:off x="13652500" y="131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74024</xdr:rowOff>
    </xdr:from>
    <xdr:ext cx="534377" cy="259045"/>
    <xdr:sp macro="" textlink="">
      <xdr:nvSpPr>
        <xdr:cNvPr id="648" name="テキスト ボックス 647"/>
        <xdr:cNvSpPr txBox="1"/>
      </xdr:nvSpPr>
      <xdr:spPr>
        <a:xfrm>
          <a:off x="13436111" y="132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59530</xdr:rowOff>
    </xdr:from>
    <xdr:to>
      <xdr:col>67</xdr:col>
      <xdr:colOff>101600</xdr:colOff>
      <xdr:row>76</xdr:row>
      <xdr:rowOff>161130</xdr:rowOff>
    </xdr:to>
    <xdr:sp macro="" textlink="">
      <xdr:nvSpPr>
        <xdr:cNvPr id="649" name="楕円 648"/>
        <xdr:cNvSpPr/>
      </xdr:nvSpPr>
      <xdr:spPr>
        <a:xfrm>
          <a:off x="12763500" y="130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152257</xdr:rowOff>
    </xdr:from>
    <xdr:ext cx="534377" cy="259045"/>
    <xdr:sp macro="" textlink="">
      <xdr:nvSpPr>
        <xdr:cNvPr id="650" name="テキスト ボックス 649"/>
        <xdr:cNvSpPr txBox="1"/>
      </xdr:nvSpPr>
      <xdr:spPr>
        <a:xfrm>
          <a:off x="12547111" y="13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52915</xdr:rowOff>
    </xdr:from>
    <xdr:to>
      <xdr:col>85</xdr:col>
      <xdr:colOff>127000</xdr:colOff>
      <xdr:row>98</xdr:row>
      <xdr:rowOff>53381</xdr:rowOff>
    </xdr:to>
    <xdr:cxnSp macro="">
      <xdr:nvCxnSpPr>
        <xdr:cNvPr id="677" name="直線コネクタ 676"/>
        <xdr:cNvCxnSpPr/>
      </xdr:nvCxnSpPr>
      <xdr:spPr>
        <a:xfrm flipV="1">
          <a:off x="15481300" y="16855015"/>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53381</xdr:rowOff>
    </xdr:from>
    <xdr:to>
      <xdr:col>81</xdr:col>
      <xdr:colOff>50800</xdr:colOff>
      <xdr:row>98</xdr:row>
      <xdr:rowOff>119898</xdr:rowOff>
    </xdr:to>
    <xdr:cxnSp macro="">
      <xdr:nvCxnSpPr>
        <xdr:cNvPr id="680" name="直線コネクタ 679"/>
        <xdr:cNvCxnSpPr/>
      </xdr:nvCxnSpPr>
      <xdr:spPr>
        <a:xfrm flipV="1">
          <a:off x="14592300" y="16855481"/>
          <a:ext cx="889000" cy="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64751</xdr:rowOff>
    </xdr:from>
    <xdr:to>
      <xdr:col>76</xdr:col>
      <xdr:colOff>114300</xdr:colOff>
      <xdr:row>98</xdr:row>
      <xdr:rowOff>119898</xdr:rowOff>
    </xdr:to>
    <xdr:cxnSp macro="">
      <xdr:nvCxnSpPr>
        <xdr:cNvPr id="683" name="直線コネクタ 682"/>
        <xdr:cNvCxnSpPr/>
      </xdr:nvCxnSpPr>
      <xdr:spPr>
        <a:xfrm>
          <a:off x="13703300" y="16695401"/>
          <a:ext cx="889000" cy="22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64751</xdr:rowOff>
    </xdr:from>
    <xdr:to>
      <xdr:col>71</xdr:col>
      <xdr:colOff>177800</xdr:colOff>
      <xdr:row>97</xdr:row>
      <xdr:rowOff>139672</xdr:rowOff>
    </xdr:to>
    <xdr:cxnSp macro="">
      <xdr:nvCxnSpPr>
        <xdr:cNvPr id="686" name="直線コネクタ 685"/>
        <xdr:cNvCxnSpPr/>
      </xdr:nvCxnSpPr>
      <xdr:spPr>
        <a:xfrm flipV="1">
          <a:off x="12814300" y="16695401"/>
          <a:ext cx="889000" cy="7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2115</xdr:rowOff>
    </xdr:from>
    <xdr:to>
      <xdr:col>85</xdr:col>
      <xdr:colOff>177800</xdr:colOff>
      <xdr:row>98</xdr:row>
      <xdr:rowOff>103715</xdr:rowOff>
    </xdr:to>
    <xdr:sp macro="" textlink="">
      <xdr:nvSpPr>
        <xdr:cNvPr id="696" name="楕円 695"/>
        <xdr:cNvSpPr/>
      </xdr:nvSpPr>
      <xdr:spPr>
        <a:xfrm>
          <a:off x="16268700" y="168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88492</xdr:rowOff>
    </xdr:from>
    <xdr:ext cx="534377" cy="259045"/>
    <xdr:sp macro="" textlink="">
      <xdr:nvSpPr>
        <xdr:cNvPr id="697" name="積立金該当値テキスト"/>
        <xdr:cNvSpPr txBox="1"/>
      </xdr:nvSpPr>
      <xdr:spPr>
        <a:xfrm>
          <a:off x="16370300" y="167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2581</xdr:rowOff>
    </xdr:from>
    <xdr:to>
      <xdr:col>81</xdr:col>
      <xdr:colOff>101600</xdr:colOff>
      <xdr:row>98</xdr:row>
      <xdr:rowOff>104181</xdr:rowOff>
    </xdr:to>
    <xdr:sp macro="" textlink="">
      <xdr:nvSpPr>
        <xdr:cNvPr id="698" name="楕円 697"/>
        <xdr:cNvSpPr/>
      </xdr:nvSpPr>
      <xdr:spPr>
        <a:xfrm>
          <a:off x="154305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95308</xdr:rowOff>
    </xdr:from>
    <xdr:ext cx="534377" cy="259045"/>
    <xdr:sp macro="" textlink="">
      <xdr:nvSpPr>
        <xdr:cNvPr id="699" name="テキスト ボックス 698"/>
        <xdr:cNvSpPr txBox="1"/>
      </xdr:nvSpPr>
      <xdr:spPr>
        <a:xfrm>
          <a:off x="15214111" y="168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69098</xdr:rowOff>
    </xdr:from>
    <xdr:to>
      <xdr:col>76</xdr:col>
      <xdr:colOff>165100</xdr:colOff>
      <xdr:row>98</xdr:row>
      <xdr:rowOff>170698</xdr:rowOff>
    </xdr:to>
    <xdr:sp macro="" textlink="">
      <xdr:nvSpPr>
        <xdr:cNvPr id="700" name="楕円 699"/>
        <xdr:cNvSpPr/>
      </xdr:nvSpPr>
      <xdr:spPr>
        <a:xfrm>
          <a:off x="14541500" y="168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161825</xdr:rowOff>
    </xdr:from>
    <xdr:ext cx="469744" cy="259045"/>
    <xdr:sp macro="" textlink="">
      <xdr:nvSpPr>
        <xdr:cNvPr id="701" name="テキスト ボックス 700"/>
        <xdr:cNvSpPr txBox="1"/>
      </xdr:nvSpPr>
      <xdr:spPr>
        <a:xfrm>
          <a:off x="14357428" y="1696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13951</xdr:rowOff>
    </xdr:from>
    <xdr:to>
      <xdr:col>72</xdr:col>
      <xdr:colOff>38100</xdr:colOff>
      <xdr:row>97</xdr:row>
      <xdr:rowOff>115551</xdr:rowOff>
    </xdr:to>
    <xdr:sp macro="" textlink="">
      <xdr:nvSpPr>
        <xdr:cNvPr id="702" name="楕円 701"/>
        <xdr:cNvSpPr/>
      </xdr:nvSpPr>
      <xdr:spPr>
        <a:xfrm>
          <a:off x="13652500" y="166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132078</xdr:rowOff>
    </xdr:from>
    <xdr:ext cx="534377" cy="259045"/>
    <xdr:sp macro="" textlink="">
      <xdr:nvSpPr>
        <xdr:cNvPr id="703" name="テキスト ボックス 702"/>
        <xdr:cNvSpPr txBox="1"/>
      </xdr:nvSpPr>
      <xdr:spPr>
        <a:xfrm>
          <a:off x="13436111" y="164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88872</xdr:rowOff>
    </xdr:from>
    <xdr:to>
      <xdr:col>67</xdr:col>
      <xdr:colOff>101600</xdr:colOff>
      <xdr:row>98</xdr:row>
      <xdr:rowOff>19022</xdr:rowOff>
    </xdr:to>
    <xdr:sp macro="" textlink="">
      <xdr:nvSpPr>
        <xdr:cNvPr id="704" name="楕円 703"/>
        <xdr:cNvSpPr/>
      </xdr:nvSpPr>
      <xdr:spPr>
        <a:xfrm>
          <a:off x="12763500" y="167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10149</xdr:rowOff>
    </xdr:from>
    <xdr:ext cx="534377" cy="259045"/>
    <xdr:sp macro="" textlink="">
      <xdr:nvSpPr>
        <xdr:cNvPr id="705" name="テキスト ボックス 704"/>
        <xdr:cNvSpPr txBox="1"/>
      </xdr:nvSpPr>
      <xdr:spPr>
        <a:xfrm>
          <a:off x="12547111" y="168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22428</xdr:rowOff>
    </xdr:from>
    <xdr:to>
      <xdr:col>116</xdr:col>
      <xdr:colOff>63500</xdr:colOff>
      <xdr:row>31</xdr:row>
      <xdr:rowOff>168138</xdr:rowOff>
    </xdr:to>
    <xdr:cxnSp macro="">
      <xdr:nvCxnSpPr>
        <xdr:cNvPr id="732" name="直線コネクタ 731"/>
        <xdr:cNvCxnSpPr/>
      </xdr:nvCxnSpPr>
      <xdr:spPr>
        <a:xfrm flipV="1">
          <a:off x="21323300" y="5337378"/>
          <a:ext cx="838200" cy="14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101250</xdr:rowOff>
    </xdr:from>
    <xdr:to>
      <xdr:col>111</xdr:col>
      <xdr:colOff>177800</xdr:colOff>
      <xdr:row>31</xdr:row>
      <xdr:rowOff>168138</xdr:rowOff>
    </xdr:to>
    <xdr:cxnSp macro="">
      <xdr:nvCxnSpPr>
        <xdr:cNvPr id="735" name="直線コネクタ 734"/>
        <xdr:cNvCxnSpPr/>
      </xdr:nvCxnSpPr>
      <xdr:spPr>
        <a:xfrm>
          <a:off x="20434300" y="5416200"/>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101250</xdr:rowOff>
    </xdr:from>
    <xdr:to>
      <xdr:col>107</xdr:col>
      <xdr:colOff>50800</xdr:colOff>
      <xdr:row>32</xdr:row>
      <xdr:rowOff>89911</xdr:rowOff>
    </xdr:to>
    <xdr:cxnSp macro="">
      <xdr:nvCxnSpPr>
        <xdr:cNvPr id="738" name="直線コネクタ 737"/>
        <xdr:cNvCxnSpPr/>
      </xdr:nvCxnSpPr>
      <xdr:spPr>
        <a:xfrm flipV="1">
          <a:off x="19545300" y="5416200"/>
          <a:ext cx="8890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89911</xdr:rowOff>
    </xdr:from>
    <xdr:to>
      <xdr:col>102</xdr:col>
      <xdr:colOff>114300</xdr:colOff>
      <xdr:row>36</xdr:row>
      <xdr:rowOff>104587</xdr:rowOff>
    </xdr:to>
    <xdr:cxnSp macro="">
      <xdr:nvCxnSpPr>
        <xdr:cNvPr id="741" name="直線コネクタ 740"/>
        <xdr:cNvCxnSpPr/>
      </xdr:nvCxnSpPr>
      <xdr:spPr>
        <a:xfrm flipV="1">
          <a:off x="18656300" y="5576311"/>
          <a:ext cx="889000" cy="7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143078</xdr:rowOff>
    </xdr:from>
    <xdr:to>
      <xdr:col>116</xdr:col>
      <xdr:colOff>114300</xdr:colOff>
      <xdr:row>31</xdr:row>
      <xdr:rowOff>73228</xdr:rowOff>
    </xdr:to>
    <xdr:sp macro="" textlink="">
      <xdr:nvSpPr>
        <xdr:cNvPr id="751" name="楕円 750"/>
        <xdr:cNvSpPr/>
      </xdr:nvSpPr>
      <xdr:spPr>
        <a:xfrm>
          <a:off x="22110700" y="52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165955</xdr:rowOff>
    </xdr:from>
    <xdr:ext cx="534377" cy="259045"/>
    <xdr:sp macro="" textlink="">
      <xdr:nvSpPr>
        <xdr:cNvPr id="752" name="投資及び出資金該当値テキスト"/>
        <xdr:cNvSpPr txBox="1"/>
      </xdr:nvSpPr>
      <xdr:spPr>
        <a:xfrm>
          <a:off x="22212300" y="513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117338</xdr:rowOff>
    </xdr:from>
    <xdr:to>
      <xdr:col>112</xdr:col>
      <xdr:colOff>38100</xdr:colOff>
      <xdr:row>32</xdr:row>
      <xdr:rowOff>47488</xdr:rowOff>
    </xdr:to>
    <xdr:sp macro="" textlink="">
      <xdr:nvSpPr>
        <xdr:cNvPr id="753" name="楕円 752"/>
        <xdr:cNvSpPr/>
      </xdr:nvSpPr>
      <xdr:spPr>
        <a:xfrm>
          <a:off x="21272500" y="54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64015</xdr:rowOff>
    </xdr:from>
    <xdr:ext cx="534377" cy="259045"/>
    <xdr:sp macro="" textlink="">
      <xdr:nvSpPr>
        <xdr:cNvPr id="754" name="テキスト ボックス 753"/>
        <xdr:cNvSpPr txBox="1"/>
      </xdr:nvSpPr>
      <xdr:spPr>
        <a:xfrm>
          <a:off x="21056111" y="52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50450</xdr:rowOff>
    </xdr:from>
    <xdr:to>
      <xdr:col>107</xdr:col>
      <xdr:colOff>101600</xdr:colOff>
      <xdr:row>31</xdr:row>
      <xdr:rowOff>152050</xdr:rowOff>
    </xdr:to>
    <xdr:sp macro="" textlink="">
      <xdr:nvSpPr>
        <xdr:cNvPr id="755" name="楕円 754"/>
        <xdr:cNvSpPr/>
      </xdr:nvSpPr>
      <xdr:spPr>
        <a:xfrm>
          <a:off x="20383500" y="5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168577</xdr:rowOff>
    </xdr:from>
    <xdr:ext cx="534377" cy="259045"/>
    <xdr:sp macro="" textlink="">
      <xdr:nvSpPr>
        <xdr:cNvPr id="756" name="テキスト ボックス 755"/>
        <xdr:cNvSpPr txBox="1"/>
      </xdr:nvSpPr>
      <xdr:spPr>
        <a:xfrm>
          <a:off x="20167111" y="51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39111</xdr:rowOff>
    </xdr:from>
    <xdr:to>
      <xdr:col>102</xdr:col>
      <xdr:colOff>165100</xdr:colOff>
      <xdr:row>32</xdr:row>
      <xdr:rowOff>140711</xdr:rowOff>
    </xdr:to>
    <xdr:sp macro="" textlink="">
      <xdr:nvSpPr>
        <xdr:cNvPr id="757" name="楕円 756"/>
        <xdr:cNvSpPr/>
      </xdr:nvSpPr>
      <xdr:spPr>
        <a:xfrm>
          <a:off x="19494500" y="55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157238</xdr:rowOff>
    </xdr:from>
    <xdr:ext cx="534377" cy="259045"/>
    <xdr:sp macro="" textlink="">
      <xdr:nvSpPr>
        <xdr:cNvPr id="758" name="テキスト ボックス 757"/>
        <xdr:cNvSpPr txBox="1"/>
      </xdr:nvSpPr>
      <xdr:spPr>
        <a:xfrm>
          <a:off x="19278111" y="53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53787</xdr:rowOff>
    </xdr:from>
    <xdr:to>
      <xdr:col>98</xdr:col>
      <xdr:colOff>38100</xdr:colOff>
      <xdr:row>36</xdr:row>
      <xdr:rowOff>155387</xdr:rowOff>
    </xdr:to>
    <xdr:sp macro="" textlink="">
      <xdr:nvSpPr>
        <xdr:cNvPr id="759" name="楕円 758"/>
        <xdr:cNvSpPr/>
      </xdr:nvSpPr>
      <xdr:spPr>
        <a:xfrm>
          <a:off x="18605500" y="62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464</xdr:rowOff>
    </xdr:from>
    <xdr:ext cx="469744" cy="259045"/>
    <xdr:sp macro="" textlink="">
      <xdr:nvSpPr>
        <xdr:cNvPr id="760" name="テキスト ボックス 759"/>
        <xdr:cNvSpPr txBox="1"/>
      </xdr:nvSpPr>
      <xdr:spPr>
        <a:xfrm>
          <a:off x="18421428" y="60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15227</xdr:rowOff>
    </xdr:from>
    <xdr:to>
      <xdr:col>116</xdr:col>
      <xdr:colOff>63500</xdr:colOff>
      <xdr:row>59</xdr:row>
      <xdr:rowOff>25591</xdr:rowOff>
    </xdr:to>
    <xdr:cxnSp macro="">
      <xdr:nvCxnSpPr>
        <xdr:cNvPr id="789" name="直線コネクタ 788"/>
        <xdr:cNvCxnSpPr/>
      </xdr:nvCxnSpPr>
      <xdr:spPr>
        <a:xfrm>
          <a:off x="21323300" y="1013077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5093</xdr:rowOff>
    </xdr:from>
    <xdr:to>
      <xdr:col>111</xdr:col>
      <xdr:colOff>177800</xdr:colOff>
      <xdr:row>59</xdr:row>
      <xdr:rowOff>15227</xdr:rowOff>
    </xdr:to>
    <xdr:cxnSp macro="">
      <xdr:nvCxnSpPr>
        <xdr:cNvPr id="792" name="直線コネクタ 791"/>
        <xdr:cNvCxnSpPr/>
      </xdr:nvCxnSpPr>
      <xdr:spPr>
        <a:xfrm>
          <a:off x="20434300" y="1012064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5093</xdr:rowOff>
    </xdr:from>
    <xdr:to>
      <xdr:col>107</xdr:col>
      <xdr:colOff>50800</xdr:colOff>
      <xdr:row>59</xdr:row>
      <xdr:rowOff>7226</xdr:rowOff>
    </xdr:to>
    <xdr:cxnSp macro="">
      <xdr:nvCxnSpPr>
        <xdr:cNvPr id="795" name="直線コネクタ 794"/>
        <xdr:cNvCxnSpPr/>
      </xdr:nvCxnSpPr>
      <xdr:spPr>
        <a:xfrm flipV="1">
          <a:off x="19545300" y="101206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168999</xdr:rowOff>
    </xdr:from>
    <xdr:to>
      <xdr:col>102</xdr:col>
      <xdr:colOff>114300</xdr:colOff>
      <xdr:row>59</xdr:row>
      <xdr:rowOff>7226</xdr:rowOff>
    </xdr:to>
    <xdr:cxnSp macro="">
      <xdr:nvCxnSpPr>
        <xdr:cNvPr id="798" name="直線コネクタ 797"/>
        <xdr:cNvCxnSpPr/>
      </xdr:nvCxnSpPr>
      <xdr:spPr>
        <a:xfrm>
          <a:off x="18656300" y="1011309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146241</xdr:rowOff>
    </xdr:from>
    <xdr:to>
      <xdr:col>116</xdr:col>
      <xdr:colOff>114300</xdr:colOff>
      <xdr:row>59</xdr:row>
      <xdr:rowOff>76391</xdr:rowOff>
    </xdr:to>
    <xdr:sp macro="" textlink="">
      <xdr:nvSpPr>
        <xdr:cNvPr id="808" name="楕円 807"/>
        <xdr:cNvSpPr/>
      </xdr:nvSpPr>
      <xdr:spPr>
        <a:xfrm>
          <a:off x="221107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61168</xdr:rowOff>
    </xdr:from>
    <xdr:ext cx="378565" cy="259045"/>
    <xdr:sp macro="" textlink="">
      <xdr:nvSpPr>
        <xdr:cNvPr id="809" name="貸付金該当値テキスト"/>
        <xdr:cNvSpPr txBox="1"/>
      </xdr:nvSpPr>
      <xdr:spPr>
        <a:xfrm>
          <a:off x="22212300" y="1000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135877</xdr:rowOff>
    </xdr:from>
    <xdr:to>
      <xdr:col>112</xdr:col>
      <xdr:colOff>38100</xdr:colOff>
      <xdr:row>59</xdr:row>
      <xdr:rowOff>66027</xdr:rowOff>
    </xdr:to>
    <xdr:sp macro="" textlink="">
      <xdr:nvSpPr>
        <xdr:cNvPr id="810" name="楕円 809"/>
        <xdr:cNvSpPr/>
      </xdr:nvSpPr>
      <xdr:spPr>
        <a:xfrm>
          <a:off x="21272500" y="10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57154</xdr:rowOff>
    </xdr:from>
    <xdr:ext cx="378565" cy="259045"/>
    <xdr:sp macro="" textlink="">
      <xdr:nvSpPr>
        <xdr:cNvPr id="811" name="テキスト ボックス 810"/>
        <xdr:cNvSpPr txBox="1"/>
      </xdr:nvSpPr>
      <xdr:spPr>
        <a:xfrm>
          <a:off x="21134017" y="1017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125743</xdr:rowOff>
    </xdr:from>
    <xdr:to>
      <xdr:col>107</xdr:col>
      <xdr:colOff>101600</xdr:colOff>
      <xdr:row>59</xdr:row>
      <xdr:rowOff>55893</xdr:rowOff>
    </xdr:to>
    <xdr:sp macro="" textlink="">
      <xdr:nvSpPr>
        <xdr:cNvPr id="812" name="楕円 811"/>
        <xdr:cNvSpPr/>
      </xdr:nvSpPr>
      <xdr:spPr>
        <a:xfrm>
          <a:off x="20383500" y="100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47020</xdr:rowOff>
    </xdr:from>
    <xdr:ext cx="469744" cy="259045"/>
    <xdr:sp macro="" textlink="">
      <xdr:nvSpPr>
        <xdr:cNvPr id="813" name="テキスト ボックス 812"/>
        <xdr:cNvSpPr txBox="1"/>
      </xdr:nvSpPr>
      <xdr:spPr>
        <a:xfrm>
          <a:off x="20199428" y="101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127876</xdr:rowOff>
    </xdr:from>
    <xdr:to>
      <xdr:col>102</xdr:col>
      <xdr:colOff>165100</xdr:colOff>
      <xdr:row>59</xdr:row>
      <xdr:rowOff>58026</xdr:rowOff>
    </xdr:to>
    <xdr:sp macro="" textlink="">
      <xdr:nvSpPr>
        <xdr:cNvPr id="814" name="楕円 813"/>
        <xdr:cNvSpPr/>
      </xdr:nvSpPr>
      <xdr:spPr>
        <a:xfrm>
          <a:off x="19494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49153</xdr:rowOff>
    </xdr:from>
    <xdr:ext cx="378565" cy="259045"/>
    <xdr:sp macro="" textlink="">
      <xdr:nvSpPr>
        <xdr:cNvPr id="815" name="テキスト ボックス 814"/>
        <xdr:cNvSpPr txBox="1"/>
      </xdr:nvSpPr>
      <xdr:spPr>
        <a:xfrm>
          <a:off x="19356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118199</xdr:rowOff>
    </xdr:from>
    <xdr:to>
      <xdr:col>98</xdr:col>
      <xdr:colOff>38100</xdr:colOff>
      <xdr:row>59</xdr:row>
      <xdr:rowOff>48349</xdr:rowOff>
    </xdr:to>
    <xdr:sp macro="" textlink="">
      <xdr:nvSpPr>
        <xdr:cNvPr id="816" name="楕円 815"/>
        <xdr:cNvSpPr/>
      </xdr:nvSpPr>
      <xdr:spPr>
        <a:xfrm>
          <a:off x="18605500" y="100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39476</xdr:rowOff>
    </xdr:from>
    <xdr:ext cx="469744" cy="259045"/>
    <xdr:sp macro="" textlink="">
      <xdr:nvSpPr>
        <xdr:cNvPr id="817" name="テキスト ボックス 816"/>
        <xdr:cNvSpPr txBox="1"/>
      </xdr:nvSpPr>
      <xdr:spPr>
        <a:xfrm>
          <a:off x="18421428" y="1015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122305</xdr:rowOff>
    </xdr:from>
    <xdr:to>
      <xdr:col>116</xdr:col>
      <xdr:colOff>63500</xdr:colOff>
      <xdr:row>75</xdr:row>
      <xdr:rowOff>27806</xdr:rowOff>
    </xdr:to>
    <xdr:cxnSp macro="">
      <xdr:nvCxnSpPr>
        <xdr:cNvPr id="848" name="直線コネクタ 847"/>
        <xdr:cNvCxnSpPr/>
      </xdr:nvCxnSpPr>
      <xdr:spPr>
        <a:xfrm>
          <a:off x="21323300" y="12466705"/>
          <a:ext cx="838200" cy="4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122305</xdr:rowOff>
    </xdr:from>
    <xdr:to>
      <xdr:col>111</xdr:col>
      <xdr:colOff>177800</xdr:colOff>
      <xdr:row>74</xdr:row>
      <xdr:rowOff>144653</xdr:rowOff>
    </xdr:to>
    <xdr:cxnSp macro="">
      <xdr:nvCxnSpPr>
        <xdr:cNvPr id="851" name="直線コネクタ 850"/>
        <xdr:cNvCxnSpPr/>
      </xdr:nvCxnSpPr>
      <xdr:spPr>
        <a:xfrm flipV="1">
          <a:off x="20434300" y="12466705"/>
          <a:ext cx="889000" cy="3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82071</xdr:rowOff>
    </xdr:from>
    <xdr:to>
      <xdr:col>107</xdr:col>
      <xdr:colOff>50800</xdr:colOff>
      <xdr:row>74</xdr:row>
      <xdr:rowOff>144653</xdr:rowOff>
    </xdr:to>
    <xdr:cxnSp macro="">
      <xdr:nvCxnSpPr>
        <xdr:cNvPr id="854" name="直線コネクタ 853"/>
        <xdr:cNvCxnSpPr/>
      </xdr:nvCxnSpPr>
      <xdr:spPr>
        <a:xfrm>
          <a:off x="19545300" y="12769371"/>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120585</xdr:rowOff>
    </xdr:from>
    <xdr:to>
      <xdr:col>102</xdr:col>
      <xdr:colOff>114300</xdr:colOff>
      <xdr:row>74</xdr:row>
      <xdr:rowOff>82071</xdr:rowOff>
    </xdr:to>
    <xdr:cxnSp macro="">
      <xdr:nvCxnSpPr>
        <xdr:cNvPr id="857" name="直線コネクタ 856"/>
        <xdr:cNvCxnSpPr/>
      </xdr:nvCxnSpPr>
      <xdr:spPr>
        <a:xfrm>
          <a:off x="18656300" y="12636435"/>
          <a:ext cx="889000" cy="1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148456</xdr:rowOff>
    </xdr:from>
    <xdr:to>
      <xdr:col>116</xdr:col>
      <xdr:colOff>114300</xdr:colOff>
      <xdr:row>75</xdr:row>
      <xdr:rowOff>78606</xdr:rowOff>
    </xdr:to>
    <xdr:sp macro="" textlink="">
      <xdr:nvSpPr>
        <xdr:cNvPr id="867" name="楕円 866"/>
        <xdr:cNvSpPr/>
      </xdr:nvSpPr>
      <xdr:spPr>
        <a:xfrm>
          <a:off x="22110700" y="128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126883</xdr:rowOff>
    </xdr:from>
    <xdr:ext cx="534377" cy="259045"/>
    <xdr:sp macro="" textlink="">
      <xdr:nvSpPr>
        <xdr:cNvPr id="868" name="繰出金該当値テキスト"/>
        <xdr:cNvSpPr txBox="1"/>
      </xdr:nvSpPr>
      <xdr:spPr>
        <a:xfrm>
          <a:off x="22212300" y="128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71505</xdr:rowOff>
    </xdr:from>
    <xdr:to>
      <xdr:col>112</xdr:col>
      <xdr:colOff>38100</xdr:colOff>
      <xdr:row>73</xdr:row>
      <xdr:rowOff>1655</xdr:rowOff>
    </xdr:to>
    <xdr:sp macro="" textlink="">
      <xdr:nvSpPr>
        <xdr:cNvPr id="869" name="楕円 868"/>
        <xdr:cNvSpPr/>
      </xdr:nvSpPr>
      <xdr:spPr>
        <a:xfrm>
          <a:off x="21272500" y="12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18182</xdr:rowOff>
    </xdr:from>
    <xdr:ext cx="599010" cy="259045"/>
    <xdr:sp macro="" textlink="">
      <xdr:nvSpPr>
        <xdr:cNvPr id="870" name="テキスト ボックス 869"/>
        <xdr:cNvSpPr txBox="1"/>
      </xdr:nvSpPr>
      <xdr:spPr>
        <a:xfrm>
          <a:off x="21023795" y="121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93853</xdr:rowOff>
    </xdr:from>
    <xdr:to>
      <xdr:col>107</xdr:col>
      <xdr:colOff>101600</xdr:colOff>
      <xdr:row>75</xdr:row>
      <xdr:rowOff>24003</xdr:rowOff>
    </xdr:to>
    <xdr:sp macro="" textlink="">
      <xdr:nvSpPr>
        <xdr:cNvPr id="871" name="楕円 870"/>
        <xdr:cNvSpPr/>
      </xdr:nvSpPr>
      <xdr:spPr>
        <a:xfrm>
          <a:off x="20383500" y="127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15130</xdr:rowOff>
    </xdr:from>
    <xdr:ext cx="534377" cy="259045"/>
    <xdr:sp macro="" textlink="">
      <xdr:nvSpPr>
        <xdr:cNvPr id="872" name="テキスト ボックス 871"/>
        <xdr:cNvSpPr txBox="1"/>
      </xdr:nvSpPr>
      <xdr:spPr>
        <a:xfrm>
          <a:off x="20167111" y="128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31271</xdr:rowOff>
    </xdr:from>
    <xdr:to>
      <xdr:col>102</xdr:col>
      <xdr:colOff>165100</xdr:colOff>
      <xdr:row>74</xdr:row>
      <xdr:rowOff>132871</xdr:rowOff>
    </xdr:to>
    <xdr:sp macro="" textlink="">
      <xdr:nvSpPr>
        <xdr:cNvPr id="873" name="楕円 872"/>
        <xdr:cNvSpPr/>
      </xdr:nvSpPr>
      <xdr:spPr>
        <a:xfrm>
          <a:off x="19494500" y="127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123998</xdr:rowOff>
    </xdr:from>
    <xdr:ext cx="534377" cy="259045"/>
    <xdr:sp macro="" textlink="">
      <xdr:nvSpPr>
        <xdr:cNvPr id="874" name="テキスト ボックス 873"/>
        <xdr:cNvSpPr txBox="1"/>
      </xdr:nvSpPr>
      <xdr:spPr>
        <a:xfrm>
          <a:off x="19278111" y="128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69785</xdr:rowOff>
    </xdr:from>
    <xdr:to>
      <xdr:col>98</xdr:col>
      <xdr:colOff>38100</xdr:colOff>
      <xdr:row>73</xdr:row>
      <xdr:rowOff>171385</xdr:rowOff>
    </xdr:to>
    <xdr:sp macro="" textlink="">
      <xdr:nvSpPr>
        <xdr:cNvPr id="875" name="楕円 874"/>
        <xdr:cNvSpPr/>
      </xdr:nvSpPr>
      <xdr:spPr>
        <a:xfrm>
          <a:off x="18605500" y="125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16462</xdr:rowOff>
    </xdr:from>
    <xdr:ext cx="534377" cy="259045"/>
    <xdr:sp macro="" textlink="">
      <xdr:nvSpPr>
        <xdr:cNvPr id="876" name="テキスト ボックス 875"/>
        <xdr:cNvSpPr txBox="1"/>
      </xdr:nvSpPr>
      <xdr:spPr>
        <a:xfrm>
          <a:off x="18389111" y="123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１１８，７８８円となっており、前年度決算より１７，９７６円の増加となっている。これは、地方創生事業である救急救命業務の民間委託開始による増が要因の一つとなっている。また、補助費等についても、住民一人当たりは前年度より７，８５０円増の８４，１９７円となっている。これは、勝浦町地域活性化協会への補助金の増が要因の一つとなっている。類似団体平均と比べて全体的に低い水準にあるが、地方創生関連事業の本格実施により、物件費及び補助費等は前年度決算から増加している。今後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サイクルに基づき事業見直しを行いながら住民にとって真に必要な事業を厳選し実施していく。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127000</xdr:rowOff>
    </xdr:from>
    <xdr:to>
      <xdr:col>24</xdr:col>
      <xdr:colOff>63500</xdr:colOff>
      <xdr:row>35</xdr:row>
      <xdr:rowOff>129032</xdr:rowOff>
    </xdr:to>
    <xdr:cxnSp macro="">
      <xdr:nvCxnSpPr>
        <xdr:cNvPr id="61" name="直線コネクタ 60"/>
        <xdr:cNvCxnSpPr/>
      </xdr:nvCxnSpPr>
      <xdr:spPr>
        <a:xfrm>
          <a:off x="3797300" y="612775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72136</xdr:rowOff>
    </xdr:from>
    <xdr:to>
      <xdr:col>19</xdr:col>
      <xdr:colOff>177800</xdr:colOff>
      <xdr:row>35</xdr:row>
      <xdr:rowOff>127000</xdr:rowOff>
    </xdr:to>
    <xdr:cxnSp macro="">
      <xdr:nvCxnSpPr>
        <xdr:cNvPr id="64" name="直線コネクタ 63"/>
        <xdr:cNvCxnSpPr/>
      </xdr:nvCxnSpPr>
      <xdr:spPr>
        <a:xfrm>
          <a:off x="2908300" y="60728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72136</xdr:rowOff>
    </xdr:from>
    <xdr:to>
      <xdr:col>15</xdr:col>
      <xdr:colOff>50800</xdr:colOff>
      <xdr:row>36</xdr:row>
      <xdr:rowOff>18415</xdr:rowOff>
    </xdr:to>
    <xdr:cxnSp macro="">
      <xdr:nvCxnSpPr>
        <xdr:cNvPr id="67" name="直線コネクタ 66"/>
        <xdr:cNvCxnSpPr/>
      </xdr:nvCxnSpPr>
      <xdr:spPr>
        <a:xfrm flipV="1">
          <a:off x="2019300" y="6072886"/>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18415</xdr:rowOff>
    </xdr:from>
    <xdr:to>
      <xdr:col>10</xdr:col>
      <xdr:colOff>114300</xdr:colOff>
      <xdr:row>36</xdr:row>
      <xdr:rowOff>38354</xdr:rowOff>
    </xdr:to>
    <xdr:cxnSp macro="">
      <xdr:nvCxnSpPr>
        <xdr:cNvPr id="70" name="直線コネクタ 69"/>
        <xdr:cNvCxnSpPr/>
      </xdr:nvCxnSpPr>
      <xdr:spPr>
        <a:xfrm flipV="1">
          <a:off x="1130300" y="6190615"/>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78232</xdr:rowOff>
    </xdr:from>
    <xdr:to>
      <xdr:col>24</xdr:col>
      <xdr:colOff>114300</xdr:colOff>
      <xdr:row>36</xdr:row>
      <xdr:rowOff>8382</xdr:rowOff>
    </xdr:to>
    <xdr:sp macro="" textlink="">
      <xdr:nvSpPr>
        <xdr:cNvPr id="80" name="楕円 79"/>
        <xdr:cNvSpPr/>
      </xdr:nvSpPr>
      <xdr:spPr>
        <a:xfrm>
          <a:off x="45847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101109</xdr:rowOff>
    </xdr:from>
    <xdr:ext cx="534377" cy="259045"/>
    <xdr:sp macro="" textlink="">
      <xdr:nvSpPr>
        <xdr:cNvPr id="81" name="議会費該当値テキスト"/>
        <xdr:cNvSpPr txBox="1"/>
      </xdr:nvSpPr>
      <xdr:spPr>
        <a:xfrm>
          <a:off x="4686300" y="59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76200</xdr:rowOff>
    </xdr:from>
    <xdr:to>
      <xdr:col>20</xdr:col>
      <xdr:colOff>38100</xdr:colOff>
      <xdr:row>36</xdr:row>
      <xdr:rowOff>6350</xdr:rowOff>
    </xdr:to>
    <xdr:sp macro="" textlink="">
      <xdr:nvSpPr>
        <xdr:cNvPr id="82" name="楕円 81"/>
        <xdr:cNvSpPr/>
      </xdr:nvSpPr>
      <xdr:spPr>
        <a:xfrm>
          <a:off x="3746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22877</xdr:rowOff>
    </xdr:from>
    <xdr:ext cx="534377" cy="259045"/>
    <xdr:sp macro="" textlink="">
      <xdr:nvSpPr>
        <xdr:cNvPr id="83" name="テキスト ボックス 82"/>
        <xdr:cNvSpPr txBox="1"/>
      </xdr:nvSpPr>
      <xdr:spPr>
        <a:xfrm>
          <a:off x="3530111" y="58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21336</xdr:rowOff>
    </xdr:from>
    <xdr:to>
      <xdr:col>15</xdr:col>
      <xdr:colOff>101600</xdr:colOff>
      <xdr:row>35</xdr:row>
      <xdr:rowOff>122936</xdr:rowOff>
    </xdr:to>
    <xdr:sp macro="" textlink="">
      <xdr:nvSpPr>
        <xdr:cNvPr id="84" name="楕円 83"/>
        <xdr:cNvSpPr/>
      </xdr:nvSpPr>
      <xdr:spPr>
        <a:xfrm>
          <a:off x="2857500" y="6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139463</xdr:rowOff>
    </xdr:from>
    <xdr:ext cx="534377" cy="259045"/>
    <xdr:sp macro="" textlink="">
      <xdr:nvSpPr>
        <xdr:cNvPr id="85" name="テキスト ボックス 84"/>
        <xdr:cNvSpPr txBox="1"/>
      </xdr:nvSpPr>
      <xdr:spPr>
        <a:xfrm>
          <a:off x="2641111" y="57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139065</xdr:rowOff>
    </xdr:from>
    <xdr:to>
      <xdr:col>10</xdr:col>
      <xdr:colOff>165100</xdr:colOff>
      <xdr:row>36</xdr:row>
      <xdr:rowOff>69215</xdr:rowOff>
    </xdr:to>
    <xdr:sp macro="" textlink="">
      <xdr:nvSpPr>
        <xdr:cNvPr id="86" name="楕円 85"/>
        <xdr:cNvSpPr/>
      </xdr:nvSpPr>
      <xdr:spPr>
        <a:xfrm>
          <a:off x="196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60342</xdr:rowOff>
    </xdr:from>
    <xdr:ext cx="534377" cy="259045"/>
    <xdr:sp macro="" textlink="">
      <xdr:nvSpPr>
        <xdr:cNvPr id="87" name="テキスト ボックス 86"/>
        <xdr:cNvSpPr txBox="1"/>
      </xdr:nvSpPr>
      <xdr:spPr>
        <a:xfrm>
          <a:off x="1752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159004</xdr:rowOff>
    </xdr:from>
    <xdr:to>
      <xdr:col>6</xdr:col>
      <xdr:colOff>38100</xdr:colOff>
      <xdr:row>36</xdr:row>
      <xdr:rowOff>89154</xdr:rowOff>
    </xdr:to>
    <xdr:sp macro="" textlink="">
      <xdr:nvSpPr>
        <xdr:cNvPr id="88" name="楕円 87"/>
        <xdr:cNvSpPr/>
      </xdr:nvSpPr>
      <xdr:spPr>
        <a:xfrm>
          <a:off x="1079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80281</xdr:rowOff>
    </xdr:from>
    <xdr:ext cx="534377" cy="259045"/>
    <xdr:sp macro="" textlink="">
      <xdr:nvSpPr>
        <xdr:cNvPr id="89" name="テキスト ボックス 88"/>
        <xdr:cNvSpPr txBox="1"/>
      </xdr:nvSpPr>
      <xdr:spPr>
        <a:xfrm>
          <a:off x="863111" y="6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113093</xdr:rowOff>
    </xdr:from>
    <xdr:to>
      <xdr:col>24</xdr:col>
      <xdr:colOff>63500</xdr:colOff>
      <xdr:row>57</xdr:row>
      <xdr:rowOff>120535</xdr:rowOff>
    </xdr:to>
    <xdr:cxnSp macro="">
      <xdr:nvCxnSpPr>
        <xdr:cNvPr id="116" name="直線コネクタ 115"/>
        <xdr:cNvCxnSpPr/>
      </xdr:nvCxnSpPr>
      <xdr:spPr>
        <a:xfrm flipV="1">
          <a:off x="3797300" y="9885743"/>
          <a:ext cx="8382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131169</xdr:rowOff>
    </xdr:from>
    <xdr:to>
      <xdr:col>19</xdr:col>
      <xdr:colOff>177800</xdr:colOff>
      <xdr:row>57</xdr:row>
      <xdr:rowOff>120535</xdr:rowOff>
    </xdr:to>
    <xdr:cxnSp macro="">
      <xdr:nvCxnSpPr>
        <xdr:cNvPr id="119" name="直線コネクタ 118"/>
        <xdr:cNvCxnSpPr/>
      </xdr:nvCxnSpPr>
      <xdr:spPr>
        <a:xfrm>
          <a:off x="2908300" y="9560919"/>
          <a:ext cx="889000" cy="3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131169</xdr:rowOff>
    </xdr:from>
    <xdr:to>
      <xdr:col>15</xdr:col>
      <xdr:colOff>50800</xdr:colOff>
      <xdr:row>57</xdr:row>
      <xdr:rowOff>16240</xdr:rowOff>
    </xdr:to>
    <xdr:cxnSp macro="">
      <xdr:nvCxnSpPr>
        <xdr:cNvPr id="122" name="直線コネクタ 121"/>
        <xdr:cNvCxnSpPr/>
      </xdr:nvCxnSpPr>
      <xdr:spPr>
        <a:xfrm flipV="1">
          <a:off x="2019300" y="9560919"/>
          <a:ext cx="889000" cy="2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16240</xdr:rowOff>
    </xdr:from>
    <xdr:to>
      <xdr:col>10</xdr:col>
      <xdr:colOff>114300</xdr:colOff>
      <xdr:row>57</xdr:row>
      <xdr:rowOff>72265</xdr:rowOff>
    </xdr:to>
    <xdr:cxnSp macro="">
      <xdr:nvCxnSpPr>
        <xdr:cNvPr id="125" name="直線コネクタ 124"/>
        <xdr:cNvCxnSpPr/>
      </xdr:nvCxnSpPr>
      <xdr:spPr>
        <a:xfrm flipV="1">
          <a:off x="1130300" y="9788890"/>
          <a:ext cx="889000" cy="5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62293</xdr:rowOff>
    </xdr:from>
    <xdr:to>
      <xdr:col>24</xdr:col>
      <xdr:colOff>114300</xdr:colOff>
      <xdr:row>57</xdr:row>
      <xdr:rowOff>163893</xdr:rowOff>
    </xdr:to>
    <xdr:sp macro="" textlink="">
      <xdr:nvSpPr>
        <xdr:cNvPr id="135" name="楕円 134"/>
        <xdr:cNvSpPr/>
      </xdr:nvSpPr>
      <xdr:spPr>
        <a:xfrm>
          <a:off x="4584700" y="9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148670</xdr:rowOff>
    </xdr:from>
    <xdr:ext cx="534377" cy="259045"/>
    <xdr:sp macro="" textlink="">
      <xdr:nvSpPr>
        <xdr:cNvPr id="136" name="総務費該当値テキスト"/>
        <xdr:cNvSpPr txBox="1"/>
      </xdr:nvSpPr>
      <xdr:spPr>
        <a:xfrm>
          <a:off x="4686300" y="97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69735</xdr:rowOff>
    </xdr:from>
    <xdr:to>
      <xdr:col>20</xdr:col>
      <xdr:colOff>38100</xdr:colOff>
      <xdr:row>57</xdr:row>
      <xdr:rowOff>171335</xdr:rowOff>
    </xdr:to>
    <xdr:sp macro="" textlink="">
      <xdr:nvSpPr>
        <xdr:cNvPr id="137" name="楕円 136"/>
        <xdr:cNvSpPr/>
      </xdr:nvSpPr>
      <xdr:spPr>
        <a:xfrm>
          <a:off x="3746500" y="98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162462</xdr:rowOff>
    </xdr:from>
    <xdr:ext cx="534377" cy="259045"/>
    <xdr:sp macro="" textlink="">
      <xdr:nvSpPr>
        <xdr:cNvPr id="138" name="テキスト ボックス 137"/>
        <xdr:cNvSpPr txBox="1"/>
      </xdr:nvSpPr>
      <xdr:spPr>
        <a:xfrm>
          <a:off x="3530111" y="99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80369</xdr:rowOff>
    </xdr:from>
    <xdr:to>
      <xdr:col>15</xdr:col>
      <xdr:colOff>101600</xdr:colOff>
      <xdr:row>56</xdr:row>
      <xdr:rowOff>10519</xdr:rowOff>
    </xdr:to>
    <xdr:sp macro="" textlink="">
      <xdr:nvSpPr>
        <xdr:cNvPr id="139" name="楕円 138"/>
        <xdr:cNvSpPr/>
      </xdr:nvSpPr>
      <xdr:spPr>
        <a:xfrm>
          <a:off x="2857500" y="95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27046</xdr:rowOff>
    </xdr:from>
    <xdr:ext cx="599010" cy="259045"/>
    <xdr:sp macro="" textlink="">
      <xdr:nvSpPr>
        <xdr:cNvPr id="140" name="テキスト ボックス 139"/>
        <xdr:cNvSpPr txBox="1"/>
      </xdr:nvSpPr>
      <xdr:spPr>
        <a:xfrm>
          <a:off x="2608795" y="928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136890</xdr:rowOff>
    </xdr:from>
    <xdr:to>
      <xdr:col>10</xdr:col>
      <xdr:colOff>165100</xdr:colOff>
      <xdr:row>57</xdr:row>
      <xdr:rowOff>67040</xdr:rowOff>
    </xdr:to>
    <xdr:sp macro="" textlink="">
      <xdr:nvSpPr>
        <xdr:cNvPr id="141" name="楕円 140"/>
        <xdr:cNvSpPr/>
      </xdr:nvSpPr>
      <xdr:spPr>
        <a:xfrm>
          <a:off x="1968500" y="9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58167</xdr:rowOff>
    </xdr:from>
    <xdr:ext cx="599010" cy="259045"/>
    <xdr:sp macro="" textlink="">
      <xdr:nvSpPr>
        <xdr:cNvPr id="142" name="テキスト ボックス 141"/>
        <xdr:cNvSpPr txBox="1"/>
      </xdr:nvSpPr>
      <xdr:spPr>
        <a:xfrm>
          <a:off x="1719795" y="98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21465</xdr:rowOff>
    </xdr:from>
    <xdr:to>
      <xdr:col>6</xdr:col>
      <xdr:colOff>38100</xdr:colOff>
      <xdr:row>57</xdr:row>
      <xdr:rowOff>123065</xdr:rowOff>
    </xdr:to>
    <xdr:sp macro="" textlink="">
      <xdr:nvSpPr>
        <xdr:cNvPr id="143" name="楕円 142"/>
        <xdr:cNvSpPr/>
      </xdr:nvSpPr>
      <xdr:spPr>
        <a:xfrm>
          <a:off x="1079500" y="97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114192</xdr:rowOff>
    </xdr:from>
    <xdr:ext cx="599010" cy="259045"/>
    <xdr:sp macro="" textlink="">
      <xdr:nvSpPr>
        <xdr:cNvPr id="144" name="テキスト ボックス 143"/>
        <xdr:cNvSpPr txBox="1"/>
      </xdr:nvSpPr>
      <xdr:spPr>
        <a:xfrm>
          <a:off x="830795" y="98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149557</xdr:rowOff>
    </xdr:from>
    <xdr:to>
      <xdr:col>24</xdr:col>
      <xdr:colOff>63500</xdr:colOff>
      <xdr:row>77</xdr:row>
      <xdr:rowOff>14770</xdr:rowOff>
    </xdr:to>
    <xdr:cxnSp macro="">
      <xdr:nvCxnSpPr>
        <xdr:cNvPr id="172" name="直線コネクタ 171"/>
        <xdr:cNvCxnSpPr/>
      </xdr:nvCxnSpPr>
      <xdr:spPr>
        <a:xfrm>
          <a:off x="3797300" y="13179757"/>
          <a:ext cx="8382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149557</xdr:rowOff>
    </xdr:from>
    <xdr:to>
      <xdr:col>19</xdr:col>
      <xdr:colOff>177800</xdr:colOff>
      <xdr:row>77</xdr:row>
      <xdr:rowOff>97661</xdr:rowOff>
    </xdr:to>
    <xdr:cxnSp macro="">
      <xdr:nvCxnSpPr>
        <xdr:cNvPr id="175" name="直線コネクタ 174"/>
        <xdr:cNvCxnSpPr/>
      </xdr:nvCxnSpPr>
      <xdr:spPr>
        <a:xfrm flipV="1">
          <a:off x="2908300" y="13179757"/>
          <a:ext cx="889000" cy="1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56499</xdr:rowOff>
    </xdr:from>
    <xdr:to>
      <xdr:col>15</xdr:col>
      <xdr:colOff>50800</xdr:colOff>
      <xdr:row>77</xdr:row>
      <xdr:rowOff>97661</xdr:rowOff>
    </xdr:to>
    <xdr:cxnSp macro="">
      <xdr:nvCxnSpPr>
        <xdr:cNvPr id="178" name="直線コネクタ 177"/>
        <xdr:cNvCxnSpPr/>
      </xdr:nvCxnSpPr>
      <xdr:spPr>
        <a:xfrm>
          <a:off x="2019300" y="13258149"/>
          <a:ext cx="8890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56499</xdr:rowOff>
    </xdr:from>
    <xdr:to>
      <xdr:col>10</xdr:col>
      <xdr:colOff>114300</xdr:colOff>
      <xdr:row>77</xdr:row>
      <xdr:rowOff>128732</xdr:rowOff>
    </xdr:to>
    <xdr:cxnSp macro="">
      <xdr:nvCxnSpPr>
        <xdr:cNvPr id="181" name="直線コネクタ 180"/>
        <xdr:cNvCxnSpPr/>
      </xdr:nvCxnSpPr>
      <xdr:spPr>
        <a:xfrm flipV="1">
          <a:off x="1130300" y="13258149"/>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135420</xdr:rowOff>
    </xdr:from>
    <xdr:to>
      <xdr:col>24</xdr:col>
      <xdr:colOff>114300</xdr:colOff>
      <xdr:row>77</xdr:row>
      <xdr:rowOff>65570</xdr:rowOff>
    </xdr:to>
    <xdr:sp macro="" textlink="">
      <xdr:nvSpPr>
        <xdr:cNvPr id="191" name="楕円 190"/>
        <xdr:cNvSpPr/>
      </xdr:nvSpPr>
      <xdr:spPr>
        <a:xfrm>
          <a:off x="4584700" y="131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113847</xdr:rowOff>
    </xdr:from>
    <xdr:ext cx="599010" cy="259045"/>
    <xdr:sp macro="" textlink="">
      <xdr:nvSpPr>
        <xdr:cNvPr id="192" name="民生費該当値テキスト"/>
        <xdr:cNvSpPr txBox="1"/>
      </xdr:nvSpPr>
      <xdr:spPr>
        <a:xfrm>
          <a:off x="4686300" y="131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98757</xdr:rowOff>
    </xdr:from>
    <xdr:to>
      <xdr:col>20</xdr:col>
      <xdr:colOff>38100</xdr:colOff>
      <xdr:row>77</xdr:row>
      <xdr:rowOff>28907</xdr:rowOff>
    </xdr:to>
    <xdr:sp macro="" textlink="">
      <xdr:nvSpPr>
        <xdr:cNvPr id="193" name="楕円 192"/>
        <xdr:cNvSpPr/>
      </xdr:nvSpPr>
      <xdr:spPr>
        <a:xfrm>
          <a:off x="3746500" y="131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20034</xdr:rowOff>
    </xdr:from>
    <xdr:ext cx="599010" cy="259045"/>
    <xdr:sp macro="" textlink="">
      <xdr:nvSpPr>
        <xdr:cNvPr id="194" name="テキスト ボックス 193"/>
        <xdr:cNvSpPr txBox="1"/>
      </xdr:nvSpPr>
      <xdr:spPr>
        <a:xfrm>
          <a:off x="3497795" y="132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46861</xdr:rowOff>
    </xdr:from>
    <xdr:to>
      <xdr:col>15</xdr:col>
      <xdr:colOff>101600</xdr:colOff>
      <xdr:row>77</xdr:row>
      <xdr:rowOff>148461</xdr:rowOff>
    </xdr:to>
    <xdr:sp macro="" textlink="">
      <xdr:nvSpPr>
        <xdr:cNvPr id="195" name="楕円 194"/>
        <xdr:cNvSpPr/>
      </xdr:nvSpPr>
      <xdr:spPr>
        <a:xfrm>
          <a:off x="2857500" y="132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139588</xdr:rowOff>
    </xdr:from>
    <xdr:ext cx="599010" cy="259045"/>
    <xdr:sp macro="" textlink="">
      <xdr:nvSpPr>
        <xdr:cNvPr id="196" name="テキスト ボックス 195"/>
        <xdr:cNvSpPr txBox="1"/>
      </xdr:nvSpPr>
      <xdr:spPr>
        <a:xfrm>
          <a:off x="2608795" y="1334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5699</xdr:rowOff>
    </xdr:from>
    <xdr:to>
      <xdr:col>10</xdr:col>
      <xdr:colOff>165100</xdr:colOff>
      <xdr:row>77</xdr:row>
      <xdr:rowOff>107299</xdr:rowOff>
    </xdr:to>
    <xdr:sp macro="" textlink="">
      <xdr:nvSpPr>
        <xdr:cNvPr id="197" name="楕円 196"/>
        <xdr:cNvSpPr/>
      </xdr:nvSpPr>
      <xdr:spPr>
        <a:xfrm>
          <a:off x="1968500" y="132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98426</xdr:rowOff>
    </xdr:from>
    <xdr:ext cx="599010" cy="259045"/>
    <xdr:sp macro="" textlink="">
      <xdr:nvSpPr>
        <xdr:cNvPr id="198" name="テキスト ボックス 197"/>
        <xdr:cNvSpPr txBox="1"/>
      </xdr:nvSpPr>
      <xdr:spPr>
        <a:xfrm>
          <a:off x="1719795" y="1330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77932</xdr:rowOff>
    </xdr:from>
    <xdr:to>
      <xdr:col>6</xdr:col>
      <xdr:colOff>38100</xdr:colOff>
      <xdr:row>78</xdr:row>
      <xdr:rowOff>8082</xdr:rowOff>
    </xdr:to>
    <xdr:sp macro="" textlink="">
      <xdr:nvSpPr>
        <xdr:cNvPr id="199" name="楕円 198"/>
        <xdr:cNvSpPr/>
      </xdr:nvSpPr>
      <xdr:spPr>
        <a:xfrm>
          <a:off x="1079500" y="132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170659</xdr:rowOff>
    </xdr:from>
    <xdr:ext cx="599010" cy="259045"/>
    <xdr:sp macro="" textlink="">
      <xdr:nvSpPr>
        <xdr:cNvPr id="200" name="テキスト ボックス 199"/>
        <xdr:cNvSpPr txBox="1"/>
      </xdr:nvSpPr>
      <xdr:spPr>
        <a:xfrm>
          <a:off x="830795" y="1337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75383</xdr:rowOff>
    </xdr:from>
    <xdr:to>
      <xdr:col>24</xdr:col>
      <xdr:colOff>63500</xdr:colOff>
      <xdr:row>97</xdr:row>
      <xdr:rowOff>42621</xdr:rowOff>
    </xdr:to>
    <xdr:cxnSp macro="">
      <xdr:nvCxnSpPr>
        <xdr:cNvPr id="229" name="直線コネクタ 228"/>
        <xdr:cNvCxnSpPr/>
      </xdr:nvCxnSpPr>
      <xdr:spPr>
        <a:xfrm>
          <a:off x="3797300" y="16534583"/>
          <a:ext cx="838200" cy="1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75383</xdr:rowOff>
    </xdr:from>
    <xdr:to>
      <xdr:col>19</xdr:col>
      <xdr:colOff>177800</xdr:colOff>
      <xdr:row>97</xdr:row>
      <xdr:rowOff>98541</xdr:rowOff>
    </xdr:to>
    <xdr:cxnSp macro="">
      <xdr:nvCxnSpPr>
        <xdr:cNvPr id="232" name="直線コネクタ 231"/>
        <xdr:cNvCxnSpPr/>
      </xdr:nvCxnSpPr>
      <xdr:spPr>
        <a:xfrm flipV="1">
          <a:off x="2908300" y="16534583"/>
          <a:ext cx="889000" cy="1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74282</xdr:rowOff>
    </xdr:from>
    <xdr:to>
      <xdr:col>15</xdr:col>
      <xdr:colOff>50800</xdr:colOff>
      <xdr:row>97</xdr:row>
      <xdr:rowOff>98541</xdr:rowOff>
    </xdr:to>
    <xdr:cxnSp macro="">
      <xdr:nvCxnSpPr>
        <xdr:cNvPr id="235" name="直線コネクタ 234"/>
        <xdr:cNvCxnSpPr/>
      </xdr:nvCxnSpPr>
      <xdr:spPr>
        <a:xfrm>
          <a:off x="2019300" y="16704932"/>
          <a:ext cx="8890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171239</xdr:rowOff>
    </xdr:from>
    <xdr:to>
      <xdr:col>10</xdr:col>
      <xdr:colOff>114300</xdr:colOff>
      <xdr:row>97</xdr:row>
      <xdr:rowOff>74282</xdr:rowOff>
    </xdr:to>
    <xdr:cxnSp macro="">
      <xdr:nvCxnSpPr>
        <xdr:cNvPr id="238" name="直線コネクタ 237"/>
        <xdr:cNvCxnSpPr/>
      </xdr:nvCxnSpPr>
      <xdr:spPr>
        <a:xfrm>
          <a:off x="1130300" y="16630439"/>
          <a:ext cx="889000" cy="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163271</xdr:rowOff>
    </xdr:from>
    <xdr:to>
      <xdr:col>24</xdr:col>
      <xdr:colOff>114300</xdr:colOff>
      <xdr:row>97</xdr:row>
      <xdr:rowOff>93421</xdr:rowOff>
    </xdr:to>
    <xdr:sp macro="" textlink="">
      <xdr:nvSpPr>
        <xdr:cNvPr id="248" name="楕円 247"/>
        <xdr:cNvSpPr/>
      </xdr:nvSpPr>
      <xdr:spPr>
        <a:xfrm>
          <a:off x="4584700" y="1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14698</xdr:rowOff>
    </xdr:from>
    <xdr:ext cx="534377" cy="259045"/>
    <xdr:sp macro="" textlink="">
      <xdr:nvSpPr>
        <xdr:cNvPr id="249" name="衛生費該当値テキスト"/>
        <xdr:cNvSpPr txBox="1"/>
      </xdr:nvSpPr>
      <xdr:spPr>
        <a:xfrm>
          <a:off x="4686300" y="164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24583</xdr:rowOff>
    </xdr:from>
    <xdr:to>
      <xdr:col>20</xdr:col>
      <xdr:colOff>38100</xdr:colOff>
      <xdr:row>96</xdr:row>
      <xdr:rowOff>126183</xdr:rowOff>
    </xdr:to>
    <xdr:sp macro="" textlink="">
      <xdr:nvSpPr>
        <xdr:cNvPr id="250" name="楕円 249"/>
        <xdr:cNvSpPr/>
      </xdr:nvSpPr>
      <xdr:spPr>
        <a:xfrm>
          <a:off x="3746500" y="164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142710</xdr:rowOff>
    </xdr:from>
    <xdr:ext cx="599010" cy="259045"/>
    <xdr:sp macro="" textlink="">
      <xdr:nvSpPr>
        <xdr:cNvPr id="251" name="テキスト ボックス 250"/>
        <xdr:cNvSpPr txBox="1"/>
      </xdr:nvSpPr>
      <xdr:spPr>
        <a:xfrm>
          <a:off x="3497795" y="1625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47741</xdr:rowOff>
    </xdr:from>
    <xdr:to>
      <xdr:col>15</xdr:col>
      <xdr:colOff>101600</xdr:colOff>
      <xdr:row>97</xdr:row>
      <xdr:rowOff>149341</xdr:rowOff>
    </xdr:to>
    <xdr:sp macro="" textlink="">
      <xdr:nvSpPr>
        <xdr:cNvPr id="252" name="楕円 251"/>
        <xdr:cNvSpPr/>
      </xdr:nvSpPr>
      <xdr:spPr>
        <a:xfrm>
          <a:off x="2857500" y="166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140468</xdr:rowOff>
    </xdr:from>
    <xdr:ext cx="534377" cy="259045"/>
    <xdr:sp macro="" textlink="">
      <xdr:nvSpPr>
        <xdr:cNvPr id="253" name="テキスト ボックス 252"/>
        <xdr:cNvSpPr txBox="1"/>
      </xdr:nvSpPr>
      <xdr:spPr>
        <a:xfrm>
          <a:off x="2641111" y="167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23482</xdr:rowOff>
    </xdr:from>
    <xdr:to>
      <xdr:col>10</xdr:col>
      <xdr:colOff>165100</xdr:colOff>
      <xdr:row>97</xdr:row>
      <xdr:rowOff>125082</xdr:rowOff>
    </xdr:to>
    <xdr:sp macro="" textlink="">
      <xdr:nvSpPr>
        <xdr:cNvPr id="254" name="楕円 253"/>
        <xdr:cNvSpPr/>
      </xdr:nvSpPr>
      <xdr:spPr>
        <a:xfrm>
          <a:off x="1968500" y="166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141609</xdr:rowOff>
    </xdr:from>
    <xdr:ext cx="534377" cy="259045"/>
    <xdr:sp macro="" textlink="">
      <xdr:nvSpPr>
        <xdr:cNvPr id="255" name="テキスト ボックス 254"/>
        <xdr:cNvSpPr txBox="1"/>
      </xdr:nvSpPr>
      <xdr:spPr>
        <a:xfrm>
          <a:off x="1752111" y="164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120439</xdr:rowOff>
    </xdr:from>
    <xdr:to>
      <xdr:col>6</xdr:col>
      <xdr:colOff>38100</xdr:colOff>
      <xdr:row>97</xdr:row>
      <xdr:rowOff>50589</xdr:rowOff>
    </xdr:to>
    <xdr:sp macro="" textlink="">
      <xdr:nvSpPr>
        <xdr:cNvPr id="256" name="楕円 255"/>
        <xdr:cNvSpPr/>
      </xdr:nvSpPr>
      <xdr:spPr>
        <a:xfrm>
          <a:off x="1079500" y="165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67116</xdr:rowOff>
    </xdr:from>
    <xdr:ext cx="599010" cy="259045"/>
    <xdr:sp macro="" textlink="">
      <xdr:nvSpPr>
        <xdr:cNvPr id="257" name="テキスト ボックス 256"/>
        <xdr:cNvSpPr txBox="1"/>
      </xdr:nvSpPr>
      <xdr:spPr>
        <a:xfrm>
          <a:off x="830795" y="163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126111</xdr:rowOff>
    </xdr:from>
    <xdr:to>
      <xdr:col>55</xdr:col>
      <xdr:colOff>0</xdr:colOff>
      <xdr:row>38</xdr:row>
      <xdr:rowOff>127254</xdr:rowOff>
    </xdr:to>
    <xdr:cxnSp macro="">
      <xdr:nvCxnSpPr>
        <xdr:cNvPr id="286" name="直線コネクタ 285"/>
        <xdr:cNvCxnSpPr/>
      </xdr:nvCxnSpPr>
      <xdr:spPr>
        <a:xfrm flipV="1">
          <a:off x="9639300" y="66412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127254</xdr:rowOff>
    </xdr:from>
    <xdr:to>
      <xdr:col>50</xdr:col>
      <xdr:colOff>114300</xdr:colOff>
      <xdr:row>38</xdr:row>
      <xdr:rowOff>128397</xdr:rowOff>
    </xdr:to>
    <xdr:cxnSp macro="">
      <xdr:nvCxnSpPr>
        <xdr:cNvPr id="289" name="直線コネクタ 288"/>
        <xdr:cNvCxnSpPr/>
      </xdr:nvCxnSpPr>
      <xdr:spPr>
        <a:xfrm flipV="1">
          <a:off x="8750300" y="66423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128397</xdr:rowOff>
    </xdr:from>
    <xdr:to>
      <xdr:col>45</xdr:col>
      <xdr:colOff>177800</xdr:colOff>
      <xdr:row>38</xdr:row>
      <xdr:rowOff>130556</xdr:rowOff>
    </xdr:to>
    <xdr:cxnSp macro="">
      <xdr:nvCxnSpPr>
        <xdr:cNvPr id="292" name="直線コネクタ 291"/>
        <xdr:cNvCxnSpPr/>
      </xdr:nvCxnSpPr>
      <xdr:spPr>
        <a:xfrm flipV="1">
          <a:off x="7861300" y="664349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29210</xdr:rowOff>
    </xdr:from>
    <xdr:to>
      <xdr:col>41</xdr:col>
      <xdr:colOff>50800</xdr:colOff>
      <xdr:row>38</xdr:row>
      <xdr:rowOff>130556</xdr:rowOff>
    </xdr:to>
    <xdr:cxnSp macro="">
      <xdr:nvCxnSpPr>
        <xdr:cNvPr id="295" name="直線コネクタ 294"/>
        <xdr:cNvCxnSpPr/>
      </xdr:nvCxnSpPr>
      <xdr:spPr>
        <a:xfrm>
          <a:off x="6972300" y="6372860"/>
          <a:ext cx="8890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75311</xdr:rowOff>
    </xdr:from>
    <xdr:to>
      <xdr:col>55</xdr:col>
      <xdr:colOff>50800</xdr:colOff>
      <xdr:row>39</xdr:row>
      <xdr:rowOff>5461</xdr:rowOff>
    </xdr:to>
    <xdr:sp macro="" textlink="">
      <xdr:nvSpPr>
        <xdr:cNvPr id="305" name="楕円 304"/>
        <xdr:cNvSpPr/>
      </xdr:nvSpPr>
      <xdr:spPr>
        <a:xfrm>
          <a:off x="10426700" y="6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34688</xdr:rowOff>
    </xdr:from>
    <xdr:ext cx="378565" cy="259045"/>
    <xdr:sp macro="" textlink="">
      <xdr:nvSpPr>
        <xdr:cNvPr id="306" name="労働費該当値テキスト"/>
        <xdr:cNvSpPr txBox="1"/>
      </xdr:nvSpPr>
      <xdr:spPr>
        <a:xfrm>
          <a:off x="10528300" y="6378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76454</xdr:rowOff>
    </xdr:from>
    <xdr:to>
      <xdr:col>50</xdr:col>
      <xdr:colOff>165100</xdr:colOff>
      <xdr:row>39</xdr:row>
      <xdr:rowOff>6604</xdr:rowOff>
    </xdr:to>
    <xdr:sp macro="" textlink="">
      <xdr:nvSpPr>
        <xdr:cNvPr id="307" name="楕円 306"/>
        <xdr:cNvSpPr/>
      </xdr:nvSpPr>
      <xdr:spPr>
        <a:xfrm>
          <a:off x="95885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23131</xdr:rowOff>
    </xdr:from>
    <xdr:ext cx="378565" cy="259045"/>
    <xdr:sp macro="" textlink="">
      <xdr:nvSpPr>
        <xdr:cNvPr id="308" name="テキスト ボックス 307"/>
        <xdr:cNvSpPr txBox="1"/>
      </xdr:nvSpPr>
      <xdr:spPr>
        <a:xfrm>
          <a:off x="9450017" y="63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77597</xdr:rowOff>
    </xdr:from>
    <xdr:to>
      <xdr:col>46</xdr:col>
      <xdr:colOff>38100</xdr:colOff>
      <xdr:row>39</xdr:row>
      <xdr:rowOff>7747</xdr:rowOff>
    </xdr:to>
    <xdr:sp macro="" textlink="">
      <xdr:nvSpPr>
        <xdr:cNvPr id="309" name="楕円 308"/>
        <xdr:cNvSpPr/>
      </xdr:nvSpPr>
      <xdr:spPr>
        <a:xfrm>
          <a:off x="8699500" y="65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170324</xdr:rowOff>
    </xdr:from>
    <xdr:ext cx="378565" cy="259045"/>
    <xdr:sp macro="" textlink="">
      <xdr:nvSpPr>
        <xdr:cNvPr id="310" name="テキスト ボックス 309"/>
        <xdr:cNvSpPr txBox="1"/>
      </xdr:nvSpPr>
      <xdr:spPr>
        <a:xfrm>
          <a:off x="8561017" y="66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11" name="楕円 310"/>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1033</xdr:rowOff>
    </xdr:from>
    <xdr:ext cx="378565" cy="259045"/>
    <xdr:sp macro="" textlink="">
      <xdr:nvSpPr>
        <xdr:cNvPr id="312" name="テキスト ボックス 311"/>
        <xdr:cNvSpPr txBox="1"/>
      </xdr:nvSpPr>
      <xdr:spPr>
        <a:xfrm>
          <a:off x="7672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149860</xdr:rowOff>
    </xdr:from>
    <xdr:to>
      <xdr:col>36</xdr:col>
      <xdr:colOff>165100</xdr:colOff>
      <xdr:row>37</xdr:row>
      <xdr:rowOff>80010</xdr:rowOff>
    </xdr:to>
    <xdr:sp macro="" textlink="">
      <xdr:nvSpPr>
        <xdr:cNvPr id="313" name="楕円 312"/>
        <xdr:cNvSpPr/>
      </xdr:nvSpPr>
      <xdr:spPr>
        <a:xfrm>
          <a:off x="6921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71137</xdr:rowOff>
    </xdr:from>
    <xdr:ext cx="469744" cy="259045"/>
    <xdr:sp macro="" textlink="">
      <xdr:nvSpPr>
        <xdr:cNvPr id="314" name="テキスト ボックス 313"/>
        <xdr:cNvSpPr txBox="1"/>
      </xdr:nvSpPr>
      <xdr:spPr>
        <a:xfrm>
          <a:off x="6737428"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148859</xdr:rowOff>
    </xdr:from>
    <xdr:to>
      <xdr:col>55</xdr:col>
      <xdr:colOff>0</xdr:colOff>
      <xdr:row>58</xdr:row>
      <xdr:rowOff>152830</xdr:rowOff>
    </xdr:to>
    <xdr:cxnSp macro="">
      <xdr:nvCxnSpPr>
        <xdr:cNvPr id="343" name="直線コネクタ 342"/>
        <xdr:cNvCxnSpPr/>
      </xdr:nvCxnSpPr>
      <xdr:spPr>
        <a:xfrm flipV="1">
          <a:off x="9639300" y="10092959"/>
          <a:ext cx="8382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152830</xdr:rowOff>
    </xdr:from>
    <xdr:to>
      <xdr:col>50</xdr:col>
      <xdr:colOff>114300</xdr:colOff>
      <xdr:row>58</xdr:row>
      <xdr:rowOff>159155</xdr:rowOff>
    </xdr:to>
    <xdr:cxnSp macro="">
      <xdr:nvCxnSpPr>
        <xdr:cNvPr id="346" name="直線コネクタ 345"/>
        <xdr:cNvCxnSpPr/>
      </xdr:nvCxnSpPr>
      <xdr:spPr>
        <a:xfrm flipV="1">
          <a:off x="8750300" y="1009693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135182</xdr:rowOff>
    </xdr:from>
    <xdr:to>
      <xdr:col>45</xdr:col>
      <xdr:colOff>177800</xdr:colOff>
      <xdr:row>58</xdr:row>
      <xdr:rowOff>159155</xdr:rowOff>
    </xdr:to>
    <xdr:cxnSp macro="">
      <xdr:nvCxnSpPr>
        <xdr:cNvPr id="349" name="直線コネクタ 348"/>
        <xdr:cNvCxnSpPr/>
      </xdr:nvCxnSpPr>
      <xdr:spPr>
        <a:xfrm>
          <a:off x="7861300" y="10079282"/>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135182</xdr:rowOff>
    </xdr:from>
    <xdr:to>
      <xdr:col>41</xdr:col>
      <xdr:colOff>50800</xdr:colOff>
      <xdr:row>58</xdr:row>
      <xdr:rowOff>143556</xdr:rowOff>
    </xdr:to>
    <xdr:cxnSp macro="">
      <xdr:nvCxnSpPr>
        <xdr:cNvPr id="352" name="直線コネクタ 351"/>
        <xdr:cNvCxnSpPr/>
      </xdr:nvCxnSpPr>
      <xdr:spPr>
        <a:xfrm flipV="1">
          <a:off x="6972300" y="10079282"/>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98059</xdr:rowOff>
    </xdr:from>
    <xdr:to>
      <xdr:col>55</xdr:col>
      <xdr:colOff>50800</xdr:colOff>
      <xdr:row>59</xdr:row>
      <xdr:rowOff>28209</xdr:rowOff>
    </xdr:to>
    <xdr:sp macro="" textlink="">
      <xdr:nvSpPr>
        <xdr:cNvPr id="362" name="楕円 361"/>
        <xdr:cNvSpPr/>
      </xdr:nvSpPr>
      <xdr:spPr>
        <a:xfrm>
          <a:off x="10426700" y="100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12986</xdr:rowOff>
    </xdr:from>
    <xdr:ext cx="534377" cy="259045"/>
    <xdr:sp macro="" textlink="">
      <xdr:nvSpPr>
        <xdr:cNvPr id="363" name="農林水産業費該当値テキスト"/>
        <xdr:cNvSpPr txBox="1"/>
      </xdr:nvSpPr>
      <xdr:spPr>
        <a:xfrm>
          <a:off x="10528300" y="99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102030</xdr:rowOff>
    </xdr:from>
    <xdr:to>
      <xdr:col>50</xdr:col>
      <xdr:colOff>165100</xdr:colOff>
      <xdr:row>59</xdr:row>
      <xdr:rowOff>32180</xdr:rowOff>
    </xdr:to>
    <xdr:sp macro="" textlink="">
      <xdr:nvSpPr>
        <xdr:cNvPr id="364" name="楕円 363"/>
        <xdr:cNvSpPr/>
      </xdr:nvSpPr>
      <xdr:spPr>
        <a:xfrm>
          <a:off x="9588500" y="10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23307</xdr:rowOff>
    </xdr:from>
    <xdr:ext cx="534377" cy="259045"/>
    <xdr:sp macro="" textlink="">
      <xdr:nvSpPr>
        <xdr:cNvPr id="365" name="テキスト ボックス 364"/>
        <xdr:cNvSpPr txBox="1"/>
      </xdr:nvSpPr>
      <xdr:spPr>
        <a:xfrm>
          <a:off x="9372111" y="101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108355</xdr:rowOff>
    </xdr:from>
    <xdr:to>
      <xdr:col>46</xdr:col>
      <xdr:colOff>38100</xdr:colOff>
      <xdr:row>59</xdr:row>
      <xdr:rowOff>38505</xdr:rowOff>
    </xdr:to>
    <xdr:sp macro="" textlink="">
      <xdr:nvSpPr>
        <xdr:cNvPr id="366" name="楕円 365"/>
        <xdr:cNvSpPr/>
      </xdr:nvSpPr>
      <xdr:spPr>
        <a:xfrm>
          <a:off x="8699500" y="100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29632</xdr:rowOff>
    </xdr:from>
    <xdr:ext cx="534377" cy="259045"/>
    <xdr:sp macro="" textlink="">
      <xdr:nvSpPr>
        <xdr:cNvPr id="367" name="テキスト ボックス 366"/>
        <xdr:cNvSpPr txBox="1"/>
      </xdr:nvSpPr>
      <xdr:spPr>
        <a:xfrm>
          <a:off x="8483111" y="101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84382</xdr:rowOff>
    </xdr:from>
    <xdr:to>
      <xdr:col>41</xdr:col>
      <xdr:colOff>101600</xdr:colOff>
      <xdr:row>59</xdr:row>
      <xdr:rowOff>14532</xdr:rowOff>
    </xdr:to>
    <xdr:sp macro="" textlink="">
      <xdr:nvSpPr>
        <xdr:cNvPr id="368" name="楕円 367"/>
        <xdr:cNvSpPr/>
      </xdr:nvSpPr>
      <xdr:spPr>
        <a:xfrm>
          <a:off x="7810500" y="10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5659</xdr:rowOff>
    </xdr:from>
    <xdr:ext cx="534377" cy="259045"/>
    <xdr:sp macro="" textlink="">
      <xdr:nvSpPr>
        <xdr:cNvPr id="369" name="テキスト ボックス 368"/>
        <xdr:cNvSpPr txBox="1"/>
      </xdr:nvSpPr>
      <xdr:spPr>
        <a:xfrm>
          <a:off x="7594111" y="101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92756</xdr:rowOff>
    </xdr:from>
    <xdr:to>
      <xdr:col>36</xdr:col>
      <xdr:colOff>165100</xdr:colOff>
      <xdr:row>59</xdr:row>
      <xdr:rowOff>22906</xdr:rowOff>
    </xdr:to>
    <xdr:sp macro="" textlink="">
      <xdr:nvSpPr>
        <xdr:cNvPr id="370" name="楕円 369"/>
        <xdr:cNvSpPr/>
      </xdr:nvSpPr>
      <xdr:spPr>
        <a:xfrm>
          <a:off x="6921500" y="100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14033</xdr:rowOff>
    </xdr:from>
    <xdr:ext cx="534377" cy="259045"/>
    <xdr:sp macro="" textlink="">
      <xdr:nvSpPr>
        <xdr:cNvPr id="371" name="テキスト ボックス 370"/>
        <xdr:cNvSpPr txBox="1"/>
      </xdr:nvSpPr>
      <xdr:spPr>
        <a:xfrm>
          <a:off x="6705111" y="101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87677</xdr:rowOff>
    </xdr:from>
    <xdr:to>
      <xdr:col>55</xdr:col>
      <xdr:colOff>0</xdr:colOff>
      <xdr:row>77</xdr:row>
      <xdr:rowOff>89604</xdr:rowOff>
    </xdr:to>
    <xdr:cxnSp macro="">
      <xdr:nvCxnSpPr>
        <xdr:cNvPr id="402" name="直線コネクタ 401"/>
        <xdr:cNvCxnSpPr/>
      </xdr:nvCxnSpPr>
      <xdr:spPr>
        <a:xfrm>
          <a:off x="9639300" y="13289327"/>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87677</xdr:rowOff>
    </xdr:from>
    <xdr:to>
      <xdr:col>50</xdr:col>
      <xdr:colOff>114300</xdr:colOff>
      <xdr:row>78</xdr:row>
      <xdr:rowOff>31426</xdr:rowOff>
    </xdr:to>
    <xdr:cxnSp macro="">
      <xdr:nvCxnSpPr>
        <xdr:cNvPr id="405" name="直線コネクタ 404"/>
        <xdr:cNvCxnSpPr/>
      </xdr:nvCxnSpPr>
      <xdr:spPr>
        <a:xfrm flipV="1">
          <a:off x="8750300" y="13289327"/>
          <a:ext cx="889000" cy="1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31426</xdr:rowOff>
    </xdr:from>
    <xdr:to>
      <xdr:col>45</xdr:col>
      <xdr:colOff>177800</xdr:colOff>
      <xdr:row>78</xdr:row>
      <xdr:rowOff>46202</xdr:rowOff>
    </xdr:to>
    <xdr:cxnSp macro="">
      <xdr:nvCxnSpPr>
        <xdr:cNvPr id="408" name="直線コネクタ 407"/>
        <xdr:cNvCxnSpPr/>
      </xdr:nvCxnSpPr>
      <xdr:spPr>
        <a:xfrm flipV="1">
          <a:off x="7861300" y="13404526"/>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46202</xdr:rowOff>
    </xdr:from>
    <xdr:to>
      <xdr:col>41</xdr:col>
      <xdr:colOff>50800</xdr:colOff>
      <xdr:row>78</xdr:row>
      <xdr:rowOff>95563</xdr:rowOff>
    </xdr:to>
    <xdr:cxnSp macro="">
      <xdr:nvCxnSpPr>
        <xdr:cNvPr id="411" name="直線コネクタ 410"/>
        <xdr:cNvCxnSpPr/>
      </xdr:nvCxnSpPr>
      <xdr:spPr>
        <a:xfrm flipV="1">
          <a:off x="6972300" y="13419302"/>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38804</xdr:rowOff>
    </xdr:from>
    <xdr:to>
      <xdr:col>55</xdr:col>
      <xdr:colOff>50800</xdr:colOff>
      <xdr:row>77</xdr:row>
      <xdr:rowOff>140404</xdr:rowOff>
    </xdr:to>
    <xdr:sp macro="" textlink="">
      <xdr:nvSpPr>
        <xdr:cNvPr id="421" name="楕円 420"/>
        <xdr:cNvSpPr/>
      </xdr:nvSpPr>
      <xdr:spPr>
        <a:xfrm>
          <a:off x="10426700" y="132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17231</xdr:rowOff>
    </xdr:from>
    <xdr:ext cx="534377" cy="259045"/>
    <xdr:sp macro="" textlink="">
      <xdr:nvSpPr>
        <xdr:cNvPr id="422" name="商工費該当値テキスト"/>
        <xdr:cNvSpPr txBox="1"/>
      </xdr:nvSpPr>
      <xdr:spPr>
        <a:xfrm>
          <a:off x="10528300" y="132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36877</xdr:rowOff>
    </xdr:from>
    <xdr:to>
      <xdr:col>50</xdr:col>
      <xdr:colOff>165100</xdr:colOff>
      <xdr:row>77</xdr:row>
      <xdr:rowOff>138477</xdr:rowOff>
    </xdr:to>
    <xdr:sp macro="" textlink="">
      <xdr:nvSpPr>
        <xdr:cNvPr id="423" name="楕円 422"/>
        <xdr:cNvSpPr/>
      </xdr:nvSpPr>
      <xdr:spPr>
        <a:xfrm>
          <a:off x="9588500" y="13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129604</xdr:rowOff>
    </xdr:from>
    <xdr:ext cx="534377" cy="259045"/>
    <xdr:sp macro="" textlink="">
      <xdr:nvSpPr>
        <xdr:cNvPr id="424" name="テキスト ボックス 423"/>
        <xdr:cNvSpPr txBox="1"/>
      </xdr:nvSpPr>
      <xdr:spPr>
        <a:xfrm>
          <a:off x="9372111" y="133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152076</xdr:rowOff>
    </xdr:from>
    <xdr:to>
      <xdr:col>46</xdr:col>
      <xdr:colOff>38100</xdr:colOff>
      <xdr:row>78</xdr:row>
      <xdr:rowOff>82226</xdr:rowOff>
    </xdr:to>
    <xdr:sp macro="" textlink="">
      <xdr:nvSpPr>
        <xdr:cNvPr id="425" name="楕円 424"/>
        <xdr:cNvSpPr/>
      </xdr:nvSpPr>
      <xdr:spPr>
        <a:xfrm>
          <a:off x="8699500" y="13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73353</xdr:rowOff>
    </xdr:from>
    <xdr:ext cx="534377" cy="259045"/>
    <xdr:sp macro="" textlink="">
      <xdr:nvSpPr>
        <xdr:cNvPr id="426" name="テキスト ボックス 425"/>
        <xdr:cNvSpPr txBox="1"/>
      </xdr:nvSpPr>
      <xdr:spPr>
        <a:xfrm>
          <a:off x="8483111" y="13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166852</xdr:rowOff>
    </xdr:from>
    <xdr:to>
      <xdr:col>41</xdr:col>
      <xdr:colOff>101600</xdr:colOff>
      <xdr:row>78</xdr:row>
      <xdr:rowOff>97002</xdr:rowOff>
    </xdr:to>
    <xdr:sp macro="" textlink="">
      <xdr:nvSpPr>
        <xdr:cNvPr id="427" name="楕円 426"/>
        <xdr:cNvSpPr/>
      </xdr:nvSpPr>
      <xdr:spPr>
        <a:xfrm>
          <a:off x="7810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88129</xdr:rowOff>
    </xdr:from>
    <xdr:ext cx="534377" cy="259045"/>
    <xdr:sp macro="" textlink="">
      <xdr:nvSpPr>
        <xdr:cNvPr id="428" name="テキスト ボックス 427"/>
        <xdr:cNvSpPr txBox="1"/>
      </xdr:nvSpPr>
      <xdr:spPr>
        <a:xfrm>
          <a:off x="7594111" y="134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44763</xdr:rowOff>
    </xdr:from>
    <xdr:to>
      <xdr:col>36</xdr:col>
      <xdr:colOff>165100</xdr:colOff>
      <xdr:row>78</xdr:row>
      <xdr:rowOff>146363</xdr:rowOff>
    </xdr:to>
    <xdr:sp macro="" textlink="">
      <xdr:nvSpPr>
        <xdr:cNvPr id="429" name="楕円 428"/>
        <xdr:cNvSpPr/>
      </xdr:nvSpPr>
      <xdr:spPr>
        <a:xfrm>
          <a:off x="6921500" y="13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137490</xdr:rowOff>
    </xdr:from>
    <xdr:ext cx="534377" cy="259045"/>
    <xdr:sp macro="" textlink="">
      <xdr:nvSpPr>
        <xdr:cNvPr id="430" name="テキスト ボックス 429"/>
        <xdr:cNvSpPr txBox="1"/>
      </xdr:nvSpPr>
      <xdr:spPr>
        <a:xfrm>
          <a:off x="6705111" y="135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102547</xdr:rowOff>
    </xdr:from>
    <xdr:to>
      <xdr:col>55</xdr:col>
      <xdr:colOff>0</xdr:colOff>
      <xdr:row>97</xdr:row>
      <xdr:rowOff>124594</xdr:rowOff>
    </xdr:to>
    <xdr:cxnSp macro="">
      <xdr:nvCxnSpPr>
        <xdr:cNvPr id="457" name="直線コネクタ 456"/>
        <xdr:cNvCxnSpPr/>
      </xdr:nvCxnSpPr>
      <xdr:spPr>
        <a:xfrm flipV="1">
          <a:off x="9639300" y="16733197"/>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124594</xdr:rowOff>
    </xdr:from>
    <xdr:to>
      <xdr:col>50</xdr:col>
      <xdr:colOff>114300</xdr:colOff>
      <xdr:row>97</xdr:row>
      <xdr:rowOff>133756</xdr:rowOff>
    </xdr:to>
    <xdr:cxnSp macro="">
      <xdr:nvCxnSpPr>
        <xdr:cNvPr id="460" name="直線コネクタ 459"/>
        <xdr:cNvCxnSpPr/>
      </xdr:nvCxnSpPr>
      <xdr:spPr>
        <a:xfrm flipV="1">
          <a:off x="8750300" y="16755244"/>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133756</xdr:rowOff>
    </xdr:from>
    <xdr:to>
      <xdr:col>45</xdr:col>
      <xdr:colOff>177800</xdr:colOff>
      <xdr:row>97</xdr:row>
      <xdr:rowOff>143613</xdr:rowOff>
    </xdr:to>
    <xdr:cxnSp macro="">
      <xdr:nvCxnSpPr>
        <xdr:cNvPr id="463" name="直線コネクタ 462"/>
        <xdr:cNvCxnSpPr/>
      </xdr:nvCxnSpPr>
      <xdr:spPr>
        <a:xfrm flipV="1">
          <a:off x="7861300" y="16764406"/>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33598</xdr:rowOff>
    </xdr:from>
    <xdr:to>
      <xdr:col>41</xdr:col>
      <xdr:colOff>50800</xdr:colOff>
      <xdr:row>97</xdr:row>
      <xdr:rowOff>143613</xdr:rowOff>
    </xdr:to>
    <xdr:cxnSp macro="">
      <xdr:nvCxnSpPr>
        <xdr:cNvPr id="466" name="直線コネクタ 465"/>
        <xdr:cNvCxnSpPr/>
      </xdr:nvCxnSpPr>
      <xdr:spPr>
        <a:xfrm>
          <a:off x="6972300" y="16664248"/>
          <a:ext cx="889000" cy="1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51747</xdr:rowOff>
    </xdr:from>
    <xdr:to>
      <xdr:col>55</xdr:col>
      <xdr:colOff>50800</xdr:colOff>
      <xdr:row>97</xdr:row>
      <xdr:rowOff>153347</xdr:rowOff>
    </xdr:to>
    <xdr:sp macro="" textlink="">
      <xdr:nvSpPr>
        <xdr:cNvPr id="476" name="楕円 475"/>
        <xdr:cNvSpPr/>
      </xdr:nvSpPr>
      <xdr:spPr>
        <a:xfrm>
          <a:off x="10426700" y="166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138124</xdr:rowOff>
    </xdr:from>
    <xdr:ext cx="534377" cy="259045"/>
    <xdr:sp macro="" textlink="">
      <xdr:nvSpPr>
        <xdr:cNvPr id="477" name="土木費該当値テキスト"/>
        <xdr:cNvSpPr txBox="1"/>
      </xdr:nvSpPr>
      <xdr:spPr>
        <a:xfrm>
          <a:off x="10528300" y="165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73794</xdr:rowOff>
    </xdr:from>
    <xdr:to>
      <xdr:col>50</xdr:col>
      <xdr:colOff>165100</xdr:colOff>
      <xdr:row>98</xdr:row>
      <xdr:rowOff>3944</xdr:rowOff>
    </xdr:to>
    <xdr:sp macro="" textlink="">
      <xdr:nvSpPr>
        <xdr:cNvPr id="478" name="楕円 477"/>
        <xdr:cNvSpPr/>
      </xdr:nvSpPr>
      <xdr:spPr>
        <a:xfrm>
          <a:off x="9588500" y="167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166521</xdr:rowOff>
    </xdr:from>
    <xdr:ext cx="534377" cy="259045"/>
    <xdr:sp macro="" textlink="">
      <xdr:nvSpPr>
        <xdr:cNvPr id="479" name="テキスト ボックス 478"/>
        <xdr:cNvSpPr txBox="1"/>
      </xdr:nvSpPr>
      <xdr:spPr>
        <a:xfrm>
          <a:off x="9372111" y="167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82956</xdr:rowOff>
    </xdr:from>
    <xdr:to>
      <xdr:col>46</xdr:col>
      <xdr:colOff>38100</xdr:colOff>
      <xdr:row>98</xdr:row>
      <xdr:rowOff>13106</xdr:rowOff>
    </xdr:to>
    <xdr:sp macro="" textlink="">
      <xdr:nvSpPr>
        <xdr:cNvPr id="480" name="楕円 479"/>
        <xdr:cNvSpPr/>
      </xdr:nvSpPr>
      <xdr:spPr>
        <a:xfrm>
          <a:off x="8699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4233</xdr:rowOff>
    </xdr:from>
    <xdr:ext cx="534377" cy="259045"/>
    <xdr:sp macro="" textlink="">
      <xdr:nvSpPr>
        <xdr:cNvPr id="481" name="テキスト ボックス 480"/>
        <xdr:cNvSpPr txBox="1"/>
      </xdr:nvSpPr>
      <xdr:spPr>
        <a:xfrm>
          <a:off x="8483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92813</xdr:rowOff>
    </xdr:from>
    <xdr:to>
      <xdr:col>41</xdr:col>
      <xdr:colOff>101600</xdr:colOff>
      <xdr:row>98</xdr:row>
      <xdr:rowOff>22963</xdr:rowOff>
    </xdr:to>
    <xdr:sp macro="" textlink="">
      <xdr:nvSpPr>
        <xdr:cNvPr id="482" name="楕円 481"/>
        <xdr:cNvSpPr/>
      </xdr:nvSpPr>
      <xdr:spPr>
        <a:xfrm>
          <a:off x="7810500" y="167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14090</xdr:rowOff>
    </xdr:from>
    <xdr:ext cx="534377" cy="259045"/>
    <xdr:sp macro="" textlink="">
      <xdr:nvSpPr>
        <xdr:cNvPr id="483" name="テキスト ボックス 482"/>
        <xdr:cNvSpPr txBox="1"/>
      </xdr:nvSpPr>
      <xdr:spPr>
        <a:xfrm>
          <a:off x="7594111" y="168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154248</xdr:rowOff>
    </xdr:from>
    <xdr:to>
      <xdr:col>36</xdr:col>
      <xdr:colOff>165100</xdr:colOff>
      <xdr:row>97</xdr:row>
      <xdr:rowOff>84398</xdr:rowOff>
    </xdr:to>
    <xdr:sp macro="" textlink="">
      <xdr:nvSpPr>
        <xdr:cNvPr id="484" name="楕円 483"/>
        <xdr:cNvSpPr/>
      </xdr:nvSpPr>
      <xdr:spPr>
        <a:xfrm>
          <a:off x="6921500" y="16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75525</xdr:rowOff>
    </xdr:from>
    <xdr:ext cx="534377" cy="259045"/>
    <xdr:sp macro="" textlink="">
      <xdr:nvSpPr>
        <xdr:cNvPr id="485" name="テキスト ボックス 484"/>
        <xdr:cNvSpPr txBox="1"/>
      </xdr:nvSpPr>
      <xdr:spPr>
        <a:xfrm>
          <a:off x="6705111" y="167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67544</xdr:rowOff>
    </xdr:from>
    <xdr:to>
      <xdr:col>85</xdr:col>
      <xdr:colOff>126364</xdr:colOff>
      <xdr:row>37</xdr:row>
      <xdr:rowOff>128694</xdr:rowOff>
    </xdr:to>
    <xdr:cxnSp macro="">
      <xdr:nvCxnSpPr>
        <xdr:cNvPr id="511" name="直線コネクタ 510"/>
        <xdr:cNvCxnSpPr/>
      </xdr:nvCxnSpPr>
      <xdr:spPr>
        <a:xfrm flipV="1">
          <a:off x="16317595" y="5211044"/>
          <a:ext cx="1269" cy="126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132521</xdr:rowOff>
    </xdr:from>
    <xdr:ext cx="534377" cy="259045"/>
    <xdr:sp macro="" textlink="">
      <xdr:nvSpPr>
        <xdr:cNvPr id="512" name="消防費最小値テキスト"/>
        <xdr:cNvSpPr txBox="1"/>
      </xdr:nvSpPr>
      <xdr:spPr>
        <a:xfrm>
          <a:off x="16370300" y="64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128694</xdr:rowOff>
    </xdr:from>
    <xdr:to>
      <xdr:col>86</xdr:col>
      <xdr:colOff>25400</xdr:colOff>
      <xdr:row>37</xdr:row>
      <xdr:rowOff>128694</xdr:rowOff>
    </xdr:to>
    <xdr:cxnSp macro="">
      <xdr:nvCxnSpPr>
        <xdr:cNvPr id="513" name="直線コネクタ 512"/>
        <xdr:cNvCxnSpPr/>
      </xdr:nvCxnSpPr>
      <xdr:spPr>
        <a:xfrm>
          <a:off x="16230600" y="647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14221</xdr:rowOff>
    </xdr:from>
    <xdr:ext cx="534377" cy="259045"/>
    <xdr:sp macro="" textlink="">
      <xdr:nvSpPr>
        <xdr:cNvPr id="514" name="消防費最大値テキスト"/>
        <xdr:cNvSpPr txBox="1"/>
      </xdr:nvSpPr>
      <xdr:spPr>
        <a:xfrm>
          <a:off x="16370300" y="49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67544</xdr:rowOff>
    </xdr:from>
    <xdr:to>
      <xdr:col>86</xdr:col>
      <xdr:colOff>25400</xdr:colOff>
      <xdr:row>30</xdr:row>
      <xdr:rowOff>67544</xdr:rowOff>
    </xdr:to>
    <xdr:cxnSp macro="">
      <xdr:nvCxnSpPr>
        <xdr:cNvPr id="515" name="直線コネクタ 514"/>
        <xdr:cNvCxnSpPr/>
      </xdr:nvCxnSpPr>
      <xdr:spPr>
        <a:xfrm>
          <a:off x="16230600" y="521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15244</xdr:rowOff>
    </xdr:from>
    <xdr:to>
      <xdr:col>85</xdr:col>
      <xdr:colOff>127000</xdr:colOff>
      <xdr:row>37</xdr:row>
      <xdr:rowOff>18019</xdr:rowOff>
    </xdr:to>
    <xdr:cxnSp macro="">
      <xdr:nvCxnSpPr>
        <xdr:cNvPr id="516" name="直線コネクタ 515"/>
        <xdr:cNvCxnSpPr/>
      </xdr:nvCxnSpPr>
      <xdr:spPr>
        <a:xfrm flipV="1">
          <a:off x="15481300" y="635889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85978</xdr:rowOff>
    </xdr:from>
    <xdr:ext cx="534377" cy="259045"/>
    <xdr:sp macro="" textlink="">
      <xdr:nvSpPr>
        <xdr:cNvPr id="517" name="消防費平均値テキスト"/>
        <xdr:cNvSpPr txBox="1"/>
      </xdr:nvSpPr>
      <xdr:spPr>
        <a:xfrm>
          <a:off x="16370300" y="591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63101</xdr:rowOff>
    </xdr:from>
    <xdr:to>
      <xdr:col>85</xdr:col>
      <xdr:colOff>177800</xdr:colOff>
      <xdr:row>35</xdr:row>
      <xdr:rowOff>164701</xdr:rowOff>
    </xdr:to>
    <xdr:sp macro="" textlink="">
      <xdr:nvSpPr>
        <xdr:cNvPr id="518" name="フローチャート: 判断 517"/>
        <xdr:cNvSpPr/>
      </xdr:nvSpPr>
      <xdr:spPr>
        <a:xfrm>
          <a:off x="16268700" y="606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18019</xdr:rowOff>
    </xdr:from>
    <xdr:to>
      <xdr:col>81</xdr:col>
      <xdr:colOff>50800</xdr:colOff>
      <xdr:row>38</xdr:row>
      <xdr:rowOff>49730</xdr:rowOff>
    </xdr:to>
    <xdr:cxnSp macro="">
      <xdr:nvCxnSpPr>
        <xdr:cNvPr id="519" name="直線コネクタ 518"/>
        <xdr:cNvCxnSpPr/>
      </xdr:nvCxnSpPr>
      <xdr:spPr>
        <a:xfrm flipV="1">
          <a:off x="14592300" y="6361669"/>
          <a:ext cx="889000" cy="2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24484</xdr:rowOff>
    </xdr:from>
    <xdr:to>
      <xdr:col>81</xdr:col>
      <xdr:colOff>101600</xdr:colOff>
      <xdr:row>35</xdr:row>
      <xdr:rowOff>126084</xdr:rowOff>
    </xdr:to>
    <xdr:sp macro="" textlink="">
      <xdr:nvSpPr>
        <xdr:cNvPr id="520" name="フローチャート: 判断 519"/>
        <xdr:cNvSpPr/>
      </xdr:nvSpPr>
      <xdr:spPr>
        <a:xfrm>
          <a:off x="15430500" y="60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142611</xdr:rowOff>
    </xdr:from>
    <xdr:ext cx="534377" cy="259045"/>
    <xdr:sp macro="" textlink="">
      <xdr:nvSpPr>
        <xdr:cNvPr id="521" name="テキスト ボックス 520"/>
        <xdr:cNvSpPr txBox="1"/>
      </xdr:nvSpPr>
      <xdr:spPr>
        <a:xfrm>
          <a:off x="15214111" y="58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158364</xdr:rowOff>
    </xdr:from>
    <xdr:to>
      <xdr:col>76</xdr:col>
      <xdr:colOff>114300</xdr:colOff>
      <xdr:row>38</xdr:row>
      <xdr:rowOff>49730</xdr:rowOff>
    </xdr:to>
    <xdr:cxnSp macro="">
      <xdr:nvCxnSpPr>
        <xdr:cNvPr id="522" name="直線コネクタ 521"/>
        <xdr:cNvCxnSpPr/>
      </xdr:nvCxnSpPr>
      <xdr:spPr>
        <a:xfrm>
          <a:off x="13703300" y="6159114"/>
          <a:ext cx="889000" cy="40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156043</xdr:rowOff>
    </xdr:from>
    <xdr:to>
      <xdr:col>76</xdr:col>
      <xdr:colOff>165100</xdr:colOff>
      <xdr:row>35</xdr:row>
      <xdr:rowOff>86193</xdr:rowOff>
    </xdr:to>
    <xdr:sp macro="" textlink="">
      <xdr:nvSpPr>
        <xdr:cNvPr id="523" name="フローチャート: 判断 522"/>
        <xdr:cNvSpPr/>
      </xdr:nvSpPr>
      <xdr:spPr>
        <a:xfrm>
          <a:off x="14541500" y="598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102720</xdr:rowOff>
    </xdr:from>
    <xdr:ext cx="534377" cy="259045"/>
    <xdr:sp macro="" textlink="">
      <xdr:nvSpPr>
        <xdr:cNvPr id="524" name="テキスト ボックス 523"/>
        <xdr:cNvSpPr txBox="1"/>
      </xdr:nvSpPr>
      <xdr:spPr>
        <a:xfrm>
          <a:off x="14325111" y="57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158364</xdr:rowOff>
    </xdr:from>
    <xdr:to>
      <xdr:col>71</xdr:col>
      <xdr:colOff>177800</xdr:colOff>
      <xdr:row>37</xdr:row>
      <xdr:rowOff>38463</xdr:rowOff>
    </xdr:to>
    <xdr:cxnSp macro="">
      <xdr:nvCxnSpPr>
        <xdr:cNvPr id="525" name="直線コネクタ 524"/>
        <xdr:cNvCxnSpPr/>
      </xdr:nvCxnSpPr>
      <xdr:spPr>
        <a:xfrm flipV="1">
          <a:off x="12814300" y="6159114"/>
          <a:ext cx="889000" cy="2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130375</xdr:rowOff>
    </xdr:from>
    <xdr:to>
      <xdr:col>72</xdr:col>
      <xdr:colOff>38100</xdr:colOff>
      <xdr:row>35</xdr:row>
      <xdr:rowOff>60525</xdr:rowOff>
    </xdr:to>
    <xdr:sp macro="" textlink="">
      <xdr:nvSpPr>
        <xdr:cNvPr id="526" name="フローチャート: 判断 525"/>
        <xdr:cNvSpPr/>
      </xdr:nvSpPr>
      <xdr:spPr>
        <a:xfrm>
          <a:off x="13652500" y="595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77052</xdr:rowOff>
    </xdr:from>
    <xdr:ext cx="534377" cy="259045"/>
    <xdr:sp macro="" textlink="">
      <xdr:nvSpPr>
        <xdr:cNvPr id="527" name="テキスト ボックス 526"/>
        <xdr:cNvSpPr txBox="1"/>
      </xdr:nvSpPr>
      <xdr:spPr>
        <a:xfrm>
          <a:off x="13436111" y="57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112560</xdr:rowOff>
    </xdr:from>
    <xdr:to>
      <xdr:col>67</xdr:col>
      <xdr:colOff>101600</xdr:colOff>
      <xdr:row>36</xdr:row>
      <xdr:rowOff>42710</xdr:rowOff>
    </xdr:to>
    <xdr:sp macro="" textlink="">
      <xdr:nvSpPr>
        <xdr:cNvPr id="528" name="フローチャート: 判断 527"/>
        <xdr:cNvSpPr/>
      </xdr:nvSpPr>
      <xdr:spPr>
        <a:xfrm>
          <a:off x="12763500" y="611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59237</xdr:rowOff>
    </xdr:from>
    <xdr:ext cx="534377" cy="259045"/>
    <xdr:sp macro="" textlink="">
      <xdr:nvSpPr>
        <xdr:cNvPr id="529" name="テキスト ボックス 528"/>
        <xdr:cNvSpPr txBox="1"/>
      </xdr:nvSpPr>
      <xdr:spPr>
        <a:xfrm>
          <a:off x="12547111" y="5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135894</xdr:rowOff>
    </xdr:from>
    <xdr:to>
      <xdr:col>85</xdr:col>
      <xdr:colOff>177800</xdr:colOff>
      <xdr:row>37</xdr:row>
      <xdr:rowOff>66044</xdr:rowOff>
    </xdr:to>
    <xdr:sp macro="" textlink="">
      <xdr:nvSpPr>
        <xdr:cNvPr id="535" name="楕円 534"/>
        <xdr:cNvSpPr/>
      </xdr:nvSpPr>
      <xdr:spPr>
        <a:xfrm>
          <a:off x="16268700" y="63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50821</xdr:rowOff>
    </xdr:from>
    <xdr:ext cx="534377" cy="259045"/>
    <xdr:sp macro="" textlink="">
      <xdr:nvSpPr>
        <xdr:cNvPr id="536" name="消防費該当値テキスト"/>
        <xdr:cNvSpPr txBox="1"/>
      </xdr:nvSpPr>
      <xdr:spPr>
        <a:xfrm>
          <a:off x="16370300" y="622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138669</xdr:rowOff>
    </xdr:from>
    <xdr:to>
      <xdr:col>81</xdr:col>
      <xdr:colOff>101600</xdr:colOff>
      <xdr:row>37</xdr:row>
      <xdr:rowOff>68819</xdr:rowOff>
    </xdr:to>
    <xdr:sp macro="" textlink="">
      <xdr:nvSpPr>
        <xdr:cNvPr id="537" name="楕円 536"/>
        <xdr:cNvSpPr/>
      </xdr:nvSpPr>
      <xdr:spPr>
        <a:xfrm>
          <a:off x="154305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59946</xdr:rowOff>
    </xdr:from>
    <xdr:ext cx="534377" cy="259045"/>
    <xdr:sp macro="" textlink="">
      <xdr:nvSpPr>
        <xdr:cNvPr id="538" name="テキスト ボックス 537"/>
        <xdr:cNvSpPr txBox="1"/>
      </xdr:nvSpPr>
      <xdr:spPr>
        <a:xfrm>
          <a:off x="15214111" y="64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170380</xdr:rowOff>
    </xdr:from>
    <xdr:to>
      <xdr:col>76</xdr:col>
      <xdr:colOff>165100</xdr:colOff>
      <xdr:row>38</xdr:row>
      <xdr:rowOff>100530</xdr:rowOff>
    </xdr:to>
    <xdr:sp macro="" textlink="">
      <xdr:nvSpPr>
        <xdr:cNvPr id="539" name="楕円 538"/>
        <xdr:cNvSpPr/>
      </xdr:nvSpPr>
      <xdr:spPr>
        <a:xfrm>
          <a:off x="14541500" y="65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91657</xdr:rowOff>
    </xdr:from>
    <xdr:ext cx="534377" cy="259045"/>
    <xdr:sp macro="" textlink="">
      <xdr:nvSpPr>
        <xdr:cNvPr id="540" name="テキスト ボックス 539"/>
        <xdr:cNvSpPr txBox="1"/>
      </xdr:nvSpPr>
      <xdr:spPr>
        <a:xfrm>
          <a:off x="14325111" y="66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107564</xdr:rowOff>
    </xdr:from>
    <xdr:to>
      <xdr:col>72</xdr:col>
      <xdr:colOff>38100</xdr:colOff>
      <xdr:row>36</xdr:row>
      <xdr:rowOff>37714</xdr:rowOff>
    </xdr:to>
    <xdr:sp macro="" textlink="">
      <xdr:nvSpPr>
        <xdr:cNvPr id="541" name="楕円 540"/>
        <xdr:cNvSpPr/>
      </xdr:nvSpPr>
      <xdr:spPr>
        <a:xfrm>
          <a:off x="13652500" y="61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28841</xdr:rowOff>
    </xdr:from>
    <xdr:ext cx="534377" cy="259045"/>
    <xdr:sp macro="" textlink="">
      <xdr:nvSpPr>
        <xdr:cNvPr id="542" name="テキスト ボックス 541"/>
        <xdr:cNvSpPr txBox="1"/>
      </xdr:nvSpPr>
      <xdr:spPr>
        <a:xfrm>
          <a:off x="13436111" y="62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159113</xdr:rowOff>
    </xdr:from>
    <xdr:to>
      <xdr:col>67</xdr:col>
      <xdr:colOff>101600</xdr:colOff>
      <xdr:row>37</xdr:row>
      <xdr:rowOff>89263</xdr:rowOff>
    </xdr:to>
    <xdr:sp macro="" textlink="">
      <xdr:nvSpPr>
        <xdr:cNvPr id="543" name="楕円 542"/>
        <xdr:cNvSpPr/>
      </xdr:nvSpPr>
      <xdr:spPr>
        <a:xfrm>
          <a:off x="12763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80390</xdr:rowOff>
    </xdr:from>
    <xdr:ext cx="534377" cy="259045"/>
    <xdr:sp macro="" textlink="">
      <xdr:nvSpPr>
        <xdr:cNvPr id="544" name="テキスト ボックス 543"/>
        <xdr:cNvSpPr txBox="1"/>
      </xdr:nvSpPr>
      <xdr:spPr>
        <a:xfrm>
          <a:off x="12547111" y="6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70" name="直線コネクタ 569"/>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1"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2" name="直線コネクタ 571"/>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3"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4" name="直線コネクタ 573"/>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118431</xdr:rowOff>
    </xdr:from>
    <xdr:to>
      <xdr:col>85</xdr:col>
      <xdr:colOff>127000</xdr:colOff>
      <xdr:row>58</xdr:row>
      <xdr:rowOff>124430</xdr:rowOff>
    </xdr:to>
    <xdr:cxnSp macro="">
      <xdr:nvCxnSpPr>
        <xdr:cNvPr id="575" name="直線コネクタ 574"/>
        <xdr:cNvCxnSpPr/>
      </xdr:nvCxnSpPr>
      <xdr:spPr>
        <a:xfrm flipV="1">
          <a:off x="15481300" y="10062531"/>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6"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7" name="フローチャート: 判断 576"/>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124430</xdr:rowOff>
    </xdr:from>
    <xdr:to>
      <xdr:col>81</xdr:col>
      <xdr:colOff>50800</xdr:colOff>
      <xdr:row>58</xdr:row>
      <xdr:rowOff>128760</xdr:rowOff>
    </xdr:to>
    <xdr:cxnSp macro="">
      <xdr:nvCxnSpPr>
        <xdr:cNvPr id="578" name="直線コネクタ 577"/>
        <xdr:cNvCxnSpPr/>
      </xdr:nvCxnSpPr>
      <xdr:spPr>
        <a:xfrm flipV="1">
          <a:off x="14592300" y="10068530"/>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9" name="フローチャート: 判断 578"/>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80" name="テキスト ボックス 579"/>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120850</xdr:rowOff>
    </xdr:from>
    <xdr:to>
      <xdr:col>76</xdr:col>
      <xdr:colOff>114300</xdr:colOff>
      <xdr:row>58</xdr:row>
      <xdr:rowOff>128760</xdr:rowOff>
    </xdr:to>
    <xdr:cxnSp macro="">
      <xdr:nvCxnSpPr>
        <xdr:cNvPr id="581" name="直線コネクタ 580"/>
        <xdr:cNvCxnSpPr/>
      </xdr:nvCxnSpPr>
      <xdr:spPr>
        <a:xfrm>
          <a:off x="13703300" y="1006495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2" name="フローチャート: 判断 581"/>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3" name="テキスト ボックス 582"/>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120850</xdr:rowOff>
    </xdr:from>
    <xdr:to>
      <xdr:col>71</xdr:col>
      <xdr:colOff>177800</xdr:colOff>
      <xdr:row>58</xdr:row>
      <xdr:rowOff>137985</xdr:rowOff>
    </xdr:to>
    <xdr:cxnSp macro="">
      <xdr:nvCxnSpPr>
        <xdr:cNvPr id="584" name="直線コネクタ 583"/>
        <xdr:cNvCxnSpPr/>
      </xdr:nvCxnSpPr>
      <xdr:spPr>
        <a:xfrm flipV="1">
          <a:off x="12814300" y="10064950"/>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5" name="フローチャート: 判断 584"/>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6" name="テキスト ボックス 585"/>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7" name="フローチャート: 判断 586"/>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8" name="テキスト ボックス 587"/>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67631</xdr:rowOff>
    </xdr:from>
    <xdr:to>
      <xdr:col>85</xdr:col>
      <xdr:colOff>177800</xdr:colOff>
      <xdr:row>58</xdr:row>
      <xdr:rowOff>169231</xdr:rowOff>
    </xdr:to>
    <xdr:sp macro="" textlink="">
      <xdr:nvSpPr>
        <xdr:cNvPr id="594" name="楕円 593"/>
        <xdr:cNvSpPr/>
      </xdr:nvSpPr>
      <xdr:spPr>
        <a:xfrm>
          <a:off x="16268700" y="100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154008</xdr:rowOff>
    </xdr:from>
    <xdr:ext cx="534377" cy="259045"/>
    <xdr:sp macro="" textlink="">
      <xdr:nvSpPr>
        <xdr:cNvPr id="595" name="教育費該当値テキスト"/>
        <xdr:cNvSpPr txBox="1"/>
      </xdr:nvSpPr>
      <xdr:spPr>
        <a:xfrm>
          <a:off x="16370300" y="99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73630</xdr:rowOff>
    </xdr:from>
    <xdr:to>
      <xdr:col>81</xdr:col>
      <xdr:colOff>101600</xdr:colOff>
      <xdr:row>59</xdr:row>
      <xdr:rowOff>3780</xdr:rowOff>
    </xdr:to>
    <xdr:sp macro="" textlink="">
      <xdr:nvSpPr>
        <xdr:cNvPr id="596" name="楕円 595"/>
        <xdr:cNvSpPr/>
      </xdr:nvSpPr>
      <xdr:spPr>
        <a:xfrm>
          <a:off x="15430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166357</xdr:rowOff>
    </xdr:from>
    <xdr:ext cx="534377" cy="259045"/>
    <xdr:sp macro="" textlink="">
      <xdr:nvSpPr>
        <xdr:cNvPr id="597" name="テキスト ボックス 596"/>
        <xdr:cNvSpPr txBox="1"/>
      </xdr:nvSpPr>
      <xdr:spPr>
        <a:xfrm>
          <a:off x="15214111" y="101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77960</xdr:rowOff>
    </xdr:from>
    <xdr:to>
      <xdr:col>76</xdr:col>
      <xdr:colOff>165100</xdr:colOff>
      <xdr:row>59</xdr:row>
      <xdr:rowOff>8110</xdr:rowOff>
    </xdr:to>
    <xdr:sp macro="" textlink="">
      <xdr:nvSpPr>
        <xdr:cNvPr id="598" name="楕円 597"/>
        <xdr:cNvSpPr/>
      </xdr:nvSpPr>
      <xdr:spPr>
        <a:xfrm>
          <a:off x="14541500" y="100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170687</xdr:rowOff>
    </xdr:from>
    <xdr:ext cx="534377" cy="259045"/>
    <xdr:sp macro="" textlink="">
      <xdr:nvSpPr>
        <xdr:cNvPr id="599" name="テキスト ボックス 598"/>
        <xdr:cNvSpPr txBox="1"/>
      </xdr:nvSpPr>
      <xdr:spPr>
        <a:xfrm>
          <a:off x="14325111" y="101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70050</xdr:rowOff>
    </xdr:from>
    <xdr:to>
      <xdr:col>72</xdr:col>
      <xdr:colOff>38100</xdr:colOff>
      <xdr:row>59</xdr:row>
      <xdr:rowOff>200</xdr:rowOff>
    </xdr:to>
    <xdr:sp macro="" textlink="">
      <xdr:nvSpPr>
        <xdr:cNvPr id="600" name="楕円 599"/>
        <xdr:cNvSpPr/>
      </xdr:nvSpPr>
      <xdr:spPr>
        <a:xfrm>
          <a:off x="13652500" y="100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162777</xdr:rowOff>
    </xdr:from>
    <xdr:ext cx="534377" cy="259045"/>
    <xdr:sp macro="" textlink="">
      <xdr:nvSpPr>
        <xdr:cNvPr id="601" name="テキスト ボックス 600"/>
        <xdr:cNvSpPr txBox="1"/>
      </xdr:nvSpPr>
      <xdr:spPr>
        <a:xfrm>
          <a:off x="13436111" y="101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87185</xdr:rowOff>
    </xdr:from>
    <xdr:to>
      <xdr:col>67</xdr:col>
      <xdr:colOff>101600</xdr:colOff>
      <xdr:row>59</xdr:row>
      <xdr:rowOff>17335</xdr:rowOff>
    </xdr:to>
    <xdr:sp macro="" textlink="">
      <xdr:nvSpPr>
        <xdr:cNvPr id="602" name="楕円 601"/>
        <xdr:cNvSpPr/>
      </xdr:nvSpPr>
      <xdr:spPr>
        <a:xfrm>
          <a:off x="12763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8462</xdr:rowOff>
    </xdr:from>
    <xdr:ext cx="534377" cy="259045"/>
    <xdr:sp macro="" textlink="">
      <xdr:nvSpPr>
        <xdr:cNvPr id="603" name="テキスト ボックス 602"/>
        <xdr:cNvSpPr txBox="1"/>
      </xdr:nvSpPr>
      <xdr:spPr>
        <a:xfrm>
          <a:off x="12547111" y="101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5" name="直線コネクタ 624"/>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6"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8"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9" name="直線コネクタ 628"/>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109511</xdr:rowOff>
    </xdr:from>
    <xdr:to>
      <xdr:col>85</xdr:col>
      <xdr:colOff>127000</xdr:colOff>
      <xdr:row>78</xdr:row>
      <xdr:rowOff>133094</xdr:rowOff>
    </xdr:to>
    <xdr:cxnSp macro="">
      <xdr:nvCxnSpPr>
        <xdr:cNvPr id="630" name="直線コネクタ 629"/>
        <xdr:cNvCxnSpPr/>
      </xdr:nvCxnSpPr>
      <xdr:spPr>
        <a:xfrm>
          <a:off x="15481300" y="13482611"/>
          <a:ext cx="8382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1"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2" name="フローチャート: 判断 631"/>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109511</xdr:rowOff>
    </xdr:from>
    <xdr:to>
      <xdr:col>81</xdr:col>
      <xdr:colOff>50800</xdr:colOff>
      <xdr:row>78</xdr:row>
      <xdr:rowOff>127324</xdr:rowOff>
    </xdr:to>
    <xdr:cxnSp macro="">
      <xdr:nvCxnSpPr>
        <xdr:cNvPr id="633" name="直線コネクタ 632"/>
        <xdr:cNvCxnSpPr/>
      </xdr:nvCxnSpPr>
      <xdr:spPr>
        <a:xfrm flipV="1">
          <a:off x="14592300" y="13482611"/>
          <a:ext cx="8890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4" name="フローチャート: 判断 633"/>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5" name="テキスト ボックス 634"/>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103135</xdr:rowOff>
    </xdr:from>
    <xdr:to>
      <xdr:col>76</xdr:col>
      <xdr:colOff>114300</xdr:colOff>
      <xdr:row>78</xdr:row>
      <xdr:rowOff>127324</xdr:rowOff>
    </xdr:to>
    <xdr:cxnSp macro="">
      <xdr:nvCxnSpPr>
        <xdr:cNvPr id="636" name="直線コネクタ 635"/>
        <xdr:cNvCxnSpPr/>
      </xdr:nvCxnSpPr>
      <xdr:spPr>
        <a:xfrm>
          <a:off x="13703300" y="13476235"/>
          <a:ext cx="889000" cy="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7" name="フローチャート: 判断 636"/>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8" name="テキスト ボックス 637"/>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103135</xdr:rowOff>
    </xdr:from>
    <xdr:to>
      <xdr:col>71</xdr:col>
      <xdr:colOff>177800</xdr:colOff>
      <xdr:row>78</xdr:row>
      <xdr:rowOff>125980</xdr:rowOff>
    </xdr:to>
    <xdr:cxnSp macro="">
      <xdr:nvCxnSpPr>
        <xdr:cNvPr id="639" name="直線コネクタ 638"/>
        <xdr:cNvCxnSpPr/>
      </xdr:nvCxnSpPr>
      <xdr:spPr>
        <a:xfrm flipV="1">
          <a:off x="12814300" y="13476235"/>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40" name="フローチャート: 判断 639"/>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1" name="テキスト ボックス 640"/>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2" name="フローチャート: 判断 641"/>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3" name="テキスト ボックス 642"/>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82294</xdr:rowOff>
    </xdr:from>
    <xdr:to>
      <xdr:col>85</xdr:col>
      <xdr:colOff>177800</xdr:colOff>
      <xdr:row>79</xdr:row>
      <xdr:rowOff>12444</xdr:rowOff>
    </xdr:to>
    <xdr:sp macro="" textlink="">
      <xdr:nvSpPr>
        <xdr:cNvPr id="649" name="楕円 648"/>
        <xdr:cNvSpPr/>
      </xdr:nvSpPr>
      <xdr:spPr>
        <a:xfrm>
          <a:off x="16268700" y="13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50"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58711</xdr:rowOff>
    </xdr:from>
    <xdr:to>
      <xdr:col>81</xdr:col>
      <xdr:colOff>101600</xdr:colOff>
      <xdr:row>78</xdr:row>
      <xdr:rowOff>160311</xdr:rowOff>
    </xdr:to>
    <xdr:sp macro="" textlink="">
      <xdr:nvSpPr>
        <xdr:cNvPr id="651" name="楕円 650"/>
        <xdr:cNvSpPr/>
      </xdr:nvSpPr>
      <xdr:spPr>
        <a:xfrm>
          <a:off x="15430500" y="134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5388</xdr:rowOff>
    </xdr:from>
    <xdr:ext cx="534377" cy="259045"/>
    <xdr:sp macro="" textlink="">
      <xdr:nvSpPr>
        <xdr:cNvPr id="652" name="テキスト ボックス 651"/>
        <xdr:cNvSpPr txBox="1"/>
      </xdr:nvSpPr>
      <xdr:spPr>
        <a:xfrm>
          <a:off x="15214111" y="132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76524</xdr:rowOff>
    </xdr:from>
    <xdr:to>
      <xdr:col>76</xdr:col>
      <xdr:colOff>165100</xdr:colOff>
      <xdr:row>79</xdr:row>
      <xdr:rowOff>6674</xdr:rowOff>
    </xdr:to>
    <xdr:sp macro="" textlink="">
      <xdr:nvSpPr>
        <xdr:cNvPr id="653" name="楕円 652"/>
        <xdr:cNvSpPr/>
      </xdr:nvSpPr>
      <xdr:spPr>
        <a:xfrm>
          <a:off x="14541500" y="134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169251</xdr:rowOff>
    </xdr:from>
    <xdr:ext cx="469744" cy="259045"/>
    <xdr:sp macro="" textlink="">
      <xdr:nvSpPr>
        <xdr:cNvPr id="654" name="テキスト ボックス 653"/>
        <xdr:cNvSpPr txBox="1"/>
      </xdr:nvSpPr>
      <xdr:spPr>
        <a:xfrm>
          <a:off x="14357428" y="1354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52335</xdr:rowOff>
    </xdr:from>
    <xdr:to>
      <xdr:col>72</xdr:col>
      <xdr:colOff>38100</xdr:colOff>
      <xdr:row>78</xdr:row>
      <xdr:rowOff>153935</xdr:rowOff>
    </xdr:to>
    <xdr:sp macro="" textlink="">
      <xdr:nvSpPr>
        <xdr:cNvPr id="655" name="楕円 654"/>
        <xdr:cNvSpPr/>
      </xdr:nvSpPr>
      <xdr:spPr>
        <a:xfrm>
          <a:off x="13652500" y="134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170462</xdr:rowOff>
    </xdr:from>
    <xdr:ext cx="534377" cy="259045"/>
    <xdr:sp macro="" textlink="">
      <xdr:nvSpPr>
        <xdr:cNvPr id="656" name="テキスト ボックス 655"/>
        <xdr:cNvSpPr txBox="1"/>
      </xdr:nvSpPr>
      <xdr:spPr>
        <a:xfrm>
          <a:off x="13436111" y="132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75180</xdr:rowOff>
    </xdr:from>
    <xdr:to>
      <xdr:col>67</xdr:col>
      <xdr:colOff>101600</xdr:colOff>
      <xdr:row>79</xdr:row>
      <xdr:rowOff>5330</xdr:rowOff>
    </xdr:to>
    <xdr:sp macro="" textlink="">
      <xdr:nvSpPr>
        <xdr:cNvPr id="657" name="楕円 656"/>
        <xdr:cNvSpPr/>
      </xdr:nvSpPr>
      <xdr:spPr>
        <a:xfrm>
          <a:off x="12763500" y="134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167907</xdr:rowOff>
    </xdr:from>
    <xdr:ext cx="469744" cy="259045"/>
    <xdr:sp macro="" textlink="">
      <xdr:nvSpPr>
        <xdr:cNvPr id="658" name="テキスト ボックス 657"/>
        <xdr:cNvSpPr txBox="1"/>
      </xdr:nvSpPr>
      <xdr:spPr>
        <a:xfrm>
          <a:off x="12579428" y="135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80" name="直線コネクタ 679"/>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1"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2" name="直線コネクタ 681"/>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3"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4" name="直線コネクタ 683"/>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133524</xdr:rowOff>
    </xdr:from>
    <xdr:to>
      <xdr:col>85</xdr:col>
      <xdr:colOff>127000</xdr:colOff>
      <xdr:row>96</xdr:row>
      <xdr:rowOff>152350</xdr:rowOff>
    </xdr:to>
    <xdr:cxnSp macro="">
      <xdr:nvCxnSpPr>
        <xdr:cNvPr id="685" name="直線コネクタ 684"/>
        <xdr:cNvCxnSpPr/>
      </xdr:nvCxnSpPr>
      <xdr:spPr>
        <a:xfrm flipV="1">
          <a:off x="15481300" y="16592724"/>
          <a:ext cx="8382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6"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7" name="フローチャート: 判断 686"/>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152350</xdr:rowOff>
    </xdr:from>
    <xdr:to>
      <xdr:col>81</xdr:col>
      <xdr:colOff>50800</xdr:colOff>
      <xdr:row>96</xdr:row>
      <xdr:rowOff>161069</xdr:rowOff>
    </xdr:to>
    <xdr:cxnSp macro="">
      <xdr:nvCxnSpPr>
        <xdr:cNvPr id="688" name="直線コネクタ 687"/>
        <xdr:cNvCxnSpPr/>
      </xdr:nvCxnSpPr>
      <xdr:spPr>
        <a:xfrm flipV="1">
          <a:off x="14592300" y="1661155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9" name="フローチャート: 判断 688"/>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90" name="テキスト ボックス 689"/>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161069</xdr:rowOff>
    </xdr:from>
    <xdr:to>
      <xdr:col>76</xdr:col>
      <xdr:colOff>114300</xdr:colOff>
      <xdr:row>97</xdr:row>
      <xdr:rowOff>32097</xdr:rowOff>
    </xdr:to>
    <xdr:cxnSp macro="">
      <xdr:nvCxnSpPr>
        <xdr:cNvPr id="691" name="直線コネクタ 690"/>
        <xdr:cNvCxnSpPr/>
      </xdr:nvCxnSpPr>
      <xdr:spPr>
        <a:xfrm flipV="1">
          <a:off x="13703300" y="1662026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2" name="フローチャート: 判断 691"/>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3" name="テキスト ボックス 692"/>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110330</xdr:rowOff>
    </xdr:from>
    <xdr:to>
      <xdr:col>71</xdr:col>
      <xdr:colOff>177800</xdr:colOff>
      <xdr:row>97</xdr:row>
      <xdr:rowOff>32097</xdr:rowOff>
    </xdr:to>
    <xdr:cxnSp macro="">
      <xdr:nvCxnSpPr>
        <xdr:cNvPr id="694" name="直線コネクタ 693"/>
        <xdr:cNvCxnSpPr/>
      </xdr:nvCxnSpPr>
      <xdr:spPr>
        <a:xfrm>
          <a:off x="12814300" y="16569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5" name="フローチャート: 判断 694"/>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6" name="テキスト ボックス 695"/>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7" name="フローチャート: 判断 696"/>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8" name="テキスト ボックス 697"/>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82724</xdr:rowOff>
    </xdr:from>
    <xdr:to>
      <xdr:col>85</xdr:col>
      <xdr:colOff>177800</xdr:colOff>
      <xdr:row>97</xdr:row>
      <xdr:rowOff>12874</xdr:rowOff>
    </xdr:to>
    <xdr:sp macro="" textlink="">
      <xdr:nvSpPr>
        <xdr:cNvPr id="704" name="楕円 703"/>
        <xdr:cNvSpPr/>
      </xdr:nvSpPr>
      <xdr:spPr>
        <a:xfrm>
          <a:off x="16268700" y="165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61151</xdr:rowOff>
    </xdr:from>
    <xdr:ext cx="534377" cy="259045"/>
    <xdr:sp macro="" textlink="">
      <xdr:nvSpPr>
        <xdr:cNvPr id="705" name="公債費該当値テキスト"/>
        <xdr:cNvSpPr txBox="1"/>
      </xdr:nvSpPr>
      <xdr:spPr>
        <a:xfrm>
          <a:off x="16370300" y="165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101550</xdr:rowOff>
    </xdr:from>
    <xdr:to>
      <xdr:col>81</xdr:col>
      <xdr:colOff>101600</xdr:colOff>
      <xdr:row>97</xdr:row>
      <xdr:rowOff>31700</xdr:rowOff>
    </xdr:to>
    <xdr:sp macro="" textlink="">
      <xdr:nvSpPr>
        <xdr:cNvPr id="706" name="楕円 705"/>
        <xdr:cNvSpPr/>
      </xdr:nvSpPr>
      <xdr:spPr>
        <a:xfrm>
          <a:off x="15430500" y="165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22827</xdr:rowOff>
    </xdr:from>
    <xdr:ext cx="534377" cy="259045"/>
    <xdr:sp macro="" textlink="">
      <xdr:nvSpPr>
        <xdr:cNvPr id="707" name="テキスト ボックス 706"/>
        <xdr:cNvSpPr txBox="1"/>
      </xdr:nvSpPr>
      <xdr:spPr>
        <a:xfrm>
          <a:off x="15214111" y="166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110269</xdr:rowOff>
    </xdr:from>
    <xdr:to>
      <xdr:col>76</xdr:col>
      <xdr:colOff>165100</xdr:colOff>
      <xdr:row>97</xdr:row>
      <xdr:rowOff>40419</xdr:rowOff>
    </xdr:to>
    <xdr:sp macro="" textlink="">
      <xdr:nvSpPr>
        <xdr:cNvPr id="708" name="楕円 707"/>
        <xdr:cNvSpPr/>
      </xdr:nvSpPr>
      <xdr:spPr>
        <a:xfrm>
          <a:off x="145415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31546</xdr:rowOff>
    </xdr:from>
    <xdr:ext cx="534377" cy="259045"/>
    <xdr:sp macro="" textlink="">
      <xdr:nvSpPr>
        <xdr:cNvPr id="709" name="テキスト ボックス 708"/>
        <xdr:cNvSpPr txBox="1"/>
      </xdr:nvSpPr>
      <xdr:spPr>
        <a:xfrm>
          <a:off x="14325111" y="166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152747</xdr:rowOff>
    </xdr:from>
    <xdr:to>
      <xdr:col>72</xdr:col>
      <xdr:colOff>38100</xdr:colOff>
      <xdr:row>97</xdr:row>
      <xdr:rowOff>82897</xdr:rowOff>
    </xdr:to>
    <xdr:sp macro="" textlink="">
      <xdr:nvSpPr>
        <xdr:cNvPr id="710" name="楕円 709"/>
        <xdr:cNvSpPr/>
      </xdr:nvSpPr>
      <xdr:spPr>
        <a:xfrm>
          <a:off x="13652500" y="1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74024</xdr:rowOff>
    </xdr:from>
    <xdr:ext cx="534377" cy="259045"/>
    <xdr:sp macro="" textlink="">
      <xdr:nvSpPr>
        <xdr:cNvPr id="711" name="テキスト ボックス 710"/>
        <xdr:cNvSpPr txBox="1"/>
      </xdr:nvSpPr>
      <xdr:spPr>
        <a:xfrm>
          <a:off x="13436111"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59530</xdr:rowOff>
    </xdr:from>
    <xdr:to>
      <xdr:col>67</xdr:col>
      <xdr:colOff>101600</xdr:colOff>
      <xdr:row>96</xdr:row>
      <xdr:rowOff>161130</xdr:rowOff>
    </xdr:to>
    <xdr:sp macro="" textlink="">
      <xdr:nvSpPr>
        <xdr:cNvPr id="712" name="楕円 711"/>
        <xdr:cNvSpPr/>
      </xdr:nvSpPr>
      <xdr:spPr>
        <a:xfrm>
          <a:off x="12763500" y="165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152257</xdr:rowOff>
    </xdr:from>
    <xdr:ext cx="534377" cy="259045"/>
    <xdr:sp macro="" textlink="">
      <xdr:nvSpPr>
        <xdr:cNvPr id="713" name="テキスト ボックス 712"/>
        <xdr:cNvSpPr txBox="1"/>
      </xdr:nvSpPr>
      <xdr:spPr>
        <a:xfrm>
          <a:off x="12547111" y="166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9" name="直線コネクタ 738"/>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40"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2"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3" name="直線コネクタ 742"/>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5"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6" name="フローチャート: 判断 745"/>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8" name="フローチャート: 判断 747"/>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9" name="テキスト ボックス 748"/>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1" name="フローチャート: 判断 750"/>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2" name="テキスト ボックス 751"/>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4" name="フローチャート: 判断 753"/>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5" name="テキスト ボックス 754"/>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6" name="フローチャート: 判断 755"/>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7" name="テキスト ボックス 756"/>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4"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９０，４８０円となっており、前年度より３６，４０１円の減少となったものの、類似団体平均に比べ高水準で推移している。これは、簡易水道事業特別会計の建設改良費等への繰出金の増が要因の一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回避しており、前年度とほぼ同額を維持している。実質収支額は、法人町民税の増等により黒字を確保している。今後も、徹底した事務事業の見直しにより、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一般会計及び特別会計を含めた連結実質赤字比率の合計については黒字となっている。今後も引き続き各会計において適正な財政運営に努めていく。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3662790</v>
      </c>
      <c r="BO4" s="410"/>
      <c r="BP4" s="410"/>
      <c r="BQ4" s="410"/>
      <c r="BR4" s="410"/>
      <c r="BS4" s="410"/>
      <c r="BT4" s="410"/>
      <c r="BU4" s="411"/>
      <c r="BV4" s="409">
        <v>3845461</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8.1999999999999993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3360056</v>
      </c>
      <c r="BO5" s="447"/>
      <c r="BP5" s="447"/>
      <c r="BQ5" s="447"/>
      <c r="BR5" s="447"/>
      <c r="BS5" s="447"/>
      <c r="BT5" s="447"/>
      <c r="BU5" s="448"/>
      <c r="BV5" s="446">
        <v>3610797</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75.7</v>
      </c>
      <c r="CU5" s="444"/>
      <c r="CV5" s="444"/>
      <c r="CW5" s="444"/>
      <c r="CX5" s="444"/>
      <c r="CY5" s="444"/>
      <c r="CZ5" s="444"/>
      <c r="DA5" s="445"/>
      <c r="DB5" s="443">
        <v>74.3</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302734</v>
      </c>
      <c r="BO6" s="447"/>
      <c r="BP6" s="447"/>
      <c r="BQ6" s="447"/>
      <c r="BR6" s="447"/>
      <c r="BS6" s="447"/>
      <c r="BT6" s="447"/>
      <c r="BU6" s="448"/>
      <c r="BV6" s="446">
        <v>234664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79.099999999999994</v>
      </c>
      <c r="CU6" s="484"/>
      <c r="CV6" s="484"/>
      <c r="CW6" s="484"/>
      <c r="CX6" s="484"/>
      <c r="CY6" s="484"/>
      <c r="CZ6" s="484"/>
      <c r="DA6" s="485"/>
      <c r="DB6" s="483">
        <v>77.400000000000006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89</v>
      </c>
      <c r="AV7" s="479"/>
      <c r="AW7" s="479"/>
      <c r="AX7" s="479"/>
      <c r="AY7" s="480" t="s">
        <v>100</v>
      </c>
      <c r="AZ7" s="481"/>
      <c r="BA7" s="481"/>
      <c r="BB7" s="481"/>
      <c r="BC7" s="481"/>
      <c r="BD7" s="481"/>
      <c r="BE7" s="481"/>
      <c r="BF7" s="481"/>
      <c r="BG7" s="481"/>
      <c r="BH7" s="481"/>
      <c r="BI7" s="481"/>
      <c r="BJ7" s="481"/>
      <c r="BK7" s="481"/>
      <c r="BL7" s="481"/>
      <c r="BM7" s="482"/>
      <c r="BN7" s="446">
        <v>46175</v>
      </c>
      <c r="BO7" s="447"/>
      <c r="BP7" s="447"/>
      <c r="BQ7" s="447"/>
      <c r="BR7" s="447"/>
      <c r="BS7" s="447"/>
      <c r="BT7" s="447"/>
      <c r="BU7" s="448"/>
      <c r="BV7" s="446">
        <v>47990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2257068</v>
      </c>
      <c r="CU7" s="447"/>
      <c r="CV7" s="447"/>
      <c r="CW7" s="447"/>
      <c r="CX7" s="447"/>
      <c r="CY7" s="447"/>
      <c r="CZ7" s="447"/>
      <c r="DA7" s="448"/>
      <c r="DB7" s="446">
        <v>2277363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89</v>
      </c>
      <c r="AV8" s="479"/>
      <c r="AW8" s="479"/>
      <c r="AX8" s="479"/>
      <c r="AY8" s="480" t="s">
        <v>103</v>
      </c>
      <c r="AZ8" s="481"/>
      <c r="BA8" s="481"/>
      <c r="BB8" s="481"/>
      <c r="BC8" s="481"/>
      <c r="BD8" s="481"/>
      <c r="BE8" s="481"/>
      <c r="BF8" s="481"/>
      <c r="BG8" s="481"/>
      <c r="BH8" s="481"/>
      <c r="BI8" s="481"/>
      <c r="BJ8" s="481"/>
      <c r="BK8" s="481"/>
      <c r="BL8" s="481"/>
      <c r="BM8" s="482"/>
      <c r="BN8" s="446">
        <v>256559</v>
      </c>
      <c r="BO8" s="447"/>
      <c r="BP8" s="447"/>
      <c r="BQ8" s="447"/>
      <c r="BR8" s="447"/>
      <c r="BS8" s="447"/>
      <c r="BT8" s="447"/>
      <c r="BU8" s="448"/>
      <c r="BV8" s="446">
        <v>186674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5301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89</v>
      </c>
      <c r="AV9" s="479"/>
      <c r="AW9" s="479"/>
      <c r="AX9" s="479"/>
      <c r="AY9" s="480" t="s">
        <v>109</v>
      </c>
      <c r="AZ9" s="481"/>
      <c r="BA9" s="481"/>
      <c r="BB9" s="481"/>
      <c r="BC9" s="481"/>
      <c r="BD9" s="481"/>
      <c r="BE9" s="481"/>
      <c r="BF9" s="481"/>
      <c r="BG9" s="481"/>
      <c r="BH9" s="481"/>
      <c r="BI9" s="481"/>
      <c r="BJ9" s="481"/>
      <c r="BK9" s="481"/>
      <c r="BL9" s="481"/>
      <c r="BM9" s="482"/>
      <c r="BN9" s="446">
        <v>69885</v>
      </c>
      <c r="BO9" s="447"/>
      <c r="BP9" s="447"/>
      <c r="BQ9" s="447"/>
      <c r="BR9" s="447"/>
      <c r="BS9" s="447"/>
      <c r="BT9" s="447"/>
      <c r="BU9" s="448"/>
      <c r="BV9" s="446">
        <v>-133241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15.1</v>
      </c>
      <c r="CU9" s="444"/>
      <c r="CV9" s="444"/>
      <c r="CW9" s="444"/>
      <c r="CX9" s="444"/>
      <c r="CY9" s="444"/>
      <c r="CZ9" s="444"/>
      <c r="DA9" s="445"/>
      <c r="DB9" s="443">
        <v>13.9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5765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1748</v>
      </c>
      <c r="BO10" s="447"/>
      <c r="BP10" s="447"/>
      <c r="BQ10" s="447"/>
      <c r="BR10" s="447"/>
      <c r="BS10" s="447"/>
      <c r="BT10" s="447"/>
      <c r="BU10" s="448"/>
      <c r="BV10" s="446">
        <v>2454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5374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89</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5351</v>
      </c>
      <c r="S13" s="528"/>
      <c r="T13" s="528"/>
      <c r="U13" s="528"/>
      <c r="V13" s="529"/>
      <c r="W13" s="462" t="s">
        <v>132</v>
      </c>
      <c r="X13" s="463"/>
      <c r="Y13" s="463"/>
      <c r="Z13" s="463"/>
      <c r="AA13" s="463"/>
      <c r="AB13" s="453"/>
      <c r="AC13" s="497">
        <v>773</v>
      </c>
      <c r="AD13" s="498"/>
      <c r="AE13" s="498"/>
      <c r="AF13" s="498"/>
      <c r="AG13" s="537"/>
      <c r="AH13" s="497">
        <v>826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71633</v>
      </c>
      <c r="BO13" s="447"/>
      <c r="BP13" s="447"/>
      <c r="BQ13" s="447"/>
      <c r="BR13" s="447"/>
      <c r="BS13" s="447"/>
      <c r="BT13" s="447"/>
      <c r="BU13" s="448"/>
      <c r="BV13" s="446">
        <v>-130787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4.2</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5448</v>
      </c>
      <c r="S14" s="528"/>
      <c r="T14" s="528"/>
      <c r="U14" s="528"/>
      <c r="V14" s="529"/>
      <c r="W14" s="436"/>
      <c r="X14" s="437"/>
      <c r="Y14" s="437"/>
      <c r="Z14" s="437"/>
      <c r="AA14" s="437"/>
      <c r="AB14" s="426"/>
      <c r="AC14" s="530">
        <v>27.8</v>
      </c>
      <c r="AD14" s="531"/>
      <c r="AE14" s="531"/>
      <c r="AF14" s="531"/>
      <c r="AG14" s="532"/>
      <c r="AH14" s="530">
        <v>27.8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5427</v>
      </c>
      <c r="S15" s="528"/>
      <c r="T15" s="528"/>
      <c r="U15" s="528"/>
      <c r="V15" s="529"/>
      <c r="W15" s="462" t="s">
        <v>141</v>
      </c>
      <c r="X15" s="463"/>
      <c r="Y15" s="463"/>
      <c r="Z15" s="463"/>
      <c r="AA15" s="463"/>
      <c r="AB15" s="453"/>
      <c r="AC15" s="497">
        <v>613</v>
      </c>
      <c r="AD15" s="498"/>
      <c r="AE15" s="498"/>
      <c r="AF15" s="498"/>
      <c r="AG15" s="537"/>
      <c r="AH15" s="497">
        <v>688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517109</v>
      </c>
      <c r="BO15" s="410"/>
      <c r="BP15" s="410"/>
      <c r="BQ15" s="410"/>
      <c r="BR15" s="410"/>
      <c r="BS15" s="410"/>
      <c r="BT15" s="410"/>
      <c r="BU15" s="411"/>
      <c r="BV15" s="409">
        <v>523430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22.1</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2032195</v>
      </c>
      <c r="BO16" s="447"/>
      <c r="BP16" s="447"/>
      <c r="BQ16" s="447"/>
      <c r="BR16" s="447"/>
      <c r="BS16" s="447"/>
      <c r="BT16" s="447"/>
      <c r="BU16" s="448"/>
      <c r="BV16" s="446">
        <v>2053262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1393</v>
      </c>
      <c r="AD17" s="498"/>
      <c r="AE17" s="498"/>
      <c r="AF17" s="498"/>
      <c r="AG17" s="537"/>
      <c r="AH17" s="497">
        <v>1460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645714</v>
      </c>
      <c r="BO17" s="447"/>
      <c r="BP17" s="447"/>
      <c r="BQ17" s="447"/>
      <c r="BR17" s="447"/>
      <c r="BS17" s="447"/>
      <c r="BT17" s="447"/>
      <c r="BU17" s="448"/>
      <c r="BV17" s="446">
        <v>653990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69.83</v>
      </c>
      <c r="M18" s="559"/>
      <c r="N18" s="559"/>
      <c r="O18" s="559"/>
      <c r="P18" s="559"/>
      <c r="Q18" s="559"/>
      <c r="R18" s="560"/>
      <c r="S18" s="560"/>
      <c r="T18" s="560"/>
      <c r="U18" s="560"/>
      <c r="V18" s="561"/>
      <c r="W18" s="464"/>
      <c r="X18" s="465"/>
      <c r="Y18" s="465"/>
      <c r="Z18" s="465"/>
      <c r="AA18" s="465"/>
      <c r="AB18" s="456"/>
      <c r="AC18" s="562">
        <v>50.1</v>
      </c>
      <c r="AD18" s="563"/>
      <c r="AE18" s="563"/>
      <c r="AF18" s="563"/>
      <c r="AG18" s="564"/>
      <c r="AH18" s="562">
        <v>49.1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1726216</v>
      </c>
      <c r="BO18" s="447"/>
      <c r="BP18" s="447"/>
      <c r="BQ18" s="447"/>
      <c r="BR18" s="447"/>
      <c r="BS18" s="447"/>
      <c r="BT18" s="447"/>
      <c r="BU18" s="448"/>
      <c r="BV18" s="446">
        <v>1677667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2716222</v>
      </c>
      <c r="BO19" s="447"/>
      <c r="BP19" s="447"/>
      <c r="BQ19" s="447"/>
      <c r="BR19" s="447"/>
      <c r="BS19" s="447"/>
      <c r="BT19" s="447"/>
      <c r="BU19" s="448"/>
      <c r="BV19" s="446">
        <v>2827404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1860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3602757</v>
      </c>
      <c r="BO23" s="447"/>
      <c r="BP23" s="447"/>
      <c r="BQ23" s="447"/>
      <c r="BR23" s="447"/>
      <c r="BS23" s="447"/>
      <c r="BT23" s="447"/>
      <c r="BU23" s="448"/>
      <c r="BV23" s="446">
        <v>3705152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6597</v>
      </c>
      <c r="R24" s="498"/>
      <c r="S24" s="498"/>
      <c r="T24" s="498"/>
      <c r="U24" s="498"/>
      <c r="V24" s="537"/>
      <c r="W24" s="596"/>
      <c r="X24" s="584"/>
      <c r="Y24" s="585"/>
      <c r="Z24" s="496" t="s">
        <v>164</v>
      </c>
      <c r="AA24" s="476"/>
      <c r="AB24" s="476"/>
      <c r="AC24" s="476"/>
      <c r="AD24" s="476"/>
      <c r="AE24" s="476"/>
      <c r="AF24" s="476"/>
      <c r="AG24" s="477"/>
      <c r="AH24" s="497">
        <v>65</v>
      </c>
      <c r="AI24" s="498"/>
      <c r="AJ24" s="498"/>
      <c r="AK24" s="498"/>
      <c r="AL24" s="537"/>
      <c r="AM24" s="497">
        <v>186875</v>
      </c>
      <c r="AN24" s="498"/>
      <c r="AO24" s="498"/>
      <c r="AP24" s="498"/>
      <c r="AQ24" s="498"/>
      <c r="AR24" s="537"/>
      <c r="AS24" s="497">
        <v>2875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3198558</v>
      </c>
      <c r="BO24" s="447"/>
      <c r="BP24" s="447"/>
      <c r="BQ24" s="447"/>
      <c r="BR24" s="447"/>
      <c r="BS24" s="447"/>
      <c r="BT24" s="447"/>
      <c r="BU24" s="448"/>
      <c r="BV24" s="446">
        <v>3280875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5860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498073</v>
      </c>
      <c r="BO25" s="410"/>
      <c r="BP25" s="410"/>
      <c r="BQ25" s="410"/>
      <c r="BR25" s="410"/>
      <c r="BS25" s="410"/>
      <c r="BT25" s="410"/>
      <c r="BU25" s="411"/>
      <c r="BV25" s="409">
        <v>29948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5500</v>
      </c>
      <c r="R26" s="498"/>
      <c r="S26" s="498"/>
      <c r="T26" s="498"/>
      <c r="U26" s="498"/>
      <c r="V26" s="537"/>
      <c r="W26" s="596"/>
      <c r="X26" s="584"/>
      <c r="Y26" s="585"/>
      <c r="Z26" s="496" t="s">
        <v>170</v>
      </c>
      <c r="AA26" s="606"/>
      <c r="AB26" s="606"/>
      <c r="AC26" s="606"/>
      <c r="AD26" s="606"/>
      <c r="AE26" s="606"/>
      <c r="AF26" s="606"/>
      <c r="AG26" s="607"/>
      <c r="AH26" s="497">
        <v>7</v>
      </c>
      <c r="AI26" s="498"/>
      <c r="AJ26" s="498"/>
      <c r="AK26" s="498"/>
      <c r="AL26" s="537"/>
      <c r="AM26" s="497">
        <v>20251</v>
      </c>
      <c r="AN26" s="498"/>
      <c r="AO26" s="498"/>
      <c r="AP26" s="498"/>
      <c r="AQ26" s="498"/>
      <c r="AR26" s="537"/>
      <c r="AS26" s="497">
        <v>2893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2730</v>
      </c>
      <c r="R27" s="498"/>
      <c r="S27" s="498"/>
      <c r="T27" s="498"/>
      <c r="U27" s="498"/>
      <c r="V27" s="537"/>
      <c r="W27" s="596"/>
      <c r="X27" s="584"/>
      <c r="Y27" s="585"/>
      <c r="Z27" s="496" t="s">
        <v>173</v>
      </c>
      <c r="AA27" s="476"/>
      <c r="AB27" s="476"/>
      <c r="AC27" s="476"/>
      <c r="AD27" s="476"/>
      <c r="AE27" s="476"/>
      <c r="AF27" s="476"/>
      <c r="AG27" s="477"/>
      <c r="AH27" s="497" t="s">
        <v>130</v>
      </c>
      <c r="AI27" s="498"/>
      <c r="AJ27" s="498"/>
      <c r="AK27" s="498"/>
      <c r="AL27" s="537"/>
      <c r="AM27" s="497" t="s">
        <v>130</v>
      </c>
      <c r="AN27" s="498"/>
      <c r="AO27" s="498"/>
      <c r="AP27" s="498"/>
      <c r="AQ27" s="498"/>
      <c r="AR27" s="537"/>
      <c r="AS27" s="497" t="s">
        <v>139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201725</v>
      </c>
      <c r="BO27" s="620"/>
      <c r="BP27" s="620"/>
      <c r="BQ27" s="620"/>
      <c r="BR27" s="620"/>
      <c r="BS27" s="620"/>
      <c r="BT27" s="620"/>
      <c r="BU27" s="621"/>
      <c r="BV27" s="619">
        <v>201725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2340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130</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2320457</v>
      </c>
      <c r="BO28" s="410"/>
      <c r="BP28" s="410"/>
      <c r="BQ28" s="410"/>
      <c r="BR28" s="410"/>
      <c r="BS28" s="410"/>
      <c r="BT28" s="410"/>
      <c r="BU28" s="411"/>
      <c r="BV28" s="409">
        <v>2318709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8</v>
      </c>
      <c r="M29" s="498"/>
      <c r="N29" s="498"/>
      <c r="O29" s="498"/>
      <c r="P29" s="537"/>
      <c r="Q29" s="497">
        <v>1950</v>
      </c>
      <c r="R29" s="498"/>
      <c r="S29" s="498"/>
      <c r="T29" s="498"/>
      <c r="U29" s="498"/>
      <c r="V29" s="537"/>
      <c r="W29" s="597"/>
      <c r="X29" s="598"/>
      <c r="Y29" s="599"/>
      <c r="Z29" s="496" t="s">
        <v>179</v>
      </c>
      <c r="AA29" s="476"/>
      <c r="AB29" s="476"/>
      <c r="AC29" s="476"/>
      <c r="AD29" s="476"/>
      <c r="AE29" s="476"/>
      <c r="AF29" s="476"/>
      <c r="AG29" s="477"/>
      <c r="AH29" s="497">
        <v>65</v>
      </c>
      <c r="AI29" s="498"/>
      <c r="AJ29" s="498"/>
      <c r="AK29" s="498"/>
      <c r="AL29" s="537"/>
      <c r="AM29" s="497">
        <v>186875</v>
      </c>
      <c r="AN29" s="498"/>
      <c r="AO29" s="498"/>
      <c r="AP29" s="498"/>
      <c r="AQ29" s="498"/>
      <c r="AR29" s="537"/>
      <c r="AS29" s="497">
        <v>2875</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379183</v>
      </c>
      <c r="BO29" s="447"/>
      <c r="BP29" s="447"/>
      <c r="BQ29" s="447"/>
      <c r="BR29" s="447"/>
      <c r="BS29" s="447"/>
      <c r="BT29" s="447"/>
      <c r="BU29" s="448"/>
      <c r="BV29" s="446">
        <v>378944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490905</v>
      </c>
      <c r="BO30" s="620"/>
      <c r="BP30" s="620"/>
      <c r="BQ30" s="620"/>
      <c r="BR30" s="620"/>
      <c r="BS30" s="620"/>
      <c r="BT30" s="620"/>
      <c r="BU30" s="621"/>
      <c r="BV30" s="619">
        <v>408717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勝浦町国民健康保険特別会計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勝浦町病院事業特別会計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勝浦町簡易水道事業特別会計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小松島市外三町村衛生組合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勝浦町住宅新築資金等貸付特別会計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勝浦町介護保険特別会計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勝浦町農業集落排水事業特別会計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徳島県市町村総合事務組合（一般会計）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勝浦町物産販売特別会計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勝浦町後期高齢者医療特別会計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徳島県市町村総合事務組合（徳島滞納整理機構特別会計）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徳島県後期高齢者医療広域連合（一般会計）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徳島県後期高齢者医療広域連合（後期高齢者医療事業会計）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徳島県市町村議会議員公務災害補償等組合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YIXzSTL87ax/rWZvgS0VedIUJO7Bq6WOKREsamOM7C5ML9/yWFi9qnJCfcKXiPBxUc8Dm0JWbkdDJmQj9iWZw==" saltValue="COuWNGnLVw/M4z1AgBBM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3" t="s">
        <v>546</v>
      </c>
      <c r="D34" s="1223"/>
      <c r="E34" s="1224"/>
      <c r="F34" s="32">
        <v>42.44</v>
      </c>
      <c r="G34" s="33">
        <v>45.33</v>
      </c>
      <c r="H34" s="33">
        <v>43.83</v>
      </c>
      <c r="I34" s="33">
        <v>46.52</v>
      </c>
      <c r="J34" s="34">
        <v>46.71</v>
      </c>
      <c r="K34" s="22"/>
      <c r="L34" s="22"/>
      <c r="M34" s="22"/>
      <c r="N34" s="22"/>
      <c r="O34" s="22"/>
      <c r="P34" s="22"/>
    </row>
    <row r="35" spans="1:16" ht="39" customHeight="1" x14ac:dyDescent="0.15">
      <c r="A35" s="22"/>
      <c r="B35" s="35"/>
      <c r="C35" s="1217" t="s">
        <v>547</v>
      </c>
      <c r="D35" s="1218"/>
      <c r="E35" s="1219"/>
      <c r="F35" s="36">
        <v>26.76</v>
      </c>
      <c r="G35" s="37">
        <v>18.39</v>
      </c>
      <c r="H35" s="37">
        <v>13.48</v>
      </c>
      <c r="I35" s="37">
        <v>7.84</v>
      </c>
      <c r="J35" s="38">
        <v>11.04</v>
      </c>
      <c r="K35" s="22"/>
      <c r="L35" s="22"/>
      <c r="M35" s="22"/>
      <c r="N35" s="22"/>
      <c r="O35" s="22"/>
      <c r="P35" s="22"/>
    </row>
    <row r="36" spans="1:16" ht="39" customHeight="1" x14ac:dyDescent="0.15">
      <c r="A36" s="22"/>
      <c r="B36" s="35"/>
      <c r="C36" s="1217" t="s">
        <v>548</v>
      </c>
      <c r="D36" s="1218"/>
      <c r="E36" s="1219"/>
      <c r="F36" s="36">
        <v>11.79</v>
      </c>
      <c r="G36" s="37">
        <v>10.94</v>
      </c>
      <c r="H36" s="37">
        <v>8.43</v>
      </c>
      <c r="I36" s="37">
        <v>7.32</v>
      </c>
      <c r="J36" s="38">
        <v>8.6199999999999992</v>
      </c>
      <c r="K36" s="22"/>
      <c r="L36" s="22"/>
      <c r="M36" s="22"/>
      <c r="N36" s="22"/>
      <c r="O36" s="22"/>
      <c r="P36" s="22"/>
    </row>
    <row r="37" spans="1:16" ht="39" customHeight="1" x14ac:dyDescent="0.15">
      <c r="A37" s="22"/>
      <c r="B37" s="35"/>
      <c r="C37" s="1217" t="s">
        <v>549</v>
      </c>
      <c r="D37" s="1218"/>
      <c r="E37" s="1219"/>
      <c r="F37" s="36">
        <v>0.23</v>
      </c>
      <c r="G37" s="37">
        <v>1.89</v>
      </c>
      <c r="H37" s="37">
        <v>0.88</v>
      </c>
      <c r="I37" s="37">
        <v>1.51</v>
      </c>
      <c r="J37" s="38">
        <v>1.86</v>
      </c>
      <c r="K37" s="22"/>
      <c r="L37" s="22"/>
      <c r="M37" s="22"/>
      <c r="N37" s="22"/>
      <c r="O37" s="22"/>
      <c r="P37" s="22"/>
    </row>
    <row r="38" spans="1:16" ht="39" customHeight="1" x14ac:dyDescent="0.15">
      <c r="A38" s="22"/>
      <c r="B38" s="35"/>
      <c r="C38" s="1217" t="s">
        <v>550</v>
      </c>
      <c r="D38" s="1218"/>
      <c r="E38" s="1219"/>
      <c r="F38" s="36">
        <v>0</v>
      </c>
      <c r="G38" s="37">
        <v>0.02</v>
      </c>
      <c r="H38" s="37">
        <v>0.01</v>
      </c>
      <c r="I38" s="37">
        <v>0</v>
      </c>
      <c r="J38" s="38">
        <v>0.34</v>
      </c>
      <c r="K38" s="22"/>
      <c r="L38" s="22"/>
      <c r="M38" s="22"/>
      <c r="N38" s="22"/>
      <c r="O38" s="22"/>
      <c r="P38" s="22"/>
    </row>
    <row r="39" spans="1:16" ht="39" customHeight="1" x14ac:dyDescent="0.15">
      <c r="A39" s="22"/>
      <c r="B39" s="35"/>
      <c r="C39" s="1217" t="s">
        <v>551</v>
      </c>
      <c r="D39" s="1218"/>
      <c r="E39" s="1219"/>
      <c r="F39" s="36">
        <v>0.38</v>
      </c>
      <c r="G39" s="37">
        <v>0.44</v>
      </c>
      <c r="H39" s="37">
        <v>0.39</v>
      </c>
      <c r="I39" s="37">
        <v>0.33</v>
      </c>
      <c r="J39" s="38">
        <v>0.3</v>
      </c>
      <c r="K39" s="22"/>
      <c r="L39" s="22"/>
      <c r="M39" s="22"/>
      <c r="N39" s="22"/>
      <c r="O39" s="22"/>
      <c r="P39" s="22"/>
    </row>
    <row r="40" spans="1:16" ht="39" customHeight="1" x14ac:dyDescent="0.15">
      <c r="A40" s="22"/>
      <c r="B40" s="35"/>
      <c r="C40" s="1217" t="s">
        <v>552</v>
      </c>
      <c r="D40" s="1218"/>
      <c r="E40" s="1219"/>
      <c r="F40" s="36">
        <v>0.03</v>
      </c>
      <c r="G40" s="37">
        <v>0.09</v>
      </c>
      <c r="H40" s="37">
        <v>0.16</v>
      </c>
      <c r="I40" s="37">
        <v>0.03</v>
      </c>
      <c r="J40" s="38">
        <v>0.02</v>
      </c>
      <c r="K40" s="22"/>
      <c r="L40" s="22"/>
      <c r="M40" s="22"/>
      <c r="N40" s="22"/>
      <c r="O40" s="22"/>
      <c r="P40" s="22"/>
    </row>
    <row r="41" spans="1:16" ht="39" customHeight="1" x14ac:dyDescent="0.15">
      <c r="A41" s="22"/>
      <c r="B41" s="35"/>
      <c r="C41" s="1217" t="s">
        <v>553</v>
      </c>
      <c r="D41" s="1218"/>
      <c r="E41" s="1219"/>
      <c r="F41" s="36">
        <v>0</v>
      </c>
      <c r="G41" s="37">
        <v>0</v>
      </c>
      <c r="H41" s="37">
        <v>0.01</v>
      </c>
      <c r="I41" s="37">
        <v>0.01</v>
      </c>
      <c r="J41" s="38">
        <v>0.01</v>
      </c>
      <c r="K41" s="22"/>
      <c r="L41" s="22"/>
      <c r="M41" s="22"/>
      <c r="N41" s="22"/>
      <c r="O41" s="22"/>
      <c r="P41" s="22"/>
    </row>
    <row r="42" spans="1:16" ht="39" customHeight="1" x14ac:dyDescent="0.15">
      <c r="A42" s="22"/>
      <c r="B42" s="39"/>
      <c r="C42" s="1217" t="s">
        <v>554</v>
      </c>
      <c r="D42" s="1218"/>
      <c r="E42" s="1219"/>
      <c r="F42" s="36" t="s">
        <v>496</v>
      </c>
      <c r="G42" s="37" t="s">
        <v>496</v>
      </c>
      <c r="H42" s="37" t="s">
        <v>496</v>
      </c>
      <c r="I42" s="37" t="s">
        <v>496</v>
      </c>
      <c r="J42" s="38" t="s">
        <v>496</v>
      </c>
      <c r="K42" s="22"/>
      <c r="L42" s="22"/>
      <c r="M42" s="22"/>
      <c r="N42" s="22"/>
      <c r="O42" s="22"/>
      <c r="P42" s="22"/>
    </row>
    <row r="43" spans="1:16" ht="39" customHeight="1" thickBot="1" x14ac:dyDescent="0.2">
      <c r="A43" s="22"/>
      <c r="B43" s="40"/>
      <c r="C43" s="1220" t="s">
        <v>555</v>
      </c>
      <c r="D43" s="1221"/>
      <c r="E43" s="1222"/>
      <c r="F43" s="41">
        <v>0.67</v>
      </c>
      <c r="G43" s="42">
        <v>0.2</v>
      </c>
      <c r="H43" s="42">
        <v>0.24</v>
      </c>
      <c r="I43" s="42">
        <v>0.48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B2G6gOR0lUbKR9n6UzCC3ZQ40wf+wMiHg0CJuna93TFN63R6mcwTPFoRYyr3OQ/PZisP3SYM43eQpTN+gtuPg==" saltValue="NqaT0irC6QGwGdbulEr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466</v>
      </c>
      <c r="L45" s="60">
        <v>345</v>
      </c>
      <c r="M45" s="60">
        <v>388</v>
      </c>
      <c r="N45" s="60">
        <v>394</v>
      </c>
      <c r="O45" s="61">
        <v>410</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496</v>
      </c>
      <c r="L46" s="64" t="s">
        <v>496</v>
      </c>
      <c r="M46" s="64" t="s">
        <v>496</v>
      </c>
      <c r="N46" s="64" t="s">
        <v>496</v>
      </c>
      <c r="O46" s="65" t="s">
        <v>496</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496</v>
      </c>
      <c r="L47" s="64" t="s">
        <v>496</v>
      </c>
      <c r="M47" s="64" t="s">
        <v>496</v>
      </c>
      <c r="N47" s="64" t="s">
        <v>496</v>
      </c>
      <c r="O47" s="65" t="s">
        <v>496</v>
      </c>
      <c r="P47" s="48"/>
      <c r="Q47" s="48"/>
      <c r="R47" s="48"/>
      <c r="S47" s="48"/>
      <c r="T47" s="48"/>
      <c r="U47" s="48"/>
    </row>
    <row r="48" spans="1:21" ht="30.75" customHeight="1" x14ac:dyDescent="0.15">
      <c r="A48" s="48"/>
      <c r="B48" s="1235"/>
      <c r="C48" s="1236"/>
      <c r="D48" s="62"/>
      <c r="E48" s="1227" t="s">
        <v>15</v>
      </c>
      <c r="F48" s="1227"/>
      <c r="G48" s="1227"/>
      <c r="H48" s="1227"/>
      <c r="I48" s="1227"/>
      <c r="J48" s="1228"/>
      <c r="K48" s="63">
        <v>35</v>
      </c>
      <c r="L48" s="64">
        <v>39</v>
      </c>
      <c r="M48" s="64">
        <v>40</v>
      </c>
      <c r="N48" s="64">
        <v>38</v>
      </c>
      <c r="O48" s="65">
        <v>30</v>
      </c>
      <c r="P48" s="48"/>
      <c r="Q48" s="48"/>
      <c r="R48" s="48"/>
      <c r="S48" s="48"/>
      <c r="T48" s="48"/>
      <c r="U48" s="48"/>
    </row>
    <row r="49" spans="1:21" ht="30.75" customHeight="1" x14ac:dyDescent="0.15">
      <c r="A49" s="48"/>
      <c r="B49" s="1235"/>
      <c r="C49" s="1236"/>
      <c r="D49" s="62"/>
      <c r="E49" s="1227" t="s">
        <v>16</v>
      </c>
      <c r="F49" s="1227"/>
      <c r="G49" s="1227"/>
      <c r="H49" s="1227"/>
      <c r="I49" s="1227"/>
      <c r="J49" s="1228"/>
      <c r="K49" s="63">
        <v>35</v>
      </c>
      <c r="L49" s="64">
        <v>14</v>
      </c>
      <c r="M49" s="64">
        <v>2</v>
      </c>
      <c r="N49" s="64">
        <v>2</v>
      </c>
      <c r="O49" s="65">
        <v>2</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496</v>
      </c>
      <c r="L50" s="64" t="s">
        <v>496</v>
      </c>
      <c r="M50" s="64" t="s">
        <v>496</v>
      </c>
      <c r="N50" s="64" t="s">
        <v>496</v>
      </c>
      <c r="O50" s="65" t="s">
        <v>496</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496</v>
      </c>
      <c r="L51" s="64" t="s">
        <v>496</v>
      </c>
      <c r="M51" s="64" t="s">
        <v>496</v>
      </c>
      <c r="N51" s="64" t="s">
        <v>496</v>
      </c>
      <c r="O51" s="65" t="s">
        <v>496</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349</v>
      </c>
      <c r="L52" s="64">
        <v>332</v>
      </c>
      <c r="M52" s="64">
        <v>352</v>
      </c>
      <c r="N52" s="64">
        <v>348</v>
      </c>
      <c r="O52" s="65">
        <v>360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187</v>
      </c>
      <c r="L53" s="69">
        <v>66</v>
      </c>
      <c r="M53" s="69">
        <v>78</v>
      </c>
      <c r="N53" s="69">
        <v>86</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iRfK5LK4EvwToy+NGO1vVRx2LEw0iu4BAk33y7vQiJ28A+vTelTPfUojGHas6Qa0ioC4K+0qUkUV/Va7tZkw==" saltValue="6MIHMK2o4WCxgye86dxY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1" t="s">
        <v>24</v>
      </c>
      <c r="C41" s="1242"/>
      <c r="D41" s="81"/>
      <c r="E41" s="1247" t="s">
        <v>25</v>
      </c>
      <c r="F41" s="1247"/>
      <c r="G41" s="1247"/>
      <c r="H41" s="1248"/>
      <c r="I41" s="82">
        <v>3575</v>
      </c>
      <c r="J41" s="83">
        <v>3608</v>
      </c>
      <c r="K41" s="83">
        <v>3701</v>
      </c>
      <c r="L41" s="83">
        <v>3705</v>
      </c>
      <c r="M41" s="84">
        <v>3603</v>
      </c>
    </row>
    <row r="42" spans="2:13" ht="27.75" customHeight="1" x14ac:dyDescent="0.15">
      <c r="B42" s="1243"/>
      <c r="C42" s="1244"/>
      <c r="D42" s="85"/>
      <c r="E42" s="1249" t="s">
        <v>26</v>
      </c>
      <c r="F42" s="1249"/>
      <c r="G42" s="1249"/>
      <c r="H42" s="1250"/>
      <c r="I42" s="86" t="s">
        <v>496</v>
      </c>
      <c r="J42" s="87" t="s">
        <v>496</v>
      </c>
      <c r="K42" s="87" t="s">
        <v>496</v>
      </c>
      <c r="L42" s="87" t="s">
        <v>496</v>
      </c>
      <c r="M42" s="88" t="s">
        <v>496</v>
      </c>
    </row>
    <row r="43" spans="2:13" ht="27.75" customHeight="1" x14ac:dyDescent="0.15">
      <c r="B43" s="1243"/>
      <c r="C43" s="1244"/>
      <c r="D43" s="85"/>
      <c r="E43" s="1249" t="s">
        <v>27</v>
      </c>
      <c r="F43" s="1249"/>
      <c r="G43" s="1249"/>
      <c r="H43" s="1250"/>
      <c r="I43" s="86">
        <v>418</v>
      </c>
      <c r="J43" s="87">
        <v>441</v>
      </c>
      <c r="K43" s="87">
        <v>483</v>
      </c>
      <c r="L43" s="87">
        <v>560</v>
      </c>
      <c r="M43" s="88">
        <v>557</v>
      </c>
    </row>
    <row r="44" spans="2:13" ht="27.75" customHeight="1" x14ac:dyDescent="0.15">
      <c r="B44" s="1243"/>
      <c r="C44" s="1244"/>
      <c r="D44" s="85"/>
      <c r="E44" s="1249" t="s">
        <v>28</v>
      </c>
      <c r="F44" s="1249"/>
      <c r="G44" s="1249"/>
      <c r="H44" s="1250"/>
      <c r="I44" s="86">
        <v>30</v>
      </c>
      <c r="J44" s="87">
        <v>14</v>
      </c>
      <c r="K44" s="87">
        <v>13</v>
      </c>
      <c r="L44" s="87">
        <v>11</v>
      </c>
      <c r="M44" s="88">
        <v>9</v>
      </c>
    </row>
    <row r="45" spans="2:13" ht="27.75" customHeight="1" x14ac:dyDescent="0.15">
      <c r="B45" s="1243"/>
      <c r="C45" s="1244"/>
      <c r="D45" s="85"/>
      <c r="E45" s="1249" t="s">
        <v>29</v>
      </c>
      <c r="F45" s="1249"/>
      <c r="G45" s="1249"/>
      <c r="H45" s="1250"/>
      <c r="I45" s="86">
        <v>665</v>
      </c>
      <c r="J45" s="87">
        <v>707</v>
      </c>
      <c r="K45" s="87">
        <v>619</v>
      </c>
      <c r="L45" s="87">
        <v>594</v>
      </c>
      <c r="M45" s="88">
        <v>558</v>
      </c>
    </row>
    <row r="46" spans="2:13" ht="27.75" customHeight="1" x14ac:dyDescent="0.15">
      <c r="B46" s="1243"/>
      <c r="C46" s="1244"/>
      <c r="D46" s="89"/>
      <c r="E46" s="1249" t="s">
        <v>30</v>
      </c>
      <c r="F46" s="1249"/>
      <c r="G46" s="1249"/>
      <c r="H46" s="1250"/>
      <c r="I46" s="86" t="s">
        <v>496</v>
      </c>
      <c r="J46" s="87" t="s">
        <v>496</v>
      </c>
      <c r="K46" s="87" t="s">
        <v>496</v>
      </c>
      <c r="L46" s="87" t="s">
        <v>496</v>
      </c>
      <c r="M46" s="88" t="s">
        <v>496</v>
      </c>
    </row>
    <row r="47" spans="2:13" ht="27.75" customHeight="1" x14ac:dyDescent="0.15">
      <c r="B47" s="1243"/>
      <c r="C47" s="1244"/>
      <c r="D47" s="90"/>
      <c r="E47" s="1251" t="s">
        <v>31</v>
      </c>
      <c r="F47" s="1252"/>
      <c r="G47" s="1252"/>
      <c r="H47" s="1253"/>
      <c r="I47" s="86" t="s">
        <v>496</v>
      </c>
      <c r="J47" s="87" t="s">
        <v>496</v>
      </c>
      <c r="K47" s="87" t="s">
        <v>496</v>
      </c>
      <c r="L47" s="87" t="s">
        <v>496</v>
      </c>
      <c r="M47" s="88" t="s">
        <v>496</v>
      </c>
    </row>
    <row r="48" spans="2:13" ht="27.75" customHeight="1" x14ac:dyDescent="0.15">
      <c r="B48" s="1243"/>
      <c r="C48" s="1244"/>
      <c r="D48" s="85"/>
      <c r="E48" s="1249" t="s">
        <v>32</v>
      </c>
      <c r="F48" s="1249"/>
      <c r="G48" s="1249"/>
      <c r="H48" s="1250"/>
      <c r="I48" s="86" t="s">
        <v>496</v>
      </c>
      <c r="J48" s="87" t="s">
        <v>496</v>
      </c>
      <c r="K48" s="87" t="s">
        <v>496</v>
      </c>
      <c r="L48" s="87" t="s">
        <v>496</v>
      </c>
      <c r="M48" s="88" t="s">
        <v>496</v>
      </c>
    </row>
    <row r="49" spans="2:13" ht="27.75" customHeight="1" x14ac:dyDescent="0.15">
      <c r="B49" s="1245"/>
      <c r="C49" s="1246"/>
      <c r="D49" s="85"/>
      <c r="E49" s="1249" t="s">
        <v>33</v>
      </c>
      <c r="F49" s="1249"/>
      <c r="G49" s="1249"/>
      <c r="H49" s="1250"/>
      <c r="I49" s="86" t="s">
        <v>496</v>
      </c>
      <c r="J49" s="87" t="s">
        <v>496</v>
      </c>
      <c r="K49" s="87" t="s">
        <v>496</v>
      </c>
      <c r="L49" s="87" t="s">
        <v>496</v>
      </c>
      <c r="M49" s="88" t="s">
        <v>496</v>
      </c>
    </row>
    <row r="50" spans="2:13" ht="27.75" customHeight="1" x14ac:dyDescent="0.15">
      <c r="B50" s="1254" t="s">
        <v>34</v>
      </c>
      <c r="C50" s="1255"/>
      <c r="D50" s="91"/>
      <c r="E50" s="1249" t="s">
        <v>35</v>
      </c>
      <c r="F50" s="1249"/>
      <c r="G50" s="1249"/>
      <c r="H50" s="1250"/>
      <c r="I50" s="86">
        <v>2798</v>
      </c>
      <c r="J50" s="87">
        <v>3039</v>
      </c>
      <c r="K50" s="87">
        <v>3057</v>
      </c>
      <c r="L50" s="87">
        <v>3124</v>
      </c>
      <c r="M50" s="88">
        <v>3209</v>
      </c>
    </row>
    <row r="51" spans="2:13" ht="27.75" customHeight="1" x14ac:dyDescent="0.15">
      <c r="B51" s="1243"/>
      <c r="C51" s="1244"/>
      <c r="D51" s="85"/>
      <c r="E51" s="1249" t="s">
        <v>36</v>
      </c>
      <c r="F51" s="1249"/>
      <c r="G51" s="1249"/>
      <c r="H51" s="1250"/>
      <c r="I51" s="86">
        <v>0</v>
      </c>
      <c r="J51" s="87">
        <v>0</v>
      </c>
      <c r="K51" s="87" t="s">
        <v>496</v>
      </c>
      <c r="L51" s="87" t="s">
        <v>496</v>
      </c>
      <c r="M51" s="88" t="s">
        <v>496</v>
      </c>
    </row>
    <row r="52" spans="2:13" ht="27.75" customHeight="1" x14ac:dyDescent="0.15">
      <c r="B52" s="1245"/>
      <c r="C52" s="1246"/>
      <c r="D52" s="85"/>
      <c r="E52" s="1249" t="s">
        <v>37</v>
      </c>
      <c r="F52" s="1249"/>
      <c r="G52" s="1249"/>
      <c r="H52" s="1250"/>
      <c r="I52" s="86">
        <v>3244</v>
      </c>
      <c r="J52" s="87">
        <v>3071</v>
      </c>
      <c r="K52" s="87">
        <v>3338</v>
      </c>
      <c r="L52" s="87">
        <v>3329</v>
      </c>
      <c r="M52" s="88">
        <v>3237</v>
      </c>
    </row>
    <row r="53" spans="2:13" ht="27.75" customHeight="1" thickBot="1" x14ac:dyDescent="0.2">
      <c r="B53" s="1256" t="s">
        <v>38</v>
      </c>
      <c r="C53" s="1257"/>
      <c r="D53" s="92"/>
      <c r="E53" s="1258" t="s">
        <v>39</v>
      </c>
      <c r="F53" s="1258"/>
      <c r="G53" s="1258"/>
      <c r="H53" s="1259"/>
      <c r="I53" s="93">
        <v>-1354</v>
      </c>
      <c r="J53" s="94">
        <v>-1340</v>
      </c>
      <c r="K53" s="94">
        <v>-1579</v>
      </c>
      <c r="L53" s="94">
        <v>-1584</v>
      </c>
      <c r="M53" s="95">
        <v>-1719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TWZR86KwnUKUONP1km+fRmPnZ2luzNu8hDVKTx1rGqr061oljMae2r3Ems7mreNmYw3/pXqHRw8HXmzqx9wmA==" saltValue="FHYR4zKtCQPjox960jwt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8" t="s">
        <v>42</v>
      </c>
      <c r="D55" s="1268"/>
      <c r="E55" s="1269"/>
      <c r="F55" s="107">
        <v>2316</v>
      </c>
      <c r="G55" s="107">
        <v>2319</v>
      </c>
      <c r="H55" s="108">
        <v>2320</v>
      </c>
    </row>
    <row r="56" spans="2:8" ht="52.5" customHeight="1" x14ac:dyDescent="0.15">
      <c r="B56" s="109"/>
      <c r="C56" s="1270" t="s">
        <v>43</v>
      </c>
      <c r="D56" s="1270"/>
      <c r="E56" s="1271"/>
      <c r="F56" s="110">
        <v>379</v>
      </c>
      <c r="G56" s="110">
        <v>379</v>
      </c>
      <c r="H56" s="111">
        <v>379</v>
      </c>
    </row>
    <row r="57" spans="2:8" ht="53.25" customHeight="1" x14ac:dyDescent="0.15">
      <c r="B57" s="109"/>
      <c r="C57" s="1272" t="s">
        <v>44</v>
      </c>
      <c r="D57" s="1272"/>
      <c r="E57" s="1273"/>
      <c r="F57" s="112">
        <v>344</v>
      </c>
      <c r="G57" s="112">
        <v>409</v>
      </c>
      <c r="H57" s="113">
        <v>491</v>
      </c>
    </row>
    <row r="58" spans="2:8" ht="45.75" customHeight="1" x14ac:dyDescent="0.15">
      <c r="B58" s="114"/>
      <c r="C58" s="1260" t="s">
        <v>45</v>
      </c>
      <c r="D58" s="1261"/>
      <c r="E58" s="1262"/>
      <c r="F58" s="115" t="s">
        <v>563</v>
      </c>
      <c r="G58" s="115">
        <v>100</v>
      </c>
      <c r="H58" s="116">
        <v>200</v>
      </c>
    </row>
    <row r="59" spans="2:8" ht="45.75" customHeight="1" x14ac:dyDescent="0.15">
      <c r="B59" s="114"/>
      <c r="C59" s="1260" t="s">
        <v>45</v>
      </c>
      <c r="D59" s="1261"/>
      <c r="E59" s="1262"/>
      <c r="F59" s="115">
        <v>100</v>
      </c>
      <c r="G59" s="115">
        <v>72</v>
      </c>
      <c r="H59" s="116">
        <v>58</v>
      </c>
    </row>
    <row r="60" spans="2:8" ht="45.75" customHeight="1" x14ac:dyDescent="0.15">
      <c r="B60" s="114"/>
      <c r="C60" s="1260" t="s">
        <v>45</v>
      </c>
      <c r="D60" s="1261"/>
      <c r="E60" s="1262"/>
      <c r="F60" s="115">
        <v>55</v>
      </c>
      <c r="G60" s="115">
        <v>55</v>
      </c>
      <c r="H60" s="116">
        <v>55</v>
      </c>
    </row>
    <row r="61" spans="2:8" ht="45.75" customHeight="1" x14ac:dyDescent="0.15">
      <c r="B61" s="114"/>
      <c r="C61" s="1260" t="s">
        <v>45</v>
      </c>
      <c r="D61" s="1261"/>
      <c r="E61" s="1262"/>
      <c r="F61" s="115">
        <v>20</v>
      </c>
      <c r="G61" s="115">
        <v>17</v>
      </c>
      <c r="H61" s="116">
        <v>14</v>
      </c>
    </row>
    <row r="62" spans="2:8" ht="45.75" customHeight="1" thickBot="1" x14ac:dyDescent="0.2">
      <c r="B62" s="117"/>
      <c r="C62" s="1263" t="s">
        <v>45</v>
      </c>
      <c r="D62" s="1264"/>
      <c r="E62" s="1265"/>
      <c r="F62" s="118">
        <v>10</v>
      </c>
      <c r="G62" s="118">
        <v>7</v>
      </c>
      <c r="H62" s="119">
        <v>7</v>
      </c>
    </row>
    <row r="63" spans="2:8" ht="52.5" customHeight="1" thickBot="1" x14ac:dyDescent="0.2">
      <c r="B63" s="120"/>
      <c r="C63" s="1266" t="s">
        <v>46</v>
      </c>
      <c r="D63" s="1266"/>
      <c r="E63" s="1267"/>
      <c r="F63" s="121">
        <v>3039</v>
      </c>
      <c r="G63" s="121">
        <v>3106</v>
      </c>
      <c r="H63" s="122">
        <v>3191</v>
      </c>
    </row>
    <row r="64" spans="2:8" ht="15" customHeight="1" x14ac:dyDescent="0.15"/>
    <row r="65" ht="0" hidden="1" customHeight="1" x14ac:dyDescent="0.15"/>
    <row r="66" ht="0" hidden="1" customHeight="1" x14ac:dyDescent="0.15"/>
  </sheetData>
  <sheetProtection algorithmName="SHA-512" hashValue="JdzZw7m1EaIjU4unkZV5+ZoGmAee6LGDnrS8jsFCD7WnC6SPLflYvKHouKk/PyK4irsrDyXIt9vVxHkdUEkUgQ==" saltValue="Jkm4tsPmBcyywR8zA2cs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CG60" sqref="CG6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579</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567</v>
      </c>
    </row>
    <row r="50" spans="1:109" x14ac:dyDescent="0.15">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539</v>
      </c>
      <c r="BQ50" s="1280"/>
      <c r="BR50" s="1280"/>
      <c r="BS50" s="1280"/>
      <c r="BT50" s="1280"/>
      <c r="BU50" s="1280"/>
      <c r="BV50" s="1280"/>
      <c r="BW50" s="1280"/>
      <c r="BX50" s="1280" t="s">
        <v>540</v>
      </c>
      <c r="BY50" s="1280"/>
      <c r="BZ50" s="1280"/>
      <c r="CA50" s="1280"/>
      <c r="CB50" s="1280"/>
      <c r="CC50" s="1280"/>
      <c r="CD50" s="1280"/>
      <c r="CE50" s="1280"/>
      <c r="CF50" s="1280" t="s">
        <v>541</v>
      </c>
      <c r="CG50" s="1280"/>
      <c r="CH50" s="1280"/>
      <c r="CI50" s="1280"/>
      <c r="CJ50" s="1280"/>
      <c r="CK50" s="1280"/>
      <c r="CL50" s="1280"/>
      <c r="CM50" s="1280"/>
      <c r="CN50" s="1280" t="s">
        <v>542</v>
      </c>
      <c r="CO50" s="1280"/>
      <c r="CP50" s="1280"/>
      <c r="CQ50" s="1280"/>
      <c r="CR50" s="1280"/>
      <c r="CS50" s="1280"/>
      <c r="CT50" s="1280"/>
      <c r="CU50" s="1280"/>
      <c r="CV50" s="1280" t="s">
        <v>543</v>
      </c>
      <c r="CW50" s="1280"/>
      <c r="CX50" s="1280"/>
      <c r="CY50" s="1280"/>
      <c r="CZ50" s="1280"/>
      <c r="DA50" s="1280"/>
      <c r="DB50" s="1280"/>
      <c r="DC50" s="1280"/>
    </row>
    <row r="51" spans="1:109" ht="13.5" customHeight="1" x14ac:dyDescent="0.15">
      <c r="B51" s="374"/>
      <c r="G51" s="1292"/>
      <c r="H51" s="1292"/>
      <c r="I51" s="1296"/>
      <c r="J51" s="1296"/>
      <c r="K51" s="1281"/>
      <c r="L51" s="1281"/>
      <c r="M51" s="1281"/>
      <c r="N51" s="1281"/>
      <c r="AM51" s="383"/>
      <c r="AN51" s="1279" t="s">
        <v>568</v>
      </c>
      <c r="AO51" s="1279"/>
      <c r="AP51" s="1279"/>
      <c r="AQ51" s="1279"/>
      <c r="AR51" s="1279"/>
      <c r="AS51" s="1279"/>
      <c r="AT51" s="1279"/>
      <c r="AU51" s="1279"/>
      <c r="AV51" s="1279"/>
      <c r="AW51" s="1279"/>
      <c r="AX51" s="1279"/>
      <c r="AY51" s="1279"/>
      <c r="AZ51" s="1279"/>
      <c r="BA51" s="1279"/>
      <c r="BB51" s="1279" t="s">
        <v>569</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91"/>
      <c r="CW51" s="1276"/>
      <c r="CX51" s="1276"/>
      <c r="CY51" s="1276"/>
      <c r="CZ51" s="1276"/>
      <c r="DA51" s="1276"/>
      <c r="DB51" s="1276"/>
      <c r="DC51" s="1276"/>
    </row>
    <row r="52" spans="1:109" x14ac:dyDescent="0.15">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570</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62.9</v>
      </c>
      <c r="CG53" s="1276"/>
      <c r="CH53" s="1276"/>
      <c r="CI53" s="1276"/>
      <c r="CJ53" s="1276"/>
      <c r="CK53" s="1276"/>
      <c r="CL53" s="1276"/>
      <c r="CM53" s="1276"/>
      <c r="CN53" s="1276">
        <v>65.099999999999994</v>
      </c>
      <c r="CO53" s="1276"/>
      <c r="CP53" s="1276"/>
      <c r="CQ53" s="1276"/>
      <c r="CR53" s="1276"/>
      <c r="CS53" s="1276"/>
      <c r="CT53" s="1276"/>
      <c r="CU53" s="1276"/>
      <c r="CV53" s="1291"/>
      <c r="CW53" s="1276"/>
      <c r="CX53" s="1276"/>
      <c r="CY53" s="1276"/>
      <c r="CZ53" s="1276"/>
      <c r="DA53" s="1276"/>
      <c r="DB53" s="1276"/>
      <c r="DC53" s="1276"/>
    </row>
    <row r="54" spans="1:109" x14ac:dyDescent="0.15">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74"/>
      <c r="H55" s="1274"/>
      <c r="I55" s="1274"/>
      <c r="J55" s="1274"/>
      <c r="K55" s="1281"/>
      <c r="L55" s="1281"/>
      <c r="M55" s="1281"/>
      <c r="N55" s="1281"/>
      <c r="AN55" s="1280" t="s">
        <v>571</v>
      </c>
      <c r="AO55" s="1280"/>
      <c r="AP55" s="1280"/>
      <c r="AQ55" s="1280"/>
      <c r="AR55" s="1280"/>
      <c r="AS55" s="1280"/>
      <c r="AT55" s="1280"/>
      <c r="AU55" s="1280"/>
      <c r="AV55" s="1280"/>
      <c r="AW55" s="1280"/>
      <c r="AX55" s="1280"/>
      <c r="AY55" s="1280"/>
      <c r="AZ55" s="1280"/>
      <c r="BA55" s="1280"/>
      <c r="BB55" s="1279" t="s">
        <v>572</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91"/>
      <c r="CW55" s="1276"/>
      <c r="CX55" s="1276"/>
      <c r="CY55" s="1276"/>
      <c r="CZ55" s="1276"/>
      <c r="DA55" s="1276"/>
      <c r="DB55" s="1276"/>
      <c r="DC55" s="1276"/>
    </row>
    <row r="56" spans="1:109" x14ac:dyDescent="0.15">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573</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55.3</v>
      </c>
      <c r="CG57" s="1276"/>
      <c r="CH57" s="1276"/>
      <c r="CI57" s="1276"/>
      <c r="CJ57" s="1276"/>
      <c r="CK57" s="1276"/>
      <c r="CL57" s="1276"/>
      <c r="CM57" s="1276"/>
      <c r="CN57" s="1276">
        <v>56.3</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x14ac:dyDescent="0.15">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574</v>
      </c>
    </row>
    <row r="64" spans="1:109" x14ac:dyDescent="0.15">
      <c r="B64" s="374"/>
      <c r="G64" s="381"/>
      <c r="I64" s="394"/>
      <c r="J64" s="394"/>
      <c r="K64" s="394"/>
      <c r="L64" s="394"/>
      <c r="M64" s="394"/>
      <c r="N64" s="395"/>
      <c r="AM64" s="381"/>
      <c r="AN64" s="381" t="s">
        <v>566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580</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567</v>
      </c>
    </row>
    <row r="72" spans="2:107" x14ac:dyDescent="0.15">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539</v>
      </c>
      <c r="BQ72" s="1280"/>
      <c r="BR72" s="1280"/>
      <c r="BS72" s="1280"/>
      <c r="BT72" s="1280"/>
      <c r="BU72" s="1280"/>
      <c r="BV72" s="1280"/>
      <c r="BW72" s="1280"/>
      <c r="BX72" s="1280" t="s">
        <v>540</v>
      </c>
      <c r="BY72" s="1280"/>
      <c r="BZ72" s="1280"/>
      <c r="CA72" s="1280"/>
      <c r="CB72" s="1280"/>
      <c r="CC72" s="1280"/>
      <c r="CD72" s="1280"/>
      <c r="CE72" s="1280"/>
      <c r="CF72" s="1280" t="s">
        <v>541</v>
      </c>
      <c r="CG72" s="1280"/>
      <c r="CH72" s="1280"/>
      <c r="CI72" s="1280"/>
      <c r="CJ72" s="1280"/>
      <c r="CK72" s="1280"/>
      <c r="CL72" s="1280"/>
      <c r="CM72" s="1280"/>
      <c r="CN72" s="1280" t="s">
        <v>542</v>
      </c>
      <c r="CO72" s="1280"/>
      <c r="CP72" s="1280"/>
      <c r="CQ72" s="1280"/>
      <c r="CR72" s="1280"/>
      <c r="CS72" s="1280"/>
      <c r="CT72" s="1280"/>
      <c r="CU72" s="1280"/>
      <c r="CV72" s="1280" t="s">
        <v>543</v>
      </c>
      <c r="CW72" s="1280"/>
      <c r="CX72" s="1280"/>
      <c r="CY72" s="1280"/>
      <c r="CZ72" s="1280"/>
      <c r="DA72" s="1280"/>
      <c r="DB72" s="1280"/>
      <c r="DC72" s="1280"/>
    </row>
    <row r="73" spans="2:107" x14ac:dyDescent="0.15">
      <c r="B73" s="374"/>
      <c r="G73" s="1292"/>
      <c r="H73" s="1292"/>
      <c r="I73" s="1292"/>
      <c r="J73" s="1292"/>
      <c r="K73" s="1275"/>
      <c r="L73" s="1275"/>
      <c r="M73" s="1275"/>
      <c r="N73" s="1275"/>
      <c r="AM73" s="383"/>
      <c r="AN73" s="1279" t="s">
        <v>568</v>
      </c>
      <c r="AO73" s="1279"/>
      <c r="AP73" s="1279"/>
      <c r="AQ73" s="1279"/>
      <c r="AR73" s="1279"/>
      <c r="AS73" s="1279"/>
      <c r="AT73" s="1279"/>
      <c r="AU73" s="1279"/>
      <c r="AV73" s="1279"/>
      <c r="AW73" s="1279"/>
      <c r="AX73" s="1279"/>
      <c r="AY73" s="1279"/>
      <c r="AZ73" s="1279"/>
      <c r="BA73" s="1279"/>
      <c r="BB73" s="1279" t="s">
        <v>572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575</v>
      </c>
      <c r="BC75" s="1279"/>
      <c r="BD75" s="1279"/>
      <c r="BE75" s="1279"/>
      <c r="BF75" s="1279"/>
      <c r="BG75" s="1279"/>
      <c r="BH75" s="1279"/>
      <c r="BI75" s="1279"/>
      <c r="BJ75" s="1279"/>
      <c r="BK75" s="1279"/>
      <c r="BL75" s="1279"/>
      <c r="BM75" s="1279"/>
      <c r="BN75" s="1279"/>
      <c r="BO75" s="1279"/>
      <c r="BP75" s="1276">
        <v>8.6</v>
      </c>
      <c r="BQ75" s="1276"/>
      <c r="BR75" s="1276"/>
      <c r="BS75" s="1276"/>
      <c r="BT75" s="1276"/>
      <c r="BU75" s="1276"/>
      <c r="BV75" s="1276"/>
      <c r="BW75" s="1276"/>
      <c r="BX75" s="1276">
        <v>7.4</v>
      </c>
      <c r="BY75" s="1276"/>
      <c r="BZ75" s="1276"/>
      <c r="CA75" s="1276"/>
      <c r="CB75" s="1276"/>
      <c r="CC75" s="1276"/>
      <c r="CD75" s="1276"/>
      <c r="CE75" s="1276"/>
      <c r="CF75" s="1276">
        <v>5.8</v>
      </c>
      <c r="CG75" s="1276"/>
      <c r="CH75" s="1276"/>
      <c r="CI75" s="1276"/>
      <c r="CJ75" s="1276"/>
      <c r="CK75" s="1276"/>
      <c r="CL75" s="1276"/>
      <c r="CM75" s="1276"/>
      <c r="CN75" s="1276">
        <v>3.9</v>
      </c>
      <c r="CO75" s="1276"/>
      <c r="CP75" s="1276"/>
      <c r="CQ75" s="1276"/>
      <c r="CR75" s="1276"/>
      <c r="CS75" s="1276"/>
      <c r="CT75" s="1276"/>
      <c r="CU75" s="1276"/>
      <c r="CV75" s="1276">
        <v>4.2</v>
      </c>
      <c r="CW75" s="1276"/>
      <c r="CX75" s="1276"/>
      <c r="CY75" s="1276"/>
      <c r="CZ75" s="1276"/>
      <c r="DA75" s="1276"/>
      <c r="DB75" s="1276"/>
      <c r="DC75" s="1276"/>
    </row>
    <row r="76" spans="2:107" x14ac:dyDescent="0.15">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74"/>
      <c r="H77" s="1274"/>
      <c r="I77" s="1274"/>
      <c r="J77" s="1274"/>
      <c r="K77" s="1275"/>
      <c r="L77" s="1275"/>
      <c r="M77" s="1275"/>
      <c r="N77" s="1275"/>
      <c r="AN77" s="1280" t="s">
        <v>576</v>
      </c>
      <c r="AO77" s="1280"/>
      <c r="AP77" s="1280"/>
      <c r="AQ77" s="1280"/>
      <c r="AR77" s="1280"/>
      <c r="AS77" s="1280"/>
      <c r="AT77" s="1280"/>
      <c r="AU77" s="1280"/>
      <c r="AV77" s="1280"/>
      <c r="AW77" s="1280"/>
      <c r="AX77" s="1280"/>
      <c r="AY77" s="1280"/>
      <c r="AZ77" s="1280"/>
      <c r="BA77" s="1280"/>
      <c r="BB77" s="1279" t="s">
        <v>572</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575</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x14ac:dyDescent="0.15">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i48PPSeoyniqpL5tNLIub9KDa0Ugj/gUemofuDivhPuMJZUBSCyV8l8LCPfHF0PG0TddMG3FZPlOYwrihzpQA==" saltValue="IeKbg/Zv/2LmgcTmlJ6dy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70" zoomScaleNormal="70" zoomScaleSheetLayoutView="70" workbookViewId="0">
      <selection activeCell="CG60" sqref="CG6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SqwC/qgl8yMcWJctwjjmJGi340pSViZSlcsNYzvvGPwa1ErHiq+RbL808iU99gg6011brtmtMwFdOoQF4bRQ==" saltValue="hBka82k3RQGZea6Oo/CJ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85" zoomScaleNormal="85" zoomScaleSheetLayoutView="55" workbookViewId="0">
      <selection activeCell="CG60" sqref="CG6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rzHDGRLDy49CO66RoZamaISKwoKanjDaGpKBHPJMmCQgE5jqBx7btzO5o6OJrstpJv0m2GUR9+s3z4zkz0Lg==" saltValue="wAabFkyjM1LQYczuvv9M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536</v>
      </c>
      <c r="G2" s="136"/>
      <c r="H2" s="137"/>
    </row>
    <row r="3" spans="1:8" x14ac:dyDescent="0.15">
      <c r="A3" s="133" t="s">
        <v>529</v>
      </c>
      <c r="B3" s="138"/>
      <c r="C3" s="139"/>
      <c r="D3" s="140">
        <v>108150</v>
      </c>
      <c r="E3" s="141"/>
      <c r="F3" s="142">
        <v>174587</v>
      </c>
      <c r="G3" s="143"/>
      <c r="H3" s="144"/>
    </row>
    <row r="4" spans="1:8" x14ac:dyDescent="0.15">
      <c r="A4" s="145"/>
      <c r="B4" s="146"/>
      <c r="C4" s="147"/>
      <c r="D4" s="148">
        <v>46702</v>
      </c>
      <c r="E4" s="149"/>
      <c r="F4" s="150">
        <v>79695</v>
      </c>
      <c r="G4" s="151"/>
      <c r="H4" s="152"/>
    </row>
    <row r="5" spans="1:8" x14ac:dyDescent="0.15">
      <c r="A5" s="133" t="s">
        <v>531</v>
      </c>
      <c r="B5" s="138"/>
      <c r="C5" s="139"/>
      <c r="D5" s="140">
        <v>97634</v>
      </c>
      <c r="E5" s="141"/>
      <c r="F5" s="142">
        <v>175675</v>
      </c>
      <c r="G5" s="143"/>
      <c r="H5" s="144"/>
    </row>
    <row r="6" spans="1:8" x14ac:dyDescent="0.15">
      <c r="A6" s="145"/>
      <c r="B6" s="146"/>
      <c r="C6" s="147"/>
      <c r="D6" s="148">
        <v>64864</v>
      </c>
      <c r="E6" s="149"/>
      <c r="F6" s="150">
        <v>87698</v>
      </c>
      <c r="G6" s="151"/>
      <c r="H6" s="152"/>
    </row>
    <row r="7" spans="1:8" x14ac:dyDescent="0.15">
      <c r="A7" s="133" t="s">
        <v>532</v>
      </c>
      <c r="B7" s="138"/>
      <c r="C7" s="139"/>
      <c r="D7" s="140">
        <v>189069</v>
      </c>
      <c r="E7" s="141"/>
      <c r="F7" s="142">
        <v>162193</v>
      </c>
      <c r="G7" s="143"/>
      <c r="H7" s="144"/>
    </row>
    <row r="8" spans="1:8" x14ac:dyDescent="0.15">
      <c r="A8" s="145"/>
      <c r="B8" s="146"/>
      <c r="C8" s="147"/>
      <c r="D8" s="148">
        <v>148128</v>
      </c>
      <c r="E8" s="149"/>
      <c r="F8" s="150">
        <v>79985</v>
      </c>
      <c r="G8" s="151"/>
      <c r="H8" s="152"/>
    </row>
    <row r="9" spans="1:8" x14ac:dyDescent="0.15">
      <c r="A9" s="133" t="s">
        <v>533</v>
      </c>
      <c r="B9" s="138"/>
      <c r="C9" s="139"/>
      <c r="D9" s="140">
        <v>96689</v>
      </c>
      <c r="E9" s="141"/>
      <c r="F9" s="142">
        <v>168868</v>
      </c>
      <c r="G9" s="143"/>
      <c r="H9" s="144"/>
    </row>
    <row r="10" spans="1:8" x14ac:dyDescent="0.15">
      <c r="A10" s="145"/>
      <c r="B10" s="146"/>
      <c r="C10" s="147"/>
      <c r="D10" s="148">
        <v>61000</v>
      </c>
      <c r="E10" s="149"/>
      <c r="F10" s="150">
        <v>79360</v>
      </c>
      <c r="G10" s="151"/>
      <c r="H10" s="152"/>
    </row>
    <row r="11" spans="1:8" x14ac:dyDescent="0.15">
      <c r="A11" s="133" t="s">
        <v>534</v>
      </c>
      <c r="B11" s="138"/>
      <c r="C11" s="139"/>
      <c r="D11" s="140">
        <v>72202</v>
      </c>
      <c r="E11" s="141"/>
      <c r="F11" s="142">
        <v>202870</v>
      </c>
      <c r="G11" s="143"/>
      <c r="H11" s="144"/>
    </row>
    <row r="12" spans="1:8" x14ac:dyDescent="0.15">
      <c r="A12" s="145"/>
      <c r="B12" s="146"/>
      <c r="C12" s="153"/>
      <c r="D12" s="148">
        <v>48007</v>
      </c>
      <c r="E12" s="149"/>
      <c r="F12" s="150">
        <v>79735</v>
      </c>
      <c r="G12" s="151"/>
      <c r="H12" s="152"/>
    </row>
    <row r="13" spans="1:8" x14ac:dyDescent="0.15">
      <c r="A13" s="133"/>
      <c r="B13" s="138"/>
      <c r="C13" s="154"/>
      <c r="D13" s="155">
        <v>112749</v>
      </c>
      <c r="E13" s="156"/>
      <c r="F13" s="157">
        <v>176839</v>
      </c>
      <c r="G13" s="158"/>
      <c r="H13" s="144"/>
    </row>
    <row r="14" spans="1:8" x14ac:dyDescent="0.15">
      <c r="A14" s="145"/>
      <c r="B14" s="146"/>
      <c r="C14" s="147"/>
      <c r="D14" s="148">
        <v>73740</v>
      </c>
      <c r="E14" s="149"/>
      <c r="F14" s="150">
        <v>81295</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27.16</v>
      </c>
      <c r="C19" s="159">
        <f>ROUND(VALUE(SUBSTITUTE(実質収支比率等に係る経年分析!G$48,"▲","-")),2)</f>
        <v>18.84</v>
      </c>
      <c r="D19" s="159">
        <f>ROUND(VALUE(SUBSTITUTE(実質収支比率等に係る経年分析!H$48,"▲","-")),2)</f>
        <v>13.9</v>
      </c>
      <c r="E19" s="159">
        <f>ROUND(VALUE(SUBSTITUTE(実質収支比率等に係る経年分析!I$48,"▲","-")),2)</f>
        <v>8.1999999999999993</v>
      </c>
      <c r="F19" s="159">
        <f>ROUND(VALUE(SUBSTITUTE(実質収支比率等に係る経年分析!J$48,"▲","-")),2)</f>
        <v>11.37</v>
      </c>
    </row>
    <row r="20" spans="1:11" x14ac:dyDescent="0.15">
      <c r="A20" s="159" t="s">
        <v>50</v>
      </c>
      <c r="B20" s="159">
        <f>ROUND(VALUE(SUBSTITUTE(実質収支比率等に係る経年分析!F$47,"▲","-")),2)</f>
        <v>93.29</v>
      </c>
      <c r="C20" s="159">
        <f>ROUND(VALUE(SUBSTITUTE(実質収支比率等に係る経年分析!G$47,"▲","-")),2)</f>
        <v>104.18</v>
      </c>
      <c r="D20" s="159">
        <f>ROUND(VALUE(SUBSTITUTE(実質収支比率等に係る経年分析!H$47,"▲","-")),2)</f>
        <v>100.64</v>
      </c>
      <c r="E20" s="159">
        <f>ROUND(VALUE(SUBSTITUTE(実質収支比率等に係る経年分析!I$47,"▲","-")),2)</f>
        <v>101.82</v>
      </c>
      <c r="F20" s="159">
        <f>ROUND(VALUE(SUBSTITUTE(実質収支比率等に係る経年分析!J$47,"▲","-")),2)</f>
        <v>102.81</v>
      </c>
    </row>
    <row r="21" spans="1:11" x14ac:dyDescent="0.15">
      <c r="A21" s="159" t="s">
        <v>51</v>
      </c>
      <c r="B21" s="159">
        <f>IF(ISNUMBER(VALUE(SUBSTITUTE(実質収支比率等に係る経年分析!F$49,"▲","-"))),ROUND(VALUE(SUBSTITUTE(実質収支比率等に係る経年分析!F$49,"▲","-")),2),NA())</f>
        <v>6.96</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-3.1</v>
      </c>
      <c r="E21" s="159">
        <f>IF(ISNUMBER(VALUE(SUBSTITUTE(実質収支比率等に係る経年分析!I$49,"▲","-"))),ROUND(VALUE(SUBSTITUTE(実質収支比率等に係る経年分析!I$49,"▲","-")),2),NA())</f>
        <v>-5.74</v>
      </c>
      <c r="F21" s="159">
        <f>IF(ISNUMBER(VALUE(SUBSTITUTE(実質収支比率等に係る経年分析!J$49,"▲","-"))),ROUND(VALUE(SUBSTITUTE(実質収支比率等に係る経年分析!J$49,"▲","-")),2),NA())</f>
        <v>3.17</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0.67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勝浦町住宅新築資金等貸付特別会計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勝浦町農業集落排水事業特別会計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勝浦町物産販売特別会計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勝浦町後期高齢者医療特別会計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勝浦町介護保険特別会計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1.86</v>
      </c>
    </row>
    <row r="34" spans="1:16" x14ac:dyDescent="0.15">
      <c r="A34" s="160" t="str">
        <f>IF(連結実質赤字比率に係る赤字・黒字の構成分析!C$36="",NA(),連結実質赤字比率に係る赤字・黒字の構成分析!C$36)</f>
        <v>勝浦町国民健康保険特別会計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8.6199999999999992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11.04</v>
      </c>
    </row>
    <row r="36" spans="1:16" x14ac:dyDescent="0.15">
      <c r="A36" s="160" t="str">
        <f>IF(連結実質赤字比率に係る赤字・黒字の構成分析!C$34="",NA(),連結実質赤字比率に係る赤字・黒字の構成分析!C$34)</f>
        <v>勝浦町病院事業特別会計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42.44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46.71</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349</v>
      </c>
      <c r="E42" s="161"/>
      <c r="F42" s="161"/>
      <c r="G42" s="161">
        <f>'実質公債費比率（分子）の構造'!L$52</f>
        <v>332</v>
      </c>
      <c r="H42" s="161"/>
      <c r="I42" s="161"/>
      <c r="J42" s="161">
        <f>'実質公債費比率（分子）の構造'!M$52</f>
        <v>352</v>
      </c>
      <c r="K42" s="161"/>
      <c r="L42" s="161"/>
      <c r="M42" s="161">
        <f>'実質公債費比率（分子）の構造'!N$52</f>
        <v>348</v>
      </c>
      <c r="N42" s="161"/>
      <c r="O42" s="161"/>
      <c r="P42" s="161">
        <f>'実質公債費比率（分子）の構造'!O$52</f>
        <v>360</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35</v>
      </c>
      <c r="C45" s="161"/>
      <c r="D45" s="161"/>
      <c r="E45" s="161">
        <f>'実質公債費比率（分子）の構造'!L$49</f>
        <v>14</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x14ac:dyDescent="0.15">
      <c r="A46" s="161" t="s">
        <v>62</v>
      </c>
      <c r="B46" s="161">
        <f>'実質公債費比率（分子）の構造'!K$48</f>
        <v>35</v>
      </c>
      <c r="C46" s="161"/>
      <c r="D46" s="161"/>
      <c r="E46" s="161">
        <f>'実質公債費比率（分子）の構造'!L$48</f>
        <v>39</v>
      </c>
      <c r="F46" s="161"/>
      <c r="G46" s="161"/>
      <c r="H46" s="161">
        <f>'実質公債費比率（分子）の構造'!M$48</f>
        <v>40</v>
      </c>
      <c r="I46" s="161"/>
      <c r="J46" s="161"/>
      <c r="K46" s="161">
        <f>'実質公債費比率（分子）の構造'!N$48</f>
        <v>38</v>
      </c>
      <c r="L46" s="161"/>
      <c r="M46" s="161"/>
      <c r="N46" s="161">
        <f>'実質公債費比率（分子）の構造'!O$48</f>
        <v>30</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466</v>
      </c>
      <c r="C49" s="161"/>
      <c r="D49" s="161"/>
      <c r="E49" s="161">
        <f>'実質公債費比率（分子）の構造'!L$45</f>
        <v>345</v>
      </c>
      <c r="F49" s="161"/>
      <c r="G49" s="161"/>
      <c r="H49" s="161">
        <f>'実質公債費比率（分子）の構造'!M$45</f>
        <v>388</v>
      </c>
      <c r="I49" s="161"/>
      <c r="J49" s="161"/>
      <c r="K49" s="161">
        <f>'実質公債費比率（分子）の構造'!N$45</f>
        <v>394</v>
      </c>
      <c r="L49" s="161"/>
      <c r="M49" s="161"/>
      <c r="N49" s="161">
        <f>'実質公債費比率（分子）の構造'!O$45</f>
        <v>410</v>
      </c>
      <c r="O49" s="161"/>
      <c r="P49" s="161"/>
    </row>
    <row r="50" spans="1:16" x14ac:dyDescent="0.15">
      <c r="A50" s="161" t="s">
        <v>66</v>
      </c>
      <c r="B50" s="161" t="e">
        <f>NA()</f>
        <v>#N/A</v>
      </c>
      <c r="C50" s="161">
        <f>IF(ISNUMBER('実質公債費比率（分子）の構造'!K$53),'実質公債費比率（分子）の構造'!K$53,NA())</f>
        <v>187</v>
      </c>
      <c r="D50" s="161" t="e">
        <f>NA()</f>
        <v>#N/A</v>
      </c>
      <c r="E50" s="161" t="e">
        <f>NA()</f>
        <v>#N/A</v>
      </c>
      <c r="F50" s="161">
        <f>IF(ISNUMBER('実質公債費比率（分子）の構造'!L$53),'実質公債費比率（分子）の構造'!L$53,NA())</f>
        <v>66</v>
      </c>
      <c r="G50" s="161" t="e">
        <f>NA()</f>
        <v>#N/A</v>
      </c>
      <c r="H50" s="161" t="e">
        <f>NA()</f>
        <v>#N/A</v>
      </c>
      <c r="I50" s="161">
        <f>IF(ISNUMBER('実質公債費比率（分子）の構造'!M$53),'実質公債費比率（分子）の構造'!M$53,NA())</f>
        <v>78</v>
      </c>
      <c r="J50" s="161" t="e">
        <f>NA()</f>
        <v>#N/A</v>
      </c>
      <c r="K50" s="161" t="e">
        <f>NA()</f>
        <v>#N/A</v>
      </c>
      <c r="L50" s="161">
        <f>IF(ISNUMBER('実質公債費比率（分子）の構造'!N$53),'実質公債費比率（分子）の構造'!N$53,NA())</f>
        <v>86</v>
      </c>
      <c r="M50" s="161" t="e">
        <f>NA()</f>
        <v>#N/A</v>
      </c>
      <c r="N50" s="161" t="e">
        <f>NA()</f>
        <v>#N/A</v>
      </c>
      <c r="O50" s="161">
        <f>IF(ISNUMBER('実質公債費比率（分子）の構造'!O$53),'実質公債費比率（分子）の構造'!O$53,NA())</f>
        <v>82</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3244</v>
      </c>
      <c r="E56" s="160"/>
      <c r="F56" s="160"/>
      <c r="G56" s="160">
        <f>'将来負担比率（分子）の構造'!J$52</f>
        <v>3071</v>
      </c>
      <c r="H56" s="160"/>
      <c r="I56" s="160"/>
      <c r="J56" s="160">
        <f>'将来負担比率（分子）の構造'!K$52</f>
        <v>3338</v>
      </c>
      <c r="K56" s="160"/>
      <c r="L56" s="160"/>
      <c r="M56" s="160">
        <f>'将来負担比率（分子）の構造'!L$52</f>
        <v>3329</v>
      </c>
      <c r="N56" s="160"/>
      <c r="O56" s="160"/>
      <c r="P56" s="160">
        <f>'将来負担比率（分子）の構造'!M$52</f>
        <v>3237</v>
      </c>
    </row>
    <row r="57" spans="1:16" x14ac:dyDescent="0.15">
      <c r="A57" s="160" t="s">
        <v>36</v>
      </c>
      <c r="B57" s="160"/>
      <c r="C57" s="160"/>
      <c r="D57" s="160">
        <f>'将来負担比率（分子）の構造'!I$51</f>
        <v>0</v>
      </c>
      <c r="E57" s="160"/>
      <c r="F57" s="160"/>
      <c r="G57" s="160">
        <f>'将来負担比率（分子）の構造'!J$51</f>
        <v>0</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2798</v>
      </c>
      <c r="E58" s="160"/>
      <c r="F58" s="160"/>
      <c r="G58" s="160">
        <f>'将来負担比率（分子）の構造'!J$50</f>
        <v>3039</v>
      </c>
      <c r="H58" s="160"/>
      <c r="I58" s="160"/>
      <c r="J58" s="160">
        <f>'将来負担比率（分子）の構造'!K$50</f>
        <v>3057</v>
      </c>
      <c r="K58" s="160"/>
      <c r="L58" s="160"/>
      <c r="M58" s="160">
        <f>'将来負担比率（分子）の構造'!L$50</f>
        <v>3124</v>
      </c>
      <c r="N58" s="160"/>
      <c r="O58" s="160"/>
      <c r="P58" s="160">
        <f>'将来負担比率（分子）の構造'!M$50</f>
        <v>3209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665</v>
      </c>
      <c r="C62" s="160"/>
      <c r="D62" s="160"/>
      <c r="E62" s="160">
        <f>'将来負担比率（分子）の構造'!J$45</f>
        <v>707</v>
      </c>
      <c r="F62" s="160"/>
      <c r="G62" s="160"/>
      <c r="H62" s="160">
        <f>'将来負担比率（分子）の構造'!K$45</f>
        <v>619</v>
      </c>
      <c r="I62" s="160"/>
      <c r="J62" s="160"/>
      <c r="K62" s="160">
        <f>'将来負担比率（分子）の構造'!L$45</f>
        <v>594</v>
      </c>
      <c r="L62" s="160"/>
      <c r="M62" s="160"/>
      <c r="N62" s="160">
        <f>'将来負担比率（分子）の構造'!M$45</f>
        <v>558</v>
      </c>
      <c r="O62" s="160"/>
      <c r="P62" s="160"/>
    </row>
    <row r="63" spans="1:16" x14ac:dyDescent="0.15">
      <c r="A63" s="160" t="s">
        <v>28</v>
      </c>
      <c r="B63" s="160">
        <f>'将来負担比率（分子）の構造'!I$44</f>
        <v>30</v>
      </c>
      <c r="C63" s="160"/>
      <c r="D63" s="160"/>
      <c r="E63" s="160">
        <f>'将来負担比率（分子）の構造'!J$44</f>
        <v>14</v>
      </c>
      <c r="F63" s="160"/>
      <c r="G63" s="160"/>
      <c r="H63" s="160">
        <f>'将来負担比率（分子）の構造'!K$44</f>
        <v>13</v>
      </c>
      <c r="I63" s="160"/>
      <c r="J63" s="160"/>
      <c r="K63" s="160">
        <f>'将来負担比率（分子）の構造'!L$44</f>
        <v>11</v>
      </c>
      <c r="L63" s="160"/>
      <c r="M63" s="160"/>
      <c r="N63" s="160">
        <f>'将来負担比率（分子）の構造'!M$44</f>
        <v>9</v>
      </c>
      <c r="O63" s="160"/>
      <c r="P63" s="160"/>
    </row>
    <row r="64" spans="1:16" x14ac:dyDescent="0.15">
      <c r="A64" s="160" t="s">
        <v>27</v>
      </c>
      <c r="B64" s="160">
        <f>'将来負担比率（分子）の構造'!I$43</f>
        <v>418</v>
      </c>
      <c r="C64" s="160"/>
      <c r="D64" s="160"/>
      <c r="E64" s="160">
        <f>'将来負担比率（分子）の構造'!J$43</f>
        <v>441</v>
      </c>
      <c r="F64" s="160"/>
      <c r="G64" s="160"/>
      <c r="H64" s="160">
        <f>'将来負担比率（分子）の構造'!K$43</f>
        <v>483</v>
      </c>
      <c r="I64" s="160"/>
      <c r="J64" s="160"/>
      <c r="K64" s="160">
        <f>'将来負担比率（分子）の構造'!L$43</f>
        <v>560</v>
      </c>
      <c r="L64" s="160"/>
      <c r="M64" s="160"/>
      <c r="N64" s="160">
        <f>'将来負担比率（分子）の構造'!M$43</f>
        <v>557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3575</v>
      </c>
      <c r="C66" s="160"/>
      <c r="D66" s="160"/>
      <c r="E66" s="160">
        <f>'将来負担比率（分子）の構造'!J$41</f>
        <v>3608</v>
      </c>
      <c r="F66" s="160"/>
      <c r="G66" s="160"/>
      <c r="H66" s="160">
        <f>'将来負担比率（分子）の構造'!K$41</f>
        <v>3701</v>
      </c>
      <c r="I66" s="160"/>
      <c r="J66" s="160"/>
      <c r="K66" s="160">
        <f>'将来負担比率（分子）の構造'!L$41</f>
        <v>3705</v>
      </c>
      <c r="L66" s="160"/>
      <c r="M66" s="160"/>
      <c r="N66" s="160">
        <f>'将来負担比率（分子）の構造'!M$41</f>
        <v>3603</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2316</v>
      </c>
      <c r="C72" s="164">
        <f>基金残高に係る経年分析!G55</f>
        <v>2319</v>
      </c>
      <c r="D72" s="164">
        <f>基金残高に係る経年分析!H55</f>
        <v>2320</v>
      </c>
    </row>
    <row r="73" spans="1:16" x14ac:dyDescent="0.15">
      <c r="A73" s="163" t="s">
        <v>73</v>
      </c>
      <c r="B73" s="164">
        <f>基金残高に係る経年分析!F56</f>
        <v>379</v>
      </c>
      <c r="C73" s="164">
        <f>基金残高に係る経年分析!G56</f>
        <v>379</v>
      </c>
      <c r="D73" s="164">
        <f>基金残高に係る経年分析!H56</f>
        <v>379</v>
      </c>
    </row>
    <row r="74" spans="1:16" x14ac:dyDescent="0.15">
      <c r="A74" s="163" t="s">
        <v>74</v>
      </c>
      <c r="B74" s="164">
        <f>基金残高に係る経年分析!F57</f>
        <v>344</v>
      </c>
      <c r="C74" s="164">
        <f>基金残高に係る経年分析!G57</f>
        <v>409</v>
      </c>
      <c r="D74" s="164">
        <f>基金残高に係る経年分析!H57</f>
        <v>491</v>
      </c>
    </row>
  </sheetData>
  <sheetProtection algorithmName="SHA-512" hashValue="jMZ4eEc8M8c0buHCKhcQm/jrtXguTW/xBlpRFL+aT7vzncRTTaR4KUcpYq5OSEfhyqwtQ7AQxB7B/md/FcR6hw==" saltValue="xHLUCzW9jk0weiaGiRpL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512831</v>
      </c>
      <c r="S5" s="649"/>
      <c r="T5" s="649"/>
      <c r="U5" s="649"/>
      <c r="V5" s="649"/>
      <c r="W5" s="649"/>
      <c r="X5" s="649"/>
      <c r="Y5" s="650"/>
      <c r="Z5" s="651">
        <v>14</v>
      </c>
      <c r="AA5" s="651"/>
      <c r="AB5" s="651"/>
      <c r="AC5" s="651"/>
      <c r="AD5" s="652">
        <v>512831</v>
      </c>
      <c r="AE5" s="652"/>
      <c r="AF5" s="652"/>
      <c r="AG5" s="652"/>
      <c r="AH5" s="652"/>
      <c r="AI5" s="652"/>
      <c r="AJ5" s="652"/>
      <c r="AK5" s="652"/>
      <c r="AL5" s="653">
        <v>23.5</v>
      </c>
      <c r="AM5" s="654"/>
      <c r="AN5" s="654"/>
      <c r="AO5" s="655"/>
      <c r="AP5" s="645" t="s">
        <v>220</v>
      </c>
      <c r="AQ5" s="646"/>
      <c r="AR5" s="646"/>
      <c r="AS5" s="646"/>
      <c r="AT5" s="646"/>
      <c r="AU5" s="646"/>
      <c r="AV5" s="646"/>
      <c r="AW5" s="646"/>
      <c r="AX5" s="646"/>
      <c r="AY5" s="646"/>
      <c r="AZ5" s="646"/>
      <c r="BA5" s="646"/>
      <c r="BB5" s="646"/>
      <c r="BC5" s="646"/>
      <c r="BD5" s="646"/>
      <c r="BE5" s="646"/>
      <c r="BF5" s="647"/>
      <c r="BG5" s="659">
        <v>512831</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46766</v>
      </c>
      <c r="S6" s="660"/>
      <c r="T6" s="660"/>
      <c r="U6" s="660"/>
      <c r="V6" s="660"/>
      <c r="W6" s="660"/>
      <c r="X6" s="660"/>
      <c r="Y6" s="661"/>
      <c r="Z6" s="662">
        <v>1.3</v>
      </c>
      <c r="AA6" s="662"/>
      <c r="AB6" s="662"/>
      <c r="AC6" s="662"/>
      <c r="AD6" s="663">
        <v>46766</v>
      </c>
      <c r="AE6" s="663"/>
      <c r="AF6" s="663"/>
      <c r="AG6" s="663"/>
      <c r="AH6" s="663"/>
      <c r="AI6" s="663"/>
      <c r="AJ6" s="663"/>
      <c r="AK6" s="663"/>
      <c r="AL6" s="664">
        <v>2.1</v>
      </c>
      <c r="AM6" s="665"/>
      <c r="AN6" s="665"/>
      <c r="AO6" s="666"/>
      <c r="AP6" s="656" t="s">
        <v>226</v>
      </c>
      <c r="AQ6" s="657"/>
      <c r="AR6" s="657"/>
      <c r="AS6" s="657"/>
      <c r="AT6" s="657"/>
      <c r="AU6" s="657"/>
      <c r="AV6" s="657"/>
      <c r="AW6" s="657"/>
      <c r="AX6" s="657"/>
      <c r="AY6" s="657"/>
      <c r="AZ6" s="657"/>
      <c r="BA6" s="657"/>
      <c r="BB6" s="657"/>
      <c r="BC6" s="657"/>
      <c r="BD6" s="657"/>
      <c r="BE6" s="657"/>
      <c r="BF6" s="658"/>
      <c r="BG6" s="659">
        <v>512831</v>
      </c>
      <c r="BH6" s="660"/>
      <c r="BI6" s="660"/>
      <c r="BJ6" s="660"/>
      <c r="BK6" s="660"/>
      <c r="BL6" s="660"/>
      <c r="BM6" s="660"/>
      <c r="BN6" s="661"/>
      <c r="BO6" s="662">
        <v>100</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57683</v>
      </c>
      <c r="CS6" s="660"/>
      <c r="CT6" s="660"/>
      <c r="CU6" s="660"/>
      <c r="CV6" s="660"/>
      <c r="CW6" s="660"/>
      <c r="CX6" s="660"/>
      <c r="CY6" s="661"/>
      <c r="CZ6" s="653">
        <v>1.7</v>
      </c>
      <c r="DA6" s="654"/>
      <c r="DB6" s="654"/>
      <c r="DC6" s="673"/>
      <c r="DD6" s="668" t="s">
        <v>221</v>
      </c>
      <c r="DE6" s="660"/>
      <c r="DF6" s="660"/>
      <c r="DG6" s="660"/>
      <c r="DH6" s="660"/>
      <c r="DI6" s="660"/>
      <c r="DJ6" s="660"/>
      <c r="DK6" s="660"/>
      <c r="DL6" s="660"/>
      <c r="DM6" s="660"/>
      <c r="DN6" s="660"/>
      <c r="DO6" s="660"/>
      <c r="DP6" s="661"/>
      <c r="DQ6" s="668">
        <v>57683</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1321</v>
      </c>
      <c r="S7" s="660"/>
      <c r="T7" s="660"/>
      <c r="U7" s="660"/>
      <c r="V7" s="660"/>
      <c r="W7" s="660"/>
      <c r="X7" s="660"/>
      <c r="Y7" s="661"/>
      <c r="Z7" s="662">
        <v>0</v>
      </c>
      <c r="AA7" s="662"/>
      <c r="AB7" s="662"/>
      <c r="AC7" s="662"/>
      <c r="AD7" s="663">
        <v>1321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205137</v>
      </c>
      <c r="BH7" s="660"/>
      <c r="BI7" s="660"/>
      <c r="BJ7" s="660"/>
      <c r="BK7" s="660"/>
      <c r="BL7" s="660"/>
      <c r="BM7" s="660"/>
      <c r="BN7" s="661"/>
      <c r="BO7" s="662">
        <v>40</v>
      </c>
      <c r="BP7" s="662"/>
      <c r="BQ7" s="662"/>
      <c r="BR7" s="662"/>
      <c r="BS7" s="663" t="s">
        <v>130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465599</v>
      </c>
      <c r="CS7" s="660"/>
      <c r="CT7" s="660"/>
      <c r="CU7" s="660"/>
      <c r="CV7" s="660"/>
      <c r="CW7" s="660"/>
      <c r="CX7" s="660"/>
      <c r="CY7" s="661"/>
      <c r="CZ7" s="662">
        <v>13.9</v>
      </c>
      <c r="DA7" s="662"/>
      <c r="DB7" s="662"/>
      <c r="DC7" s="662"/>
      <c r="DD7" s="668">
        <v>17655</v>
      </c>
      <c r="DE7" s="660"/>
      <c r="DF7" s="660"/>
      <c r="DG7" s="660"/>
      <c r="DH7" s="660"/>
      <c r="DI7" s="660"/>
      <c r="DJ7" s="660"/>
      <c r="DK7" s="660"/>
      <c r="DL7" s="660"/>
      <c r="DM7" s="660"/>
      <c r="DN7" s="660"/>
      <c r="DO7" s="660"/>
      <c r="DP7" s="661"/>
      <c r="DQ7" s="668">
        <v>357897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4178</v>
      </c>
      <c r="S8" s="660"/>
      <c r="T8" s="660"/>
      <c r="U8" s="660"/>
      <c r="V8" s="660"/>
      <c r="W8" s="660"/>
      <c r="X8" s="660"/>
      <c r="Y8" s="661"/>
      <c r="Z8" s="662">
        <v>0.1</v>
      </c>
      <c r="AA8" s="662"/>
      <c r="AB8" s="662"/>
      <c r="AC8" s="662"/>
      <c r="AD8" s="663">
        <v>4178</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8478</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885771</v>
      </c>
      <c r="CS8" s="660"/>
      <c r="CT8" s="660"/>
      <c r="CU8" s="660"/>
      <c r="CV8" s="660"/>
      <c r="CW8" s="660"/>
      <c r="CX8" s="660"/>
      <c r="CY8" s="661"/>
      <c r="CZ8" s="662">
        <v>26.4</v>
      </c>
      <c r="DA8" s="662"/>
      <c r="DB8" s="662"/>
      <c r="DC8" s="662"/>
      <c r="DD8" s="668">
        <v>296</v>
      </c>
      <c r="DE8" s="660"/>
      <c r="DF8" s="660"/>
      <c r="DG8" s="660"/>
      <c r="DH8" s="660"/>
      <c r="DI8" s="660"/>
      <c r="DJ8" s="660"/>
      <c r="DK8" s="660"/>
      <c r="DL8" s="660"/>
      <c r="DM8" s="660"/>
      <c r="DN8" s="660"/>
      <c r="DO8" s="660"/>
      <c r="DP8" s="661"/>
      <c r="DQ8" s="668">
        <v>500131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4104</v>
      </c>
      <c r="S9" s="660"/>
      <c r="T9" s="660"/>
      <c r="U9" s="660"/>
      <c r="V9" s="660"/>
      <c r="W9" s="660"/>
      <c r="X9" s="660"/>
      <c r="Y9" s="661"/>
      <c r="Z9" s="662">
        <v>0.1</v>
      </c>
      <c r="AA9" s="662"/>
      <c r="AB9" s="662"/>
      <c r="AC9" s="662"/>
      <c r="AD9" s="663">
        <v>4104</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170328</v>
      </c>
      <c r="BH9" s="660"/>
      <c r="BI9" s="660"/>
      <c r="BJ9" s="660"/>
      <c r="BK9" s="660"/>
      <c r="BL9" s="660"/>
      <c r="BM9" s="660"/>
      <c r="BN9" s="661"/>
      <c r="BO9" s="662">
        <v>33.200000000000003</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486241</v>
      </c>
      <c r="CS9" s="660"/>
      <c r="CT9" s="660"/>
      <c r="CU9" s="660"/>
      <c r="CV9" s="660"/>
      <c r="CW9" s="660"/>
      <c r="CX9" s="660"/>
      <c r="CY9" s="661"/>
      <c r="CZ9" s="662">
        <v>14.5</v>
      </c>
      <c r="DA9" s="662"/>
      <c r="DB9" s="662"/>
      <c r="DC9" s="662"/>
      <c r="DD9" s="668">
        <v>5233</v>
      </c>
      <c r="DE9" s="660"/>
      <c r="DF9" s="660"/>
      <c r="DG9" s="660"/>
      <c r="DH9" s="660"/>
      <c r="DI9" s="660"/>
      <c r="DJ9" s="660"/>
      <c r="DK9" s="660"/>
      <c r="DL9" s="660"/>
      <c r="DM9" s="660"/>
      <c r="DN9" s="660"/>
      <c r="DO9" s="660"/>
      <c r="DP9" s="661"/>
      <c r="DQ9" s="668">
        <v>437280</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130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11062</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3800</v>
      </c>
      <c r="CS10" s="660"/>
      <c r="CT10" s="660"/>
      <c r="CU10" s="660"/>
      <c r="CV10" s="660"/>
      <c r="CW10" s="660"/>
      <c r="CX10" s="660"/>
      <c r="CY10" s="661"/>
      <c r="CZ10" s="662">
        <v>0.1</v>
      </c>
      <c r="DA10" s="662"/>
      <c r="DB10" s="662"/>
      <c r="DC10" s="662"/>
      <c r="DD10" s="668" t="s">
        <v>221</v>
      </c>
      <c r="DE10" s="660"/>
      <c r="DF10" s="660"/>
      <c r="DG10" s="660"/>
      <c r="DH10" s="660"/>
      <c r="DI10" s="660"/>
      <c r="DJ10" s="660"/>
      <c r="DK10" s="660"/>
      <c r="DL10" s="660"/>
      <c r="DM10" s="660"/>
      <c r="DN10" s="660"/>
      <c r="DO10" s="660"/>
      <c r="DP10" s="661"/>
      <c r="DQ10" s="668">
        <v>3800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15269</v>
      </c>
      <c r="BH11" s="660"/>
      <c r="BI11" s="660"/>
      <c r="BJ11" s="660"/>
      <c r="BK11" s="660"/>
      <c r="BL11" s="660"/>
      <c r="BM11" s="660"/>
      <c r="BN11" s="661"/>
      <c r="BO11" s="662">
        <v>3</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283684</v>
      </c>
      <c r="CS11" s="660"/>
      <c r="CT11" s="660"/>
      <c r="CU11" s="660"/>
      <c r="CV11" s="660"/>
      <c r="CW11" s="660"/>
      <c r="CX11" s="660"/>
      <c r="CY11" s="661"/>
      <c r="CZ11" s="662">
        <v>8.4</v>
      </c>
      <c r="DA11" s="662"/>
      <c r="DB11" s="662"/>
      <c r="DC11" s="662"/>
      <c r="DD11" s="668">
        <v>113943</v>
      </c>
      <c r="DE11" s="660"/>
      <c r="DF11" s="660"/>
      <c r="DG11" s="660"/>
      <c r="DH11" s="660"/>
      <c r="DI11" s="660"/>
      <c r="DJ11" s="660"/>
      <c r="DK11" s="660"/>
      <c r="DL11" s="660"/>
      <c r="DM11" s="660"/>
      <c r="DN11" s="660"/>
      <c r="DO11" s="660"/>
      <c r="DP11" s="661"/>
      <c r="DQ11" s="668">
        <v>184384</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86537</v>
      </c>
      <c r="S12" s="660"/>
      <c r="T12" s="660"/>
      <c r="U12" s="660"/>
      <c r="V12" s="660"/>
      <c r="W12" s="660"/>
      <c r="X12" s="660"/>
      <c r="Y12" s="661"/>
      <c r="Z12" s="662">
        <v>2.4</v>
      </c>
      <c r="AA12" s="662"/>
      <c r="AB12" s="662"/>
      <c r="AC12" s="662"/>
      <c r="AD12" s="663">
        <v>86537</v>
      </c>
      <c r="AE12" s="663"/>
      <c r="AF12" s="663"/>
      <c r="AG12" s="663"/>
      <c r="AH12" s="663"/>
      <c r="AI12" s="663"/>
      <c r="AJ12" s="663"/>
      <c r="AK12" s="663"/>
      <c r="AL12" s="664">
        <v>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248554</v>
      </c>
      <c r="BH12" s="660"/>
      <c r="BI12" s="660"/>
      <c r="BJ12" s="660"/>
      <c r="BK12" s="660"/>
      <c r="BL12" s="660"/>
      <c r="BM12" s="660"/>
      <c r="BN12" s="661"/>
      <c r="BO12" s="662">
        <v>48.5</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115906</v>
      </c>
      <c r="CS12" s="660"/>
      <c r="CT12" s="660"/>
      <c r="CU12" s="660"/>
      <c r="CV12" s="660"/>
      <c r="CW12" s="660"/>
      <c r="CX12" s="660"/>
      <c r="CY12" s="661"/>
      <c r="CZ12" s="662">
        <v>3.4</v>
      </c>
      <c r="DA12" s="662"/>
      <c r="DB12" s="662"/>
      <c r="DC12" s="662"/>
      <c r="DD12" s="668">
        <v>31139</v>
      </c>
      <c r="DE12" s="660"/>
      <c r="DF12" s="660"/>
      <c r="DG12" s="660"/>
      <c r="DH12" s="660"/>
      <c r="DI12" s="660"/>
      <c r="DJ12" s="660"/>
      <c r="DK12" s="660"/>
      <c r="DL12" s="660"/>
      <c r="DM12" s="660"/>
      <c r="DN12" s="660"/>
      <c r="DO12" s="660"/>
      <c r="DP12" s="661"/>
      <c r="DQ12" s="668">
        <v>58025</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233847</v>
      </c>
      <c r="BH13" s="660"/>
      <c r="BI13" s="660"/>
      <c r="BJ13" s="660"/>
      <c r="BK13" s="660"/>
      <c r="BL13" s="660"/>
      <c r="BM13" s="660"/>
      <c r="BN13" s="661"/>
      <c r="BO13" s="662">
        <v>45.6</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245192</v>
      </c>
      <c r="CS13" s="660"/>
      <c r="CT13" s="660"/>
      <c r="CU13" s="660"/>
      <c r="CV13" s="660"/>
      <c r="CW13" s="660"/>
      <c r="CX13" s="660"/>
      <c r="CY13" s="661"/>
      <c r="CZ13" s="662">
        <v>7.3</v>
      </c>
      <c r="DA13" s="662"/>
      <c r="DB13" s="662"/>
      <c r="DC13" s="662"/>
      <c r="DD13" s="668">
        <v>167789</v>
      </c>
      <c r="DE13" s="660"/>
      <c r="DF13" s="660"/>
      <c r="DG13" s="660"/>
      <c r="DH13" s="660"/>
      <c r="DI13" s="660"/>
      <c r="DJ13" s="660"/>
      <c r="DK13" s="660"/>
      <c r="DL13" s="660"/>
      <c r="DM13" s="660"/>
      <c r="DN13" s="660"/>
      <c r="DO13" s="660"/>
      <c r="DP13" s="661"/>
      <c r="DQ13" s="668">
        <v>105616</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221</v>
      </c>
      <c r="AA14" s="662"/>
      <c r="AB14" s="662"/>
      <c r="AC14" s="662"/>
      <c r="AD14" s="663" t="s">
        <v>221</v>
      </c>
      <c r="AE14" s="663"/>
      <c r="AF14" s="663"/>
      <c r="AG14" s="663"/>
      <c r="AH14" s="663"/>
      <c r="AI14" s="663"/>
      <c r="AJ14" s="663"/>
      <c r="AK14" s="663"/>
      <c r="AL14" s="664" t="s">
        <v>221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22510</v>
      </c>
      <c r="BH14" s="660"/>
      <c r="BI14" s="660"/>
      <c r="BJ14" s="660"/>
      <c r="BK14" s="660"/>
      <c r="BL14" s="660"/>
      <c r="BM14" s="660"/>
      <c r="BN14" s="661"/>
      <c r="BO14" s="662">
        <v>4.4000000000000004</v>
      </c>
      <c r="BP14" s="662"/>
      <c r="BQ14" s="662"/>
      <c r="BR14" s="662"/>
      <c r="BS14" s="668" t="s">
        <v>130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140377</v>
      </c>
      <c r="CS14" s="660"/>
      <c r="CT14" s="660"/>
      <c r="CU14" s="660"/>
      <c r="CV14" s="660"/>
      <c r="CW14" s="660"/>
      <c r="CX14" s="660"/>
      <c r="CY14" s="661"/>
      <c r="CZ14" s="662">
        <v>4.2</v>
      </c>
      <c r="DA14" s="662"/>
      <c r="DB14" s="662"/>
      <c r="DC14" s="662"/>
      <c r="DD14" s="668">
        <v>13649</v>
      </c>
      <c r="DE14" s="660"/>
      <c r="DF14" s="660"/>
      <c r="DG14" s="660"/>
      <c r="DH14" s="660"/>
      <c r="DI14" s="660"/>
      <c r="DJ14" s="660"/>
      <c r="DK14" s="660"/>
      <c r="DL14" s="660"/>
      <c r="DM14" s="660"/>
      <c r="DN14" s="660"/>
      <c r="DO14" s="660"/>
      <c r="DP14" s="661"/>
      <c r="DQ14" s="668">
        <v>100799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9546</v>
      </c>
      <c r="S15" s="660"/>
      <c r="T15" s="660"/>
      <c r="U15" s="660"/>
      <c r="V15" s="660"/>
      <c r="W15" s="660"/>
      <c r="X15" s="660"/>
      <c r="Y15" s="661"/>
      <c r="Z15" s="662">
        <v>0.3</v>
      </c>
      <c r="AA15" s="662"/>
      <c r="AB15" s="662"/>
      <c r="AC15" s="662"/>
      <c r="AD15" s="663">
        <v>9546</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34439</v>
      </c>
      <c r="BH15" s="660"/>
      <c r="BI15" s="660"/>
      <c r="BJ15" s="660"/>
      <c r="BK15" s="660"/>
      <c r="BL15" s="660"/>
      <c r="BM15" s="660"/>
      <c r="BN15" s="661"/>
      <c r="BO15" s="662">
        <v>6.7</v>
      </c>
      <c r="BP15" s="662"/>
      <c r="BQ15" s="662"/>
      <c r="BR15" s="662"/>
      <c r="BS15" s="668" t="s">
        <v>221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249961</v>
      </c>
      <c r="CS15" s="660"/>
      <c r="CT15" s="660"/>
      <c r="CU15" s="660"/>
      <c r="CV15" s="660"/>
      <c r="CW15" s="660"/>
      <c r="CX15" s="660"/>
      <c r="CY15" s="661"/>
      <c r="CZ15" s="662">
        <v>7.4</v>
      </c>
      <c r="DA15" s="662"/>
      <c r="DB15" s="662"/>
      <c r="DC15" s="662"/>
      <c r="DD15" s="668">
        <v>38307</v>
      </c>
      <c r="DE15" s="660"/>
      <c r="DF15" s="660"/>
      <c r="DG15" s="660"/>
      <c r="DH15" s="660"/>
      <c r="DI15" s="660"/>
      <c r="DJ15" s="660"/>
      <c r="DK15" s="660"/>
      <c r="DL15" s="660"/>
      <c r="DM15" s="660"/>
      <c r="DN15" s="660"/>
      <c r="DO15" s="660"/>
      <c r="DP15" s="661"/>
      <c r="DQ15" s="668">
        <v>196182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221</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2191</v>
      </c>
      <c r="BH16" s="660"/>
      <c r="BI16" s="660"/>
      <c r="BJ16" s="660"/>
      <c r="BK16" s="660"/>
      <c r="BL16" s="660"/>
      <c r="BM16" s="660"/>
      <c r="BN16" s="661"/>
      <c r="BO16" s="662">
        <v>0.4</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15531</v>
      </c>
      <c r="CS16" s="660"/>
      <c r="CT16" s="660"/>
      <c r="CU16" s="660"/>
      <c r="CV16" s="660"/>
      <c r="CW16" s="660"/>
      <c r="CX16" s="660"/>
      <c r="CY16" s="661"/>
      <c r="CZ16" s="662">
        <v>0.5</v>
      </c>
      <c r="DA16" s="662"/>
      <c r="DB16" s="662"/>
      <c r="DC16" s="662"/>
      <c r="DD16" s="668" t="s">
        <v>122</v>
      </c>
      <c r="DE16" s="660"/>
      <c r="DF16" s="660"/>
      <c r="DG16" s="660"/>
      <c r="DH16" s="660"/>
      <c r="DI16" s="660"/>
      <c r="DJ16" s="660"/>
      <c r="DK16" s="660"/>
      <c r="DL16" s="660"/>
      <c r="DM16" s="660"/>
      <c r="DN16" s="660"/>
      <c r="DO16" s="660"/>
      <c r="DP16" s="661"/>
      <c r="DQ16" s="668">
        <v>6410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1112</v>
      </c>
      <c r="S17" s="660"/>
      <c r="T17" s="660"/>
      <c r="U17" s="660"/>
      <c r="V17" s="660"/>
      <c r="W17" s="660"/>
      <c r="X17" s="660"/>
      <c r="Y17" s="661"/>
      <c r="Z17" s="662">
        <v>0</v>
      </c>
      <c r="AA17" s="662"/>
      <c r="AB17" s="662"/>
      <c r="AC17" s="662"/>
      <c r="AD17" s="663">
        <v>1112</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410311</v>
      </c>
      <c r="CS17" s="660"/>
      <c r="CT17" s="660"/>
      <c r="CU17" s="660"/>
      <c r="CV17" s="660"/>
      <c r="CW17" s="660"/>
      <c r="CX17" s="660"/>
      <c r="CY17" s="661"/>
      <c r="CZ17" s="662">
        <v>12.2</v>
      </c>
      <c r="DA17" s="662"/>
      <c r="DB17" s="662"/>
      <c r="DC17" s="662"/>
      <c r="DD17" s="668" t="s">
        <v>221</v>
      </c>
      <c r="DE17" s="660"/>
      <c r="DF17" s="660"/>
      <c r="DG17" s="660"/>
      <c r="DH17" s="660"/>
      <c r="DI17" s="660"/>
      <c r="DJ17" s="660"/>
      <c r="DK17" s="660"/>
      <c r="DL17" s="660"/>
      <c r="DM17" s="660"/>
      <c r="DN17" s="660"/>
      <c r="DO17" s="660"/>
      <c r="DP17" s="661"/>
      <c r="DQ17" s="668">
        <v>410061</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1695829</v>
      </c>
      <c r="S18" s="660"/>
      <c r="T18" s="660"/>
      <c r="U18" s="660"/>
      <c r="V18" s="660"/>
      <c r="W18" s="660"/>
      <c r="X18" s="660"/>
      <c r="Y18" s="661"/>
      <c r="Z18" s="662">
        <v>46.3</v>
      </c>
      <c r="AA18" s="662"/>
      <c r="AB18" s="662"/>
      <c r="AC18" s="662"/>
      <c r="AD18" s="663">
        <v>1514296</v>
      </c>
      <c r="AE18" s="663"/>
      <c r="AF18" s="663"/>
      <c r="AG18" s="663"/>
      <c r="AH18" s="663"/>
      <c r="AI18" s="663"/>
      <c r="AJ18" s="663"/>
      <c r="AK18" s="663"/>
      <c r="AL18" s="664">
        <v>69.400000000000006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122</v>
      </c>
      <c r="BP18" s="662"/>
      <c r="BQ18" s="662"/>
      <c r="BR18" s="662"/>
      <c r="BS18" s="668" t="s">
        <v>130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221</v>
      </c>
      <c r="DA18" s="662"/>
      <c r="DB18" s="662"/>
      <c r="DC18" s="662"/>
      <c r="DD18" s="668" t="s">
        <v>221</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1514296</v>
      </c>
      <c r="S19" s="660"/>
      <c r="T19" s="660"/>
      <c r="U19" s="660"/>
      <c r="V19" s="660"/>
      <c r="W19" s="660"/>
      <c r="X19" s="660"/>
      <c r="Y19" s="661"/>
      <c r="Z19" s="662">
        <v>41.3</v>
      </c>
      <c r="AA19" s="662"/>
      <c r="AB19" s="662"/>
      <c r="AC19" s="662"/>
      <c r="AD19" s="663">
        <v>1514296</v>
      </c>
      <c r="AE19" s="663"/>
      <c r="AF19" s="663"/>
      <c r="AG19" s="663"/>
      <c r="AH19" s="663"/>
      <c r="AI19" s="663"/>
      <c r="AJ19" s="663"/>
      <c r="AK19" s="663"/>
      <c r="AL19" s="664">
        <v>69.400000000000006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130</v>
      </c>
      <c r="BH19" s="660"/>
      <c r="BI19" s="660"/>
      <c r="BJ19" s="660"/>
      <c r="BK19" s="660"/>
      <c r="BL19" s="660"/>
      <c r="BM19" s="660"/>
      <c r="BN19" s="661"/>
      <c r="BO19" s="662" t="s">
        <v>221</v>
      </c>
      <c r="BP19" s="662"/>
      <c r="BQ19" s="662"/>
      <c r="BR19" s="662"/>
      <c r="BS19" s="668" t="s">
        <v>130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221</v>
      </c>
      <c r="DA19" s="662"/>
      <c r="DB19" s="662"/>
      <c r="DC19" s="662"/>
      <c r="DD19" s="668" t="s">
        <v>122</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181533</v>
      </c>
      <c r="S20" s="660"/>
      <c r="T20" s="660"/>
      <c r="U20" s="660"/>
      <c r="V20" s="660"/>
      <c r="W20" s="660"/>
      <c r="X20" s="660"/>
      <c r="Y20" s="661"/>
      <c r="Z20" s="662">
        <v>5</v>
      </c>
      <c r="AA20" s="662"/>
      <c r="AB20" s="662"/>
      <c r="AC20" s="662"/>
      <c r="AD20" s="663" t="s">
        <v>122</v>
      </c>
      <c r="AE20" s="663"/>
      <c r="AF20" s="663"/>
      <c r="AG20" s="663"/>
      <c r="AH20" s="663"/>
      <c r="AI20" s="663"/>
      <c r="AJ20" s="663"/>
      <c r="AK20" s="663"/>
      <c r="AL20" s="664" t="s">
        <v>130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221</v>
      </c>
      <c r="BP20" s="662"/>
      <c r="BQ20" s="662"/>
      <c r="BR20" s="662"/>
      <c r="BS20" s="668" t="s">
        <v>122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3360056</v>
      </c>
      <c r="CS20" s="660"/>
      <c r="CT20" s="660"/>
      <c r="CU20" s="660"/>
      <c r="CV20" s="660"/>
      <c r="CW20" s="660"/>
      <c r="CX20" s="660"/>
      <c r="CY20" s="661"/>
      <c r="CZ20" s="662">
        <v>100</v>
      </c>
      <c r="DA20" s="662"/>
      <c r="DB20" s="662"/>
      <c r="DC20" s="662"/>
      <c r="DD20" s="668">
        <v>388011</v>
      </c>
      <c r="DE20" s="660"/>
      <c r="DF20" s="660"/>
      <c r="DG20" s="660"/>
      <c r="DH20" s="660"/>
      <c r="DI20" s="660"/>
      <c r="DJ20" s="660"/>
      <c r="DK20" s="660"/>
      <c r="DL20" s="660"/>
      <c r="DM20" s="660"/>
      <c r="DN20" s="660"/>
      <c r="DO20" s="660"/>
      <c r="DP20" s="661"/>
      <c r="DQ20" s="668">
        <v>2418268</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221</v>
      </c>
      <c r="AA21" s="662"/>
      <c r="AB21" s="662"/>
      <c r="AC21" s="662"/>
      <c r="AD21" s="663" t="s">
        <v>122</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221</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2362224</v>
      </c>
      <c r="S22" s="660"/>
      <c r="T22" s="660"/>
      <c r="U22" s="660"/>
      <c r="V22" s="660"/>
      <c r="W22" s="660"/>
      <c r="X22" s="660"/>
      <c r="Y22" s="661"/>
      <c r="Z22" s="662">
        <v>64.5</v>
      </c>
      <c r="AA22" s="662"/>
      <c r="AB22" s="662"/>
      <c r="AC22" s="662"/>
      <c r="AD22" s="663">
        <v>2180691</v>
      </c>
      <c r="AE22" s="663"/>
      <c r="AF22" s="663"/>
      <c r="AG22" s="663"/>
      <c r="AH22" s="663"/>
      <c r="AI22" s="663"/>
      <c r="AJ22" s="663"/>
      <c r="AK22" s="663"/>
      <c r="AL22" s="664">
        <v>99.9</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221</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627</v>
      </c>
      <c r="S23" s="660"/>
      <c r="T23" s="660"/>
      <c r="U23" s="660"/>
      <c r="V23" s="660"/>
      <c r="W23" s="660"/>
      <c r="X23" s="660"/>
      <c r="Y23" s="661"/>
      <c r="Z23" s="662">
        <v>0</v>
      </c>
      <c r="AA23" s="662"/>
      <c r="AB23" s="662"/>
      <c r="AC23" s="662"/>
      <c r="AD23" s="663">
        <v>627</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130</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34185</v>
      </c>
      <c r="S24" s="660"/>
      <c r="T24" s="660"/>
      <c r="U24" s="660"/>
      <c r="V24" s="660"/>
      <c r="W24" s="660"/>
      <c r="X24" s="660"/>
      <c r="Y24" s="661"/>
      <c r="Z24" s="662">
        <v>0.9</v>
      </c>
      <c r="AA24" s="662"/>
      <c r="AB24" s="662"/>
      <c r="AC24" s="662"/>
      <c r="AD24" s="663" t="s">
        <v>122</v>
      </c>
      <c r="AE24" s="663"/>
      <c r="AF24" s="663"/>
      <c r="AG24" s="663"/>
      <c r="AH24" s="663"/>
      <c r="AI24" s="663"/>
      <c r="AJ24" s="663"/>
      <c r="AK24" s="663"/>
      <c r="AL24" s="664" t="s">
        <v>122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122</v>
      </c>
      <c r="BP24" s="662"/>
      <c r="BQ24" s="662"/>
      <c r="BR24" s="662"/>
      <c r="BS24" s="668" t="s">
        <v>221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1219152</v>
      </c>
      <c r="CS24" s="649"/>
      <c r="CT24" s="649"/>
      <c r="CU24" s="649"/>
      <c r="CV24" s="649"/>
      <c r="CW24" s="649"/>
      <c r="CX24" s="649"/>
      <c r="CY24" s="650"/>
      <c r="CZ24" s="653">
        <v>36.299999999999997</v>
      </c>
      <c r="DA24" s="654"/>
      <c r="DB24" s="654"/>
      <c r="DC24" s="673"/>
      <c r="DD24" s="692">
        <v>1021113</v>
      </c>
      <c r="DE24" s="649"/>
      <c r="DF24" s="649"/>
      <c r="DG24" s="649"/>
      <c r="DH24" s="649"/>
      <c r="DI24" s="649"/>
      <c r="DJ24" s="649"/>
      <c r="DK24" s="650"/>
      <c r="DL24" s="692">
        <v>1003658</v>
      </c>
      <c r="DM24" s="649"/>
      <c r="DN24" s="649"/>
      <c r="DO24" s="649"/>
      <c r="DP24" s="649"/>
      <c r="DQ24" s="649"/>
      <c r="DR24" s="649"/>
      <c r="DS24" s="649"/>
      <c r="DT24" s="649"/>
      <c r="DU24" s="649"/>
      <c r="DV24" s="650"/>
      <c r="DW24" s="653">
        <v>44</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29354</v>
      </c>
      <c r="S25" s="660"/>
      <c r="T25" s="660"/>
      <c r="U25" s="660"/>
      <c r="V25" s="660"/>
      <c r="W25" s="660"/>
      <c r="X25" s="660"/>
      <c r="Y25" s="661"/>
      <c r="Z25" s="662">
        <v>0.8</v>
      </c>
      <c r="AA25" s="662"/>
      <c r="AB25" s="662"/>
      <c r="AC25" s="662"/>
      <c r="AD25" s="663">
        <v>18</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549378</v>
      </c>
      <c r="CS25" s="695"/>
      <c r="CT25" s="695"/>
      <c r="CU25" s="695"/>
      <c r="CV25" s="695"/>
      <c r="CW25" s="695"/>
      <c r="CX25" s="695"/>
      <c r="CY25" s="696"/>
      <c r="CZ25" s="664">
        <v>16.399999999999999</v>
      </c>
      <c r="DA25" s="693"/>
      <c r="DB25" s="693"/>
      <c r="DC25" s="697"/>
      <c r="DD25" s="668">
        <v>529760</v>
      </c>
      <c r="DE25" s="695"/>
      <c r="DF25" s="695"/>
      <c r="DG25" s="695"/>
      <c r="DH25" s="695"/>
      <c r="DI25" s="695"/>
      <c r="DJ25" s="695"/>
      <c r="DK25" s="696"/>
      <c r="DL25" s="668">
        <v>512705</v>
      </c>
      <c r="DM25" s="695"/>
      <c r="DN25" s="695"/>
      <c r="DO25" s="695"/>
      <c r="DP25" s="695"/>
      <c r="DQ25" s="695"/>
      <c r="DR25" s="695"/>
      <c r="DS25" s="695"/>
      <c r="DT25" s="695"/>
      <c r="DU25" s="695"/>
      <c r="DV25" s="696"/>
      <c r="DW25" s="664">
        <v>22.5</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10873</v>
      </c>
      <c r="S26" s="660"/>
      <c r="T26" s="660"/>
      <c r="U26" s="660"/>
      <c r="V26" s="660"/>
      <c r="W26" s="660"/>
      <c r="X26" s="660"/>
      <c r="Y26" s="661"/>
      <c r="Z26" s="662">
        <v>0.3</v>
      </c>
      <c r="AA26" s="662"/>
      <c r="AB26" s="662"/>
      <c r="AC26" s="662"/>
      <c r="AD26" s="663" t="s">
        <v>122</v>
      </c>
      <c r="AE26" s="663"/>
      <c r="AF26" s="663"/>
      <c r="AG26" s="663"/>
      <c r="AH26" s="663"/>
      <c r="AI26" s="663"/>
      <c r="AJ26" s="663"/>
      <c r="AK26" s="663"/>
      <c r="AL26" s="664" t="s">
        <v>130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221</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337535</v>
      </c>
      <c r="CS26" s="660"/>
      <c r="CT26" s="660"/>
      <c r="CU26" s="660"/>
      <c r="CV26" s="660"/>
      <c r="CW26" s="660"/>
      <c r="CX26" s="660"/>
      <c r="CY26" s="661"/>
      <c r="CZ26" s="664">
        <v>10</v>
      </c>
      <c r="DA26" s="693"/>
      <c r="DB26" s="693"/>
      <c r="DC26" s="697"/>
      <c r="DD26" s="668">
        <v>323888</v>
      </c>
      <c r="DE26" s="660"/>
      <c r="DF26" s="660"/>
      <c r="DG26" s="660"/>
      <c r="DH26" s="660"/>
      <c r="DI26" s="660"/>
      <c r="DJ26" s="660"/>
      <c r="DK26" s="661"/>
      <c r="DL26" s="668" t="s">
        <v>122</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276218</v>
      </c>
      <c r="S27" s="660"/>
      <c r="T27" s="660"/>
      <c r="U27" s="660"/>
      <c r="V27" s="660"/>
      <c r="W27" s="660"/>
      <c r="X27" s="660"/>
      <c r="Y27" s="661"/>
      <c r="Z27" s="662">
        <v>7.5</v>
      </c>
      <c r="AA27" s="662"/>
      <c r="AB27" s="662"/>
      <c r="AC27" s="662"/>
      <c r="AD27" s="663" t="s">
        <v>221</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512831</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259463</v>
      </c>
      <c r="CS27" s="695"/>
      <c r="CT27" s="695"/>
      <c r="CU27" s="695"/>
      <c r="CV27" s="695"/>
      <c r="CW27" s="695"/>
      <c r="CX27" s="695"/>
      <c r="CY27" s="696"/>
      <c r="CZ27" s="664">
        <v>7.7</v>
      </c>
      <c r="DA27" s="693"/>
      <c r="DB27" s="693"/>
      <c r="DC27" s="697"/>
      <c r="DD27" s="668">
        <v>81292</v>
      </c>
      <c r="DE27" s="695"/>
      <c r="DF27" s="695"/>
      <c r="DG27" s="695"/>
      <c r="DH27" s="695"/>
      <c r="DI27" s="695"/>
      <c r="DJ27" s="695"/>
      <c r="DK27" s="696"/>
      <c r="DL27" s="668">
        <v>80892</v>
      </c>
      <c r="DM27" s="695"/>
      <c r="DN27" s="695"/>
      <c r="DO27" s="695"/>
      <c r="DP27" s="695"/>
      <c r="DQ27" s="695"/>
      <c r="DR27" s="695"/>
      <c r="DS27" s="695"/>
      <c r="DT27" s="695"/>
      <c r="DU27" s="695"/>
      <c r="DV27" s="696"/>
      <c r="DW27" s="664">
        <v>3.5</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221</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410311</v>
      </c>
      <c r="CS28" s="660"/>
      <c r="CT28" s="660"/>
      <c r="CU28" s="660"/>
      <c r="CV28" s="660"/>
      <c r="CW28" s="660"/>
      <c r="CX28" s="660"/>
      <c r="CY28" s="661"/>
      <c r="CZ28" s="664">
        <v>12.2</v>
      </c>
      <c r="DA28" s="693"/>
      <c r="DB28" s="693"/>
      <c r="DC28" s="697"/>
      <c r="DD28" s="668">
        <v>410061</v>
      </c>
      <c r="DE28" s="660"/>
      <c r="DF28" s="660"/>
      <c r="DG28" s="660"/>
      <c r="DH28" s="660"/>
      <c r="DI28" s="660"/>
      <c r="DJ28" s="660"/>
      <c r="DK28" s="661"/>
      <c r="DL28" s="668">
        <v>410061</v>
      </c>
      <c r="DM28" s="660"/>
      <c r="DN28" s="660"/>
      <c r="DO28" s="660"/>
      <c r="DP28" s="660"/>
      <c r="DQ28" s="660"/>
      <c r="DR28" s="660"/>
      <c r="DS28" s="660"/>
      <c r="DT28" s="660"/>
      <c r="DU28" s="660"/>
      <c r="DV28" s="661"/>
      <c r="DW28" s="664">
        <v>18</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299420</v>
      </c>
      <c r="S29" s="660"/>
      <c r="T29" s="660"/>
      <c r="U29" s="660"/>
      <c r="V29" s="660"/>
      <c r="W29" s="660"/>
      <c r="X29" s="660"/>
      <c r="Y29" s="661"/>
      <c r="Z29" s="662">
        <v>8.1999999999999993</v>
      </c>
      <c r="AA29" s="662"/>
      <c r="AB29" s="662"/>
      <c r="AC29" s="662"/>
      <c r="AD29" s="663" t="s">
        <v>122</v>
      </c>
      <c r="AE29" s="663"/>
      <c r="AF29" s="663"/>
      <c r="AG29" s="663"/>
      <c r="AH29" s="663"/>
      <c r="AI29" s="663"/>
      <c r="AJ29" s="663"/>
      <c r="AK29" s="663"/>
      <c r="AL29" s="664" t="s">
        <v>130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65</v>
      </c>
      <c r="CG29" s="675"/>
      <c r="CH29" s="675"/>
      <c r="CI29" s="675"/>
      <c r="CJ29" s="675"/>
      <c r="CK29" s="675"/>
      <c r="CL29" s="675"/>
      <c r="CM29" s="675"/>
      <c r="CN29" s="675"/>
      <c r="CO29" s="675"/>
      <c r="CP29" s="675"/>
      <c r="CQ29" s="676"/>
      <c r="CR29" s="659">
        <v>410311</v>
      </c>
      <c r="CS29" s="695"/>
      <c r="CT29" s="695"/>
      <c r="CU29" s="695"/>
      <c r="CV29" s="695"/>
      <c r="CW29" s="695"/>
      <c r="CX29" s="695"/>
      <c r="CY29" s="696"/>
      <c r="CZ29" s="664">
        <v>12.2</v>
      </c>
      <c r="DA29" s="693"/>
      <c r="DB29" s="693"/>
      <c r="DC29" s="697"/>
      <c r="DD29" s="668">
        <v>410061</v>
      </c>
      <c r="DE29" s="695"/>
      <c r="DF29" s="695"/>
      <c r="DG29" s="695"/>
      <c r="DH29" s="695"/>
      <c r="DI29" s="695"/>
      <c r="DJ29" s="695"/>
      <c r="DK29" s="696"/>
      <c r="DL29" s="668">
        <v>410061</v>
      </c>
      <c r="DM29" s="695"/>
      <c r="DN29" s="695"/>
      <c r="DO29" s="695"/>
      <c r="DP29" s="695"/>
      <c r="DQ29" s="695"/>
      <c r="DR29" s="695"/>
      <c r="DS29" s="695"/>
      <c r="DT29" s="695"/>
      <c r="DU29" s="695"/>
      <c r="DV29" s="696"/>
      <c r="DW29" s="664">
        <v>18</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26304</v>
      </c>
      <c r="S30" s="660"/>
      <c r="T30" s="660"/>
      <c r="U30" s="660"/>
      <c r="V30" s="660"/>
      <c r="W30" s="660"/>
      <c r="X30" s="660"/>
      <c r="Y30" s="661"/>
      <c r="Z30" s="662">
        <v>0.7</v>
      </c>
      <c r="AA30" s="662"/>
      <c r="AB30" s="662"/>
      <c r="AC30" s="662"/>
      <c r="AD30" s="663">
        <v>407</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98.7</v>
      </c>
      <c r="BH30" s="720"/>
      <c r="BI30" s="720"/>
      <c r="BJ30" s="720"/>
      <c r="BK30" s="720"/>
      <c r="BL30" s="720"/>
      <c r="BM30" s="654">
        <v>97.1</v>
      </c>
      <c r="BN30" s="720"/>
      <c r="BO30" s="720"/>
      <c r="BP30" s="720"/>
      <c r="BQ30" s="721"/>
      <c r="BR30" s="719">
        <v>99</v>
      </c>
      <c r="BS30" s="720"/>
      <c r="BT30" s="720"/>
      <c r="BU30" s="720"/>
      <c r="BV30" s="720"/>
      <c r="BW30" s="720"/>
      <c r="BX30" s="654">
        <v>97.1</v>
      </c>
      <c r="BY30" s="720"/>
      <c r="BZ30" s="720"/>
      <c r="CA30" s="720"/>
      <c r="CB30" s="721"/>
      <c r="CD30" s="724"/>
      <c r="CE30" s="725"/>
      <c r="CF30" s="674" t="s">
        <v>303</v>
      </c>
      <c r="CG30" s="675"/>
      <c r="CH30" s="675"/>
      <c r="CI30" s="675"/>
      <c r="CJ30" s="675"/>
      <c r="CK30" s="675"/>
      <c r="CL30" s="675"/>
      <c r="CM30" s="675"/>
      <c r="CN30" s="675"/>
      <c r="CO30" s="675"/>
      <c r="CP30" s="675"/>
      <c r="CQ30" s="676"/>
      <c r="CR30" s="659">
        <v>388003</v>
      </c>
      <c r="CS30" s="660"/>
      <c r="CT30" s="660"/>
      <c r="CU30" s="660"/>
      <c r="CV30" s="660"/>
      <c r="CW30" s="660"/>
      <c r="CX30" s="660"/>
      <c r="CY30" s="661"/>
      <c r="CZ30" s="664">
        <v>11.5</v>
      </c>
      <c r="DA30" s="693"/>
      <c r="DB30" s="693"/>
      <c r="DC30" s="697"/>
      <c r="DD30" s="668">
        <v>387753</v>
      </c>
      <c r="DE30" s="660"/>
      <c r="DF30" s="660"/>
      <c r="DG30" s="660"/>
      <c r="DH30" s="660"/>
      <c r="DI30" s="660"/>
      <c r="DJ30" s="660"/>
      <c r="DK30" s="661"/>
      <c r="DL30" s="668">
        <v>387753</v>
      </c>
      <c r="DM30" s="660"/>
      <c r="DN30" s="660"/>
      <c r="DO30" s="660"/>
      <c r="DP30" s="660"/>
      <c r="DQ30" s="660"/>
      <c r="DR30" s="660"/>
      <c r="DS30" s="660"/>
      <c r="DT30" s="660"/>
      <c r="DU30" s="660"/>
      <c r="DV30" s="661"/>
      <c r="DW30" s="664">
        <v>17</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3740</v>
      </c>
      <c r="S31" s="660"/>
      <c r="T31" s="660"/>
      <c r="U31" s="660"/>
      <c r="V31" s="660"/>
      <c r="W31" s="660"/>
      <c r="X31" s="660"/>
      <c r="Y31" s="661"/>
      <c r="Z31" s="662">
        <v>0.1</v>
      </c>
      <c r="AA31" s="662"/>
      <c r="AB31" s="662"/>
      <c r="AC31" s="662"/>
      <c r="AD31" s="663" t="s">
        <v>221</v>
      </c>
      <c r="AE31" s="663"/>
      <c r="AF31" s="663"/>
      <c r="AG31" s="663"/>
      <c r="AH31" s="663"/>
      <c r="AI31" s="663"/>
      <c r="AJ31" s="663"/>
      <c r="AK31" s="663"/>
      <c r="AL31" s="664" t="s">
        <v>130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99.3</v>
      </c>
      <c r="BH31" s="695"/>
      <c r="BI31" s="695"/>
      <c r="BJ31" s="695"/>
      <c r="BK31" s="695"/>
      <c r="BL31" s="695"/>
      <c r="BM31" s="665">
        <v>98.2</v>
      </c>
      <c r="BN31" s="717"/>
      <c r="BO31" s="717"/>
      <c r="BP31" s="717"/>
      <c r="BQ31" s="718"/>
      <c r="BR31" s="716">
        <v>99.4</v>
      </c>
      <c r="BS31" s="695"/>
      <c r="BT31" s="695"/>
      <c r="BU31" s="695"/>
      <c r="BV31" s="695"/>
      <c r="BW31" s="695"/>
      <c r="BX31" s="665">
        <v>97.7</v>
      </c>
      <c r="BY31" s="717"/>
      <c r="BZ31" s="717"/>
      <c r="CA31" s="717"/>
      <c r="CB31" s="718"/>
      <c r="CD31" s="724"/>
      <c r="CE31" s="725"/>
      <c r="CF31" s="674" t="s">
        <v>307</v>
      </c>
      <c r="CG31" s="675"/>
      <c r="CH31" s="675"/>
      <c r="CI31" s="675"/>
      <c r="CJ31" s="675"/>
      <c r="CK31" s="675"/>
      <c r="CL31" s="675"/>
      <c r="CM31" s="675"/>
      <c r="CN31" s="675"/>
      <c r="CO31" s="675"/>
      <c r="CP31" s="675"/>
      <c r="CQ31" s="676"/>
      <c r="CR31" s="659">
        <v>22308</v>
      </c>
      <c r="CS31" s="695"/>
      <c r="CT31" s="695"/>
      <c r="CU31" s="695"/>
      <c r="CV31" s="695"/>
      <c r="CW31" s="695"/>
      <c r="CX31" s="695"/>
      <c r="CY31" s="696"/>
      <c r="CZ31" s="664">
        <v>0.7</v>
      </c>
      <c r="DA31" s="693"/>
      <c r="DB31" s="693"/>
      <c r="DC31" s="697"/>
      <c r="DD31" s="668">
        <v>22308</v>
      </c>
      <c r="DE31" s="695"/>
      <c r="DF31" s="695"/>
      <c r="DG31" s="695"/>
      <c r="DH31" s="695"/>
      <c r="DI31" s="695"/>
      <c r="DJ31" s="695"/>
      <c r="DK31" s="696"/>
      <c r="DL31" s="668">
        <v>22308</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38129</v>
      </c>
      <c r="S32" s="660"/>
      <c r="T32" s="660"/>
      <c r="U32" s="660"/>
      <c r="V32" s="660"/>
      <c r="W32" s="660"/>
      <c r="X32" s="660"/>
      <c r="Y32" s="661"/>
      <c r="Z32" s="662">
        <v>1</v>
      </c>
      <c r="AA32" s="662"/>
      <c r="AB32" s="662"/>
      <c r="AC32" s="662"/>
      <c r="AD32" s="663" t="s">
        <v>221</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97.9</v>
      </c>
      <c r="BH32" s="729"/>
      <c r="BI32" s="729"/>
      <c r="BJ32" s="729"/>
      <c r="BK32" s="729"/>
      <c r="BL32" s="729"/>
      <c r="BM32" s="730">
        <v>95.6</v>
      </c>
      <c r="BN32" s="729"/>
      <c r="BO32" s="729"/>
      <c r="BP32" s="729"/>
      <c r="BQ32" s="731"/>
      <c r="BR32" s="728">
        <v>98.6</v>
      </c>
      <c r="BS32" s="729"/>
      <c r="BT32" s="729"/>
      <c r="BU32" s="729"/>
      <c r="BV32" s="729"/>
      <c r="BW32" s="729"/>
      <c r="BX32" s="730">
        <v>96.1</v>
      </c>
      <c r="BY32" s="729"/>
      <c r="BZ32" s="729"/>
      <c r="CA32" s="729"/>
      <c r="CB32" s="731"/>
      <c r="CD32" s="726"/>
      <c r="CE32" s="727"/>
      <c r="CF32" s="674" t="s">
        <v>310</v>
      </c>
      <c r="CG32" s="675"/>
      <c r="CH32" s="675"/>
      <c r="CI32" s="675"/>
      <c r="CJ32" s="675"/>
      <c r="CK32" s="675"/>
      <c r="CL32" s="675"/>
      <c r="CM32" s="675"/>
      <c r="CN32" s="675"/>
      <c r="CO32" s="675"/>
      <c r="CP32" s="675"/>
      <c r="CQ32" s="676"/>
      <c r="CR32" s="659" t="s">
        <v>130</v>
      </c>
      <c r="CS32" s="660"/>
      <c r="CT32" s="660"/>
      <c r="CU32" s="660"/>
      <c r="CV32" s="660"/>
      <c r="CW32" s="660"/>
      <c r="CX32" s="660"/>
      <c r="CY32" s="661"/>
      <c r="CZ32" s="664" t="s">
        <v>122</v>
      </c>
      <c r="DA32" s="693"/>
      <c r="DB32" s="693"/>
      <c r="DC32" s="697"/>
      <c r="DD32" s="668" t="s">
        <v>130</v>
      </c>
      <c r="DE32" s="660"/>
      <c r="DF32" s="660"/>
      <c r="DG32" s="660"/>
      <c r="DH32" s="660"/>
      <c r="DI32" s="660"/>
      <c r="DJ32" s="660"/>
      <c r="DK32" s="661"/>
      <c r="DL32" s="668" t="s">
        <v>122</v>
      </c>
      <c r="DM32" s="660"/>
      <c r="DN32" s="660"/>
      <c r="DO32" s="660"/>
      <c r="DP32" s="660"/>
      <c r="DQ32" s="660"/>
      <c r="DR32" s="660"/>
      <c r="DS32" s="660"/>
      <c r="DT32" s="660"/>
      <c r="DU32" s="660"/>
      <c r="DV32" s="661"/>
      <c r="DW32" s="664" t="s">
        <v>221</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234664</v>
      </c>
      <c r="S33" s="660"/>
      <c r="T33" s="660"/>
      <c r="U33" s="660"/>
      <c r="V33" s="660"/>
      <c r="W33" s="660"/>
      <c r="X33" s="660"/>
      <c r="Y33" s="661"/>
      <c r="Z33" s="662">
        <v>6.4</v>
      </c>
      <c r="AA33" s="662"/>
      <c r="AB33" s="662"/>
      <c r="AC33" s="662"/>
      <c r="AD33" s="663" t="s">
        <v>221</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1737362</v>
      </c>
      <c r="CS33" s="695"/>
      <c r="CT33" s="695"/>
      <c r="CU33" s="695"/>
      <c r="CV33" s="695"/>
      <c r="CW33" s="695"/>
      <c r="CX33" s="695"/>
      <c r="CY33" s="696"/>
      <c r="CZ33" s="664">
        <v>51.7</v>
      </c>
      <c r="DA33" s="693"/>
      <c r="DB33" s="693"/>
      <c r="DC33" s="697"/>
      <c r="DD33" s="668">
        <v>1239830</v>
      </c>
      <c r="DE33" s="695"/>
      <c r="DF33" s="695"/>
      <c r="DG33" s="695"/>
      <c r="DH33" s="695"/>
      <c r="DI33" s="695"/>
      <c r="DJ33" s="695"/>
      <c r="DK33" s="696"/>
      <c r="DL33" s="668">
        <v>722558</v>
      </c>
      <c r="DM33" s="695"/>
      <c r="DN33" s="695"/>
      <c r="DO33" s="695"/>
      <c r="DP33" s="695"/>
      <c r="DQ33" s="695"/>
      <c r="DR33" s="695"/>
      <c r="DS33" s="695"/>
      <c r="DT33" s="695"/>
      <c r="DU33" s="695"/>
      <c r="DV33" s="696"/>
      <c r="DW33" s="664">
        <v>31.7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61444</v>
      </c>
      <c r="S34" s="660"/>
      <c r="T34" s="660"/>
      <c r="U34" s="660"/>
      <c r="V34" s="660"/>
      <c r="W34" s="660"/>
      <c r="X34" s="660"/>
      <c r="Y34" s="661"/>
      <c r="Z34" s="662">
        <v>1.7</v>
      </c>
      <c r="AA34" s="662"/>
      <c r="AB34" s="662"/>
      <c r="AC34" s="662"/>
      <c r="AD34" s="663">
        <v>637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638368</v>
      </c>
      <c r="CS34" s="660"/>
      <c r="CT34" s="660"/>
      <c r="CU34" s="660"/>
      <c r="CV34" s="660"/>
      <c r="CW34" s="660"/>
      <c r="CX34" s="660"/>
      <c r="CY34" s="661"/>
      <c r="CZ34" s="664">
        <v>19</v>
      </c>
      <c r="DA34" s="693"/>
      <c r="DB34" s="693"/>
      <c r="DC34" s="697"/>
      <c r="DD34" s="668">
        <v>461513</v>
      </c>
      <c r="DE34" s="660"/>
      <c r="DF34" s="660"/>
      <c r="DG34" s="660"/>
      <c r="DH34" s="660"/>
      <c r="DI34" s="660"/>
      <c r="DJ34" s="660"/>
      <c r="DK34" s="661"/>
      <c r="DL34" s="668">
        <v>280703</v>
      </c>
      <c r="DM34" s="660"/>
      <c r="DN34" s="660"/>
      <c r="DO34" s="660"/>
      <c r="DP34" s="660"/>
      <c r="DQ34" s="660"/>
      <c r="DR34" s="660"/>
      <c r="DS34" s="660"/>
      <c r="DT34" s="660"/>
      <c r="DU34" s="660"/>
      <c r="DV34" s="661"/>
      <c r="DW34" s="664">
        <v>12.3</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285608</v>
      </c>
      <c r="S35" s="660"/>
      <c r="T35" s="660"/>
      <c r="U35" s="660"/>
      <c r="V35" s="660"/>
      <c r="W35" s="660"/>
      <c r="X35" s="660"/>
      <c r="Y35" s="661"/>
      <c r="Z35" s="662">
        <v>7.8</v>
      </c>
      <c r="AA35" s="662"/>
      <c r="AB35" s="662"/>
      <c r="AC35" s="662"/>
      <c r="AD35" s="663" t="s">
        <v>122</v>
      </c>
      <c r="AE35" s="663"/>
      <c r="AF35" s="663"/>
      <c r="AG35" s="663"/>
      <c r="AH35" s="663"/>
      <c r="AI35" s="663"/>
      <c r="AJ35" s="663"/>
      <c r="AK35" s="663"/>
      <c r="AL35" s="664" t="s">
        <v>221</v>
      </c>
      <c r="AM35" s="665"/>
      <c r="AN35" s="665"/>
      <c r="AO35" s="666"/>
      <c r="AP35" s="214"/>
      <c r="AQ35" s="732" t="s">
        <v>318</v>
      </c>
      <c r="AR35" s="733"/>
      <c r="AS35" s="733"/>
      <c r="AT35" s="733"/>
      <c r="AU35" s="733"/>
      <c r="AV35" s="733"/>
      <c r="AW35" s="733"/>
      <c r="AX35" s="733"/>
      <c r="AY35" s="734"/>
      <c r="AZ35" s="648">
        <v>528499</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194686</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13352</v>
      </c>
      <c r="CS35" s="695"/>
      <c r="CT35" s="695"/>
      <c r="CU35" s="695"/>
      <c r="CV35" s="695"/>
      <c r="CW35" s="695"/>
      <c r="CX35" s="695"/>
      <c r="CY35" s="696"/>
      <c r="CZ35" s="664">
        <v>0.4</v>
      </c>
      <c r="DA35" s="693"/>
      <c r="DB35" s="693"/>
      <c r="DC35" s="697"/>
      <c r="DD35" s="668">
        <v>7961</v>
      </c>
      <c r="DE35" s="695"/>
      <c r="DF35" s="695"/>
      <c r="DG35" s="695"/>
      <c r="DH35" s="695"/>
      <c r="DI35" s="695"/>
      <c r="DJ35" s="695"/>
      <c r="DK35" s="696"/>
      <c r="DL35" s="668">
        <v>7961</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154850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187262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452473</v>
      </c>
      <c r="CS36" s="660"/>
      <c r="CT36" s="660"/>
      <c r="CU36" s="660"/>
      <c r="CV36" s="660"/>
      <c r="CW36" s="660"/>
      <c r="CX36" s="660"/>
      <c r="CY36" s="661"/>
      <c r="CZ36" s="664">
        <v>13.5</v>
      </c>
      <c r="DA36" s="693"/>
      <c r="DB36" s="693"/>
      <c r="DC36" s="697"/>
      <c r="DD36" s="668">
        <v>222266</v>
      </c>
      <c r="DE36" s="660"/>
      <c r="DF36" s="660"/>
      <c r="DG36" s="660"/>
      <c r="DH36" s="660"/>
      <c r="DI36" s="660"/>
      <c r="DJ36" s="660"/>
      <c r="DK36" s="661"/>
      <c r="DL36" s="668">
        <v>178785</v>
      </c>
      <c r="DM36" s="660"/>
      <c r="DN36" s="660"/>
      <c r="DO36" s="660"/>
      <c r="DP36" s="660"/>
      <c r="DQ36" s="660"/>
      <c r="DR36" s="660"/>
      <c r="DS36" s="660"/>
      <c r="DT36" s="660"/>
      <c r="DU36" s="660"/>
      <c r="DV36" s="661"/>
      <c r="DW36" s="664">
        <v>7.8</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97058</v>
      </c>
      <c r="S37" s="660"/>
      <c r="T37" s="660"/>
      <c r="U37" s="660"/>
      <c r="V37" s="660"/>
      <c r="W37" s="660"/>
      <c r="X37" s="660"/>
      <c r="Y37" s="661"/>
      <c r="Z37" s="662">
        <v>2.6</v>
      </c>
      <c r="AA37" s="662"/>
      <c r="AB37" s="662"/>
      <c r="AC37" s="662"/>
      <c r="AD37" s="663" t="s">
        <v>130</v>
      </c>
      <c r="AE37" s="663"/>
      <c r="AF37" s="663"/>
      <c r="AG37" s="663"/>
      <c r="AH37" s="663"/>
      <c r="AI37" s="663"/>
      <c r="AJ37" s="663"/>
      <c r="AK37" s="663"/>
      <c r="AL37" s="664" t="s">
        <v>221</v>
      </c>
      <c r="AM37" s="665"/>
      <c r="AN37" s="665"/>
      <c r="AO37" s="666"/>
      <c r="AQ37" s="736" t="s">
        <v>326</v>
      </c>
      <c r="AR37" s="737"/>
      <c r="AS37" s="737"/>
      <c r="AT37" s="737"/>
      <c r="AU37" s="737"/>
      <c r="AV37" s="737"/>
      <c r="AW37" s="737"/>
      <c r="AX37" s="737"/>
      <c r="AY37" s="738"/>
      <c r="AZ37" s="659">
        <v>38030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763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40998</v>
      </c>
      <c r="CS37" s="695"/>
      <c r="CT37" s="695"/>
      <c r="CU37" s="695"/>
      <c r="CV37" s="695"/>
      <c r="CW37" s="695"/>
      <c r="CX37" s="695"/>
      <c r="CY37" s="696"/>
      <c r="CZ37" s="664">
        <v>1.2</v>
      </c>
      <c r="DA37" s="693"/>
      <c r="DB37" s="693"/>
      <c r="DC37" s="697"/>
      <c r="DD37" s="668">
        <v>40998</v>
      </c>
      <c r="DE37" s="695"/>
      <c r="DF37" s="695"/>
      <c r="DG37" s="695"/>
      <c r="DH37" s="695"/>
      <c r="DI37" s="695"/>
      <c r="DJ37" s="695"/>
      <c r="DK37" s="696"/>
      <c r="DL37" s="668">
        <v>40998</v>
      </c>
      <c r="DM37" s="695"/>
      <c r="DN37" s="695"/>
      <c r="DO37" s="695"/>
      <c r="DP37" s="695"/>
      <c r="DQ37" s="695"/>
      <c r="DR37" s="695"/>
      <c r="DS37" s="695"/>
      <c r="DT37" s="695"/>
      <c r="DU37" s="695"/>
      <c r="DV37" s="696"/>
      <c r="DW37" s="664">
        <v>1.8</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3662790</v>
      </c>
      <c r="S38" s="740"/>
      <c r="T38" s="740"/>
      <c r="U38" s="740"/>
      <c r="V38" s="740"/>
      <c r="W38" s="740"/>
      <c r="X38" s="740"/>
      <c r="Y38" s="741"/>
      <c r="Z38" s="742">
        <v>100</v>
      </c>
      <c r="AA38" s="742"/>
      <c r="AB38" s="742"/>
      <c r="AC38" s="742"/>
      <c r="AD38" s="743">
        <v>2182380</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22650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1243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373649</v>
      </c>
      <c r="CS38" s="660"/>
      <c r="CT38" s="660"/>
      <c r="CU38" s="660"/>
      <c r="CV38" s="660"/>
      <c r="CW38" s="660"/>
      <c r="CX38" s="660"/>
      <c r="CY38" s="661"/>
      <c r="CZ38" s="664">
        <v>11.1</v>
      </c>
      <c r="DA38" s="693"/>
      <c r="DB38" s="693"/>
      <c r="DC38" s="697"/>
      <c r="DD38" s="668">
        <v>296230</v>
      </c>
      <c r="DE38" s="660"/>
      <c r="DF38" s="660"/>
      <c r="DG38" s="660"/>
      <c r="DH38" s="660"/>
      <c r="DI38" s="660"/>
      <c r="DJ38" s="660"/>
      <c r="DK38" s="661"/>
      <c r="DL38" s="668">
        <v>255109</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130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102010</v>
      </c>
      <c r="CS39" s="695"/>
      <c r="CT39" s="695"/>
      <c r="CU39" s="695"/>
      <c r="CV39" s="695"/>
      <c r="CW39" s="695"/>
      <c r="CX39" s="695"/>
      <c r="CY39" s="696"/>
      <c r="CZ39" s="664">
        <v>3</v>
      </c>
      <c r="DA39" s="693"/>
      <c r="DB39" s="693"/>
      <c r="DC39" s="697"/>
      <c r="DD39" s="668">
        <v>100000</v>
      </c>
      <c r="DE39" s="695"/>
      <c r="DF39" s="695"/>
      <c r="DG39" s="695"/>
      <c r="DH39" s="695"/>
      <c r="DI39" s="695"/>
      <c r="DJ39" s="695"/>
      <c r="DK39" s="696"/>
      <c r="DL39" s="668" t="s">
        <v>221</v>
      </c>
      <c r="DM39" s="695"/>
      <c r="DN39" s="695"/>
      <c r="DO39" s="695"/>
      <c r="DP39" s="695"/>
      <c r="DQ39" s="695"/>
      <c r="DR39" s="695"/>
      <c r="DS39" s="695"/>
      <c r="DT39" s="695"/>
      <c r="DU39" s="695"/>
      <c r="DV39" s="696"/>
      <c r="DW39" s="664" t="s">
        <v>221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45838</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98</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157510</v>
      </c>
      <c r="CS40" s="660"/>
      <c r="CT40" s="660"/>
      <c r="CU40" s="660"/>
      <c r="CV40" s="660"/>
      <c r="CW40" s="660"/>
      <c r="CX40" s="660"/>
      <c r="CY40" s="661"/>
      <c r="CZ40" s="664">
        <v>4.7</v>
      </c>
      <c r="DA40" s="693"/>
      <c r="DB40" s="693"/>
      <c r="DC40" s="697"/>
      <c r="DD40" s="668">
        <v>151860</v>
      </c>
      <c r="DE40" s="660"/>
      <c r="DF40" s="660"/>
      <c r="DG40" s="660"/>
      <c r="DH40" s="660"/>
      <c r="DI40" s="660"/>
      <c r="DJ40" s="660"/>
      <c r="DK40" s="661"/>
      <c r="DL40" s="668" t="s">
        <v>130</v>
      </c>
      <c r="DM40" s="660"/>
      <c r="DN40" s="660"/>
      <c r="DO40" s="660"/>
      <c r="DP40" s="660"/>
      <c r="DQ40" s="660"/>
      <c r="DR40" s="660"/>
      <c r="DS40" s="660"/>
      <c r="DT40" s="660"/>
      <c r="DU40" s="660"/>
      <c r="DV40" s="661"/>
      <c r="DW40" s="664" t="s">
        <v>221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267131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322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130</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403542</v>
      </c>
      <c r="CS42" s="660"/>
      <c r="CT42" s="660"/>
      <c r="CU42" s="660"/>
      <c r="CV42" s="660"/>
      <c r="CW42" s="660"/>
      <c r="CX42" s="660"/>
      <c r="CY42" s="661"/>
      <c r="CZ42" s="664">
        <v>12</v>
      </c>
      <c r="DA42" s="665"/>
      <c r="DB42" s="665"/>
      <c r="DC42" s="760"/>
      <c r="DD42" s="668">
        <v>157325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4267</v>
      </c>
      <c r="CS43" s="695"/>
      <c r="CT43" s="695"/>
      <c r="CU43" s="695"/>
      <c r="CV43" s="695"/>
      <c r="CW43" s="695"/>
      <c r="CX43" s="695"/>
      <c r="CY43" s="696"/>
      <c r="CZ43" s="664">
        <v>0.1</v>
      </c>
      <c r="DA43" s="693"/>
      <c r="DB43" s="693"/>
      <c r="DC43" s="697"/>
      <c r="DD43" s="668">
        <v>4267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388011</v>
      </c>
      <c r="CS44" s="660"/>
      <c r="CT44" s="660"/>
      <c r="CU44" s="660"/>
      <c r="CV44" s="660"/>
      <c r="CW44" s="660"/>
      <c r="CX44" s="660"/>
      <c r="CY44" s="661"/>
      <c r="CZ44" s="664">
        <v>11.5</v>
      </c>
      <c r="DA44" s="665"/>
      <c r="DB44" s="665"/>
      <c r="DC44" s="760"/>
      <c r="DD44" s="668">
        <v>150915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103053</v>
      </c>
      <c r="CS45" s="695"/>
      <c r="CT45" s="695"/>
      <c r="CU45" s="695"/>
      <c r="CV45" s="695"/>
      <c r="CW45" s="695"/>
      <c r="CX45" s="695"/>
      <c r="CY45" s="696"/>
      <c r="CZ45" s="664">
        <v>3.1</v>
      </c>
      <c r="DA45" s="693"/>
      <c r="DB45" s="693"/>
      <c r="DC45" s="697"/>
      <c r="DD45" s="668">
        <v>12685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257990</v>
      </c>
      <c r="CS46" s="660"/>
      <c r="CT46" s="660"/>
      <c r="CU46" s="660"/>
      <c r="CV46" s="660"/>
      <c r="CW46" s="660"/>
      <c r="CX46" s="660"/>
      <c r="CY46" s="661"/>
      <c r="CZ46" s="664">
        <v>7.7</v>
      </c>
      <c r="DA46" s="665"/>
      <c r="DB46" s="665"/>
      <c r="DC46" s="760"/>
      <c r="DD46" s="668">
        <v>127662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15531</v>
      </c>
      <c r="CS47" s="695"/>
      <c r="CT47" s="695"/>
      <c r="CU47" s="695"/>
      <c r="CV47" s="695"/>
      <c r="CW47" s="695"/>
      <c r="CX47" s="695"/>
      <c r="CY47" s="696"/>
      <c r="CZ47" s="664">
        <v>0.5</v>
      </c>
      <c r="DA47" s="693"/>
      <c r="DB47" s="693"/>
      <c r="DC47" s="697"/>
      <c r="DD47" s="668">
        <v>6410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130</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3360056</v>
      </c>
      <c r="CS49" s="729"/>
      <c r="CT49" s="729"/>
      <c r="CU49" s="729"/>
      <c r="CV49" s="729"/>
      <c r="CW49" s="729"/>
      <c r="CX49" s="729"/>
      <c r="CY49" s="761"/>
      <c r="CZ49" s="744">
        <v>100</v>
      </c>
      <c r="DA49" s="762"/>
      <c r="DB49" s="762"/>
      <c r="DC49" s="763"/>
      <c r="DD49" s="764">
        <v>2418268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6TX6iaMS2tDa5AlJ/3RhPZ6OwvUTtr5eY+RxUgo8j2LMJaPPr0grht3fmMcvRT2NNPG/UcvPZ1qsstSdgCjhCA==" saltValue="QmBP4t59wSC0hS8AloXi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I84" sqref="BI8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3650</v>
      </c>
      <c r="R7" s="795"/>
      <c r="S7" s="795"/>
      <c r="T7" s="795"/>
      <c r="U7" s="795"/>
      <c r="V7" s="795">
        <v>3355</v>
      </c>
      <c r="W7" s="795"/>
      <c r="X7" s="795"/>
      <c r="Y7" s="795"/>
      <c r="Z7" s="795"/>
      <c r="AA7" s="795">
        <v>295</v>
      </c>
      <c r="AB7" s="795"/>
      <c r="AC7" s="795"/>
      <c r="AD7" s="795"/>
      <c r="AE7" s="796"/>
      <c r="AF7" s="797">
        <v>249</v>
      </c>
      <c r="AG7" s="798"/>
      <c r="AH7" s="798"/>
      <c r="AI7" s="798"/>
      <c r="AJ7" s="799"/>
      <c r="AK7" s="834">
        <v>21</v>
      </c>
      <c r="AL7" s="835"/>
      <c r="AM7" s="835"/>
      <c r="AN7" s="835"/>
      <c r="AO7" s="835"/>
      <c r="AP7" s="835">
        <v>3603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v>0</v>
      </c>
      <c r="AL8" s="825"/>
      <c r="AM8" s="825"/>
      <c r="AN8" s="825"/>
      <c r="AO8" s="825"/>
      <c r="AP8" s="825" t="s">
        <v>562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15</v>
      </c>
      <c r="R9" s="819"/>
      <c r="S9" s="819"/>
      <c r="T9" s="819"/>
      <c r="U9" s="819"/>
      <c r="V9" s="819">
        <v>8</v>
      </c>
      <c r="W9" s="819"/>
      <c r="X9" s="819"/>
      <c r="Y9" s="819"/>
      <c r="Z9" s="819"/>
      <c r="AA9" s="819">
        <v>7</v>
      </c>
      <c r="AB9" s="819"/>
      <c r="AC9" s="819"/>
      <c r="AD9" s="819"/>
      <c r="AE9" s="820"/>
      <c r="AF9" s="821">
        <v>7</v>
      </c>
      <c r="AG9" s="822"/>
      <c r="AH9" s="822"/>
      <c r="AI9" s="822"/>
      <c r="AJ9" s="823"/>
      <c r="AK9" s="824" t="s">
        <v>562</v>
      </c>
      <c r="AL9" s="825"/>
      <c r="AM9" s="825"/>
      <c r="AN9" s="825"/>
      <c r="AO9" s="825"/>
      <c r="AP9" s="825" t="s">
        <v>562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3663</v>
      </c>
      <c r="R23" s="854"/>
      <c r="S23" s="854"/>
      <c r="T23" s="854"/>
      <c r="U23" s="854"/>
      <c r="V23" s="854">
        <v>3360</v>
      </c>
      <c r="W23" s="854"/>
      <c r="X23" s="854"/>
      <c r="Y23" s="854"/>
      <c r="Z23" s="854"/>
      <c r="AA23" s="854">
        <v>303</v>
      </c>
      <c r="AB23" s="854"/>
      <c r="AC23" s="854"/>
      <c r="AD23" s="854"/>
      <c r="AE23" s="855"/>
      <c r="AF23" s="856">
        <v>257</v>
      </c>
      <c r="AG23" s="854"/>
      <c r="AH23" s="854"/>
      <c r="AI23" s="854"/>
      <c r="AJ23" s="857"/>
      <c r="AK23" s="858"/>
      <c r="AL23" s="859"/>
      <c r="AM23" s="859"/>
      <c r="AN23" s="859"/>
      <c r="AO23" s="859"/>
      <c r="AP23" s="854"/>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1">
        <v>896</v>
      </c>
      <c r="R28" s="882"/>
      <c r="S28" s="882"/>
      <c r="T28" s="882"/>
      <c r="U28" s="882"/>
      <c r="V28" s="882">
        <v>701</v>
      </c>
      <c r="W28" s="882"/>
      <c r="X28" s="882"/>
      <c r="Y28" s="882"/>
      <c r="Z28" s="882"/>
      <c r="AA28" s="882">
        <v>195</v>
      </c>
      <c r="AB28" s="882"/>
      <c r="AC28" s="882"/>
      <c r="AD28" s="882"/>
      <c r="AE28" s="883"/>
      <c r="AF28" s="884">
        <v>195</v>
      </c>
      <c r="AG28" s="882"/>
      <c r="AH28" s="882"/>
      <c r="AI28" s="882"/>
      <c r="AJ28" s="885"/>
      <c r="AK28" s="886">
        <v>40</v>
      </c>
      <c r="AL28" s="878"/>
      <c r="AM28" s="878"/>
      <c r="AN28" s="878"/>
      <c r="AO28" s="878"/>
      <c r="AP28" s="878" t="s">
        <v>562</v>
      </c>
      <c r="AQ28" s="878"/>
      <c r="AR28" s="878"/>
      <c r="AS28" s="878"/>
      <c r="AT28" s="878"/>
      <c r="AU28" s="878" t="s">
        <v>562</v>
      </c>
      <c r="AV28" s="878"/>
      <c r="AW28" s="878"/>
      <c r="AX28" s="878"/>
      <c r="AY28" s="878"/>
      <c r="AZ28" s="878" t="s">
        <v>562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895</v>
      </c>
      <c r="R29" s="819"/>
      <c r="S29" s="819"/>
      <c r="T29" s="819"/>
      <c r="U29" s="819"/>
      <c r="V29" s="819">
        <v>853</v>
      </c>
      <c r="W29" s="819"/>
      <c r="X29" s="819"/>
      <c r="Y29" s="819"/>
      <c r="Z29" s="819"/>
      <c r="AA29" s="819">
        <v>42</v>
      </c>
      <c r="AB29" s="819"/>
      <c r="AC29" s="819"/>
      <c r="AD29" s="819"/>
      <c r="AE29" s="820"/>
      <c r="AF29" s="821">
        <v>42</v>
      </c>
      <c r="AG29" s="822"/>
      <c r="AH29" s="822"/>
      <c r="AI29" s="822"/>
      <c r="AJ29" s="823"/>
      <c r="AK29" s="889">
        <v>114</v>
      </c>
      <c r="AL29" s="890"/>
      <c r="AM29" s="890"/>
      <c r="AN29" s="890"/>
      <c r="AO29" s="890"/>
      <c r="AP29" s="890" t="s">
        <v>562</v>
      </c>
      <c r="AQ29" s="890"/>
      <c r="AR29" s="890"/>
      <c r="AS29" s="890"/>
      <c r="AT29" s="890"/>
      <c r="AU29" s="890" t="s">
        <v>562</v>
      </c>
      <c r="AV29" s="890"/>
      <c r="AW29" s="890"/>
      <c r="AX29" s="890"/>
      <c r="AY29" s="890"/>
      <c r="AZ29" s="890" t="s">
        <v>562</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90</v>
      </c>
      <c r="R30" s="819"/>
      <c r="S30" s="819"/>
      <c r="T30" s="819"/>
      <c r="U30" s="819"/>
      <c r="V30" s="819">
        <v>83</v>
      </c>
      <c r="W30" s="819"/>
      <c r="X30" s="819"/>
      <c r="Y30" s="819"/>
      <c r="Z30" s="819"/>
      <c r="AA30" s="819">
        <v>8</v>
      </c>
      <c r="AB30" s="819"/>
      <c r="AC30" s="819"/>
      <c r="AD30" s="819"/>
      <c r="AE30" s="820"/>
      <c r="AF30" s="821">
        <v>8</v>
      </c>
      <c r="AG30" s="822"/>
      <c r="AH30" s="822"/>
      <c r="AI30" s="822"/>
      <c r="AJ30" s="823"/>
      <c r="AK30" s="889">
        <v>34</v>
      </c>
      <c r="AL30" s="890"/>
      <c r="AM30" s="890"/>
      <c r="AN30" s="890"/>
      <c r="AO30" s="890"/>
      <c r="AP30" s="890" t="s">
        <v>562</v>
      </c>
      <c r="AQ30" s="890"/>
      <c r="AR30" s="890"/>
      <c r="AS30" s="890"/>
      <c r="AT30" s="890"/>
      <c r="AU30" s="890" t="s">
        <v>562</v>
      </c>
      <c r="AV30" s="890"/>
      <c r="AW30" s="890"/>
      <c r="AX30" s="890"/>
      <c r="AY30" s="890"/>
      <c r="AZ30" s="890" t="s">
        <v>562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655</v>
      </c>
      <c r="R31" s="819"/>
      <c r="S31" s="819"/>
      <c r="T31" s="819"/>
      <c r="U31" s="819"/>
      <c r="V31" s="819">
        <v>649</v>
      </c>
      <c r="W31" s="819"/>
      <c r="X31" s="819"/>
      <c r="Y31" s="819"/>
      <c r="Z31" s="819"/>
      <c r="AA31" s="819">
        <v>6</v>
      </c>
      <c r="AB31" s="819"/>
      <c r="AC31" s="819"/>
      <c r="AD31" s="819"/>
      <c r="AE31" s="820"/>
      <c r="AF31" s="821">
        <v>1054</v>
      </c>
      <c r="AG31" s="822"/>
      <c r="AH31" s="822"/>
      <c r="AI31" s="822"/>
      <c r="AJ31" s="823"/>
      <c r="AK31" s="889">
        <v>156</v>
      </c>
      <c r="AL31" s="890"/>
      <c r="AM31" s="890"/>
      <c r="AN31" s="890"/>
      <c r="AO31" s="890"/>
      <c r="AP31" s="890">
        <v>64</v>
      </c>
      <c r="AQ31" s="890"/>
      <c r="AR31" s="890"/>
      <c r="AS31" s="890"/>
      <c r="AT31" s="890"/>
      <c r="AU31" s="890">
        <v>46</v>
      </c>
      <c r="AV31" s="890"/>
      <c r="AW31" s="890"/>
      <c r="AX31" s="890"/>
      <c r="AY31" s="890"/>
      <c r="AZ31" s="890" t="s">
        <v>562</v>
      </c>
      <c r="BA31" s="890"/>
      <c r="BB31" s="890"/>
      <c r="BC31" s="890"/>
      <c r="BD31" s="890"/>
      <c r="BE31" s="887" t="s">
        <v>396</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319</v>
      </c>
      <c r="R32" s="819"/>
      <c r="S32" s="819"/>
      <c r="T32" s="819"/>
      <c r="U32" s="819"/>
      <c r="V32" s="819">
        <v>319</v>
      </c>
      <c r="W32" s="819"/>
      <c r="X32" s="819"/>
      <c r="Y32" s="819"/>
      <c r="Z32" s="819"/>
      <c r="AA32" s="819">
        <v>0</v>
      </c>
      <c r="AB32" s="819"/>
      <c r="AC32" s="819"/>
      <c r="AD32" s="819"/>
      <c r="AE32" s="820"/>
      <c r="AF32" s="821">
        <v>0</v>
      </c>
      <c r="AG32" s="822"/>
      <c r="AH32" s="822"/>
      <c r="AI32" s="822"/>
      <c r="AJ32" s="823"/>
      <c r="AK32" s="889">
        <v>38</v>
      </c>
      <c r="AL32" s="890"/>
      <c r="AM32" s="890"/>
      <c r="AN32" s="890"/>
      <c r="AO32" s="890"/>
      <c r="AP32" s="890">
        <v>464</v>
      </c>
      <c r="AQ32" s="890"/>
      <c r="AR32" s="890"/>
      <c r="AS32" s="890"/>
      <c r="AT32" s="890"/>
      <c r="AU32" s="890">
        <v>400</v>
      </c>
      <c r="AV32" s="890"/>
      <c r="AW32" s="890"/>
      <c r="AX32" s="890"/>
      <c r="AY32" s="890"/>
      <c r="AZ32" s="890" t="s">
        <v>562</v>
      </c>
      <c r="BA32" s="890"/>
      <c r="BB32" s="890"/>
      <c r="BC32" s="890"/>
      <c r="BD32" s="890"/>
      <c r="BE32" s="887" t="s">
        <v>398</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34</v>
      </c>
      <c r="R33" s="819"/>
      <c r="S33" s="819"/>
      <c r="T33" s="819"/>
      <c r="U33" s="819"/>
      <c r="V33" s="819">
        <v>34</v>
      </c>
      <c r="W33" s="819"/>
      <c r="X33" s="819"/>
      <c r="Y33" s="819"/>
      <c r="Z33" s="819"/>
      <c r="AA33" s="819">
        <v>0</v>
      </c>
      <c r="AB33" s="819"/>
      <c r="AC33" s="819"/>
      <c r="AD33" s="819"/>
      <c r="AE33" s="820"/>
      <c r="AF33" s="821">
        <v>0</v>
      </c>
      <c r="AG33" s="822"/>
      <c r="AH33" s="822"/>
      <c r="AI33" s="822"/>
      <c r="AJ33" s="823"/>
      <c r="AK33" s="889">
        <v>23</v>
      </c>
      <c r="AL33" s="890"/>
      <c r="AM33" s="890"/>
      <c r="AN33" s="890"/>
      <c r="AO33" s="890"/>
      <c r="AP33" s="890">
        <v>111</v>
      </c>
      <c r="AQ33" s="890"/>
      <c r="AR33" s="890"/>
      <c r="AS33" s="890"/>
      <c r="AT33" s="890"/>
      <c r="AU33" s="890">
        <v>93</v>
      </c>
      <c r="AV33" s="890"/>
      <c r="AW33" s="890"/>
      <c r="AX33" s="890"/>
      <c r="AY33" s="890"/>
      <c r="AZ33" s="890" t="s">
        <v>562</v>
      </c>
      <c r="BA33" s="890"/>
      <c r="BB33" s="890"/>
      <c r="BC33" s="890"/>
      <c r="BD33" s="890"/>
      <c r="BE33" s="887" t="s">
        <v>398</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1299</v>
      </c>
      <c r="AG63" s="901"/>
      <c r="AH63" s="901"/>
      <c r="AI63" s="901"/>
      <c r="AJ63" s="902"/>
      <c r="AK63" s="903"/>
      <c r="AL63" s="898"/>
      <c r="AM63" s="898"/>
      <c r="AN63" s="898"/>
      <c r="AO63" s="898"/>
      <c r="AP63" s="901">
        <v>639</v>
      </c>
      <c r="AQ63" s="901"/>
      <c r="AR63" s="901"/>
      <c r="AS63" s="901"/>
      <c r="AT63" s="901"/>
      <c r="AU63" s="901">
        <v>539</v>
      </c>
      <c r="AV63" s="901"/>
      <c r="AW63" s="901"/>
      <c r="AX63" s="901"/>
      <c r="AY63" s="901"/>
      <c r="AZ63" s="905"/>
      <c r="BA63" s="905"/>
      <c r="BB63" s="905"/>
      <c r="BC63" s="905"/>
      <c r="BD63" s="905"/>
      <c r="BE63" s="906"/>
      <c r="BF63" s="906"/>
      <c r="BG63" s="906"/>
      <c r="BH63" s="906"/>
      <c r="BI63" s="907"/>
      <c r="BJ63" s="908" t="s">
        <v>122</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1" t="s">
        <v>387</v>
      </c>
      <c r="AG66" s="873"/>
      <c r="AH66" s="873"/>
      <c r="AI66" s="873"/>
      <c r="AJ66" s="912"/>
      <c r="AK66" s="777" t="s">
        <v>388</v>
      </c>
      <c r="AL66" s="801"/>
      <c r="AM66" s="801"/>
      <c r="AN66" s="801"/>
      <c r="AO66" s="802"/>
      <c r="AP66" s="777" t="s">
        <v>389</v>
      </c>
      <c r="AQ66" s="778"/>
      <c r="AR66" s="778"/>
      <c r="AS66" s="778"/>
      <c r="AT66" s="779"/>
      <c r="AU66" s="777" t="s">
        <v>404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556</v>
      </c>
      <c r="C68" s="929"/>
      <c r="D68" s="929"/>
      <c r="E68" s="929"/>
      <c r="F68" s="929"/>
      <c r="G68" s="929"/>
      <c r="H68" s="929"/>
      <c r="I68" s="929"/>
      <c r="J68" s="929"/>
      <c r="K68" s="929"/>
      <c r="L68" s="929"/>
      <c r="M68" s="929"/>
      <c r="N68" s="929"/>
      <c r="O68" s="929"/>
      <c r="P68" s="930"/>
      <c r="Q68" s="931">
        <v>418</v>
      </c>
      <c r="R68" s="925"/>
      <c r="S68" s="925"/>
      <c r="T68" s="925"/>
      <c r="U68" s="925"/>
      <c r="V68" s="925">
        <v>388</v>
      </c>
      <c r="W68" s="925"/>
      <c r="X68" s="925"/>
      <c r="Y68" s="925"/>
      <c r="Z68" s="925"/>
      <c r="AA68" s="925">
        <v>30</v>
      </c>
      <c r="AB68" s="925"/>
      <c r="AC68" s="925"/>
      <c r="AD68" s="925"/>
      <c r="AE68" s="925"/>
      <c r="AF68" s="925">
        <v>30</v>
      </c>
      <c r="AG68" s="925"/>
      <c r="AH68" s="925"/>
      <c r="AI68" s="925"/>
      <c r="AJ68" s="925"/>
      <c r="AK68" s="925" t="s">
        <v>563</v>
      </c>
      <c r="AL68" s="925"/>
      <c r="AM68" s="925"/>
      <c r="AN68" s="925"/>
      <c r="AO68" s="925"/>
      <c r="AP68" s="925">
        <v>59</v>
      </c>
      <c r="AQ68" s="925"/>
      <c r="AR68" s="925"/>
      <c r="AS68" s="925"/>
      <c r="AT68" s="925"/>
      <c r="AU68" s="925">
        <v>9</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557</v>
      </c>
      <c r="C69" s="933"/>
      <c r="D69" s="933"/>
      <c r="E69" s="933"/>
      <c r="F69" s="933"/>
      <c r="G69" s="933"/>
      <c r="H69" s="933"/>
      <c r="I69" s="933"/>
      <c r="J69" s="933"/>
      <c r="K69" s="933"/>
      <c r="L69" s="933"/>
      <c r="M69" s="933"/>
      <c r="N69" s="933"/>
      <c r="O69" s="933"/>
      <c r="P69" s="934"/>
      <c r="Q69" s="935">
        <v>5824</v>
      </c>
      <c r="R69" s="890"/>
      <c r="S69" s="890"/>
      <c r="T69" s="890"/>
      <c r="U69" s="890"/>
      <c r="V69" s="890">
        <v>5816</v>
      </c>
      <c r="W69" s="890"/>
      <c r="X69" s="890"/>
      <c r="Y69" s="890"/>
      <c r="Z69" s="890"/>
      <c r="AA69" s="890">
        <v>8</v>
      </c>
      <c r="AB69" s="890"/>
      <c r="AC69" s="890"/>
      <c r="AD69" s="890"/>
      <c r="AE69" s="890"/>
      <c r="AF69" s="890">
        <v>8</v>
      </c>
      <c r="AG69" s="890"/>
      <c r="AH69" s="890"/>
      <c r="AI69" s="890"/>
      <c r="AJ69" s="890"/>
      <c r="AK69" s="890">
        <v>82</v>
      </c>
      <c r="AL69" s="890"/>
      <c r="AM69" s="890"/>
      <c r="AN69" s="890"/>
      <c r="AO69" s="890"/>
      <c r="AP69" s="890" t="s">
        <v>563</v>
      </c>
      <c r="AQ69" s="890"/>
      <c r="AR69" s="890"/>
      <c r="AS69" s="890"/>
      <c r="AT69" s="890"/>
      <c r="AU69" s="890" t="s">
        <v>563</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558</v>
      </c>
      <c r="C70" s="933"/>
      <c r="D70" s="933"/>
      <c r="E70" s="933"/>
      <c r="F70" s="933"/>
      <c r="G70" s="933"/>
      <c r="H70" s="933"/>
      <c r="I70" s="933"/>
      <c r="J70" s="933"/>
      <c r="K70" s="933"/>
      <c r="L70" s="933"/>
      <c r="M70" s="933"/>
      <c r="N70" s="933"/>
      <c r="O70" s="933"/>
      <c r="P70" s="934"/>
      <c r="Q70" s="935">
        <v>127</v>
      </c>
      <c r="R70" s="890"/>
      <c r="S70" s="890"/>
      <c r="T70" s="890"/>
      <c r="U70" s="890"/>
      <c r="V70" s="890">
        <v>61</v>
      </c>
      <c r="W70" s="890"/>
      <c r="X70" s="890"/>
      <c r="Y70" s="890"/>
      <c r="Z70" s="890"/>
      <c r="AA70" s="890">
        <v>66</v>
      </c>
      <c r="AB70" s="890"/>
      <c r="AC70" s="890"/>
      <c r="AD70" s="890"/>
      <c r="AE70" s="890"/>
      <c r="AF70" s="890">
        <v>66</v>
      </c>
      <c r="AG70" s="890"/>
      <c r="AH70" s="890"/>
      <c r="AI70" s="890"/>
      <c r="AJ70" s="890"/>
      <c r="AK70" s="890" t="s">
        <v>563</v>
      </c>
      <c r="AL70" s="890"/>
      <c r="AM70" s="890"/>
      <c r="AN70" s="890"/>
      <c r="AO70" s="890"/>
      <c r="AP70" s="890" t="s">
        <v>563</v>
      </c>
      <c r="AQ70" s="890"/>
      <c r="AR70" s="890"/>
      <c r="AS70" s="890"/>
      <c r="AT70" s="890"/>
      <c r="AU70" s="890" t="s">
        <v>563</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559</v>
      </c>
      <c r="C71" s="933"/>
      <c r="D71" s="933"/>
      <c r="E71" s="933"/>
      <c r="F71" s="933"/>
      <c r="G71" s="933"/>
      <c r="H71" s="933"/>
      <c r="I71" s="933"/>
      <c r="J71" s="933"/>
      <c r="K71" s="933"/>
      <c r="L71" s="933"/>
      <c r="M71" s="933"/>
      <c r="N71" s="933"/>
      <c r="O71" s="933"/>
      <c r="P71" s="934"/>
      <c r="Q71" s="935">
        <v>844</v>
      </c>
      <c r="R71" s="890"/>
      <c r="S71" s="890"/>
      <c r="T71" s="890"/>
      <c r="U71" s="890"/>
      <c r="V71" s="890">
        <v>839</v>
      </c>
      <c r="W71" s="890"/>
      <c r="X71" s="890"/>
      <c r="Y71" s="890"/>
      <c r="Z71" s="890"/>
      <c r="AA71" s="890">
        <v>5</v>
      </c>
      <c r="AB71" s="890"/>
      <c r="AC71" s="890"/>
      <c r="AD71" s="890"/>
      <c r="AE71" s="890"/>
      <c r="AF71" s="890">
        <v>5</v>
      </c>
      <c r="AG71" s="890"/>
      <c r="AH71" s="890"/>
      <c r="AI71" s="890"/>
      <c r="AJ71" s="890"/>
      <c r="AK71" s="890">
        <v>7</v>
      </c>
      <c r="AL71" s="890"/>
      <c r="AM71" s="890"/>
      <c r="AN71" s="890"/>
      <c r="AO71" s="890"/>
      <c r="AP71" s="890" t="s">
        <v>563</v>
      </c>
      <c r="AQ71" s="890"/>
      <c r="AR71" s="890"/>
      <c r="AS71" s="890"/>
      <c r="AT71" s="890"/>
      <c r="AU71" s="890" t="s">
        <v>563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560</v>
      </c>
      <c r="C72" s="933"/>
      <c r="D72" s="933"/>
      <c r="E72" s="933"/>
      <c r="F72" s="933"/>
      <c r="G72" s="933"/>
      <c r="H72" s="933"/>
      <c r="I72" s="933"/>
      <c r="J72" s="933"/>
      <c r="K72" s="933"/>
      <c r="L72" s="933"/>
      <c r="M72" s="933"/>
      <c r="N72" s="933"/>
      <c r="O72" s="933"/>
      <c r="P72" s="934"/>
      <c r="Q72" s="935">
        <v>130938</v>
      </c>
      <c r="R72" s="890"/>
      <c r="S72" s="890"/>
      <c r="T72" s="890"/>
      <c r="U72" s="890"/>
      <c r="V72" s="890">
        <v>123520</v>
      </c>
      <c r="W72" s="890"/>
      <c r="X72" s="890"/>
      <c r="Y72" s="890"/>
      <c r="Z72" s="890"/>
      <c r="AA72" s="890">
        <v>7418</v>
      </c>
      <c r="AB72" s="890"/>
      <c r="AC72" s="890"/>
      <c r="AD72" s="890"/>
      <c r="AE72" s="890"/>
      <c r="AF72" s="890">
        <v>7418</v>
      </c>
      <c r="AG72" s="890"/>
      <c r="AH72" s="890"/>
      <c r="AI72" s="890"/>
      <c r="AJ72" s="890"/>
      <c r="AK72" s="890" t="s">
        <v>563</v>
      </c>
      <c r="AL72" s="890"/>
      <c r="AM72" s="890"/>
      <c r="AN72" s="890"/>
      <c r="AO72" s="890"/>
      <c r="AP72" s="890" t="s">
        <v>563</v>
      </c>
      <c r="AQ72" s="890"/>
      <c r="AR72" s="890"/>
      <c r="AS72" s="890"/>
      <c r="AT72" s="890"/>
      <c r="AU72" s="890" t="s">
        <v>563</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561</v>
      </c>
      <c r="C73" s="933"/>
      <c r="D73" s="933"/>
      <c r="E73" s="933"/>
      <c r="F73" s="933"/>
      <c r="G73" s="933"/>
      <c r="H73" s="933"/>
      <c r="I73" s="933"/>
      <c r="J73" s="933"/>
      <c r="K73" s="933"/>
      <c r="L73" s="933"/>
      <c r="M73" s="933"/>
      <c r="N73" s="933"/>
      <c r="O73" s="933"/>
      <c r="P73" s="934"/>
      <c r="Q73" s="935">
        <v>2</v>
      </c>
      <c r="R73" s="890"/>
      <c r="S73" s="890"/>
      <c r="T73" s="890"/>
      <c r="U73" s="890"/>
      <c r="V73" s="890">
        <v>1</v>
      </c>
      <c r="W73" s="890"/>
      <c r="X73" s="890"/>
      <c r="Y73" s="890"/>
      <c r="Z73" s="890"/>
      <c r="AA73" s="890">
        <v>1</v>
      </c>
      <c r="AB73" s="890"/>
      <c r="AC73" s="890"/>
      <c r="AD73" s="890"/>
      <c r="AE73" s="890"/>
      <c r="AF73" s="890">
        <v>1</v>
      </c>
      <c r="AG73" s="890"/>
      <c r="AH73" s="890"/>
      <c r="AI73" s="890"/>
      <c r="AJ73" s="890"/>
      <c r="AK73" s="890" t="s">
        <v>563</v>
      </c>
      <c r="AL73" s="890"/>
      <c r="AM73" s="890"/>
      <c r="AN73" s="890"/>
      <c r="AO73" s="890"/>
      <c r="AP73" s="890" t="s">
        <v>563</v>
      </c>
      <c r="AQ73" s="890"/>
      <c r="AR73" s="890"/>
      <c r="AS73" s="890"/>
      <c r="AT73" s="890"/>
      <c r="AU73" s="890" t="s">
        <v>563</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c r="C74" s="933"/>
      <c r="D74" s="933"/>
      <c r="E74" s="933"/>
      <c r="F74" s="933"/>
      <c r="G74" s="933"/>
      <c r="H74" s="933"/>
      <c r="I74" s="933"/>
      <c r="J74" s="933"/>
      <c r="K74" s="933"/>
      <c r="L74" s="933"/>
      <c r="M74" s="933"/>
      <c r="N74" s="933"/>
      <c r="O74" s="933"/>
      <c r="P74" s="934"/>
      <c r="Q74" s="935"/>
      <c r="R74" s="890"/>
      <c r="S74" s="890"/>
      <c r="T74" s="890"/>
      <c r="U74" s="890"/>
      <c r="V74" s="890"/>
      <c r="W74" s="890"/>
      <c r="X74" s="890"/>
      <c r="Y74" s="890"/>
      <c r="Z74" s="890"/>
      <c r="AA74" s="890"/>
      <c r="AB74" s="890"/>
      <c r="AC74" s="890"/>
      <c r="AD74" s="890"/>
      <c r="AE74" s="890"/>
      <c r="AF74" s="890"/>
      <c r="AG74" s="890"/>
      <c r="AH74" s="890"/>
      <c r="AI74" s="890"/>
      <c r="AJ74" s="890"/>
      <c r="AK74" s="890"/>
      <c r="AL74" s="890"/>
      <c r="AM74" s="890"/>
      <c r="AN74" s="890"/>
      <c r="AO74" s="890"/>
      <c r="AP74" s="890"/>
      <c r="AQ74" s="890"/>
      <c r="AR74" s="890"/>
      <c r="AS74" s="890"/>
      <c r="AT74" s="890"/>
      <c r="AU74" s="890"/>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380</v>
      </c>
      <c r="B88" s="850" t="s">
        <v>405</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AF68+AF69+AF70+AF71+AF72+AF73</f>
        <v>7528</v>
      </c>
      <c r="AG88" s="901"/>
      <c r="AH88" s="901"/>
      <c r="AI88" s="901"/>
      <c r="AJ88" s="901"/>
      <c r="AK88" s="898"/>
      <c r="AL88" s="898"/>
      <c r="AM88" s="898"/>
      <c r="AN88" s="898"/>
      <c r="AO88" s="898"/>
      <c r="AP88" s="901">
        <v>59</v>
      </c>
      <c r="AQ88" s="901"/>
      <c r="AR88" s="901"/>
      <c r="AS88" s="901"/>
      <c r="AT88" s="901"/>
      <c r="AU88" s="901">
        <v>9</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406</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407</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408</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411</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412</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413</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414</v>
      </c>
      <c r="AB109" s="954"/>
      <c r="AC109" s="954"/>
      <c r="AD109" s="954"/>
      <c r="AE109" s="955"/>
      <c r="AF109" s="953" t="s">
        <v>298</v>
      </c>
      <c r="AG109" s="954"/>
      <c r="AH109" s="954"/>
      <c r="AI109" s="954"/>
      <c r="AJ109" s="955"/>
      <c r="AK109" s="953" t="s">
        <v>297</v>
      </c>
      <c r="AL109" s="954"/>
      <c r="AM109" s="954"/>
      <c r="AN109" s="954"/>
      <c r="AO109" s="955"/>
      <c r="AP109" s="953" t="s">
        <v>415</v>
      </c>
      <c r="AQ109" s="954"/>
      <c r="AR109" s="954"/>
      <c r="AS109" s="954"/>
      <c r="AT109" s="956"/>
      <c r="AU109" s="973" t="s">
        <v>413</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414</v>
      </c>
      <c r="BR109" s="954"/>
      <c r="BS109" s="954"/>
      <c r="BT109" s="954"/>
      <c r="BU109" s="955"/>
      <c r="BV109" s="953" t="s">
        <v>298</v>
      </c>
      <c r="BW109" s="954"/>
      <c r="BX109" s="954"/>
      <c r="BY109" s="954"/>
      <c r="BZ109" s="955"/>
      <c r="CA109" s="953" t="s">
        <v>297</v>
      </c>
      <c r="CB109" s="954"/>
      <c r="CC109" s="954"/>
      <c r="CD109" s="954"/>
      <c r="CE109" s="955"/>
      <c r="CF109" s="974" t="s">
        <v>415</v>
      </c>
      <c r="CG109" s="974"/>
      <c r="CH109" s="974"/>
      <c r="CI109" s="974"/>
      <c r="CJ109" s="974"/>
      <c r="CK109" s="953" t="s">
        <v>416</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414</v>
      </c>
      <c r="DH109" s="954"/>
      <c r="DI109" s="954"/>
      <c r="DJ109" s="954"/>
      <c r="DK109" s="955"/>
      <c r="DL109" s="953" t="s">
        <v>298</v>
      </c>
      <c r="DM109" s="954"/>
      <c r="DN109" s="954"/>
      <c r="DO109" s="954"/>
      <c r="DP109" s="955"/>
      <c r="DQ109" s="953" t="s">
        <v>297</v>
      </c>
      <c r="DR109" s="954"/>
      <c r="DS109" s="954"/>
      <c r="DT109" s="954"/>
      <c r="DU109" s="955"/>
      <c r="DV109" s="953" t="s">
        <v>415</v>
      </c>
      <c r="DW109" s="954"/>
      <c r="DX109" s="954"/>
      <c r="DY109" s="954"/>
      <c r="DZ109" s="956"/>
    </row>
    <row r="110" spans="1:131" s="226" customFormat="1" ht="26.25" customHeight="1" x14ac:dyDescent="0.15">
      <c r="A110" s="957" t="s">
        <v>417</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387917</v>
      </c>
      <c r="AB110" s="961"/>
      <c r="AC110" s="961"/>
      <c r="AD110" s="961"/>
      <c r="AE110" s="962"/>
      <c r="AF110" s="963">
        <v>393524</v>
      </c>
      <c r="AG110" s="961"/>
      <c r="AH110" s="961"/>
      <c r="AI110" s="961"/>
      <c r="AJ110" s="962"/>
      <c r="AK110" s="963">
        <v>410311</v>
      </c>
      <c r="AL110" s="961"/>
      <c r="AM110" s="961"/>
      <c r="AN110" s="961"/>
      <c r="AO110" s="962"/>
      <c r="AP110" s="964">
        <v>21.6</v>
      </c>
      <c r="AQ110" s="965"/>
      <c r="AR110" s="965"/>
      <c r="AS110" s="965"/>
      <c r="AT110" s="966"/>
      <c r="AU110" s="967" t="s">
        <v>68</v>
      </c>
      <c r="AV110" s="968"/>
      <c r="AW110" s="968"/>
      <c r="AX110" s="968"/>
      <c r="AY110" s="968"/>
      <c r="AZ110" s="1009" t="s">
        <v>418</v>
      </c>
      <c r="BA110" s="958"/>
      <c r="BB110" s="958"/>
      <c r="BC110" s="958"/>
      <c r="BD110" s="958"/>
      <c r="BE110" s="958"/>
      <c r="BF110" s="958"/>
      <c r="BG110" s="958"/>
      <c r="BH110" s="958"/>
      <c r="BI110" s="958"/>
      <c r="BJ110" s="958"/>
      <c r="BK110" s="958"/>
      <c r="BL110" s="958"/>
      <c r="BM110" s="958"/>
      <c r="BN110" s="958"/>
      <c r="BO110" s="958"/>
      <c r="BP110" s="959"/>
      <c r="BQ110" s="995">
        <v>3700861</v>
      </c>
      <c r="BR110" s="996"/>
      <c r="BS110" s="996"/>
      <c r="BT110" s="996"/>
      <c r="BU110" s="996"/>
      <c r="BV110" s="996">
        <v>3705152</v>
      </c>
      <c r="BW110" s="996"/>
      <c r="BX110" s="996"/>
      <c r="BY110" s="996"/>
      <c r="BZ110" s="996"/>
      <c r="CA110" s="996">
        <v>3602757</v>
      </c>
      <c r="CB110" s="996"/>
      <c r="CC110" s="996"/>
      <c r="CD110" s="996"/>
      <c r="CE110" s="996"/>
      <c r="CF110" s="1010">
        <v>189.9</v>
      </c>
      <c r="CG110" s="1011"/>
      <c r="CH110" s="1011"/>
      <c r="CI110" s="1011"/>
      <c r="CJ110" s="1011"/>
      <c r="CK110" s="1012" t="s">
        <v>419</v>
      </c>
      <c r="CL110" s="1013"/>
      <c r="CM110" s="992" t="s">
        <v>420</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122</v>
      </c>
      <c r="DH110" s="996"/>
      <c r="DI110" s="996"/>
      <c r="DJ110" s="996"/>
      <c r="DK110" s="996"/>
      <c r="DL110" s="996" t="s">
        <v>122</v>
      </c>
      <c r="DM110" s="996"/>
      <c r="DN110" s="996"/>
      <c r="DO110" s="996"/>
      <c r="DP110" s="996"/>
      <c r="DQ110" s="996" t="s">
        <v>122</v>
      </c>
      <c r="DR110" s="996"/>
      <c r="DS110" s="996"/>
      <c r="DT110" s="996"/>
      <c r="DU110" s="996"/>
      <c r="DV110" s="997" t="s">
        <v>122</v>
      </c>
      <c r="DW110" s="997"/>
      <c r="DX110" s="997"/>
      <c r="DY110" s="997"/>
      <c r="DZ110" s="998"/>
    </row>
    <row r="111" spans="1:131" s="226" customFormat="1" ht="26.25" customHeight="1" x14ac:dyDescent="0.15">
      <c r="A111" s="999" t="s">
        <v>421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422</v>
      </c>
      <c r="AB111" s="1003"/>
      <c r="AC111" s="1003"/>
      <c r="AD111" s="1003"/>
      <c r="AE111" s="1004"/>
      <c r="AF111" s="1005" t="s">
        <v>122</v>
      </c>
      <c r="AG111" s="1003"/>
      <c r="AH111" s="1003"/>
      <c r="AI111" s="1003"/>
      <c r="AJ111" s="1004"/>
      <c r="AK111" s="1005" t="s">
        <v>122</v>
      </c>
      <c r="AL111" s="1003"/>
      <c r="AM111" s="1003"/>
      <c r="AN111" s="1003"/>
      <c r="AO111" s="1004"/>
      <c r="AP111" s="1006" t="s">
        <v>122</v>
      </c>
      <c r="AQ111" s="1007"/>
      <c r="AR111" s="1007"/>
      <c r="AS111" s="1007"/>
      <c r="AT111" s="1008"/>
      <c r="AU111" s="969"/>
      <c r="AV111" s="970"/>
      <c r="AW111" s="970"/>
      <c r="AX111" s="970"/>
      <c r="AY111" s="970"/>
      <c r="AZ111" s="1018" t="s">
        <v>423</v>
      </c>
      <c r="BA111" s="1019"/>
      <c r="BB111" s="1019"/>
      <c r="BC111" s="1019"/>
      <c r="BD111" s="1019"/>
      <c r="BE111" s="1019"/>
      <c r="BF111" s="1019"/>
      <c r="BG111" s="1019"/>
      <c r="BH111" s="1019"/>
      <c r="BI111" s="1019"/>
      <c r="BJ111" s="1019"/>
      <c r="BK111" s="1019"/>
      <c r="BL111" s="1019"/>
      <c r="BM111" s="1019"/>
      <c r="BN111" s="1019"/>
      <c r="BO111" s="1019"/>
      <c r="BP111" s="1020"/>
      <c r="BQ111" s="988" t="s">
        <v>122</v>
      </c>
      <c r="BR111" s="989"/>
      <c r="BS111" s="989"/>
      <c r="BT111" s="989"/>
      <c r="BU111" s="989"/>
      <c r="BV111" s="989" t="s">
        <v>422</v>
      </c>
      <c r="BW111" s="989"/>
      <c r="BX111" s="989"/>
      <c r="BY111" s="989"/>
      <c r="BZ111" s="989"/>
      <c r="CA111" s="989" t="s">
        <v>422</v>
      </c>
      <c r="CB111" s="989"/>
      <c r="CC111" s="989"/>
      <c r="CD111" s="989"/>
      <c r="CE111" s="989"/>
      <c r="CF111" s="983" t="s">
        <v>122</v>
      </c>
      <c r="CG111" s="984"/>
      <c r="CH111" s="984"/>
      <c r="CI111" s="984"/>
      <c r="CJ111" s="984"/>
      <c r="CK111" s="1014"/>
      <c r="CL111" s="1015"/>
      <c r="CM111" s="985" t="s">
        <v>424</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122</v>
      </c>
      <c r="DH111" s="989"/>
      <c r="DI111" s="989"/>
      <c r="DJ111" s="989"/>
      <c r="DK111" s="989"/>
      <c r="DL111" s="989" t="s">
        <v>122</v>
      </c>
      <c r="DM111" s="989"/>
      <c r="DN111" s="989"/>
      <c r="DO111" s="989"/>
      <c r="DP111" s="989"/>
      <c r="DQ111" s="989" t="s">
        <v>122</v>
      </c>
      <c r="DR111" s="989"/>
      <c r="DS111" s="989"/>
      <c r="DT111" s="989"/>
      <c r="DU111" s="989"/>
      <c r="DV111" s="990" t="s">
        <v>122</v>
      </c>
      <c r="DW111" s="990"/>
      <c r="DX111" s="990"/>
      <c r="DY111" s="990"/>
      <c r="DZ111" s="991"/>
    </row>
    <row r="112" spans="1:131" s="226" customFormat="1" ht="26.25" customHeight="1" x14ac:dyDescent="0.15">
      <c r="A112" s="1021" t="s">
        <v>425</v>
      </c>
      <c r="B112" s="1022"/>
      <c r="C112" s="1019" t="s">
        <v>426</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122</v>
      </c>
      <c r="AB112" s="1028"/>
      <c r="AC112" s="1028"/>
      <c r="AD112" s="1028"/>
      <c r="AE112" s="1029"/>
      <c r="AF112" s="1030" t="s">
        <v>122</v>
      </c>
      <c r="AG112" s="1028"/>
      <c r="AH112" s="1028"/>
      <c r="AI112" s="1028"/>
      <c r="AJ112" s="1029"/>
      <c r="AK112" s="1030" t="s">
        <v>122</v>
      </c>
      <c r="AL112" s="1028"/>
      <c r="AM112" s="1028"/>
      <c r="AN112" s="1028"/>
      <c r="AO112" s="1029"/>
      <c r="AP112" s="1031" t="s">
        <v>122</v>
      </c>
      <c r="AQ112" s="1032"/>
      <c r="AR112" s="1032"/>
      <c r="AS112" s="1032"/>
      <c r="AT112" s="1033"/>
      <c r="AU112" s="969"/>
      <c r="AV112" s="970"/>
      <c r="AW112" s="970"/>
      <c r="AX112" s="970"/>
      <c r="AY112" s="970"/>
      <c r="AZ112" s="1018" t="s">
        <v>427</v>
      </c>
      <c r="BA112" s="1019"/>
      <c r="BB112" s="1019"/>
      <c r="BC112" s="1019"/>
      <c r="BD112" s="1019"/>
      <c r="BE112" s="1019"/>
      <c r="BF112" s="1019"/>
      <c r="BG112" s="1019"/>
      <c r="BH112" s="1019"/>
      <c r="BI112" s="1019"/>
      <c r="BJ112" s="1019"/>
      <c r="BK112" s="1019"/>
      <c r="BL112" s="1019"/>
      <c r="BM112" s="1019"/>
      <c r="BN112" s="1019"/>
      <c r="BO112" s="1019"/>
      <c r="BP112" s="1020"/>
      <c r="BQ112" s="988">
        <v>483067</v>
      </c>
      <c r="BR112" s="989"/>
      <c r="BS112" s="989"/>
      <c r="BT112" s="989"/>
      <c r="BU112" s="989"/>
      <c r="BV112" s="989">
        <v>560305</v>
      </c>
      <c r="BW112" s="989"/>
      <c r="BX112" s="989"/>
      <c r="BY112" s="989"/>
      <c r="BZ112" s="989"/>
      <c r="CA112" s="989">
        <v>556912</v>
      </c>
      <c r="CB112" s="989"/>
      <c r="CC112" s="989"/>
      <c r="CD112" s="989"/>
      <c r="CE112" s="989"/>
      <c r="CF112" s="983">
        <v>29.4</v>
      </c>
      <c r="CG112" s="984"/>
      <c r="CH112" s="984"/>
      <c r="CI112" s="984"/>
      <c r="CJ112" s="984"/>
      <c r="CK112" s="1014"/>
      <c r="CL112" s="1015"/>
      <c r="CM112" s="985" t="s">
        <v>428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122</v>
      </c>
      <c r="DH112" s="989"/>
      <c r="DI112" s="989"/>
      <c r="DJ112" s="989"/>
      <c r="DK112" s="989"/>
      <c r="DL112" s="989" t="s">
        <v>122</v>
      </c>
      <c r="DM112" s="989"/>
      <c r="DN112" s="989"/>
      <c r="DO112" s="989"/>
      <c r="DP112" s="989"/>
      <c r="DQ112" s="989" t="s">
        <v>422</v>
      </c>
      <c r="DR112" s="989"/>
      <c r="DS112" s="989"/>
      <c r="DT112" s="989"/>
      <c r="DU112" s="989"/>
      <c r="DV112" s="990" t="s">
        <v>122</v>
      </c>
      <c r="DW112" s="990"/>
      <c r="DX112" s="990"/>
      <c r="DY112" s="990"/>
      <c r="DZ112" s="991"/>
    </row>
    <row r="113" spans="1:130" s="226" customFormat="1" ht="26.25" customHeight="1" x14ac:dyDescent="0.15">
      <c r="A113" s="1023"/>
      <c r="B113" s="1024"/>
      <c r="C113" s="1019" t="s">
        <v>429</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39971</v>
      </c>
      <c r="AB113" s="1003"/>
      <c r="AC113" s="1003"/>
      <c r="AD113" s="1003"/>
      <c r="AE113" s="1004"/>
      <c r="AF113" s="1005">
        <v>38202</v>
      </c>
      <c r="AG113" s="1003"/>
      <c r="AH113" s="1003"/>
      <c r="AI113" s="1003"/>
      <c r="AJ113" s="1004"/>
      <c r="AK113" s="1005">
        <v>29595</v>
      </c>
      <c r="AL113" s="1003"/>
      <c r="AM113" s="1003"/>
      <c r="AN113" s="1003"/>
      <c r="AO113" s="1004"/>
      <c r="AP113" s="1006">
        <v>1.6</v>
      </c>
      <c r="AQ113" s="1007"/>
      <c r="AR113" s="1007"/>
      <c r="AS113" s="1007"/>
      <c r="AT113" s="1008"/>
      <c r="AU113" s="969"/>
      <c r="AV113" s="970"/>
      <c r="AW113" s="970"/>
      <c r="AX113" s="970"/>
      <c r="AY113" s="970"/>
      <c r="AZ113" s="1018" t="s">
        <v>430</v>
      </c>
      <c r="BA113" s="1019"/>
      <c r="BB113" s="1019"/>
      <c r="BC113" s="1019"/>
      <c r="BD113" s="1019"/>
      <c r="BE113" s="1019"/>
      <c r="BF113" s="1019"/>
      <c r="BG113" s="1019"/>
      <c r="BH113" s="1019"/>
      <c r="BI113" s="1019"/>
      <c r="BJ113" s="1019"/>
      <c r="BK113" s="1019"/>
      <c r="BL113" s="1019"/>
      <c r="BM113" s="1019"/>
      <c r="BN113" s="1019"/>
      <c r="BO113" s="1019"/>
      <c r="BP113" s="1020"/>
      <c r="BQ113" s="988">
        <v>12572</v>
      </c>
      <c r="BR113" s="989"/>
      <c r="BS113" s="989"/>
      <c r="BT113" s="989"/>
      <c r="BU113" s="989"/>
      <c r="BV113" s="989">
        <v>10776</v>
      </c>
      <c r="BW113" s="989"/>
      <c r="BX113" s="989"/>
      <c r="BY113" s="989"/>
      <c r="BZ113" s="989"/>
      <c r="CA113" s="989">
        <v>8980</v>
      </c>
      <c r="CB113" s="989"/>
      <c r="CC113" s="989"/>
      <c r="CD113" s="989"/>
      <c r="CE113" s="989"/>
      <c r="CF113" s="983">
        <v>0.5</v>
      </c>
      <c r="CG113" s="984"/>
      <c r="CH113" s="984"/>
      <c r="CI113" s="984"/>
      <c r="CJ113" s="984"/>
      <c r="CK113" s="1014"/>
      <c r="CL113" s="1015"/>
      <c r="CM113" s="985" t="s">
        <v>431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122</v>
      </c>
      <c r="DH113" s="1028"/>
      <c r="DI113" s="1028"/>
      <c r="DJ113" s="1028"/>
      <c r="DK113" s="1029"/>
      <c r="DL113" s="1030" t="s">
        <v>122</v>
      </c>
      <c r="DM113" s="1028"/>
      <c r="DN113" s="1028"/>
      <c r="DO113" s="1028"/>
      <c r="DP113" s="1029"/>
      <c r="DQ113" s="1030" t="s">
        <v>432</v>
      </c>
      <c r="DR113" s="1028"/>
      <c r="DS113" s="1028"/>
      <c r="DT113" s="1028"/>
      <c r="DU113" s="1029"/>
      <c r="DV113" s="1031" t="s">
        <v>122</v>
      </c>
      <c r="DW113" s="1032"/>
      <c r="DX113" s="1032"/>
      <c r="DY113" s="1032"/>
      <c r="DZ113" s="1033"/>
    </row>
    <row r="114" spans="1:130" s="226" customFormat="1" ht="26.25" customHeight="1" x14ac:dyDescent="0.15">
      <c r="A114" s="1023"/>
      <c r="B114" s="1024"/>
      <c r="C114" s="1019" t="s">
        <v>433</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1838</v>
      </c>
      <c r="AB114" s="1028"/>
      <c r="AC114" s="1028"/>
      <c r="AD114" s="1028"/>
      <c r="AE114" s="1029"/>
      <c r="AF114" s="1030">
        <v>1832</v>
      </c>
      <c r="AG114" s="1028"/>
      <c r="AH114" s="1028"/>
      <c r="AI114" s="1028"/>
      <c r="AJ114" s="1029"/>
      <c r="AK114" s="1030">
        <v>1827</v>
      </c>
      <c r="AL114" s="1028"/>
      <c r="AM114" s="1028"/>
      <c r="AN114" s="1028"/>
      <c r="AO114" s="1029"/>
      <c r="AP114" s="1031">
        <v>0.1</v>
      </c>
      <c r="AQ114" s="1032"/>
      <c r="AR114" s="1032"/>
      <c r="AS114" s="1032"/>
      <c r="AT114" s="1033"/>
      <c r="AU114" s="969"/>
      <c r="AV114" s="970"/>
      <c r="AW114" s="970"/>
      <c r="AX114" s="970"/>
      <c r="AY114" s="970"/>
      <c r="AZ114" s="1018" t="s">
        <v>434</v>
      </c>
      <c r="BA114" s="1019"/>
      <c r="BB114" s="1019"/>
      <c r="BC114" s="1019"/>
      <c r="BD114" s="1019"/>
      <c r="BE114" s="1019"/>
      <c r="BF114" s="1019"/>
      <c r="BG114" s="1019"/>
      <c r="BH114" s="1019"/>
      <c r="BI114" s="1019"/>
      <c r="BJ114" s="1019"/>
      <c r="BK114" s="1019"/>
      <c r="BL114" s="1019"/>
      <c r="BM114" s="1019"/>
      <c r="BN114" s="1019"/>
      <c r="BO114" s="1019"/>
      <c r="BP114" s="1020"/>
      <c r="BQ114" s="988">
        <v>619079</v>
      </c>
      <c r="BR114" s="989"/>
      <c r="BS114" s="989"/>
      <c r="BT114" s="989"/>
      <c r="BU114" s="989"/>
      <c r="BV114" s="989">
        <v>593568</v>
      </c>
      <c r="BW114" s="989"/>
      <c r="BX114" s="989"/>
      <c r="BY114" s="989"/>
      <c r="BZ114" s="989"/>
      <c r="CA114" s="989">
        <v>558055</v>
      </c>
      <c r="CB114" s="989"/>
      <c r="CC114" s="989"/>
      <c r="CD114" s="989"/>
      <c r="CE114" s="989"/>
      <c r="CF114" s="983">
        <v>29.4</v>
      </c>
      <c r="CG114" s="984"/>
      <c r="CH114" s="984"/>
      <c r="CI114" s="984"/>
      <c r="CJ114" s="984"/>
      <c r="CK114" s="1014"/>
      <c r="CL114" s="1015"/>
      <c r="CM114" s="985" t="s">
        <v>435</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122</v>
      </c>
      <c r="DH114" s="1028"/>
      <c r="DI114" s="1028"/>
      <c r="DJ114" s="1028"/>
      <c r="DK114" s="1029"/>
      <c r="DL114" s="1030" t="s">
        <v>122</v>
      </c>
      <c r="DM114" s="1028"/>
      <c r="DN114" s="1028"/>
      <c r="DO114" s="1028"/>
      <c r="DP114" s="1029"/>
      <c r="DQ114" s="1030" t="s">
        <v>122</v>
      </c>
      <c r="DR114" s="1028"/>
      <c r="DS114" s="1028"/>
      <c r="DT114" s="1028"/>
      <c r="DU114" s="1029"/>
      <c r="DV114" s="1031" t="s">
        <v>422</v>
      </c>
      <c r="DW114" s="1032"/>
      <c r="DX114" s="1032"/>
      <c r="DY114" s="1032"/>
      <c r="DZ114" s="1033"/>
    </row>
    <row r="115" spans="1:130" s="226" customFormat="1" ht="26.25" customHeight="1" x14ac:dyDescent="0.15">
      <c r="A115" s="1023"/>
      <c r="B115" s="1024"/>
      <c r="C115" s="1019" t="s">
        <v>436</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122</v>
      </c>
      <c r="AB115" s="1003"/>
      <c r="AC115" s="1003"/>
      <c r="AD115" s="1003"/>
      <c r="AE115" s="1004"/>
      <c r="AF115" s="1005" t="s">
        <v>122</v>
      </c>
      <c r="AG115" s="1003"/>
      <c r="AH115" s="1003"/>
      <c r="AI115" s="1003"/>
      <c r="AJ115" s="1004"/>
      <c r="AK115" s="1005" t="s">
        <v>122</v>
      </c>
      <c r="AL115" s="1003"/>
      <c r="AM115" s="1003"/>
      <c r="AN115" s="1003"/>
      <c r="AO115" s="1004"/>
      <c r="AP115" s="1006" t="s">
        <v>122</v>
      </c>
      <c r="AQ115" s="1007"/>
      <c r="AR115" s="1007"/>
      <c r="AS115" s="1007"/>
      <c r="AT115" s="1008"/>
      <c r="AU115" s="969"/>
      <c r="AV115" s="970"/>
      <c r="AW115" s="970"/>
      <c r="AX115" s="970"/>
      <c r="AY115" s="970"/>
      <c r="AZ115" s="1018" t="s">
        <v>437</v>
      </c>
      <c r="BA115" s="1019"/>
      <c r="BB115" s="1019"/>
      <c r="BC115" s="1019"/>
      <c r="BD115" s="1019"/>
      <c r="BE115" s="1019"/>
      <c r="BF115" s="1019"/>
      <c r="BG115" s="1019"/>
      <c r="BH115" s="1019"/>
      <c r="BI115" s="1019"/>
      <c r="BJ115" s="1019"/>
      <c r="BK115" s="1019"/>
      <c r="BL115" s="1019"/>
      <c r="BM115" s="1019"/>
      <c r="BN115" s="1019"/>
      <c r="BO115" s="1019"/>
      <c r="BP115" s="1020"/>
      <c r="BQ115" s="988" t="s">
        <v>122</v>
      </c>
      <c r="BR115" s="989"/>
      <c r="BS115" s="989"/>
      <c r="BT115" s="989"/>
      <c r="BU115" s="989"/>
      <c r="BV115" s="989" t="s">
        <v>122</v>
      </c>
      <c r="BW115" s="989"/>
      <c r="BX115" s="989"/>
      <c r="BY115" s="989"/>
      <c r="BZ115" s="989"/>
      <c r="CA115" s="989" t="s">
        <v>122</v>
      </c>
      <c r="CB115" s="989"/>
      <c r="CC115" s="989"/>
      <c r="CD115" s="989"/>
      <c r="CE115" s="989"/>
      <c r="CF115" s="983" t="s">
        <v>122</v>
      </c>
      <c r="CG115" s="984"/>
      <c r="CH115" s="984"/>
      <c r="CI115" s="984"/>
      <c r="CJ115" s="984"/>
      <c r="CK115" s="1014"/>
      <c r="CL115" s="1015"/>
      <c r="CM115" s="1018" t="s">
        <v>438</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122</v>
      </c>
      <c r="DH115" s="1028"/>
      <c r="DI115" s="1028"/>
      <c r="DJ115" s="1028"/>
      <c r="DK115" s="1029"/>
      <c r="DL115" s="1030" t="s">
        <v>122</v>
      </c>
      <c r="DM115" s="1028"/>
      <c r="DN115" s="1028"/>
      <c r="DO115" s="1028"/>
      <c r="DP115" s="1029"/>
      <c r="DQ115" s="1030" t="s">
        <v>122</v>
      </c>
      <c r="DR115" s="1028"/>
      <c r="DS115" s="1028"/>
      <c r="DT115" s="1028"/>
      <c r="DU115" s="1029"/>
      <c r="DV115" s="1031" t="s">
        <v>122</v>
      </c>
      <c r="DW115" s="1032"/>
      <c r="DX115" s="1032"/>
      <c r="DY115" s="1032"/>
      <c r="DZ115" s="1033"/>
    </row>
    <row r="116" spans="1:130" s="226" customFormat="1" ht="26.25" customHeight="1" x14ac:dyDescent="0.15">
      <c r="A116" s="1025"/>
      <c r="B116" s="1026"/>
      <c r="C116" s="1034" t="s">
        <v>439</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122</v>
      </c>
      <c r="AB116" s="1028"/>
      <c r="AC116" s="1028"/>
      <c r="AD116" s="1028"/>
      <c r="AE116" s="1029"/>
      <c r="AF116" s="1030" t="s">
        <v>122</v>
      </c>
      <c r="AG116" s="1028"/>
      <c r="AH116" s="1028"/>
      <c r="AI116" s="1028"/>
      <c r="AJ116" s="1029"/>
      <c r="AK116" s="1030" t="s">
        <v>122</v>
      </c>
      <c r="AL116" s="1028"/>
      <c r="AM116" s="1028"/>
      <c r="AN116" s="1028"/>
      <c r="AO116" s="1029"/>
      <c r="AP116" s="1031" t="s">
        <v>122</v>
      </c>
      <c r="AQ116" s="1032"/>
      <c r="AR116" s="1032"/>
      <c r="AS116" s="1032"/>
      <c r="AT116" s="1033"/>
      <c r="AU116" s="969"/>
      <c r="AV116" s="970"/>
      <c r="AW116" s="970"/>
      <c r="AX116" s="970"/>
      <c r="AY116" s="970"/>
      <c r="AZ116" s="1036" t="s">
        <v>440</v>
      </c>
      <c r="BA116" s="1037"/>
      <c r="BB116" s="1037"/>
      <c r="BC116" s="1037"/>
      <c r="BD116" s="1037"/>
      <c r="BE116" s="1037"/>
      <c r="BF116" s="1037"/>
      <c r="BG116" s="1037"/>
      <c r="BH116" s="1037"/>
      <c r="BI116" s="1037"/>
      <c r="BJ116" s="1037"/>
      <c r="BK116" s="1037"/>
      <c r="BL116" s="1037"/>
      <c r="BM116" s="1037"/>
      <c r="BN116" s="1037"/>
      <c r="BO116" s="1037"/>
      <c r="BP116" s="1038"/>
      <c r="BQ116" s="988" t="s">
        <v>422</v>
      </c>
      <c r="BR116" s="989"/>
      <c r="BS116" s="989"/>
      <c r="BT116" s="989"/>
      <c r="BU116" s="989"/>
      <c r="BV116" s="989" t="s">
        <v>122</v>
      </c>
      <c r="BW116" s="989"/>
      <c r="BX116" s="989"/>
      <c r="BY116" s="989"/>
      <c r="BZ116" s="989"/>
      <c r="CA116" s="989" t="s">
        <v>122</v>
      </c>
      <c r="CB116" s="989"/>
      <c r="CC116" s="989"/>
      <c r="CD116" s="989"/>
      <c r="CE116" s="989"/>
      <c r="CF116" s="983" t="s">
        <v>122</v>
      </c>
      <c r="CG116" s="984"/>
      <c r="CH116" s="984"/>
      <c r="CI116" s="984"/>
      <c r="CJ116" s="984"/>
      <c r="CK116" s="1014"/>
      <c r="CL116" s="1015"/>
      <c r="CM116" s="985" t="s">
        <v>441</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122</v>
      </c>
      <c r="DH116" s="1028"/>
      <c r="DI116" s="1028"/>
      <c r="DJ116" s="1028"/>
      <c r="DK116" s="1029"/>
      <c r="DL116" s="1030" t="s">
        <v>122</v>
      </c>
      <c r="DM116" s="1028"/>
      <c r="DN116" s="1028"/>
      <c r="DO116" s="1028"/>
      <c r="DP116" s="1029"/>
      <c r="DQ116" s="1030" t="s">
        <v>122</v>
      </c>
      <c r="DR116" s="1028"/>
      <c r="DS116" s="1028"/>
      <c r="DT116" s="1028"/>
      <c r="DU116" s="1029"/>
      <c r="DV116" s="1031" t="s">
        <v>122</v>
      </c>
      <c r="DW116" s="1032"/>
      <c r="DX116" s="1032"/>
      <c r="DY116" s="1032"/>
      <c r="DZ116" s="1033"/>
    </row>
    <row r="117" spans="1:130" s="226" customFormat="1" ht="26.25" customHeight="1" x14ac:dyDescent="0.15">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442</v>
      </c>
      <c r="Z117" s="955"/>
      <c r="AA117" s="1045">
        <v>429726</v>
      </c>
      <c r="AB117" s="1046"/>
      <c r="AC117" s="1046"/>
      <c r="AD117" s="1046"/>
      <c r="AE117" s="1047"/>
      <c r="AF117" s="1048">
        <v>433558</v>
      </c>
      <c r="AG117" s="1046"/>
      <c r="AH117" s="1046"/>
      <c r="AI117" s="1046"/>
      <c r="AJ117" s="1047"/>
      <c r="AK117" s="1048">
        <v>441733</v>
      </c>
      <c r="AL117" s="1046"/>
      <c r="AM117" s="1046"/>
      <c r="AN117" s="1046"/>
      <c r="AO117" s="1047"/>
      <c r="AP117" s="1049"/>
      <c r="AQ117" s="1050"/>
      <c r="AR117" s="1050"/>
      <c r="AS117" s="1050"/>
      <c r="AT117" s="1051"/>
      <c r="AU117" s="969"/>
      <c r="AV117" s="970"/>
      <c r="AW117" s="970"/>
      <c r="AX117" s="970"/>
      <c r="AY117" s="970"/>
      <c r="AZ117" s="1036" t="s">
        <v>443</v>
      </c>
      <c r="BA117" s="1037"/>
      <c r="BB117" s="1037"/>
      <c r="BC117" s="1037"/>
      <c r="BD117" s="1037"/>
      <c r="BE117" s="1037"/>
      <c r="BF117" s="1037"/>
      <c r="BG117" s="1037"/>
      <c r="BH117" s="1037"/>
      <c r="BI117" s="1037"/>
      <c r="BJ117" s="1037"/>
      <c r="BK117" s="1037"/>
      <c r="BL117" s="1037"/>
      <c r="BM117" s="1037"/>
      <c r="BN117" s="1037"/>
      <c r="BO117" s="1037"/>
      <c r="BP117" s="1038"/>
      <c r="BQ117" s="988" t="s">
        <v>422</v>
      </c>
      <c r="BR117" s="989"/>
      <c r="BS117" s="989"/>
      <c r="BT117" s="989"/>
      <c r="BU117" s="989"/>
      <c r="BV117" s="989" t="s">
        <v>422</v>
      </c>
      <c r="BW117" s="989"/>
      <c r="BX117" s="989"/>
      <c r="BY117" s="989"/>
      <c r="BZ117" s="989"/>
      <c r="CA117" s="989" t="s">
        <v>122</v>
      </c>
      <c r="CB117" s="989"/>
      <c r="CC117" s="989"/>
      <c r="CD117" s="989"/>
      <c r="CE117" s="989"/>
      <c r="CF117" s="983" t="s">
        <v>432</v>
      </c>
      <c r="CG117" s="984"/>
      <c r="CH117" s="984"/>
      <c r="CI117" s="984"/>
      <c r="CJ117" s="984"/>
      <c r="CK117" s="1014"/>
      <c r="CL117" s="1015"/>
      <c r="CM117" s="985" t="s">
        <v>444</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122</v>
      </c>
      <c r="DH117" s="1028"/>
      <c r="DI117" s="1028"/>
      <c r="DJ117" s="1028"/>
      <c r="DK117" s="1029"/>
      <c r="DL117" s="1030" t="s">
        <v>422</v>
      </c>
      <c r="DM117" s="1028"/>
      <c r="DN117" s="1028"/>
      <c r="DO117" s="1028"/>
      <c r="DP117" s="1029"/>
      <c r="DQ117" s="1030" t="s">
        <v>122</v>
      </c>
      <c r="DR117" s="1028"/>
      <c r="DS117" s="1028"/>
      <c r="DT117" s="1028"/>
      <c r="DU117" s="1029"/>
      <c r="DV117" s="1031" t="s">
        <v>122</v>
      </c>
      <c r="DW117" s="1032"/>
      <c r="DX117" s="1032"/>
      <c r="DY117" s="1032"/>
      <c r="DZ117" s="1033"/>
    </row>
    <row r="118" spans="1:130" s="226" customFormat="1" ht="26.25" customHeight="1" x14ac:dyDescent="0.15">
      <c r="A118" s="973" t="s">
        <v>416</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414</v>
      </c>
      <c r="AB118" s="954"/>
      <c r="AC118" s="954"/>
      <c r="AD118" s="954"/>
      <c r="AE118" s="955"/>
      <c r="AF118" s="953" t="s">
        <v>298</v>
      </c>
      <c r="AG118" s="954"/>
      <c r="AH118" s="954"/>
      <c r="AI118" s="954"/>
      <c r="AJ118" s="955"/>
      <c r="AK118" s="953" t="s">
        <v>297</v>
      </c>
      <c r="AL118" s="954"/>
      <c r="AM118" s="954"/>
      <c r="AN118" s="954"/>
      <c r="AO118" s="955"/>
      <c r="AP118" s="1040" t="s">
        <v>415</v>
      </c>
      <c r="AQ118" s="1041"/>
      <c r="AR118" s="1041"/>
      <c r="AS118" s="1041"/>
      <c r="AT118" s="1042"/>
      <c r="AU118" s="969"/>
      <c r="AV118" s="970"/>
      <c r="AW118" s="970"/>
      <c r="AX118" s="970"/>
      <c r="AY118" s="970"/>
      <c r="AZ118" s="1043" t="s">
        <v>445</v>
      </c>
      <c r="BA118" s="1034"/>
      <c r="BB118" s="1034"/>
      <c r="BC118" s="1034"/>
      <c r="BD118" s="1034"/>
      <c r="BE118" s="1034"/>
      <c r="BF118" s="1034"/>
      <c r="BG118" s="1034"/>
      <c r="BH118" s="1034"/>
      <c r="BI118" s="1034"/>
      <c r="BJ118" s="1034"/>
      <c r="BK118" s="1034"/>
      <c r="BL118" s="1034"/>
      <c r="BM118" s="1034"/>
      <c r="BN118" s="1034"/>
      <c r="BO118" s="1034"/>
      <c r="BP118" s="1035"/>
      <c r="BQ118" s="1066" t="s">
        <v>422</v>
      </c>
      <c r="BR118" s="1067"/>
      <c r="BS118" s="1067"/>
      <c r="BT118" s="1067"/>
      <c r="BU118" s="1067"/>
      <c r="BV118" s="1067" t="s">
        <v>122</v>
      </c>
      <c r="BW118" s="1067"/>
      <c r="BX118" s="1067"/>
      <c r="BY118" s="1067"/>
      <c r="BZ118" s="1067"/>
      <c r="CA118" s="1067" t="s">
        <v>122</v>
      </c>
      <c r="CB118" s="1067"/>
      <c r="CC118" s="1067"/>
      <c r="CD118" s="1067"/>
      <c r="CE118" s="1067"/>
      <c r="CF118" s="983" t="s">
        <v>122</v>
      </c>
      <c r="CG118" s="984"/>
      <c r="CH118" s="984"/>
      <c r="CI118" s="984"/>
      <c r="CJ118" s="984"/>
      <c r="CK118" s="1014"/>
      <c r="CL118" s="1015"/>
      <c r="CM118" s="985" t="s">
        <v>446</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122</v>
      </c>
      <c r="DH118" s="1028"/>
      <c r="DI118" s="1028"/>
      <c r="DJ118" s="1028"/>
      <c r="DK118" s="1029"/>
      <c r="DL118" s="1030" t="s">
        <v>122</v>
      </c>
      <c r="DM118" s="1028"/>
      <c r="DN118" s="1028"/>
      <c r="DO118" s="1028"/>
      <c r="DP118" s="1029"/>
      <c r="DQ118" s="1030" t="s">
        <v>422</v>
      </c>
      <c r="DR118" s="1028"/>
      <c r="DS118" s="1028"/>
      <c r="DT118" s="1028"/>
      <c r="DU118" s="1029"/>
      <c r="DV118" s="1031" t="s">
        <v>122</v>
      </c>
      <c r="DW118" s="1032"/>
      <c r="DX118" s="1032"/>
      <c r="DY118" s="1032"/>
      <c r="DZ118" s="1033"/>
    </row>
    <row r="119" spans="1:130" s="226" customFormat="1" ht="26.25" customHeight="1" x14ac:dyDescent="0.15">
      <c r="A119" s="1127" t="s">
        <v>419</v>
      </c>
      <c r="B119" s="1013"/>
      <c r="C119" s="992" t="s">
        <v>420</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122</v>
      </c>
      <c r="AB119" s="961"/>
      <c r="AC119" s="961"/>
      <c r="AD119" s="961"/>
      <c r="AE119" s="962"/>
      <c r="AF119" s="963" t="s">
        <v>122</v>
      </c>
      <c r="AG119" s="961"/>
      <c r="AH119" s="961"/>
      <c r="AI119" s="961"/>
      <c r="AJ119" s="962"/>
      <c r="AK119" s="963" t="s">
        <v>122</v>
      </c>
      <c r="AL119" s="961"/>
      <c r="AM119" s="961"/>
      <c r="AN119" s="961"/>
      <c r="AO119" s="962"/>
      <c r="AP119" s="964" t="s">
        <v>122</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447</v>
      </c>
      <c r="BP119" s="1075"/>
      <c r="BQ119" s="1066">
        <v>4815579</v>
      </c>
      <c r="BR119" s="1067"/>
      <c r="BS119" s="1067"/>
      <c r="BT119" s="1067"/>
      <c r="BU119" s="1067"/>
      <c r="BV119" s="1067">
        <v>4869801</v>
      </c>
      <c r="BW119" s="1067"/>
      <c r="BX119" s="1067"/>
      <c r="BY119" s="1067"/>
      <c r="BZ119" s="1067"/>
      <c r="CA119" s="1067">
        <v>4726704</v>
      </c>
      <c r="CB119" s="1067"/>
      <c r="CC119" s="1067"/>
      <c r="CD119" s="1067"/>
      <c r="CE119" s="1067"/>
      <c r="CF119" s="1068"/>
      <c r="CG119" s="1069"/>
      <c r="CH119" s="1069"/>
      <c r="CI119" s="1069"/>
      <c r="CJ119" s="1070"/>
      <c r="CK119" s="1016"/>
      <c r="CL119" s="1017"/>
      <c r="CM119" s="1071" t="s">
        <v>448</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422</v>
      </c>
      <c r="DH119" s="1053"/>
      <c r="DI119" s="1053"/>
      <c r="DJ119" s="1053"/>
      <c r="DK119" s="1054"/>
      <c r="DL119" s="1052" t="s">
        <v>122</v>
      </c>
      <c r="DM119" s="1053"/>
      <c r="DN119" s="1053"/>
      <c r="DO119" s="1053"/>
      <c r="DP119" s="1054"/>
      <c r="DQ119" s="1052" t="s">
        <v>122</v>
      </c>
      <c r="DR119" s="1053"/>
      <c r="DS119" s="1053"/>
      <c r="DT119" s="1053"/>
      <c r="DU119" s="1054"/>
      <c r="DV119" s="1055" t="s">
        <v>122</v>
      </c>
      <c r="DW119" s="1056"/>
      <c r="DX119" s="1056"/>
      <c r="DY119" s="1056"/>
      <c r="DZ119" s="1057"/>
    </row>
    <row r="120" spans="1:130" s="226" customFormat="1" ht="26.25" customHeight="1" x14ac:dyDescent="0.15">
      <c r="A120" s="1128"/>
      <c r="B120" s="1015"/>
      <c r="C120" s="985" t="s">
        <v>424</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422</v>
      </c>
      <c r="AB120" s="1028"/>
      <c r="AC120" s="1028"/>
      <c r="AD120" s="1028"/>
      <c r="AE120" s="1029"/>
      <c r="AF120" s="1030" t="s">
        <v>122</v>
      </c>
      <c r="AG120" s="1028"/>
      <c r="AH120" s="1028"/>
      <c r="AI120" s="1028"/>
      <c r="AJ120" s="1029"/>
      <c r="AK120" s="1030" t="s">
        <v>422</v>
      </c>
      <c r="AL120" s="1028"/>
      <c r="AM120" s="1028"/>
      <c r="AN120" s="1028"/>
      <c r="AO120" s="1029"/>
      <c r="AP120" s="1031" t="s">
        <v>122</v>
      </c>
      <c r="AQ120" s="1032"/>
      <c r="AR120" s="1032"/>
      <c r="AS120" s="1032"/>
      <c r="AT120" s="1033"/>
      <c r="AU120" s="1058" t="s">
        <v>449</v>
      </c>
      <c r="AV120" s="1059"/>
      <c r="AW120" s="1059"/>
      <c r="AX120" s="1059"/>
      <c r="AY120" s="1060"/>
      <c r="AZ120" s="1009" t="s">
        <v>450</v>
      </c>
      <c r="BA120" s="958"/>
      <c r="BB120" s="958"/>
      <c r="BC120" s="958"/>
      <c r="BD120" s="958"/>
      <c r="BE120" s="958"/>
      <c r="BF120" s="958"/>
      <c r="BG120" s="958"/>
      <c r="BH120" s="958"/>
      <c r="BI120" s="958"/>
      <c r="BJ120" s="958"/>
      <c r="BK120" s="958"/>
      <c r="BL120" s="958"/>
      <c r="BM120" s="958"/>
      <c r="BN120" s="958"/>
      <c r="BO120" s="958"/>
      <c r="BP120" s="959"/>
      <c r="BQ120" s="995">
        <v>3056652</v>
      </c>
      <c r="BR120" s="996"/>
      <c r="BS120" s="996"/>
      <c r="BT120" s="996"/>
      <c r="BU120" s="996"/>
      <c r="BV120" s="996">
        <v>3124398</v>
      </c>
      <c r="BW120" s="996"/>
      <c r="BX120" s="996"/>
      <c r="BY120" s="996"/>
      <c r="BZ120" s="996"/>
      <c r="CA120" s="996">
        <v>3208575</v>
      </c>
      <c r="CB120" s="996"/>
      <c r="CC120" s="996"/>
      <c r="CD120" s="996"/>
      <c r="CE120" s="996"/>
      <c r="CF120" s="1010">
        <v>169.1</v>
      </c>
      <c r="CG120" s="1011"/>
      <c r="CH120" s="1011"/>
      <c r="CI120" s="1011"/>
      <c r="CJ120" s="1011"/>
      <c r="CK120" s="1076" t="s">
        <v>451</v>
      </c>
      <c r="CL120" s="1077"/>
      <c r="CM120" s="1077"/>
      <c r="CN120" s="1077"/>
      <c r="CO120" s="1078"/>
      <c r="CP120" s="1084" t="s">
        <v>452</v>
      </c>
      <c r="CQ120" s="1085"/>
      <c r="CR120" s="1085"/>
      <c r="CS120" s="1085"/>
      <c r="CT120" s="1085"/>
      <c r="CU120" s="1085"/>
      <c r="CV120" s="1085"/>
      <c r="CW120" s="1085"/>
      <c r="CX120" s="1085"/>
      <c r="CY120" s="1085"/>
      <c r="CZ120" s="1085"/>
      <c r="DA120" s="1085"/>
      <c r="DB120" s="1085"/>
      <c r="DC120" s="1085"/>
      <c r="DD120" s="1085"/>
      <c r="DE120" s="1085"/>
      <c r="DF120" s="1086"/>
      <c r="DG120" s="995">
        <v>309865</v>
      </c>
      <c r="DH120" s="996"/>
      <c r="DI120" s="996"/>
      <c r="DJ120" s="996"/>
      <c r="DK120" s="996"/>
      <c r="DL120" s="996">
        <v>394883</v>
      </c>
      <c r="DM120" s="996"/>
      <c r="DN120" s="996"/>
      <c r="DO120" s="996"/>
      <c r="DP120" s="996"/>
      <c r="DQ120" s="996">
        <v>399632</v>
      </c>
      <c r="DR120" s="996"/>
      <c r="DS120" s="996"/>
      <c r="DT120" s="996"/>
      <c r="DU120" s="996"/>
      <c r="DV120" s="997">
        <v>21.1</v>
      </c>
      <c r="DW120" s="997"/>
      <c r="DX120" s="997"/>
      <c r="DY120" s="997"/>
      <c r="DZ120" s="998"/>
    </row>
    <row r="121" spans="1:130" s="226" customFormat="1" ht="26.25" customHeight="1" x14ac:dyDescent="0.15">
      <c r="A121" s="1128"/>
      <c r="B121" s="1015"/>
      <c r="C121" s="1036" t="s">
        <v>453</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422</v>
      </c>
      <c r="AB121" s="1028"/>
      <c r="AC121" s="1028"/>
      <c r="AD121" s="1028"/>
      <c r="AE121" s="1029"/>
      <c r="AF121" s="1030" t="s">
        <v>122</v>
      </c>
      <c r="AG121" s="1028"/>
      <c r="AH121" s="1028"/>
      <c r="AI121" s="1028"/>
      <c r="AJ121" s="1029"/>
      <c r="AK121" s="1030" t="s">
        <v>422</v>
      </c>
      <c r="AL121" s="1028"/>
      <c r="AM121" s="1028"/>
      <c r="AN121" s="1028"/>
      <c r="AO121" s="1029"/>
      <c r="AP121" s="1031" t="s">
        <v>122</v>
      </c>
      <c r="AQ121" s="1032"/>
      <c r="AR121" s="1032"/>
      <c r="AS121" s="1032"/>
      <c r="AT121" s="1033"/>
      <c r="AU121" s="1061"/>
      <c r="AV121" s="1062"/>
      <c r="AW121" s="1062"/>
      <c r="AX121" s="1062"/>
      <c r="AY121" s="1063"/>
      <c r="AZ121" s="1018" t="s">
        <v>454</v>
      </c>
      <c r="BA121" s="1019"/>
      <c r="BB121" s="1019"/>
      <c r="BC121" s="1019"/>
      <c r="BD121" s="1019"/>
      <c r="BE121" s="1019"/>
      <c r="BF121" s="1019"/>
      <c r="BG121" s="1019"/>
      <c r="BH121" s="1019"/>
      <c r="BI121" s="1019"/>
      <c r="BJ121" s="1019"/>
      <c r="BK121" s="1019"/>
      <c r="BL121" s="1019"/>
      <c r="BM121" s="1019"/>
      <c r="BN121" s="1019"/>
      <c r="BO121" s="1019"/>
      <c r="BP121" s="1020"/>
      <c r="BQ121" s="988" t="s">
        <v>422</v>
      </c>
      <c r="BR121" s="989"/>
      <c r="BS121" s="989"/>
      <c r="BT121" s="989"/>
      <c r="BU121" s="989"/>
      <c r="BV121" s="989" t="s">
        <v>122</v>
      </c>
      <c r="BW121" s="989"/>
      <c r="BX121" s="989"/>
      <c r="BY121" s="989"/>
      <c r="BZ121" s="989"/>
      <c r="CA121" s="989" t="s">
        <v>122</v>
      </c>
      <c r="CB121" s="989"/>
      <c r="CC121" s="989"/>
      <c r="CD121" s="989"/>
      <c r="CE121" s="989"/>
      <c r="CF121" s="983" t="s">
        <v>122</v>
      </c>
      <c r="CG121" s="984"/>
      <c r="CH121" s="984"/>
      <c r="CI121" s="984"/>
      <c r="CJ121" s="984"/>
      <c r="CK121" s="1079"/>
      <c r="CL121" s="1080"/>
      <c r="CM121" s="1080"/>
      <c r="CN121" s="1080"/>
      <c r="CO121" s="1081"/>
      <c r="CP121" s="1089" t="s">
        <v>455</v>
      </c>
      <c r="CQ121" s="1090"/>
      <c r="CR121" s="1090"/>
      <c r="CS121" s="1090"/>
      <c r="CT121" s="1090"/>
      <c r="CU121" s="1090"/>
      <c r="CV121" s="1090"/>
      <c r="CW121" s="1090"/>
      <c r="CX121" s="1090"/>
      <c r="CY121" s="1090"/>
      <c r="CZ121" s="1090"/>
      <c r="DA121" s="1090"/>
      <c r="DB121" s="1090"/>
      <c r="DC121" s="1090"/>
      <c r="DD121" s="1090"/>
      <c r="DE121" s="1090"/>
      <c r="DF121" s="1091"/>
      <c r="DG121" s="988">
        <v>125819</v>
      </c>
      <c r="DH121" s="989"/>
      <c r="DI121" s="989"/>
      <c r="DJ121" s="989"/>
      <c r="DK121" s="989"/>
      <c r="DL121" s="989">
        <v>122027</v>
      </c>
      <c r="DM121" s="989"/>
      <c r="DN121" s="989"/>
      <c r="DO121" s="989"/>
      <c r="DP121" s="989"/>
      <c r="DQ121" s="989">
        <v>111179</v>
      </c>
      <c r="DR121" s="989"/>
      <c r="DS121" s="989"/>
      <c r="DT121" s="989"/>
      <c r="DU121" s="989"/>
      <c r="DV121" s="990">
        <v>5.9</v>
      </c>
      <c r="DW121" s="990"/>
      <c r="DX121" s="990"/>
      <c r="DY121" s="990"/>
      <c r="DZ121" s="991"/>
    </row>
    <row r="122" spans="1:130" s="226" customFormat="1" ht="26.25" customHeight="1" x14ac:dyDescent="0.15">
      <c r="A122" s="1128"/>
      <c r="B122" s="1015"/>
      <c r="C122" s="985" t="s">
        <v>435</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122</v>
      </c>
      <c r="AB122" s="1028"/>
      <c r="AC122" s="1028"/>
      <c r="AD122" s="1028"/>
      <c r="AE122" s="1029"/>
      <c r="AF122" s="1030" t="s">
        <v>122</v>
      </c>
      <c r="AG122" s="1028"/>
      <c r="AH122" s="1028"/>
      <c r="AI122" s="1028"/>
      <c r="AJ122" s="1029"/>
      <c r="AK122" s="1030" t="s">
        <v>122</v>
      </c>
      <c r="AL122" s="1028"/>
      <c r="AM122" s="1028"/>
      <c r="AN122" s="1028"/>
      <c r="AO122" s="1029"/>
      <c r="AP122" s="1031" t="s">
        <v>122</v>
      </c>
      <c r="AQ122" s="1032"/>
      <c r="AR122" s="1032"/>
      <c r="AS122" s="1032"/>
      <c r="AT122" s="1033"/>
      <c r="AU122" s="1061"/>
      <c r="AV122" s="1062"/>
      <c r="AW122" s="1062"/>
      <c r="AX122" s="1062"/>
      <c r="AY122" s="1063"/>
      <c r="AZ122" s="1043" t="s">
        <v>456</v>
      </c>
      <c r="BA122" s="1034"/>
      <c r="BB122" s="1034"/>
      <c r="BC122" s="1034"/>
      <c r="BD122" s="1034"/>
      <c r="BE122" s="1034"/>
      <c r="BF122" s="1034"/>
      <c r="BG122" s="1034"/>
      <c r="BH122" s="1034"/>
      <c r="BI122" s="1034"/>
      <c r="BJ122" s="1034"/>
      <c r="BK122" s="1034"/>
      <c r="BL122" s="1034"/>
      <c r="BM122" s="1034"/>
      <c r="BN122" s="1034"/>
      <c r="BO122" s="1034"/>
      <c r="BP122" s="1035"/>
      <c r="BQ122" s="1066">
        <v>3337702</v>
      </c>
      <c r="BR122" s="1067"/>
      <c r="BS122" s="1067"/>
      <c r="BT122" s="1067"/>
      <c r="BU122" s="1067"/>
      <c r="BV122" s="1067">
        <v>3329319</v>
      </c>
      <c r="BW122" s="1067"/>
      <c r="BX122" s="1067"/>
      <c r="BY122" s="1067"/>
      <c r="BZ122" s="1067"/>
      <c r="CA122" s="1067">
        <v>3237409</v>
      </c>
      <c r="CB122" s="1067"/>
      <c r="CC122" s="1067"/>
      <c r="CD122" s="1067"/>
      <c r="CE122" s="1067"/>
      <c r="CF122" s="1087">
        <v>170.6</v>
      </c>
      <c r="CG122" s="1088"/>
      <c r="CH122" s="1088"/>
      <c r="CI122" s="1088"/>
      <c r="CJ122" s="1088"/>
      <c r="CK122" s="1079"/>
      <c r="CL122" s="1080"/>
      <c r="CM122" s="1080"/>
      <c r="CN122" s="1080"/>
      <c r="CO122" s="1081"/>
      <c r="CP122" s="1089" t="s">
        <v>457</v>
      </c>
      <c r="CQ122" s="1090"/>
      <c r="CR122" s="1090"/>
      <c r="CS122" s="1090"/>
      <c r="CT122" s="1090"/>
      <c r="CU122" s="1090"/>
      <c r="CV122" s="1090"/>
      <c r="CW122" s="1090"/>
      <c r="CX122" s="1090"/>
      <c r="CY122" s="1090"/>
      <c r="CZ122" s="1090"/>
      <c r="DA122" s="1090"/>
      <c r="DB122" s="1090"/>
      <c r="DC122" s="1090"/>
      <c r="DD122" s="1090"/>
      <c r="DE122" s="1090"/>
      <c r="DF122" s="1091"/>
      <c r="DG122" s="988">
        <v>47383</v>
      </c>
      <c r="DH122" s="989"/>
      <c r="DI122" s="989"/>
      <c r="DJ122" s="989"/>
      <c r="DK122" s="989"/>
      <c r="DL122" s="989">
        <v>43395</v>
      </c>
      <c r="DM122" s="989"/>
      <c r="DN122" s="989"/>
      <c r="DO122" s="989"/>
      <c r="DP122" s="989"/>
      <c r="DQ122" s="989">
        <v>46101</v>
      </c>
      <c r="DR122" s="989"/>
      <c r="DS122" s="989"/>
      <c r="DT122" s="989"/>
      <c r="DU122" s="989"/>
      <c r="DV122" s="990">
        <v>2.4</v>
      </c>
      <c r="DW122" s="990"/>
      <c r="DX122" s="990"/>
      <c r="DY122" s="990"/>
      <c r="DZ122" s="991"/>
    </row>
    <row r="123" spans="1:130" s="226" customFormat="1" ht="26.25" customHeight="1" x14ac:dyDescent="0.15">
      <c r="A123" s="1128"/>
      <c r="B123" s="1015"/>
      <c r="C123" s="985" t="s">
        <v>441</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422</v>
      </c>
      <c r="AB123" s="1028"/>
      <c r="AC123" s="1028"/>
      <c r="AD123" s="1028"/>
      <c r="AE123" s="1029"/>
      <c r="AF123" s="1030" t="s">
        <v>122</v>
      </c>
      <c r="AG123" s="1028"/>
      <c r="AH123" s="1028"/>
      <c r="AI123" s="1028"/>
      <c r="AJ123" s="1029"/>
      <c r="AK123" s="1030" t="s">
        <v>122</v>
      </c>
      <c r="AL123" s="1028"/>
      <c r="AM123" s="1028"/>
      <c r="AN123" s="1028"/>
      <c r="AO123" s="1029"/>
      <c r="AP123" s="1031" t="s">
        <v>122</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458</v>
      </c>
      <c r="BP123" s="1075"/>
      <c r="BQ123" s="1134">
        <v>6394354</v>
      </c>
      <c r="BR123" s="1135"/>
      <c r="BS123" s="1135"/>
      <c r="BT123" s="1135"/>
      <c r="BU123" s="1135"/>
      <c r="BV123" s="1135">
        <v>6453717</v>
      </c>
      <c r="BW123" s="1135"/>
      <c r="BX123" s="1135"/>
      <c r="BY123" s="1135"/>
      <c r="BZ123" s="1135"/>
      <c r="CA123" s="1135">
        <v>6445984</v>
      </c>
      <c r="CB123" s="1135"/>
      <c r="CC123" s="1135"/>
      <c r="CD123" s="1135"/>
      <c r="CE123" s="1135"/>
      <c r="CF123" s="1068"/>
      <c r="CG123" s="1069"/>
      <c r="CH123" s="1069"/>
      <c r="CI123" s="1069"/>
      <c r="CJ123" s="1070"/>
      <c r="CK123" s="1079"/>
      <c r="CL123" s="1080"/>
      <c r="CM123" s="1080"/>
      <c r="CN123" s="1080"/>
      <c r="CO123" s="1081"/>
      <c r="CP123" s="1089" t="s">
        <v>393</v>
      </c>
      <c r="CQ123" s="1090"/>
      <c r="CR123" s="1090"/>
      <c r="CS123" s="1090"/>
      <c r="CT123" s="1090"/>
      <c r="CU123" s="1090"/>
      <c r="CV123" s="1090"/>
      <c r="CW123" s="1090"/>
      <c r="CX123" s="1090"/>
      <c r="CY123" s="1090"/>
      <c r="CZ123" s="1090"/>
      <c r="DA123" s="1090"/>
      <c r="DB123" s="1090"/>
      <c r="DC123" s="1090"/>
      <c r="DD123" s="1090"/>
      <c r="DE123" s="1090"/>
      <c r="DF123" s="1091"/>
      <c r="DG123" s="1027" t="s">
        <v>122</v>
      </c>
      <c r="DH123" s="1028"/>
      <c r="DI123" s="1028"/>
      <c r="DJ123" s="1028"/>
      <c r="DK123" s="1029"/>
      <c r="DL123" s="1030" t="s">
        <v>122</v>
      </c>
      <c r="DM123" s="1028"/>
      <c r="DN123" s="1028"/>
      <c r="DO123" s="1028"/>
      <c r="DP123" s="1029"/>
      <c r="DQ123" s="1030" t="s">
        <v>422</v>
      </c>
      <c r="DR123" s="1028"/>
      <c r="DS123" s="1028"/>
      <c r="DT123" s="1028"/>
      <c r="DU123" s="1029"/>
      <c r="DV123" s="1031" t="s">
        <v>122</v>
      </c>
      <c r="DW123" s="1032"/>
      <c r="DX123" s="1032"/>
      <c r="DY123" s="1032"/>
      <c r="DZ123" s="1033"/>
    </row>
    <row r="124" spans="1:130" s="226" customFormat="1" ht="26.25" customHeight="1" thickBot="1" x14ac:dyDescent="0.2">
      <c r="A124" s="1128"/>
      <c r="B124" s="1015"/>
      <c r="C124" s="985" t="s">
        <v>444</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122</v>
      </c>
      <c r="AB124" s="1028"/>
      <c r="AC124" s="1028"/>
      <c r="AD124" s="1028"/>
      <c r="AE124" s="1029"/>
      <c r="AF124" s="1030" t="s">
        <v>122</v>
      </c>
      <c r="AG124" s="1028"/>
      <c r="AH124" s="1028"/>
      <c r="AI124" s="1028"/>
      <c r="AJ124" s="1029"/>
      <c r="AK124" s="1030" t="s">
        <v>122</v>
      </c>
      <c r="AL124" s="1028"/>
      <c r="AM124" s="1028"/>
      <c r="AN124" s="1028"/>
      <c r="AO124" s="1029"/>
      <c r="AP124" s="1031" t="s">
        <v>422</v>
      </c>
      <c r="AQ124" s="1032"/>
      <c r="AR124" s="1032"/>
      <c r="AS124" s="1032"/>
      <c r="AT124" s="1033"/>
      <c r="AU124" s="1130" t="s">
        <v>459</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122</v>
      </c>
      <c r="BR124" s="1097"/>
      <c r="BS124" s="1097"/>
      <c r="BT124" s="1097"/>
      <c r="BU124" s="1097"/>
      <c r="BV124" s="1097" t="s">
        <v>122</v>
      </c>
      <c r="BW124" s="1097"/>
      <c r="BX124" s="1097"/>
      <c r="BY124" s="1097"/>
      <c r="BZ124" s="1097"/>
      <c r="CA124" s="1097" t="s">
        <v>122</v>
      </c>
      <c r="CB124" s="1097"/>
      <c r="CC124" s="1097"/>
      <c r="CD124" s="1097"/>
      <c r="CE124" s="1097"/>
      <c r="CF124" s="1098"/>
      <c r="CG124" s="1099"/>
      <c r="CH124" s="1099"/>
      <c r="CI124" s="1099"/>
      <c r="CJ124" s="1100"/>
      <c r="CK124" s="1082"/>
      <c r="CL124" s="1082"/>
      <c r="CM124" s="1082"/>
      <c r="CN124" s="1082"/>
      <c r="CO124" s="1083"/>
      <c r="CP124" s="1089" t="s">
        <v>460</v>
      </c>
      <c r="CQ124" s="1090"/>
      <c r="CR124" s="1090"/>
      <c r="CS124" s="1090"/>
      <c r="CT124" s="1090"/>
      <c r="CU124" s="1090"/>
      <c r="CV124" s="1090"/>
      <c r="CW124" s="1090"/>
      <c r="CX124" s="1090"/>
      <c r="CY124" s="1090"/>
      <c r="CZ124" s="1090"/>
      <c r="DA124" s="1090"/>
      <c r="DB124" s="1090"/>
      <c r="DC124" s="1090"/>
      <c r="DD124" s="1090"/>
      <c r="DE124" s="1090"/>
      <c r="DF124" s="1091"/>
      <c r="DG124" s="1074" t="s">
        <v>422</v>
      </c>
      <c r="DH124" s="1053"/>
      <c r="DI124" s="1053"/>
      <c r="DJ124" s="1053"/>
      <c r="DK124" s="1054"/>
      <c r="DL124" s="1052" t="s">
        <v>122</v>
      </c>
      <c r="DM124" s="1053"/>
      <c r="DN124" s="1053"/>
      <c r="DO124" s="1053"/>
      <c r="DP124" s="1054"/>
      <c r="DQ124" s="1052" t="s">
        <v>122</v>
      </c>
      <c r="DR124" s="1053"/>
      <c r="DS124" s="1053"/>
      <c r="DT124" s="1053"/>
      <c r="DU124" s="1054"/>
      <c r="DV124" s="1055" t="s">
        <v>422</v>
      </c>
      <c r="DW124" s="1056"/>
      <c r="DX124" s="1056"/>
      <c r="DY124" s="1056"/>
      <c r="DZ124" s="1057"/>
    </row>
    <row r="125" spans="1:130" s="226" customFormat="1" ht="26.25" customHeight="1" x14ac:dyDescent="0.15">
      <c r="A125" s="1128"/>
      <c r="B125" s="1015"/>
      <c r="C125" s="985" t="s">
        <v>446</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422</v>
      </c>
      <c r="AB125" s="1028"/>
      <c r="AC125" s="1028"/>
      <c r="AD125" s="1028"/>
      <c r="AE125" s="1029"/>
      <c r="AF125" s="1030" t="s">
        <v>122</v>
      </c>
      <c r="AG125" s="1028"/>
      <c r="AH125" s="1028"/>
      <c r="AI125" s="1028"/>
      <c r="AJ125" s="1029"/>
      <c r="AK125" s="1030" t="s">
        <v>122</v>
      </c>
      <c r="AL125" s="1028"/>
      <c r="AM125" s="1028"/>
      <c r="AN125" s="1028"/>
      <c r="AO125" s="1029"/>
      <c r="AP125" s="1031" t="s">
        <v>122</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461</v>
      </c>
      <c r="CL125" s="1077"/>
      <c r="CM125" s="1077"/>
      <c r="CN125" s="1077"/>
      <c r="CO125" s="1078"/>
      <c r="CP125" s="1009" t="s">
        <v>462</v>
      </c>
      <c r="CQ125" s="958"/>
      <c r="CR125" s="958"/>
      <c r="CS125" s="958"/>
      <c r="CT125" s="958"/>
      <c r="CU125" s="958"/>
      <c r="CV125" s="958"/>
      <c r="CW125" s="958"/>
      <c r="CX125" s="958"/>
      <c r="CY125" s="958"/>
      <c r="CZ125" s="958"/>
      <c r="DA125" s="958"/>
      <c r="DB125" s="958"/>
      <c r="DC125" s="958"/>
      <c r="DD125" s="958"/>
      <c r="DE125" s="958"/>
      <c r="DF125" s="959"/>
      <c r="DG125" s="995" t="s">
        <v>422</v>
      </c>
      <c r="DH125" s="996"/>
      <c r="DI125" s="996"/>
      <c r="DJ125" s="996"/>
      <c r="DK125" s="996"/>
      <c r="DL125" s="996" t="s">
        <v>422</v>
      </c>
      <c r="DM125" s="996"/>
      <c r="DN125" s="996"/>
      <c r="DO125" s="996"/>
      <c r="DP125" s="996"/>
      <c r="DQ125" s="996" t="s">
        <v>122</v>
      </c>
      <c r="DR125" s="996"/>
      <c r="DS125" s="996"/>
      <c r="DT125" s="996"/>
      <c r="DU125" s="996"/>
      <c r="DV125" s="997" t="s">
        <v>422</v>
      </c>
      <c r="DW125" s="997"/>
      <c r="DX125" s="997"/>
      <c r="DY125" s="997"/>
      <c r="DZ125" s="998"/>
    </row>
    <row r="126" spans="1:130" s="226" customFormat="1" ht="26.25" customHeight="1" thickBot="1" x14ac:dyDescent="0.2">
      <c r="A126" s="1128"/>
      <c r="B126" s="1015"/>
      <c r="C126" s="985" t="s">
        <v>448</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422</v>
      </c>
      <c r="AB126" s="1028"/>
      <c r="AC126" s="1028"/>
      <c r="AD126" s="1028"/>
      <c r="AE126" s="1029"/>
      <c r="AF126" s="1030" t="s">
        <v>122</v>
      </c>
      <c r="AG126" s="1028"/>
      <c r="AH126" s="1028"/>
      <c r="AI126" s="1028"/>
      <c r="AJ126" s="1029"/>
      <c r="AK126" s="1030" t="s">
        <v>422</v>
      </c>
      <c r="AL126" s="1028"/>
      <c r="AM126" s="1028"/>
      <c r="AN126" s="1028"/>
      <c r="AO126" s="1029"/>
      <c r="AP126" s="1031" t="s">
        <v>422</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463</v>
      </c>
      <c r="CQ126" s="1019"/>
      <c r="CR126" s="1019"/>
      <c r="CS126" s="1019"/>
      <c r="CT126" s="1019"/>
      <c r="CU126" s="1019"/>
      <c r="CV126" s="1019"/>
      <c r="CW126" s="1019"/>
      <c r="CX126" s="1019"/>
      <c r="CY126" s="1019"/>
      <c r="CZ126" s="1019"/>
      <c r="DA126" s="1019"/>
      <c r="DB126" s="1019"/>
      <c r="DC126" s="1019"/>
      <c r="DD126" s="1019"/>
      <c r="DE126" s="1019"/>
      <c r="DF126" s="1020"/>
      <c r="DG126" s="988" t="s">
        <v>122</v>
      </c>
      <c r="DH126" s="989"/>
      <c r="DI126" s="989"/>
      <c r="DJ126" s="989"/>
      <c r="DK126" s="989"/>
      <c r="DL126" s="989" t="s">
        <v>122</v>
      </c>
      <c r="DM126" s="989"/>
      <c r="DN126" s="989"/>
      <c r="DO126" s="989"/>
      <c r="DP126" s="989"/>
      <c r="DQ126" s="989" t="s">
        <v>422</v>
      </c>
      <c r="DR126" s="989"/>
      <c r="DS126" s="989"/>
      <c r="DT126" s="989"/>
      <c r="DU126" s="989"/>
      <c r="DV126" s="990" t="s">
        <v>422</v>
      </c>
      <c r="DW126" s="990"/>
      <c r="DX126" s="990"/>
      <c r="DY126" s="990"/>
      <c r="DZ126" s="991"/>
    </row>
    <row r="127" spans="1:130" s="226" customFormat="1" ht="26.25" customHeight="1" x14ac:dyDescent="0.15">
      <c r="A127" s="1129"/>
      <c r="B127" s="1017"/>
      <c r="C127" s="1071" t="s">
        <v>464</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122</v>
      </c>
      <c r="AB127" s="1028"/>
      <c r="AC127" s="1028"/>
      <c r="AD127" s="1028"/>
      <c r="AE127" s="1029"/>
      <c r="AF127" s="1030" t="s">
        <v>422</v>
      </c>
      <c r="AG127" s="1028"/>
      <c r="AH127" s="1028"/>
      <c r="AI127" s="1028"/>
      <c r="AJ127" s="1029"/>
      <c r="AK127" s="1030" t="s">
        <v>122</v>
      </c>
      <c r="AL127" s="1028"/>
      <c r="AM127" s="1028"/>
      <c r="AN127" s="1028"/>
      <c r="AO127" s="1029"/>
      <c r="AP127" s="1031" t="s">
        <v>122</v>
      </c>
      <c r="AQ127" s="1032"/>
      <c r="AR127" s="1032"/>
      <c r="AS127" s="1032"/>
      <c r="AT127" s="1033"/>
      <c r="AU127" s="262"/>
      <c r="AV127" s="262"/>
      <c r="AW127" s="262"/>
      <c r="AX127" s="1101" t="s">
        <v>465</v>
      </c>
      <c r="AY127" s="1102"/>
      <c r="AZ127" s="1102"/>
      <c r="BA127" s="1102"/>
      <c r="BB127" s="1102"/>
      <c r="BC127" s="1102"/>
      <c r="BD127" s="1102"/>
      <c r="BE127" s="1103"/>
      <c r="BF127" s="1104" t="s">
        <v>466</v>
      </c>
      <c r="BG127" s="1102"/>
      <c r="BH127" s="1102"/>
      <c r="BI127" s="1102"/>
      <c r="BJ127" s="1102"/>
      <c r="BK127" s="1102"/>
      <c r="BL127" s="1103"/>
      <c r="BM127" s="1104" t="s">
        <v>467</v>
      </c>
      <c r="BN127" s="1102"/>
      <c r="BO127" s="1102"/>
      <c r="BP127" s="1102"/>
      <c r="BQ127" s="1102"/>
      <c r="BR127" s="1102"/>
      <c r="BS127" s="1103"/>
      <c r="BT127" s="1104" t="s">
        <v>468</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469</v>
      </c>
      <c r="CQ127" s="1019"/>
      <c r="CR127" s="1019"/>
      <c r="CS127" s="1019"/>
      <c r="CT127" s="1019"/>
      <c r="CU127" s="1019"/>
      <c r="CV127" s="1019"/>
      <c r="CW127" s="1019"/>
      <c r="CX127" s="1019"/>
      <c r="CY127" s="1019"/>
      <c r="CZ127" s="1019"/>
      <c r="DA127" s="1019"/>
      <c r="DB127" s="1019"/>
      <c r="DC127" s="1019"/>
      <c r="DD127" s="1019"/>
      <c r="DE127" s="1019"/>
      <c r="DF127" s="1020"/>
      <c r="DG127" s="988" t="s">
        <v>122</v>
      </c>
      <c r="DH127" s="989"/>
      <c r="DI127" s="989"/>
      <c r="DJ127" s="989"/>
      <c r="DK127" s="989"/>
      <c r="DL127" s="989" t="s">
        <v>422</v>
      </c>
      <c r="DM127" s="989"/>
      <c r="DN127" s="989"/>
      <c r="DO127" s="989"/>
      <c r="DP127" s="989"/>
      <c r="DQ127" s="989" t="s">
        <v>122</v>
      </c>
      <c r="DR127" s="989"/>
      <c r="DS127" s="989"/>
      <c r="DT127" s="989"/>
      <c r="DU127" s="989"/>
      <c r="DV127" s="990" t="s">
        <v>122</v>
      </c>
      <c r="DW127" s="990"/>
      <c r="DX127" s="990"/>
      <c r="DY127" s="990"/>
      <c r="DZ127" s="991"/>
    </row>
    <row r="128" spans="1:130" s="226" customFormat="1" ht="26.25" customHeight="1" thickBot="1" x14ac:dyDescent="0.2">
      <c r="A128" s="1112" t="s">
        <v>470</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471</v>
      </c>
      <c r="X128" s="1114"/>
      <c r="Y128" s="1114"/>
      <c r="Z128" s="1115"/>
      <c r="AA128" s="1116">
        <v>418</v>
      </c>
      <c r="AB128" s="1117"/>
      <c r="AC128" s="1117"/>
      <c r="AD128" s="1117"/>
      <c r="AE128" s="1118"/>
      <c r="AF128" s="1119">
        <v>250</v>
      </c>
      <c r="AG128" s="1117"/>
      <c r="AH128" s="1117"/>
      <c r="AI128" s="1117"/>
      <c r="AJ128" s="1118"/>
      <c r="AK128" s="1119">
        <v>250</v>
      </c>
      <c r="AL128" s="1117"/>
      <c r="AM128" s="1117"/>
      <c r="AN128" s="1117"/>
      <c r="AO128" s="1118"/>
      <c r="AP128" s="1120"/>
      <c r="AQ128" s="1121"/>
      <c r="AR128" s="1121"/>
      <c r="AS128" s="1121"/>
      <c r="AT128" s="1122"/>
      <c r="AU128" s="262"/>
      <c r="AV128" s="262"/>
      <c r="AW128" s="262"/>
      <c r="AX128" s="957" t="s">
        <v>472</v>
      </c>
      <c r="AY128" s="958"/>
      <c r="AZ128" s="958"/>
      <c r="BA128" s="958"/>
      <c r="BB128" s="958"/>
      <c r="BC128" s="958"/>
      <c r="BD128" s="958"/>
      <c r="BE128" s="959"/>
      <c r="BF128" s="1123" t="s">
        <v>422</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473</v>
      </c>
      <c r="CQ128" s="1106"/>
      <c r="CR128" s="1106"/>
      <c r="CS128" s="1106"/>
      <c r="CT128" s="1106"/>
      <c r="CU128" s="1106"/>
      <c r="CV128" s="1106"/>
      <c r="CW128" s="1106"/>
      <c r="CX128" s="1106"/>
      <c r="CY128" s="1106"/>
      <c r="CZ128" s="1106"/>
      <c r="DA128" s="1106"/>
      <c r="DB128" s="1106"/>
      <c r="DC128" s="1106"/>
      <c r="DD128" s="1106"/>
      <c r="DE128" s="1106"/>
      <c r="DF128" s="1107"/>
      <c r="DG128" s="1108" t="s">
        <v>122</v>
      </c>
      <c r="DH128" s="1109"/>
      <c r="DI128" s="1109"/>
      <c r="DJ128" s="1109"/>
      <c r="DK128" s="1109"/>
      <c r="DL128" s="1109" t="s">
        <v>422</v>
      </c>
      <c r="DM128" s="1109"/>
      <c r="DN128" s="1109"/>
      <c r="DO128" s="1109"/>
      <c r="DP128" s="1109"/>
      <c r="DQ128" s="1109" t="s">
        <v>422</v>
      </c>
      <c r="DR128" s="1109"/>
      <c r="DS128" s="1109"/>
      <c r="DT128" s="1109"/>
      <c r="DU128" s="1109"/>
      <c r="DV128" s="1110" t="s">
        <v>422</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474</v>
      </c>
      <c r="X129" s="1143"/>
      <c r="Y129" s="1143"/>
      <c r="Z129" s="1144"/>
      <c r="AA129" s="1027">
        <v>2301470</v>
      </c>
      <c r="AB129" s="1028"/>
      <c r="AC129" s="1028"/>
      <c r="AD129" s="1028"/>
      <c r="AE129" s="1029"/>
      <c r="AF129" s="1030">
        <v>2277363</v>
      </c>
      <c r="AG129" s="1028"/>
      <c r="AH129" s="1028"/>
      <c r="AI129" s="1028"/>
      <c r="AJ129" s="1029"/>
      <c r="AK129" s="1030">
        <v>2257068</v>
      </c>
      <c r="AL129" s="1028"/>
      <c r="AM129" s="1028"/>
      <c r="AN129" s="1028"/>
      <c r="AO129" s="1029"/>
      <c r="AP129" s="1145"/>
      <c r="AQ129" s="1146"/>
      <c r="AR129" s="1146"/>
      <c r="AS129" s="1146"/>
      <c r="AT129" s="1147"/>
      <c r="AU129" s="264"/>
      <c r="AV129" s="264"/>
      <c r="AW129" s="264"/>
      <c r="AX129" s="1136" t="s">
        <v>475</v>
      </c>
      <c r="AY129" s="1019"/>
      <c r="AZ129" s="1019"/>
      <c r="BA129" s="1019"/>
      <c r="BB129" s="1019"/>
      <c r="BC129" s="1019"/>
      <c r="BD129" s="1019"/>
      <c r="BE129" s="1020"/>
      <c r="BF129" s="1137" t="s">
        <v>122</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476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477</v>
      </c>
      <c r="X130" s="1143"/>
      <c r="Y130" s="1143"/>
      <c r="Z130" s="1144"/>
      <c r="AA130" s="1027">
        <v>351496</v>
      </c>
      <c r="AB130" s="1028"/>
      <c r="AC130" s="1028"/>
      <c r="AD130" s="1028"/>
      <c r="AE130" s="1029"/>
      <c r="AF130" s="1030">
        <v>347649</v>
      </c>
      <c r="AG130" s="1028"/>
      <c r="AH130" s="1028"/>
      <c r="AI130" s="1028"/>
      <c r="AJ130" s="1029"/>
      <c r="AK130" s="1030">
        <v>359643</v>
      </c>
      <c r="AL130" s="1028"/>
      <c r="AM130" s="1028"/>
      <c r="AN130" s="1028"/>
      <c r="AO130" s="1029"/>
      <c r="AP130" s="1145"/>
      <c r="AQ130" s="1146"/>
      <c r="AR130" s="1146"/>
      <c r="AS130" s="1146"/>
      <c r="AT130" s="1147"/>
      <c r="AU130" s="264"/>
      <c r="AV130" s="264"/>
      <c r="AW130" s="264"/>
      <c r="AX130" s="1136" t="s">
        <v>478</v>
      </c>
      <c r="AY130" s="1019"/>
      <c r="AZ130" s="1019"/>
      <c r="BA130" s="1019"/>
      <c r="BB130" s="1019"/>
      <c r="BC130" s="1019"/>
      <c r="BD130" s="1019"/>
      <c r="BE130" s="1020"/>
      <c r="BF130" s="1173">
        <v>4.2</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479</v>
      </c>
      <c r="X131" s="1181"/>
      <c r="Y131" s="1181"/>
      <c r="Z131" s="1182"/>
      <c r="AA131" s="1074">
        <v>1949974</v>
      </c>
      <c r="AB131" s="1053"/>
      <c r="AC131" s="1053"/>
      <c r="AD131" s="1053"/>
      <c r="AE131" s="1054"/>
      <c r="AF131" s="1052">
        <v>1929714</v>
      </c>
      <c r="AG131" s="1053"/>
      <c r="AH131" s="1053"/>
      <c r="AI131" s="1053"/>
      <c r="AJ131" s="1054"/>
      <c r="AK131" s="1052">
        <v>1897425</v>
      </c>
      <c r="AL131" s="1053"/>
      <c r="AM131" s="1053"/>
      <c r="AN131" s="1053"/>
      <c r="AO131" s="1054"/>
      <c r="AP131" s="1183"/>
      <c r="AQ131" s="1184"/>
      <c r="AR131" s="1184"/>
      <c r="AS131" s="1184"/>
      <c r="AT131" s="1185"/>
      <c r="AU131" s="264"/>
      <c r="AV131" s="264"/>
      <c r="AW131" s="264"/>
      <c r="AX131" s="1155" t="s">
        <v>480</v>
      </c>
      <c r="AY131" s="1106"/>
      <c r="AZ131" s="1106"/>
      <c r="BA131" s="1106"/>
      <c r="BB131" s="1106"/>
      <c r="BC131" s="1106"/>
      <c r="BD131" s="1106"/>
      <c r="BE131" s="1107"/>
      <c r="BF131" s="1156" t="s">
        <v>122</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481</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482</v>
      </c>
      <c r="W132" s="1166"/>
      <c r="X132" s="1166"/>
      <c r="Y132" s="1166"/>
      <c r="Z132" s="1167"/>
      <c r="AA132" s="1168">
        <v>3.9904121799999999</v>
      </c>
      <c r="AB132" s="1169"/>
      <c r="AC132" s="1169"/>
      <c r="AD132" s="1169"/>
      <c r="AE132" s="1170"/>
      <c r="AF132" s="1171">
        <v>4.438947948</v>
      </c>
      <c r="AG132" s="1169"/>
      <c r="AH132" s="1169"/>
      <c r="AI132" s="1169"/>
      <c r="AJ132" s="1170"/>
      <c r="AK132" s="1171">
        <v>4.3132139609999998</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483</v>
      </c>
      <c r="W133" s="1149"/>
      <c r="X133" s="1149"/>
      <c r="Y133" s="1149"/>
      <c r="Z133" s="1150"/>
      <c r="AA133" s="1151">
        <v>5.8</v>
      </c>
      <c r="AB133" s="1152"/>
      <c r="AC133" s="1152"/>
      <c r="AD133" s="1152"/>
      <c r="AE133" s="1153"/>
      <c r="AF133" s="1151">
        <v>3.9</v>
      </c>
      <c r="AG133" s="1152"/>
      <c r="AH133" s="1152"/>
      <c r="AI133" s="1152"/>
      <c r="AJ133" s="1153"/>
      <c r="AK133" s="1151">
        <v>4.2</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vu5juMiXadWfJk3NZChyT7uamwbciWJHfdgJHvNXx2esh2RmSMTFDu1w4/A4vCCzafNOwlmSipjvD4QOdN0+g==" saltValue="k7cgdZGraETw88Jy3Nnu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70" zoomScaleNormal="85" zoomScaleSheetLayoutView="70" workbookViewId="0">
      <selection activeCell="AV72" sqref="AV7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h5Y54bpzpoymatPnq7IPebaAzu+lZCiiJBWLRjhm3cZP+wAGlvilTkqJ8Exo5odH5GdjDVH3wgKreHnyFgE1A==" saltValue="WlFvCba5T5Py52TJ9Kbk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D7ZWocnbk/tnRhmE7gTvAw04J7PXjaU9Cb4wjflFUZqVkSI+Ul1F5IfcRseqJoTnJqWGLup2wqUdVZEEgxIJw==" saltValue="tjk/2MFD/iAUOlH1Q/Ec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492</v>
      </c>
      <c r="AL9" s="1192"/>
      <c r="AM9" s="1192"/>
      <c r="AN9" s="1193"/>
      <c r="AO9" s="292">
        <v>549378</v>
      </c>
      <c r="AP9" s="292">
        <v>102229</v>
      </c>
      <c r="AQ9" s="293">
        <v>135358</v>
      </c>
      <c r="AR9" s="294">
        <v>-24.5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493</v>
      </c>
      <c r="AL10" s="1192"/>
      <c r="AM10" s="1192"/>
      <c r="AN10" s="1193"/>
      <c r="AO10" s="295">
        <v>68224</v>
      </c>
      <c r="AP10" s="295">
        <v>12695</v>
      </c>
      <c r="AQ10" s="296">
        <v>16285</v>
      </c>
      <c r="AR10" s="297">
        <v>-22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494</v>
      </c>
      <c r="AL11" s="1192"/>
      <c r="AM11" s="1192"/>
      <c r="AN11" s="1193"/>
      <c r="AO11" s="295">
        <v>4995</v>
      </c>
      <c r="AP11" s="295">
        <v>929</v>
      </c>
      <c r="AQ11" s="296">
        <v>23139</v>
      </c>
      <c r="AR11" s="297">
        <v>-96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495</v>
      </c>
      <c r="AL12" s="1192"/>
      <c r="AM12" s="1192"/>
      <c r="AN12" s="1193"/>
      <c r="AO12" s="295" t="s">
        <v>496</v>
      </c>
      <c r="AP12" s="295" t="s">
        <v>496</v>
      </c>
      <c r="AQ12" s="296">
        <v>3507</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497</v>
      </c>
      <c r="AL13" s="1192"/>
      <c r="AM13" s="1192"/>
      <c r="AN13" s="1193"/>
      <c r="AO13" s="295" t="s">
        <v>496</v>
      </c>
      <c r="AP13" s="295" t="s">
        <v>496</v>
      </c>
      <c r="AQ13" s="296">
        <v>1</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498</v>
      </c>
      <c r="AL14" s="1192"/>
      <c r="AM14" s="1192"/>
      <c r="AN14" s="1193"/>
      <c r="AO14" s="295">
        <v>21558</v>
      </c>
      <c r="AP14" s="295">
        <v>4012</v>
      </c>
      <c r="AQ14" s="296">
        <v>6299</v>
      </c>
      <c r="AR14" s="297">
        <v>-36.299999999999997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499</v>
      </c>
      <c r="AL15" s="1192"/>
      <c r="AM15" s="1192"/>
      <c r="AN15" s="1193"/>
      <c r="AO15" s="295">
        <v>4267</v>
      </c>
      <c r="AP15" s="295">
        <v>794</v>
      </c>
      <c r="AQ15" s="296">
        <v>3566</v>
      </c>
      <c r="AR15" s="297">
        <v>-77.7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500</v>
      </c>
      <c r="AL16" s="1195"/>
      <c r="AM16" s="1195"/>
      <c r="AN16" s="1196"/>
      <c r="AO16" s="295">
        <v>-60494</v>
      </c>
      <c r="AP16" s="295">
        <v>-11257</v>
      </c>
      <c r="AQ16" s="296">
        <v>-14081</v>
      </c>
      <c r="AR16" s="297">
        <v>-20.100000000000001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587928</v>
      </c>
      <c r="AP17" s="295">
        <v>109402</v>
      </c>
      <c r="AQ17" s="296">
        <v>174073</v>
      </c>
      <c r="AR17" s="297">
        <v>-37.200000000000003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505</v>
      </c>
      <c r="AL21" s="1187"/>
      <c r="AM21" s="1187"/>
      <c r="AN21" s="1188"/>
      <c r="AO21" s="307">
        <v>12.1</v>
      </c>
      <c r="AP21" s="308">
        <v>15.56</v>
      </c>
      <c r="AQ21" s="309">
        <v>-3.46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506</v>
      </c>
      <c r="AL22" s="1187"/>
      <c r="AM22" s="1187"/>
      <c r="AN22" s="1188"/>
      <c r="AO22" s="312">
        <v>95.6</v>
      </c>
      <c r="AP22" s="313">
        <v>96</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511</v>
      </c>
      <c r="AL32" s="1203"/>
      <c r="AM32" s="1203"/>
      <c r="AN32" s="1204"/>
      <c r="AO32" s="322">
        <v>410311</v>
      </c>
      <c r="AP32" s="322">
        <v>76351</v>
      </c>
      <c r="AQ32" s="323">
        <v>106722</v>
      </c>
      <c r="AR32" s="324">
        <v>-28.5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512</v>
      </c>
      <c r="AL33" s="1203"/>
      <c r="AM33" s="1203"/>
      <c r="AN33" s="1204"/>
      <c r="AO33" s="322" t="s">
        <v>496</v>
      </c>
      <c r="AP33" s="322" t="s">
        <v>496</v>
      </c>
      <c r="AQ33" s="323">
        <v>147</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513</v>
      </c>
      <c r="AL34" s="1203"/>
      <c r="AM34" s="1203"/>
      <c r="AN34" s="1204"/>
      <c r="AO34" s="322" t="s">
        <v>496</v>
      </c>
      <c r="AP34" s="322" t="s">
        <v>496</v>
      </c>
      <c r="AQ34" s="323">
        <v>287</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514</v>
      </c>
      <c r="AL35" s="1203"/>
      <c r="AM35" s="1203"/>
      <c r="AN35" s="1204"/>
      <c r="AO35" s="322">
        <v>29595</v>
      </c>
      <c r="AP35" s="322">
        <v>5507</v>
      </c>
      <c r="AQ35" s="323">
        <v>22428</v>
      </c>
      <c r="AR35" s="324">
        <v>-75.400000000000006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515</v>
      </c>
      <c r="AL36" s="1203"/>
      <c r="AM36" s="1203"/>
      <c r="AN36" s="1204"/>
      <c r="AO36" s="322">
        <v>1827</v>
      </c>
      <c r="AP36" s="322">
        <v>340</v>
      </c>
      <c r="AQ36" s="323">
        <v>4327</v>
      </c>
      <c r="AR36" s="324">
        <v>-92.1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516</v>
      </c>
      <c r="AL37" s="1203"/>
      <c r="AM37" s="1203"/>
      <c r="AN37" s="1204"/>
      <c r="AO37" s="322" t="s">
        <v>496</v>
      </c>
      <c r="AP37" s="322" t="s">
        <v>496</v>
      </c>
      <c r="AQ37" s="323">
        <v>1437</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517</v>
      </c>
      <c r="AL38" s="1206"/>
      <c r="AM38" s="1206"/>
      <c r="AN38" s="1207"/>
      <c r="AO38" s="325" t="s">
        <v>496</v>
      </c>
      <c r="AP38" s="325" t="s">
        <v>496</v>
      </c>
      <c r="AQ38" s="326">
        <v>25</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518</v>
      </c>
      <c r="AL39" s="1206"/>
      <c r="AM39" s="1206"/>
      <c r="AN39" s="1207"/>
      <c r="AO39" s="322">
        <v>-250</v>
      </c>
      <c r="AP39" s="322">
        <v>-47</v>
      </c>
      <c r="AQ39" s="323">
        <v>-4811</v>
      </c>
      <c r="AR39" s="324">
        <v>-99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519</v>
      </c>
      <c r="AL40" s="1203"/>
      <c r="AM40" s="1203"/>
      <c r="AN40" s="1204"/>
      <c r="AO40" s="322">
        <v>-359643</v>
      </c>
      <c r="AP40" s="322">
        <v>-66923</v>
      </c>
      <c r="AQ40" s="323">
        <v>-91754</v>
      </c>
      <c r="AR40" s="324">
        <v>-27.1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81840</v>
      </c>
      <c r="AP41" s="322">
        <v>15229</v>
      </c>
      <c r="AQ41" s="323">
        <v>38807</v>
      </c>
      <c r="AR41" s="324">
        <v>-60.8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487</v>
      </c>
      <c r="AN49" s="1199" t="s">
        <v>523</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618725</v>
      </c>
      <c r="AN51" s="344">
        <v>108150</v>
      </c>
      <c r="AO51" s="345">
        <v>-53.2</v>
      </c>
      <c r="AP51" s="346">
        <v>174587</v>
      </c>
      <c r="AQ51" s="347">
        <v>19.100000000000001</v>
      </c>
      <c r="AR51" s="348">
        <v>-72.3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267181</v>
      </c>
      <c r="AN52" s="352">
        <v>46702</v>
      </c>
      <c r="AO52" s="353">
        <v>6.5</v>
      </c>
      <c r="AP52" s="354">
        <v>79695</v>
      </c>
      <c r="AQ52" s="355">
        <v>17</v>
      </c>
      <c r="AR52" s="356">
        <v>-10.5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551729</v>
      </c>
      <c r="AN53" s="344">
        <v>97634</v>
      </c>
      <c r="AO53" s="345">
        <v>-9.6999999999999993</v>
      </c>
      <c r="AP53" s="346">
        <v>175675</v>
      </c>
      <c r="AQ53" s="347">
        <v>0.6</v>
      </c>
      <c r="AR53" s="348">
        <v>-10.3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366546</v>
      </c>
      <c r="AN54" s="352">
        <v>64864</v>
      </c>
      <c r="AO54" s="353">
        <v>38.9</v>
      </c>
      <c r="AP54" s="354">
        <v>87698</v>
      </c>
      <c r="AQ54" s="355">
        <v>10</v>
      </c>
      <c r="AR54" s="356">
        <v>28.9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1042905</v>
      </c>
      <c r="AN55" s="344">
        <v>189069</v>
      </c>
      <c r="AO55" s="345">
        <v>93.7</v>
      </c>
      <c r="AP55" s="346">
        <v>162193</v>
      </c>
      <c r="AQ55" s="347">
        <v>-7.7</v>
      </c>
      <c r="AR55" s="348">
        <v>101.4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817073</v>
      </c>
      <c r="AN56" s="352">
        <v>148128</v>
      </c>
      <c r="AO56" s="353">
        <v>128.4</v>
      </c>
      <c r="AP56" s="354">
        <v>79985</v>
      </c>
      <c r="AQ56" s="355">
        <v>-8.8000000000000007</v>
      </c>
      <c r="AR56" s="356">
        <v>137.19999999999999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526761</v>
      </c>
      <c r="AN57" s="344">
        <v>96689</v>
      </c>
      <c r="AO57" s="345">
        <v>-48.9</v>
      </c>
      <c r="AP57" s="346">
        <v>168868</v>
      </c>
      <c r="AQ57" s="347">
        <v>4.0999999999999996</v>
      </c>
      <c r="AR57" s="348">
        <v>-53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332328</v>
      </c>
      <c r="AN58" s="352">
        <v>61000</v>
      </c>
      <c r="AO58" s="353">
        <v>-58.8</v>
      </c>
      <c r="AP58" s="354">
        <v>79360</v>
      </c>
      <c r="AQ58" s="355">
        <v>-0.8</v>
      </c>
      <c r="AR58" s="356">
        <v>-58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388011</v>
      </c>
      <c r="AN59" s="344">
        <v>72202</v>
      </c>
      <c r="AO59" s="345">
        <v>-25.3</v>
      </c>
      <c r="AP59" s="346">
        <v>202870</v>
      </c>
      <c r="AQ59" s="347">
        <v>20.100000000000001</v>
      </c>
      <c r="AR59" s="348">
        <v>-45.4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257990</v>
      </c>
      <c r="AN60" s="352">
        <v>48007</v>
      </c>
      <c r="AO60" s="353">
        <v>-21.3</v>
      </c>
      <c r="AP60" s="354">
        <v>79735</v>
      </c>
      <c r="AQ60" s="355">
        <v>0.5</v>
      </c>
      <c r="AR60" s="356">
        <v>-21.8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625626</v>
      </c>
      <c r="AN61" s="359">
        <v>112749</v>
      </c>
      <c r="AO61" s="360">
        <v>-8.6999999999999993</v>
      </c>
      <c r="AP61" s="361">
        <v>176839</v>
      </c>
      <c r="AQ61" s="362">
        <v>7.2</v>
      </c>
      <c r="AR61" s="348">
        <v>-15.9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408224</v>
      </c>
      <c r="AN62" s="352">
        <v>73740</v>
      </c>
      <c r="AO62" s="353">
        <v>18.7</v>
      </c>
      <c r="AP62" s="354">
        <v>81295</v>
      </c>
      <c r="AQ62" s="355">
        <v>3.6</v>
      </c>
      <c r="AR62" s="356">
        <v>15.1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nqha4GNF7L5IfTPUIGazqEcND65DB02AVkRhVnYBpsU3F+devnkmcb0CiNJFgmPfgIrkX4YDphYGo71HhL96Q==" saltValue="2sX99pMrUrIZA2o9N7en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dV9EF59t9uJZ1MCkT29ePSXE11S/qbpeayYFLSiDkVRLyCiLu54VrEXFsZ4w8Boq1yozZJyFJBi5kGuddUHCg==" saltValue="+M3ua3xGXC41YQk6Sm8+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oCjFh6dzHJCAnLEbp99mmzArKbd60uoMvJuyQb27YVnyPrqd7Qyx1nOLZZKYk4qQKPlckeORXVwMc+PA7iPig==" saltValue="r/vvkbxq8lpcCjLGbAjH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1" t="s">
        <v>3</v>
      </c>
      <c r="D47" s="1211"/>
      <c r="E47" s="1212"/>
      <c r="F47" s="11">
        <v>93.29</v>
      </c>
      <c r="G47" s="12">
        <v>104.18</v>
      </c>
      <c r="H47" s="12">
        <v>100.64</v>
      </c>
      <c r="I47" s="12">
        <v>101.82</v>
      </c>
      <c r="J47" s="13">
        <v>102.81</v>
      </c>
    </row>
    <row r="48" spans="2:10" ht="57.75" customHeight="1" x14ac:dyDescent="0.15">
      <c r="B48" s="14"/>
      <c r="C48" s="1213" t="s">
        <v>4</v>
      </c>
      <c r="D48" s="1213"/>
      <c r="E48" s="1214"/>
      <c r="F48" s="15">
        <v>27.16</v>
      </c>
      <c r="G48" s="16">
        <v>18.84</v>
      </c>
      <c r="H48" s="16">
        <v>13.9</v>
      </c>
      <c r="I48" s="16">
        <v>8.1999999999999993</v>
      </c>
      <c r="J48" s="17">
        <v>11.37</v>
      </c>
    </row>
    <row r="49" spans="2:10" ht="57.75" customHeight="1" thickBot="1" x14ac:dyDescent="0.2">
      <c r="B49" s="18"/>
      <c r="C49" s="1215" t="s">
        <v>5</v>
      </c>
      <c r="D49" s="1215"/>
      <c r="E49" s="1216"/>
      <c r="F49" s="19">
        <v>6.96</v>
      </c>
      <c r="G49" s="20">
        <v>0.41</v>
      </c>
      <c r="H49" s="20" t="s">
        <v>544</v>
      </c>
      <c r="I49" s="20" t="s">
        <v>545</v>
      </c>
      <c r="J49" s="21">
        <v>3.17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p1hj+LLj3mo9gAnGSujDLnp/QRbvlAW8w4U+PIMT3tO+ifQd26E1b+cz0HWQL+DrbCJUeILKBvZf5BQjj0nuQ==" saltValue="gBHjU6pRc5I9eel9TbLu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笠松　　正利</cp:lastModifiedBy>
  <cp:lastPrinted>2019-10-29T08:05:32Z</cp:lastPrinted>
  <dcterms:created xsi:type="dcterms:W3CDTF">2019-02-14T04:28:04Z</dcterms:created>
  <dcterms:modified xsi:type="dcterms:W3CDTF">2019-10-29T08:18:35Z</dcterms:modified>
  <cp:category/>
</cp:coreProperties>
</file>