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専用\□財政課共有　改　専用・財政課共有のデータをこちらに移行して整理\86その他公表・調査関係\15財政状況資料集\Ｈ29年度財政状況資料集\05結合（10月）\結合\"/>
    </mc:Choice>
  </mc:AlternateContent>
  <bookViews>
    <workbookView xWindow="0" yWindow="0" windowWidth="21600" windowHeight="954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<sst xmlns="http://schemas.openxmlformats.org/spreadsheetml/2006/main" count="1105" uniqueCount="594">
  <si>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</si>
  <si>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</si>
  <si>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</si>
  <si>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</si>
  <si>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</si>
  <si>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</si>
  <si>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</si>
  <si>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</si>
  <si>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</si>
  <si>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</si>
  <si>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</si>
  <si>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</si>
  <si>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</si>
  <si>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</si>
  <si>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</si>
  <si>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</si>
  <si>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</si>
  <si>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</si>
  <si>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</si>
  <si>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</si>
  <si>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</si>
  <si>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</si>
  <si>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</si>
  <si>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</si>
  <si>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</si>
  <si>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</si>
  <si>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</si>
  <si>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</si>
  <si>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</si>
  <si>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</si>
  <si>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</si>
  <si>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</si>
  <si>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</si>
  <si>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</si>
  <si>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</si>
  <si>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</si>
  <si>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</si>
  <si>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</si>
  <si>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</si>
  <si>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</si>
  <si>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</si>
  <si>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</si>
  <si>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</si>
  <si>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</si>
  <si>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</si>
  <si>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</si>
  <si>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</si>
  <si>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</si>
  <si>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</si>
  <si>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</si>
  <si>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</si>
  <si>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</si>
  <si>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</si>
  <si>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</si>
  <si>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</si>
  <si>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</si>
  <si>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</si>
  <si>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</si>
  <si>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</si>
  <si>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</si>
  <si>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</si>
  <si>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</si>
  <si>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</si>
  <si>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</si>
  <si>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</si>
  <si>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</si>
  <si>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</si>
  <si>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</si>
  <si>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</si>
  <si>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</si>
  <si>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</si>
  <si>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</si>
  <si>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</si>
  <si>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</si>
  <si>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</si>
  <si>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</si>
  <si>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</si>
  <si>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</si>
  <si>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</si>
  <si>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</si>
  <si>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</si>
  <si>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</si>
  <si>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</si>
  <si>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</si>
  <si>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</si>
  <si>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</si>
  <si>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</si>
  <si>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</si>
  <si>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</si>
  <si>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</si>
  <si>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</si>
  <si>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阿波市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</si>
  <si>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</si>
  <si>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</si>
  <si>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</si>
  <si>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</si>
  <si>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</si>
  <si>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</si>
  <si>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</si>
  <si>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</si>
  <si>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</si>
  <si>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</si>
  <si>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</si>
  <si>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</si>
  <si>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</si>
  <si>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</si>
  <si>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</si>
  <si>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</si>
  <si>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</si>
  <si>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</si>
  <si>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</si>
  <si>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</si>
  <si>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</si>
  <si>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</si>
  <si>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</si>
  <si>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</si>
  <si>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</si>
  <si>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</si>
  <si>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</si>
  <si>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</si>
  <si>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</si>
  <si>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</si>
  <si>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</si>
  <si>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</si>
  <si>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</si>
  <si>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</si>
  <si>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</si>
  <si>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</si>
  <si>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</si>
  <si>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</si>
  <si>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</si>
  <si>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</si>
  <si>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</si>
  <si>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</si>
  <si>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</si>
  <si>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</si>
  <si>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</si>
  <si>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</si>
  <si>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</si>
  <si>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</si>
  <si>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</si>
  <si>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</si>
  <si>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</si>
  <si>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</si>
  <si>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</si>
  <si>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</si>
  <si>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</si>
  <si>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</si>
  <si>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</si>
  <si>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</si>
  <si>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</si>
  <si>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</si>
  <si>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</si>
  <si>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</si>
  <si>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</si>
  <si>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</si>
  <si>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</si>
  <si>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</si>
  <si>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</si>
  <si>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</si>
  <si>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</si>
  <si>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</si>
  <si>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</si>
  <si>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</si>
  <si>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</si>
  <si>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</si>
  <si>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</si>
  <si>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</si>
  <si>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</si>
  <si>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</si>
  <si>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</si>
  <si>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</si>
  <si>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</si>
  <si>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</si>
  <si>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</si>
  <si>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</si>
  <si>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</si>
  <si>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</si>
  <si>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</si>
  <si>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</si>
  <si>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</si>
  <si>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</si>
  <si>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</si>
  <si>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</si>
  <si>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</si>
  <si>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</si>
  <si>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</si>
  <si>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</si>
  <si>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</si>
  <si>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</si>
  <si>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</si>
  <si>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</si>
  <si>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</si>
  <si>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</si>
  <si>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</si>
  <si>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</si>
  <si>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</si>
  <si>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</si>
  <si>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</si>
  <si>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</si>
  <si>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</si>
  <si>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</si>
  <si>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</si>
  <si>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</si>
  <si>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</si>
  <si>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徳島県阿波市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</si>
  <si>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</si>
  <si>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</si>
  <si>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</si>
  <si>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</si>
  <si>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</si>
  <si>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</si>
  <si>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</si>
  <si>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</si>
  <si>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</si>
  <si>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</si>
  <si>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</si>
  <si>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</si>
  <si>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</si>
  <si>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</si>
  <si>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</si>
  <si>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</si>
  <si>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</si>
  <si>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</si>
  <si>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</si>
  <si>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</si>
  <si>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</si>
  <si>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</si>
  <si>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</si>
  <si>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</si>
  <si>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</si>
  <si>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</si>
  <si>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</si>
  <si>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</si>
  <si>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</si>
  <si>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</si>
  <si>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</si>
  <si>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</si>
  <si>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</si>
  <si>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</si>
  <si>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</si>
  <si>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</si>
  <si>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</si>
  <si>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</si>
  <si>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</si>
  <si>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</si>
  <si>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</si>
  <si>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</si>
  <si>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</si>
  <si>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</si>
  <si>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</si>
  <si>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</si>
  <si>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</si>
  <si>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</si>
  <si>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</si>
  <si>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</si>
  <si>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</si>
  <si>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</si>
  <si>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</si>
  <si>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</si>
  <si>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</si>
  <si>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</si>
  <si>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</si>
  <si>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</si>
  <si>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</si>
  <si>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</si>
  <si>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</si>
  <si>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</si>
  <si>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</si>
  <si>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</si>
  <si>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</si>
  <si>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</si>
  <si>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</si>
  <si>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</si>
  <si>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</si>
  <si>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</si>
  <si>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</si>
  <si>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</si>
  <si>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</si>
  <si>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</si>
  <si>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</si>
  <si>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</si>
  <si>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</si>
  <si>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</si>
  <si>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</si>
  <si>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</si>
  <si>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</si>
  <si>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</si>
  <si>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</si>
  <si>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</si>
  <si>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</si>
  <si>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</si>
  <si>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</si>
  <si>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</si>
  <si>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</si>
  <si>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</si>
  <si>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</si>
  <si>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</si>
  <si>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</si>
  <si>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</si>
  <si>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</si>
  <si>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</si>
  <si>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</si>
  <si>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</si>
  <si>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</si>
  <si>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</si>
  <si>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</si>
  <si>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</si>
  <si>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</si>
  <si>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</si>
  <si>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</si>
  <si>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</si>
  <si>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</si>
  <si>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</si>
  <si>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</si>
  <si>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</si>
  <si>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</si>
  <si>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</si>
  <si>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</si>
  <si>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</si>
  <si>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</si>
  <si>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</si>
  <si>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</si>
  <si>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</si>
  <si>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</si>
  <si>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</si>
  <si>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</si>
  <si>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</si>
  <si>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</si>
  <si>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</si>
  <si>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</si>
  <si>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</si>
  <si>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</si>
  <si>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</si>
  <si>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</si>
  <si>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</si>
  <si>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</si>
  <si>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</si>
  <si>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</si>
  <si>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</si>
  <si>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</si>
  <si>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</si>
  <si>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</si>
  <si>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</si>
  <si>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</si>
  <si>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</si>
  <si>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</si>
  <si>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</si>
  <si>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</si>
  <si>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</si>
  <si>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</si>
  <si>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</si>
  <si>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</si>
  <si>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</si>
  <si>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</si>
  <si>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徳島県阿波市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</si>
  <si>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</si>
  <si>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</si>
  <si>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</si>
  <si>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</si>
  <si>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</si>
  <si>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</si>
  <si>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</si>
  <si>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</si>
  <si>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</si>
  <si>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</si>
  <si>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</si>
  <si>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</si>
  <si>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</si>
  <si>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</si>
  <si>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</si>
  <si>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</si>
  <si>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</si>
  <si>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</si>
  <si>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</si>
  <si>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</si>
  <si>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</si>
  <si>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</si>
  <si>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</si>
  <si>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</si>
  <si>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</si>
  <si>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</si>
  <si>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</si>
  <si>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</si>
  <si>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</si>
  <si>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</si>
  <si>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</si>
  <si>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</si>
  <si>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</si>
  <si>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</si>
  <si>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</si>
  <si>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</si>
  <si>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</si>
  <si>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</si>
  <si>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</si>
  <si>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伊沢谷簡易水道事業特別会計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</si>
  <si>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</si>
  <si>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</si>
  <si>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</si>
  <si>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</si>
  <si>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</si>
  <si>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</si>
  <si>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</si>
  <si>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</si>
  <si>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</si>
  <si>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</si>
  <si>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</si>
  <si>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</si>
  <si>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</si>
  <si>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</si>
  <si>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</si>
  <si>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</si>
  <si>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</si>
  <si>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</si>
  <si>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</si>
  <si>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</si>
  <si>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</si>
  <si>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</si>
  <si>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</si>
  <si>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</si>
  <si>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</si>
  <si>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</si>
  <si>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</si>
  <si>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</si>
  <si>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</si>
  <si>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</si>
  <si>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</si>
  <si>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</si>
  <si>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</si>
  <si>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</si>
  <si>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</si>
  <si>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</si>
  <si>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</si>
  <si>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</si>
  <si>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</si>
  <si>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</si>
  <si>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</si>
  <si>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</si>
  <si>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</si>
  <si>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</si>
  <si>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</si>
  <si>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</si>
  <si>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</si>
  <si>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</si>
  <si>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</si>
  <si>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</si>
  <si>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</si>
  <si>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</si>
  <si>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</si>
  <si>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</si>
  <si>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</si>
  <si>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</si>
  <si>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</si>
  <si>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</si>
  <si>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</si>
  <si>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</si>
  <si>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</si>
  <si>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</si>
  <si>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</si>
  <si>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</si>
  <si>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</si>
  <si>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</si>
  <si>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</si>
  <si>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</si>
  <si>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</si>
  <si>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</si>
  <si>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</si>
  <si>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</si>
  <si>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</si>
  <si>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</si>
  <si>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</si>
  <si>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</si>
  <si>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</si>
  <si>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</si>
  <si>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</si>
  <si>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</si>
  <si>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</si>
  <si>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</si>
  <si>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</si>
  <si>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</si>
  <si>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</si>
  <si>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</si>
  <si>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</si>
  <si>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</si>
  <si>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</si>
  <si>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</si>
  <si>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</si>
  <si>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</si>
  <si>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</si>
  <si>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</si>
  <si>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</si>
  <si>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</si>
  <si>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</si>
  <si>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</si>
  <si>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</si>
  <si>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</si>
  <si>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</si>
  <si>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</si>
  <si>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</si>
  <si>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</si>
  <si>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</si>
  <si>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</si>
  <si>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</si>
  <si>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</si>
  <si>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</si>
  <si>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</si>
  <si>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</si>
  <si>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</si>
  <si>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</si>
  <si>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</si>
  <si>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</si>
  <si>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</si>
  <si>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</si>
  <si>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</si>
  <si>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</si>
  <si>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</si>
  <si>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</si>
  <si>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</si>
  <si>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</si>
  <si>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</si>
  <si>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</si>
  <si>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</si>
  <si>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</si>
  <si>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</si>
  <si>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</si>
  <si>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</si>
  <si>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</si>
  <si>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</si>
  <si>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</si>
  <si>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</si>
  <si>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</si>
  <si>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</si>
  <si>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</si>
  <si>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</si>
  <si>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</si>
  <si>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</si>
  <si>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</si>
  <si>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</si>
  <si>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</si>
  <si>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</si>
  <si>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</si>
  <si>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0.13</t>
  </si>
  <si>
    <t>▲ 0.41</t>
  </si>
  <si>
    <t>水道事業会計</t>
  </si>
  <si>
    <t>一般会計</t>
  </si>
  <si>
    <t>国民健康保険特別会計</t>
  </si>
  <si>
    <t>介護保険特別会計</t>
  </si>
  <si>
    <t>後期高齢者医療特別会計</t>
  </si>
  <si>
    <t>農業集落排水事業特別会計</t>
  </si>
  <si>
    <t>住宅新築資金等貸付事業特別会計</t>
  </si>
  <si>
    <t>伊沢谷簡易水道事業特別会計</t>
  </si>
  <si>
    <t>その他会計（赤字）</t>
  </si>
  <si>
    <t>その他会計（黒字）</t>
  </si>
  <si>
    <t>-</t>
    <phoneticPr fontId="2"/>
  </si>
  <si>
    <t>-</t>
    <phoneticPr fontId="2"/>
  </si>
  <si>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</si>
  <si>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</si>
  <si>
    <t>阿北特別養護老人ホーム組合</t>
    <rPh sb="0" eb="2">
      <t>アホク</t>
    </rPh>
    <rPh sb="2" eb="4">
      <t>トクベツ</t>
    </rPh>
    <rPh sb="4" eb="6">
      <t>ヨウゴ</t>
    </rPh>
    <rPh sb="6" eb="8">
      <t>ロウジン</t>
    </rPh>
    <rPh sb="11" eb="13">
      <t>クミアイ</t>
    </rPh>
    <phoneticPr fontId="5"/>
  </si>
  <si>
    <t>中央広域環境施設組合</t>
    <rPh sb="0" eb="2">
      <t>チュウオウ</t>
    </rPh>
    <rPh sb="2" eb="4">
      <t>コウイキ</t>
    </rPh>
    <rPh sb="4" eb="6">
      <t>カンキョウ</t>
    </rPh>
    <rPh sb="6" eb="8">
      <t>シセツ</t>
    </rPh>
    <rPh sb="8" eb="10">
      <t>クミアイ</t>
    </rPh>
    <phoneticPr fontId="5"/>
  </si>
  <si>
    <t>阿北環境整備組合</t>
    <rPh sb="0" eb="2">
      <t>アホク</t>
    </rPh>
    <rPh sb="2" eb="4">
      <t>カンキョウ</t>
    </rPh>
    <rPh sb="4" eb="6">
      <t>セイビ</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</si>
  <si>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</si>
  <si>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</si>
  <si>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徳島県市町村議会議員公務災害補償等組合</t>
    <rPh sb="3" eb="6">
      <t>シチョウソン</t>
    </rPh>
    <rPh sb="6" eb="8">
      <t>ギカイ</t>
    </rPh>
    <rPh sb="8" eb="10">
      <t>ギイン</t>
    </rPh>
    <rPh sb="10" eb="12">
      <t>コウム</t>
    </rPh>
    <rPh sb="12" eb="14">
      <t>サイガイ</t>
    </rPh>
    <rPh sb="14" eb="17">
      <t>ホショウトウ</t>
    </rPh>
    <rPh sb="17" eb="19">
      <t>クミアイ</t>
    </rPh>
    <phoneticPr fontId="5"/>
  </si>
  <si>
    <t>徳島中央広域連合（一般会計）</t>
    <rPh sb="0" eb="2">
      <t>トクシマ</t>
    </rPh>
    <rPh sb="2" eb="4">
      <t>チュウオウ</t>
    </rPh>
    <rPh sb="4" eb="6">
      <t>コウイキ</t>
    </rPh>
    <rPh sb="6" eb="8">
      <t>レンゴウ</t>
    </rPh>
    <rPh sb="9" eb="11">
      <t>イッパン</t>
    </rPh>
    <rPh sb="11" eb="13">
      <t>カイケイ</t>
    </rPh>
    <phoneticPr fontId="5"/>
  </si>
  <si>
    <t>徳島中央広域連合（中央地区広域振興事業特別会計）</t>
    <rPh sb="0" eb="2">
      <t>トクシマ</t>
    </rPh>
    <rPh sb="2" eb="4">
      <t>チュウオウ</t>
    </rPh>
    <rPh sb="4" eb="6">
      <t>コウイキ</t>
    </rPh>
    <rPh sb="6" eb="8">
      <t>レンゴウ</t>
    </rPh>
    <rPh sb="9" eb="11">
      <t>チュウオウ</t>
    </rPh>
    <rPh sb="11" eb="13">
      <t>チク</t>
    </rPh>
    <rPh sb="13" eb="15">
      <t>コウイキ</t>
    </rPh>
    <rPh sb="15" eb="17">
      <t>シンコウ</t>
    </rPh>
    <rPh sb="17" eb="19">
      <t>ジギョウ</t>
    </rPh>
    <rPh sb="19" eb="21">
      <t>トクベツ</t>
    </rPh>
    <rPh sb="21" eb="23">
      <t>カイケイ</t>
    </rPh>
    <phoneticPr fontId="5"/>
  </si>
  <si>
    <t>阿北火葬場管理組合</t>
    <rPh sb="0" eb="2">
      <t>アホク</t>
    </rPh>
    <rPh sb="2" eb="5">
      <t>カソウバ</t>
    </rPh>
    <rPh sb="5" eb="7">
      <t>カンリ</t>
    </rPh>
    <rPh sb="7" eb="9">
      <t>クミアイ</t>
    </rPh>
    <phoneticPr fontId="5"/>
  </si>
  <si>
    <t>-</t>
    <phoneticPr fontId="2"/>
  </si>
  <si>
    <t>-</t>
    <phoneticPr fontId="2"/>
  </si>
  <si>
    <t>御所リゾート</t>
    <rPh sb="0" eb="2">
      <t>ゴショ</t>
    </rPh>
    <phoneticPr fontId="2"/>
  </si>
  <si>
    <t>-</t>
    <phoneticPr fontId="2"/>
  </si>
  <si>
    <t>-</t>
    <phoneticPr fontId="2"/>
  </si>
  <si>
    <t>-</t>
    <phoneticPr fontId="2"/>
  </si>
  <si>
    <t>まちづくり振興基金</t>
    <rPh sb="5" eb="7">
      <t>シンコウ</t>
    </rPh>
    <rPh sb="7" eb="9">
      <t>キキン</t>
    </rPh>
    <phoneticPr fontId="11"/>
  </si>
  <si>
    <t>教育施設整備基金</t>
    <rPh sb="0" eb="2">
      <t>キョウイク</t>
    </rPh>
    <rPh sb="2" eb="4">
      <t>シセツ</t>
    </rPh>
    <rPh sb="4" eb="6">
      <t>セイビ</t>
    </rPh>
    <rPh sb="6" eb="8">
      <t>キキン</t>
    </rPh>
    <phoneticPr fontId="11"/>
  </si>
  <si>
    <t>情報システム施設整備基金</t>
    <rPh sb="0" eb="2">
      <t>ジョウホウ</t>
    </rPh>
    <rPh sb="6" eb="8">
      <t>シセツ</t>
    </rPh>
    <rPh sb="8" eb="10">
      <t>セイビ</t>
    </rPh>
    <rPh sb="10" eb="12">
      <t>キキン</t>
    </rPh>
    <phoneticPr fontId="11"/>
  </si>
  <si>
    <t>一般廃棄物中間処理施設対策基金</t>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</si>
  <si>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</si>
  <si>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</si>
  <si>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</si>
  <si>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</si>
  <si>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</si>
  <si>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</si>
  <si>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</si>
  <si>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</si>
  <si>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</si>
  <si>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</si>
  <si>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</si>
  <si>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</si>
  <si>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</si>
  <si>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</si>
  <si>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実質公債費比率</t>
    <phoneticPr fontId="5"/>
  </si>
  <si>
    <t xml:space="preserve"> </t>
    <phoneticPr fontId="5"/>
  </si>
  <si>
    <t>　本市の将来負担比率は「－」ですが、この要因は老朽化した公共施設の更新や大規模災害に備えるために積立てた基金残高の影響です。教育施設整備事業等の施設更新事業を予定しており、公債費は横ばいで推移する見込みとなりますが、本市の財政指標を鑑みると将来負担比率は暫く「－」で推移すると見込んでいます。合併特例債など交付税措置のある有利な地方債や基金を活用しながら、将来の施設運営を見極めた更新を行っていきます。</t>
    <rPh sb="98" eb="100">
      <t>ミコ</t>
    </rPh>
    <phoneticPr fontId="5"/>
  </si>
  <si>
    <t xml:space="preserve">  本市の将来負担比率、実質公債費比率は、ともに類似団体平均より低い値となっていますが、普通交付税の縮減の影響から今後3年程度は実質公債費比率は増加すると予想されます。合併特例債など交付税措置のある有利な地方債や基金を活用することで、財政の健全化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</si>
</sst>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xf numFmtId="0" fontId="3"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c:ext xmlns:c16="http://schemas.microsoft.com/office/drawing/2014/chart" uri="{C3380CC4-5D6E-409C-BE32-E72D297353CC}">
              <c16:uniqueId val="{00000000-C280-4E97-92D5-AD2AC9A98B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113950</c:v>
                </c:pt>
                <c:pt idx="1">
                  <c:v>188936</c:v>
                </c:pt>
                <c:pt idx="2">
                  <c:v>56791</c:v>
                </c:pt>
                <c:pt idx="3">
                  <c:v>43006</c:v>
                </c:pt>
                <c:pt idx="4">
                  <c:v>61992</c:v>
                </c:pt>
              </c:numCache>
            </c:numRef>
          </c:val>
          <c:smooth val="0"/>
          <c:extLst>
            <c:ext xmlns:c16="http://schemas.microsoft.com/office/drawing/2014/chart" uri="{C3380CC4-5D6E-409C-BE32-E72D297353CC}">
              <c16:uniqueId val="{00000001-C280-4E97-92D5-AD2AC9A98B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3.31</c:v>
                </c:pt>
                <c:pt idx="1">
                  <c:v>3.25</c:v>
                </c:pt>
                <c:pt idx="2">
                  <c:v>4.07</c:v>
                </c:pt>
                <c:pt idx="3">
                  <c:v>3.79</c:v>
                </c:pt>
                <c:pt idx="4">
                  <c:v>4.28</c:v>
                </c:pt>
              </c:numCache>
            </c:numRef>
          </c:val>
          <c:extLst>
            <c:ext xmlns:c16="http://schemas.microsoft.com/office/drawing/2014/chart" uri="{C3380CC4-5D6E-409C-BE32-E72D297353CC}">
              <c16:uniqueId val="{00000000-73C2-4FF5-B6B3-B7CF1602EE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29.59</c:v>
                </c:pt>
                <c:pt idx="1">
                  <c:v>31.88</c:v>
                </c:pt>
                <c:pt idx="2">
                  <c:v>34.89</c:v>
                </c:pt>
                <c:pt idx="3">
                  <c:v>35.43</c:v>
                </c:pt>
                <c:pt idx="4">
                  <c:v>35.19</c:v>
                </c:pt>
              </c:numCache>
            </c:numRef>
          </c:val>
          <c:extLst>
            <c:ext xmlns:c16="http://schemas.microsoft.com/office/drawing/2014/chart" uri="{C3380CC4-5D6E-409C-BE32-E72D297353CC}">
              <c16:uniqueId val="{00000001-73C2-4FF5-B6B3-B7CF1602EE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1.46</c:v>
                </c:pt>
                <c:pt idx="1">
                  <c:v>2.37</c:v>
                </c:pt>
                <c:pt idx="2">
                  <c:v>4.8600000000000003</c:v>
                </c:pt>
                <c:pt idx="3">
                  <c:v>-0.13</c:v>
                </c:pt>
                <c:pt idx="4">
                  <c:v>-0.41</c:v>
                </c:pt>
              </c:numCache>
            </c:numRef>
          </c:val>
          <c:smooth val="0"/>
          <c:extLst>
            <c:ext xmlns:c16="http://schemas.microsoft.com/office/drawing/2014/chart" uri="{C3380CC4-5D6E-409C-BE32-E72D297353CC}">
              <c16:uniqueId val="{00000002-73C2-4FF5-B6B3-B7CF1602EE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CB33-4FEA-B182-4335BDE084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33-4FEA-B182-4335BDE08474}"/>
            </c:ext>
          </c:extLst>
        </c:ser>
        <c:ser>
          <c:idx val="2"/>
          <c:order val="2"/>
          <c:tx>
            <c:strRef>
              <c:f>データシート!$A$29</c:f>
              <c:strCache>
                <c:ptCount val="1"/>
                <c:pt idx="0">
                  <c:v>伊沢谷簡易水道事業特別会計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B33-4FEA-B182-4335BDE08474}"/>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B33-4FEA-B182-4335BDE0847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4-CB33-4FEA-B182-4335BDE0847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0.05</c:v>
                </c:pt>
                <c:pt idx="4">
                  <c:v>#N/A</c:v>
                </c:pt>
                <c:pt idx="5">
                  <c:v>0.05</c:v>
                </c:pt>
                <c:pt idx="6">
                  <c:v>#N/A</c:v>
                </c:pt>
                <c:pt idx="7">
                  <c:v>0.06</c:v>
                </c:pt>
                <c:pt idx="8">
                  <c:v>#N/A</c:v>
                </c:pt>
                <c:pt idx="9">
                  <c:v>0.05</c:v>
                </c:pt>
              </c:numCache>
            </c:numRef>
          </c:val>
          <c:extLst>
            <c:ext xmlns:c16="http://schemas.microsoft.com/office/drawing/2014/chart" uri="{C3380CC4-5D6E-409C-BE32-E72D297353CC}">
              <c16:uniqueId val="{00000005-CB33-4FEA-B182-4335BDE0847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c:v>
                </c:pt>
                <c:pt idx="2">
                  <c:v>#N/A</c:v>
                </c:pt>
                <c:pt idx="3">
                  <c:v>0.32</c:v>
                </c:pt>
                <c:pt idx="4">
                  <c:v>#N/A</c:v>
                </c:pt>
                <c:pt idx="5">
                  <c:v>0.49</c:v>
                </c:pt>
                <c:pt idx="6">
                  <c:v>#N/A</c:v>
                </c:pt>
                <c:pt idx="7">
                  <c:v>0.8</c:v>
                </c:pt>
                <c:pt idx="8">
                  <c:v>#N/A</c:v>
                </c:pt>
                <c:pt idx="9">
                  <c:v>0.54</c:v>
                </c:pt>
              </c:numCache>
            </c:numRef>
          </c:val>
          <c:extLst>
            <c:ext xmlns:c16="http://schemas.microsoft.com/office/drawing/2014/chart" uri="{C3380CC4-5D6E-409C-BE32-E72D297353CC}">
              <c16:uniqueId val="{00000006-CB33-4FEA-B182-4335BDE0847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1.29</c:v>
                </c:pt>
                <c:pt idx="2">
                  <c:v>#N/A</c:v>
                </c:pt>
                <c:pt idx="3">
                  <c:v>1.26</c:v>
                </c:pt>
                <c:pt idx="4">
                  <c:v>#N/A</c:v>
                </c:pt>
                <c:pt idx="5">
                  <c:v>0.61</c:v>
                </c:pt>
                <c:pt idx="6">
                  <c:v>#N/A</c:v>
                </c:pt>
                <c:pt idx="7">
                  <c:v>0.87</c:v>
                </c:pt>
                <c:pt idx="8">
                  <c:v>#N/A</c:v>
                </c:pt>
                <c:pt idx="9">
                  <c:v>1.29</c:v>
                </c:pt>
              </c:numCache>
            </c:numRef>
          </c:val>
          <c:extLst>
            <c:ext xmlns:c16="http://schemas.microsoft.com/office/drawing/2014/chart" uri="{C3380CC4-5D6E-409C-BE32-E72D297353CC}">
              <c16:uniqueId val="{00000007-CB33-4FEA-B182-4335BDE084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c:v>
                </c:pt>
                <c:pt idx="2">
                  <c:v>#N/A</c:v>
                </c:pt>
                <c:pt idx="3">
                  <c:v>3.24</c:v>
                </c:pt>
                <c:pt idx="4">
                  <c:v>#N/A</c:v>
                </c:pt>
                <c:pt idx="5">
                  <c:v>4.0599999999999996</c:v>
                </c:pt>
                <c:pt idx="6">
                  <c:v>#N/A</c:v>
                </c:pt>
                <c:pt idx="7">
                  <c:v>3.78</c:v>
                </c:pt>
                <c:pt idx="8">
                  <c:v>#N/A</c:v>
                </c:pt>
                <c:pt idx="9">
                  <c:v>4.2699999999999996</c:v>
                </c:pt>
              </c:numCache>
            </c:numRef>
          </c:val>
          <c:extLst>
            <c:ext xmlns:c16="http://schemas.microsoft.com/office/drawing/2014/chart" uri="{C3380CC4-5D6E-409C-BE32-E72D297353CC}">
              <c16:uniqueId val="{00000008-CB33-4FEA-B182-4335BDE084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9.01</c:v>
                </c:pt>
                <c:pt idx="2">
                  <c:v>#N/A</c:v>
                </c:pt>
                <c:pt idx="3">
                  <c:v>8.83</c:v>
                </c:pt>
                <c:pt idx="4">
                  <c:v>#N/A</c:v>
                </c:pt>
                <c:pt idx="5">
                  <c:v>8.7799999999999994</c:v>
                </c:pt>
                <c:pt idx="6">
                  <c:v>#N/A</c:v>
                </c:pt>
                <c:pt idx="7">
                  <c:v>9.7799999999999994</c:v>
                </c:pt>
                <c:pt idx="8">
                  <c:v>#N/A</c:v>
                </c:pt>
                <c:pt idx="9">
                  <c:v>10.77</c:v>
                </c:pt>
              </c:numCache>
            </c:numRef>
          </c:val>
          <c:extLst>
            <c:ext xmlns:c16="http://schemas.microsoft.com/office/drawing/2014/chart" uri="{C3380CC4-5D6E-409C-BE32-E72D297353CC}">
              <c16:uniqueId val="{00000009-CB33-4FEA-B182-4335BDE084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1794</c:v>
                </c:pt>
                <c:pt idx="5">
                  <c:v>1977</c:v>
                </c:pt>
                <c:pt idx="8">
                  <c:v>2162</c:v>
                </c:pt>
                <c:pt idx="11">
                  <c:v>2318</c:v>
                </c:pt>
                <c:pt idx="14">
                  <c:v>2269</c:v>
                </c:pt>
              </c:numCache>
            </c:numRef>
          </c:val>
          <c:extLst>
            <c:ext xmlns:c16="http://schemas.microsoft.com/office/drawing/2014/chart" uri="{C3380CC4-5D6E-409C-BE32-E72D297353CC}">
              <c16:uniqueId val="{00000000-7267-4C5A-A624-996997CF02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67-4C5A-A624-996997CF02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135</c:v>
                </c:pt>
                <c:pt idx="3">
                  <c:v>112</c:v>
                </c:pt>
                <c:pt idx="6">
                  <c:v>68</c:v>
                </c:pt>
                <c:pt idx="9">
                  <c:v>62</c:v>
                </c:pt>
                <c:pt idx="12">
                  <c:v>57</c:v>
                </c:pt>
              </c:numCache>
            </c:numRef>
          </c:val>
          <c:extLst>
            <c:ext xmlns:c16="http://schemas.microsoft.com/office/drawing/2014/chart" uri="{C3380CC4-5D6E-409C-BE32-E72D297353CC}">
              <c16:uniqueId val="{00000002-7267-4C5A-A624-996997CF02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252</c:v>
                </c:pt>
                <c:pt idx="3">
                  <c:v>251</c:v>
                </c:pt>
                <c:pt idx="6">
                  <c:v>251</c:v>
                </c:pt>
                <c:pt idx="9">
                  <c:v>248</c:v>
                </c:pt>
                <c:pt idx="12">
                  <c:v>244</c:v>
                </c:pt>
              </c:numCache>
            </c:numRef>
          </c:val>
          <c:extLst>
            <c:ext xmlns:c16="http://schemas.microsoft.com/office/drawing/2014/chart" uri="{C3380CC4-5D6E-409C-BE32-E72D297353CC}">
              <c16:uniqueId val="{00000003-7267-4C5A-A624-996997CF02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83</c:v>
                </c:pt>
                <c:pt idx="3">
                  <c:v>85</c:v>
                </c:pt>
                <c:pt idx="6">
                  <c:v>84</c:v>
                </c:pt>
                <c:pt idx="9">
                  <c:v>83</c:v>
                </c:pt>
                <c:pt idx="12">
                  <c:v>81</c:v>
                </c:pt>
              </c:numCache>
            </c:numRef>
          </c:val>
          <c:extLst>
            <c:ext xmlns:c16="http://schemas.microsoft.com/office/drawing/2014/chart" uri="{C3380CC4-5D6E-409C-BE32-E72D297353CC}">
              <c16:uniqueId val="{00000004-7267-4C5A-A624-996997CF02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67-4C5A-A624-996997CF02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67-4C5A-A624-996997CF02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2021</c:v>
                </c:pt>
                <c:pt idx="3">
                  <c:v>2094</c:v>
                </c:pt>
                <c:pt idx="6">
                  <c:v>2410</c:v>
                </c:pt>
                <c:pt idx="9">
                  <c:v>2686</c:v>
                </c:pt>
                <c:pt idx="12">
                  <c:v>2713</c:v>
                </c:pt>
              </c:numCache>
            </c:numRef>
          </c:val>
          <c:extLst>
            <c:ext xmlns:c16="http://schemas.microsoft.com/office/drawing/2014/chart" uri="{C3380CC4-5D6E-409C-BE32-E72D297353CC}">
              <c16:uniqueId val="{00000007-7267-4C5A-A624-996997CF02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697</c:v>
                </c:pt>
                <c:pt idx="2">
                  <c:v>#N/A</c:v>
                </c:pt>
                <c:pt idx="3">
                  <c:v>#N/A</c:v>
                </c:pt>
                <c:pt idx="4">
                  <c:v>565</c:v>
                </c:pt>
                <c:pt idx="5">
                  <c:v>#N/A</c:v>
                </c:pt>
                <c:pt idx="6">
                  <c:v>#N/A</c:v>
                </c:pt>
                <c:pt idx="7">
                  <c:v>651</c:v>
                </c:pt>
                <c:pt idx="8">
                  <c:v>#N/A</c:v>
                </c:pt>
                <c:pt idx="9">
                  <c:v>#N/A</c:v>
                </c:pt>
                <c:pt idx="10">
                  <c:v>761</c:v>
                </c:pt>
                <c:pt idx="11">
                  <c:v>#N/A</c:v>
                </c:pt>
                <c:pt idx="12">
                  <c:v>#N/A</c:v>
                </c:pt>
                <c:pt idx="13">
                  <c:v>826</c:v>
                </c:pt>
                <c:pt idx="14">
                  <c:v>#N/A</c:v>
                </c:pt>
              </c:numCache>
            </c:numRef>
          </c:val>
          <c:smooth val="0"/>
          <c:extLst>
            <c:ext xmlns:c16="http://schemas.microsoft.com/office/drawing/2014/chart" uri="{C3380CC4-5D6E-409C-BE32-E72D297353CC}">
              <c16:uniqueId val="{00000008-7267-4C5A-A624-996997CF02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18216</c:v>
                </c:pt>
                <c:pt idx="5">
                  <c:v>20701</c:v>
                </c:pt>
                <c:pt idx="8">
                  <c:v>19688</c:v>
                </c:pt>
                <c:pt idx="11">
                  <c:v>18437</c:v>
                </c:pt>
                <c:pt idx="14">
                  <c:v>17603</c:v>
                </c:pt>
              </c:numCache>
            </c:numRef>
          </c:val>
          <c:extLst>
            <c:ext xmlns:c16="http://schemas.microsoft.com/office/drawing/2014/chart" uri="{C3380CC4-5D6E-409C-BE32-E72D297353CC}">
              <c16:uniqueId val="{00000000-A088-48AC-B7F0-01A80E6C89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418</c:v>
                </c:pt>
                <c:pt idx="5">
                  <c:v>360</c:v>
                </c:pt>
                <c:pt idx="8">
                  <c:v>337</c:v>
                </c:pt>
                <c:pt idx="11">
                  <c:v>303</c:v>
                </c:pt>
                <c:pt idx="14">
                  <c:v>264</c:v>
                </c:pt>
              </c:numCache>
            </c:numRef>
          </c:val>
          <c:extLst>
            <c:ext xmlns:c16="http://schemas.microsoft.com/office/drawing/2014/chart" uri="{C3380CC4-5D6E-409C-BE32-E72D297353CC}">
              <c16:uniqueId val="{00000001-A088-48AC-B7F0-01A80E6C89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9874</c:v>
                </c:pt>
                <c:pt idx="5">
                  <c:v>10342</c:v>
                </c:pt>
                <c:pt idx="8">
                  <c:v>11556</c:v>
                </c:pt>
                <c:pt idx="11">
                  <c:v>12228</c:v>
                </c:pt>
                <c:pt idx="14">
                  <c:v>12251</c:v>
                </c:pt>
              </c:numCache>
            </c:numRef>
          </c:val>
          <c:extLst>
            <c:ext xmlns:c16="http://schemas.microsoft.com/office/drawing/2014/chart" uri="{C3380CC4-5D6E-409C-BE32-E72D297353CC}">
              <c16:uniqueId val="{00000002-A088-48AC-B7F0-01A80E6C89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88-48AC-B7F0-01A80E6C89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88-48AC-B7F0-01A80E6C89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88-48AC-B7F0-01A80E6C89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3716</c:v>
                </c:pt>
                <c:pt idx="3">
                  <c:v>3484</c:v>
                </c:pt>
                <c:pt idx="6">
                  <c:v>3368</c:v>
                </c:pt>
                <c:pt idx="9">
                  <c:v>3094</c:v>
                </c:pt>
                <c:pt idx="12">
                  <c:v>3079</c:v>
                </c:pt>
              </c:numCache>
            </c:numRef>
          </c:val>
          <c:extLst>
            <c:ext xmlns:c16="http://schemas.microsoft.com/office/drawing/2014/chart" uri="{C3380CC4-5D6E-409C-BE32-E72D297353CC}">
              <c16:uniqueId val="{00000006-A088-48AC-B7F0-01A80E6C89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1411</c:v>
                </c:pt>
                <c:pt idx="3">
                  <c:v>1176</c:v>
                </c:pt>
                <c:pt idx="6">
                  <c:v>940</c:v>
                </c:pt>
                <c:pt idx="9">
                  <c:v>715</c:v>
                </c:pt>
                <c:pt idx="12">
                  <c:v>500</c:v>
                </c:pt>
              </c:numCache>
            </c:numRef>
          </c:val>
          <c:extLst>
            <c:ext xmlns:c16="http://schemas.microsoft.com/office/drawing/2014/chart" uri="{C3380CC4-5D6E-409C-BE32-E72D297353CC}">
              <c16:uniqueId val="{00000007-A088-48AC-B7F0-01A80E6C89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917</c:v>
                </c:pt>
                <c:pt idx="3">
                  <c:v>850</c:v>
                </c:pt>
                <c:pt idx="6">
                  <c:v>783</c:v>
                </c:pt>
                <c:pt idx="9">
                  <c:v>709</c:v>
                </c:pt>
                <c:pt idx="12">
                  <c:v>640</c:v>
                </c:pt>
              </c:numCache>
            </c:numRef>
          </c:val>
          <c:extLst>
            <c:ext xmlns:c16="http://schemas.microsoft.com/office/drawing/2014/chart" uri="{C3380CC4-5D6E-409C-BE32-E72D297353CC}">
              <c16:uniqueId val="{00000008-A088-48AC-B7F0-01A80E6C89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453</c:v>
                </c:pt>
                <c:pt idx="3">
                  <c:v>352</c:v>
                </c:pt>
                <c:pt idx="6">
                  <c:v>293</c:v>
                </c:pt>
                <c:pt idx="9">
                  <c:v>238</c:v>
                </c:pt>
                <c:pt idx="12">
                  <c:v>187</c:v>
                </c:pt>
              </c:numCache>
            </c:numRef>
          </c:val>
          <c:extLst>
            <c:ext xmlns:c16="http://schemas.microsoft.com/office/drawing/2014/chart" uri="{C3380CC4-5D6E-409C-BE32-E72D297353CC}">
              <c16:uniqueId val="{00000009-A088-48AC-B7F0-01A80E6C89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21442</c:v>
                </c:pt>
                <c:pt idx="3">
                  <c:v>25332</c:v>
                </c:pt>
                <c:pt idx="6">
                  <c:v>24378</c:v>
                </c:pt>
                <c:pt idx="9">
                  <c:v>22841</c:v>
                </c:pt>
                <c:pt idx="12">
                  <c:v>21817</c:v>
                </c:pt>
              </c:numCache>
            </c:numRef>
          </c:val>
          <c:extLst>
            <c:ext xmlns:c16="http://schemas.microsoft.com/office/drawing/2014/chart" uri="{C3380CC4-5D6E-409C-BE32-E72D297353CC}">
              <c16:uniqueId val="{0000000A-A088-48AC-B7F0-01A80E6C89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88-48AC-B7F0-01A80E6C89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4504</c:v>
                </c:pt>
                <c:pt idx="1">
                  <c:v>4529</c:v>
                </c:pt>
                <c:pt idx="2">
                  <c:v>4423</c:v>
                </c:pt>
              </c:numCache>
            </c:numRef>
          </c:val>
          <c:extLst>
            <c:ext xmlns:c16="http://schemas.microsoft.com/office/drawing/2014/chart" uri="{C3380CC4-5D6E-409C-BE32-E72D297353CC}">
              <c16:uniqueId val="{00000000-FF87-481B-8249-C8520DDD17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3159</c:v>
                </c:pt>
                <c:pt idx="1">
                  <c:v>3573</c:v>
                </c:pt>
                <c:pt idx="2">
                  <c:v>3578</c:v>
                </c:pt>
              </c:numCache>
            </c:numRef>
          </c:val>
          <c:extLst>
            <c:ext xmlns:c16="http://schemas.microsoft.com/office/drawing/2014/chart" uri="{C3380CC4-5D6E-409C-BE32-E72D297353CC}">
              <c16:uniqueId val="{00000001-FF87-481B-8249-C8520DDD17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5651</c:v>
                </c:pt>
                <c:pt idx="1">
                  <c:v>5738</c:v>
                </c:pt>
                <c:pt idx="2">
                  <c:v>6098</c:v>
                </c:pt>
              </c:numCache>
            </c:numRef>
          </c:val>
          <c:extLst>
            <c:ext xmlns:c16="http://schemas.microsoft.com/office/drawing/2014/chart" uri="{C3380CC4-5D6E-409C-BE32-E72D297353CC}">
              <c16:uniqueId val="{00000002-FF87-481B-8249-C8520DDD17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{F82764AA-51EB-4226-AFEA-A4D9FC7D0053}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E85-4E4E-8A87-089B2F15C1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{599FBA50-2743-473A-9650-71116D0A3053}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85-4E4E-8A87-089B2F15C1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{6F1395D3-08C2-4BB1-B757-52D00B084295}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85-4E4E-8A87-089B2F15C1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{F19CD662-1DFB-40A1-A66E-CBDB184F3731}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85-4E4E-8A87-089B2F15C1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{29E3449F-F2B7-49D7-BA80-9CEF3060AB6C}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85-4E4E-8A87-089B2F15C19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{075D9C74-BD14-4540-93A8-8CAF3E70AA2A}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E85-4E4E-8A87-089B2F15C19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{5D39D1B2-1AEA-4FAE-B73E-E92A65A17D67}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E85-4E4E-8A87-089B2F15C19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{132E6FA6-6FAF-4B11-B8C4-9CBD5A6DB4B9}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E85-4E4E-8A87-089B2F15C19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{0A9DC134-796A-4A24-AFB9-884401326995}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E85-4E4E-8A87-089B2F15C1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59.6</c:v>
                </c:pt>
                <c:pt idx="24">
                  <c:v>60.9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E85-4E4E-8A87-089B2F15C1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{627A2164-7B99-449C-9340-6C30668CAD05}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E85-4E4E-8A87-089B2F15C1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{98B8C1C7-9746-4819-991C-DF7672668695}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85-4E4E-8A87-089B2F15C1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{BEEC33EE-E31C-4A7C-B79B-163C39457906}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85-4E4E-8A87-089B2F15C1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{66EBABDE-2196-44FC-B2F7-9D9920FBBA90}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85-4E4E-8A87-089B2F15C1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{6ED61009-81C3-4B2D-A07F-C042F762CB32}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85-4E4E-8A87-089B2F15C19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{C511589A-70D8-408E-A219-ACA34EF68491}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E85-4E4E-8A87-089B2F15C19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{4154D5AD-24A8-4F06-B177-F31EC5178CD1}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E85-4E4E-8A87-089B2F15C19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{4721C080-FE4B-446C-8086-9D3082E47A00}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E85-4E4E-8A87-089B2F15C19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{EF86CAC6-26CC-433D-B7B3-E8C05AF3B44B}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E85-4E4E-8A87-089B2F15C1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numCache>
            </c:numRef>
          </c:xVal>
          <c:yVal>
            <c:numRef>
              <c:f>公会計指標分析・財政指標組合せ分析表!$BP$55:$DC$55</c:f>
              <c:numCache>
                <c:formatCode>#,##0.0;"▲ "#,##0.0</c:formatCode>
                <c:ptCount val="40"/>
                <c:pt idx="16">
                  <c:v>32.799999999999997</c:v>
                </c:pt>
                <c:pt idx="24">
                  <c:v>20.2</c:v>
                </c:pt>
              </c:numCache>
            </c:numRef>
          </c:yVal>
          <c:smooth val="0"/>
          <c:extLst>
            <c:ext xmlns:c16="http://schemas.microsoft.com/office/drawing/2014/chart" uri="{C3380CC4-5D6E-409C-BE32-E72D297353CC}">
              <c16:uniqueId val="{00000013-2E85-4E4E-8A87-089B2F15C196}"/>
            </c:ext>
          </c:extLst>
        </c:ser>
        <c:dLbls>
          <c:showLegendKey val="0"/>
          <c:showVal val="1"/>
          <c:showCatName val="0"/>
          <c:showSerName val="0"/>
          <c:showPercent val="0"/>
          <c:showBubbleSize val="0"/>
        </c:dLbls>
        <c:axId val="46179840"/>
        <c:axId val="46181760"/>
      </c:scatterChart>
      <c:valAx>
        <c:axId val="46179840"/>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{20669F4C-8123-4C94-ACD0-2C58491086DA}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CE2-46A4-B74F-3F45B1C0E3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{DEDE3A77-B32F-4D62-A712-6E3F5E36FEE5}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E2-46A4-B74F-3F45B1C0E3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{54AD749A-99BA-4340-ABDF-F7A086EB9D99}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E2-46A4-B74F-3F45B1C0E3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{20149C56-184E-49A0-BDE6-392E5A0F907A}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E2-46A4-B74F-3F45B1C0E3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{20B30013-AC35-4B9B-903A-EAE01EBC3178}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E2-46A4-B74F-3F45B1C0E3B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{498A02CC-6EA7-4E3E-8C6C-7D6CD768CA7E}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CE2-46A4-B74F-3F45B1C0E3B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{B00E93DE-4B60-463D-A37B-A69AEA3A7126}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CE2-46A4-B74F-3F45B1C0E3B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{4E07155C-D858-4438-BB8F-3DC7AC6E1B42}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CE2-46A4-B74F-3F45B1C0E3B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{5BE54F50-B65A-4BE5-B8A9-8B09127C02C3}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CE2-46A4-B74F-3F45B1C0E3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6.4</c:v>
                </c:pt>
                <c:pt idx="16">
                  <c:v>5.9</c:v>
                </c:pt>
                <c:pt idx="24">
                  <c:v>6.2</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CE2-46A4-B74F-3F45B1C0E3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{7CC60A05-487F-4AA8-8CD7-076BB8B34906}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CE2-46A4-B74F-3F45B1C0E3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{0CC323AD-F4E7-477D-86A1-88D27EF883E2}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E2-46A4-B74F-3F45B1C0E3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{BAB33829-C56A-4448-9E41-ACB4F4995D4E}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E2-46A4-B74F-3F45B1C0E3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{A9082FA9-EA34-446C-9AFC-98E72F4BC664}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E2-46A4-B74F-3F45B1C0E3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{2D6CC5B7-128A-41B5-8574-27E2B42C3A54}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E2-46A4-B74F-3F45B1C0E3B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{6620ABB6-A68D-40DA-A03B-C6D00282EB24}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CE2-46A4-B74F-3F45B1C0E3B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{CE5034E6-F0A5-42B3-A892-F8F41F916616}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CE2-46A4-B74F-3F45B1C0E3B1}"/>
                </c:ext>
              </c:extLst>
            </c:dLbl>
            <c:dLbl>
              <c:idx val="24"/>
              <c:layout>
                <c:manualLayout>
                  <c:x val="-3.034331952600189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{16BDCB24-C642-4212-92B6-A490453082D4}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CE2-46A4-B74F-3F45B1C0E3B1}"/>
                </c:ext>
              </c:extLst>
            </c:dLbl>
            <c:dLbl>
              <c:idx val="32"/>
              <c:layout>
                <c:manualLayout>
                  <c:x val="-3.305266371221937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{88DE16FD-1837-4B17-B677-EBAB2856F5CF}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CE2-46A4-B74F-3F45B1C0E3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c:ext xmlns:c16="http://schemas.microsoft.com/office/drawing/2014/chart" uri="{C3380CC4-5D6E-409C-BE32-E72D297353CC}">
              <c16:uniqueId val="{00000013-7CE2-46A4-B74F-3F45B1C0E3B1}"/>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38,308
37,839
191.11
21,210,172
20,444,578
538,554
12,569,333
21,816,865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で、前年度と変わりは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月末　</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％）に加え、市内に中心となる産業がないこと等により、財政基盤が弱く、類似団体平均より下回っている。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今後も横ばいであることが予想されるが、必要な事業については「集中と選択」をもって取り組み、歳出の削減とともに、市税の徴収強化、企業誘致を推進する自主財源確保に努める。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本市の経常収支比率の増加の主な要因について、歳入面における経常一般財源は、特例期間終了により普通交付税が減少した。歳出面では、老人保護措置費など扶助費の増により、対前年度比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今後も普通交付税の減少が見込まれるが、これまでの財政健全化の取組を引き続き行い、義務的経費の抑制に努める。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149013</xdr:rowOff>
    </xdr:to>
    <xdr:cxnSp macro="">
      <xdr:nvCxnSpPr>
        <xdr:cNvPr id="132" name="直線コネクタ 131"/>
        <xdr:cNvCxnSpPr/>
      </xdr:nvCxnSpPr>
      <xdr:spPr>
        <a:xfrm>
          <a:off x="4114800" y="1065022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62</xdr:row>
      <xdr:rowOff>20320</xdr:rowOff>
    </xdr:to>
    <xdr:cxnSp macro="">
      <xdr:nvCxnSpPr>
        <xdr:cNvPr id="135" name="直線コネクタ 134"/>
        <xdr:cNvCxnSpPr/>
      </xdr:nvCxnSpPr>
      <xdr:spPr>
        <a:xfrm>
          <a:off x="3225800" y="103124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132504</xdr:rowOff>
    </xdr:from>
    <xdr:to>
      <xdr:col>15</xdr:col>
      <xdr:colOff>82550</xdr:colOff>
      <xdr:row>60</xdr:row>
      <xdr:rowOff>25400</xdr:rowOff>
    </xdr:to>
    <xdr:cxnSp macro="">
      <xdr:nvCxnSpPr>
        <xdr:cNvPr id="138" name="直線コネクタ 137"/>
        <xdr:cNvCxnSpPr/>
      </xdr:nvCxnSpPr>
      <xdr:spPr>
        <a:xfrm>
          <a:off x="2336800" y="102480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40" name="テキスト ボックス 139"/>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159173</xdr:rowOff>
    </xdr:from>
    <xdr:to>
      <xdr:col>11</xdr:col>
      <xdr:colOff>31750</xdr:colOff>
      <xdr:row>59</xdr:row>
      <xdr:rowOff>132504</xdr:rowOff>
    </xdr:to>
    <xdr:cxnSp macro="">
      <xdr:nvCxnSpPr>
        <xdr:cNvPr id="141" name="直線コネクタ 140"/>
        <xdr:cNvCxnSpPr/>
      </xdr:nvCxnSpPr>
      <xdr:spPr>
        <a:xfrm>
          <a:off x="1447800" y="1010327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5" name="テキスト ボックス 144"/>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6" name="テキスト ボックス 155"/>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81704</xdr:rowOff>
    </xdr:from>
    <xdr:to>
      <xdr:col>11</xdr:col>
      <xdr:colOff>82550</xdr:colOff>
      <xdr:row>60</xdr:row>
      <xdr:rowOff>11854</xdr:rowOff>
    </xdr:to>
    <xdr:sp macro="" textlink="">
      <xdr:nvSpPr>
        <xdr:cNvPr id="157" name="楕円 156"/>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22031</xdr:rowOff>
    </xdr:from>
    <xdr:ext cx="762000" cy="259045"/>
    <xdr:sp macro="" textlink="">
      <xdr:nvSpPr>
        <xdr:cNvPr id="158" name="テキスト ボックス 157"/>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108373</xdr:rowOff>
    </xdr:from>
    <xdr:to>
      <xdr:col>7</xdr:col>
      <xdr:colOff>31750</xdr:colOff>
      <xdr:row>59</xdr:row>
      <xdr:rowOff>38523</xdr:rowOff>
    </xdr:to>
    <xdr:sp macro="" textlink="">
      <xdr:nvSpPr>
        <xdr:cNvPr id="159" name="楕円 158"/>
        <xdr:cNvSpPr/>
      </xdr:nvSpPr>
      <xdr:spPr>
        <a:xfrm>
          <a:off x="1397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48700</xdr:rowOff>
    </xdr:from>
    <xdr:ext cx="762000" cy="259045"/>
    <xdr:sp macro="" textlink="">
      <xdr:nvSpPr>
        <xdr:cNvPr id="160" name="テキスト ボックス 159"/>
        <xdr:cNvSpPr txBox="1"/>
      </xdr:nvSpPr>
      <xdr:spPr>
        <a:xfrm>
          <a:off x="1066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本市の人口１人当たり人件費・物件費等の決算額は類似団体平均よりも</a:t>
          </a:r>
          <a:r>
            <a:rPr kumimoji="1" lang="en-US" altLang="ja-JP" sz="1300">
              <a:latin typeface="ＭＳ Ｐゴシック" panose="020B0600070205080204" pitchFamily="50" charset="-128"/>
              <a:ea typeface="ＭＳ Ｐゴシック" panose="020B0600070205080204" pitchFamily="50" charset="-128"/>
            </a:rPr>
            <a:t>8,014</a:t>
          </a:r>
          <a:r>
            <a:rPr kumimoji="1" lang="ja-JP" altLang="en-US" sz="1300">
              <a:latin typeface="ＭＳ Ｐゴシック" panose="020B0600070205080204" pitchFamily="50" charset="-128"/>
              <a:ea typeface="ＭＳ Ｐゴシック" panose="020B0600070205080204" pitchFamily="50" charset="-128"/>
            </a:rPr>
            <a:t>円低い</a:t>
          </a:r>
          <a:r>
            <a:rPr kumimoji="1" lang="en-US" altLang="ja-JP" sz="1300">
              <a:latin typeface="ＭＳ Ｐゴシック" panose="020B0600070205080204" pitchFamily="50" charset="-128"/>
              <a:ea typeface="ＭＳ Ｐゴシック" panose="020B0600070205080204" pitchFamily="50" charset="-128"/>
            </a:rPr>
            <a:t>150,085</a:t>
          </a:r>
          <a:r>
            <a:rPr kumimoji="1" lang="ja-JP" altLang="en-US" sz="1300">
              <a:latin typeface="ＭＳ Ｐゴシック" panose="020B0600070205080204" pitchFamily="50" charset="-128"/>
              <a:ea typeface="ＭＳ Ｐゴシック" panose="020B0600070205080204" pitchFamily="50" charset="-128"/>
            </a:rPr>
            <a:t>円、対前年比においては、</a:t>
          </a:r>
          <a:r>
            <a:rPr kumimoji="1" lang="en-US" altLang="ja-JP" sz="1300">
              <a:latin typeface="ＭＳ Ｐゴシック" panose="020B0600070205080204" pitchFamily="50" charset="-128"/>
              <a:ea typeface="ＭＳ Ｐゴシック" panose="020B0600070205080204" pitchFamily="50" charset="-128"/>
            </a:rPr>
            <a:t>4,138</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人件費については、厚生年金保険料率の改正による増となっており、物件費については、地方創生加速化交付金事業の減により、前年度と比較して減少している。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事務事業の見直し等を積極的に行い、経常的経費の削減に努め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94230</xdr:rowOff>
    </xdr:from>
    <xdr:to>
      <xdr:col>23</xdr:col>
      <xdr:colOff>133350</xdr:colOff>
      <xdr:row>83</xdr:row>
      <xdr:rowOff>134170</xdr:rowOff>
    </xdr:to>
    <xdr:cxnSp macro="">
      <xdr:nvCxnSpPr>
        <xdr:cNvPr id="193" name="直線コネクタ 192"/>
        <xdr:cNvCxnSpPr/>
      </xdr:nvCxnSpPr>
      <xdr:spPr>
        <a:xfrm>
          <a:off x="4114800" y="14324580"/>
          <a:ext cx="8382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132799</xdr:rowOff>
    </xdr:from>
    <xdr:ext cx="762000" cy="259045"/>
    <xdr:sp macro="" textlink="">
      <xdr:nvSpPr>
        <xdr:cNvPr id="194" name="人件費・物件費等の状況平均値テキスト"/>
        <xdr:cNvSpPr txBox="1"/>
      </xdr:nvSpPr>
      <xdr:spPr>
        <a:xfrm>
          <a:off x="5041900" y="1436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75081</xdr:rowOff>
    </xdr:from>
    <xdr:to>
      <xdr:col>19</xdr:col>
      <xdr:colOff>133350</xdr:colOff>
      <xdr:row>83</xdr:row>
      <xdr:rowOff>94230</xdr:rowOff>
    </xdr:to>
    <xdr:cxnSp macro="">
      <xdr:nvCxnSpPr>
        <xdr:cNvPr id="196" name="直線コネクタ 195"/>
        <xdr:cNvCxnSpPr/>
      </xdr:nvCxnSpPr>
      <xdr:spPr>
        <a:xfrm>
          <a:off x="3225800" y="14305431"/>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69953</xdr:rowOff>
    </xdr:from>
    <xdr:ext cx="736600" cy="259045"/>
    <xdr:sp macro="" textlink="">
      <xdr:nvSpPr>
        <xdr:cNvPr id="198" name="テキスト ボックス 197"/>
        <xdr:cNvSpPr txBox="1"/>
      </xdr:nvSpPr>
      <xdr:spPr>
        <a:xfrm>
          <a:off x="3733800" y="1447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68238</xdr:rowOff>
    </xdr:from>
    <xdr:to>
      <xdr:col>15</xdr:col>
      <xdr:colOff>82550</xdr:colOff>
      <xdr:row>83</xdr:row>
      <xdr:rowOff>75081</xdr:rowOff>
    </xdr:to>
    <xdr:cxnSp macro="">
      <xdr:nvCxnSpPr>
        <xdr:cNvPr id="199" name="直線コネクタ 198"/>
        <xdr:cNvCxnSpPr/>
      </xdr:nvCxnSpPr>
      <xdr:spPr>
        <a:xfrm>
          <a:off x="2336800" y="14298588"/>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36017</xdr:rowOff>
    </xdr:from>
    <xdr:ext cx="762000" cy="259045"/>
    <xdr:sp macro="" textlink="">
      <xdr:nvSpPr>
        <xdr:cNvPr id="201" name="テキスト ボックス 200"/>
        <xdr:cNvSpPr txBox="1"/>
      </xdr:nvSpPr>
      <xdr:spPr>
        <a:xfrm>
          <a:off x="2844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116036</xdr:rowOff>
    </xdr:from>
    <xdr:to>
      <xdr:col>11</xdr:col>
      <xdr:colOff>31750</xdr:colOff>
      <xdr:row>83</xdr:row>
      <xdr:rowOff>68238</xdr:rowOff>
    </xdr:to>
    <xdr:cxnSp macro="">
      <xdr:nvCxnSpPr>
        <xdr:cNvPr id="202" name="直線コネクタ 201"/>
        <xdr:cNvCxnSpPr/>
      </xdr:nvCxnSpPr>
      <xdr:spPr>
        <a:xfrm>
          <a:off x="1447800" y="14174936"/>
          <a:ext cx="889000" cy="1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13278</xdr:rowOff>
    </xdr:from>
    <xdr:ext cx="762000" cy="259045"/>
    <xdr:sp macro="" textlink="">
      <xdr:nvSpPr>
        <xdr:cNvPr id="204" name="テキスト ボックス 203"/>
        <xdr:cNvSpPr txBox="1"/>
      </xdr:nvSpPr>
      <xdr:spPr>
        <a:xfrm>
          <a:off x="1955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151525</xdr:rowOff>
    </xdr:from>
    <xdr:ext cx="762000" cy="259045"/>
    <xdr:sp macro="" textlink="">
      <xdr:nvSpPr>
        <xdr:cNvPr id="206" name="テキスト ボックス 205"/>
        <xdr:cNvSpPr txBox="1"/>
      </xdr:nvSpPr>
      <xdr:spPr>
        <a:xfrm>
          <a:off x="1066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83370</xdr:rowOff>
    </xdr:from>
    <xdr:to>
      <xdr:col>23</xdr:col>
      <xdr:colOff>184150</xdr:colOff>
      <xdr:row>84</xdr:row>
      <xdr:rowOff>13520</xdr:rowOff>
    </xdr:to>
    <xdr:sp macro="" textlink="">
      <xdr:nvSpPr>
        <xdr:cNvPr id="212" name="楕円 211"/>
        <xdr:cNvSpPr/>
      </xdr:nvSpPr>
      <xdr:spPr>
        <a:xfrm>
          <a:off x="4902200" y="143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99897</xdr:rowOff>
    </xdr:from>
    <xdr:ext cx="762000" cy="259045"/>
    <xdr:sp macro="" textlink="">
      <xdr:nvSpPr>
        <xdr:cNvPr id="213" name="人件費・物件費等の状況該当値テキスト"/>
        <xdr:cNvSpPr txBox="1"/>
      </xdr:nvSpPr>
      <xdr:spPr>
        <a:xfrm>
          <a:off x="5041900" y="1415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43430</xdr:rowOff>
    </xdr:from>
    <xdr:to>
      <xdr:col>19</xdr:col>
      <xdr:colOff>184150</xdr:colOff>
      <xdr:row>83</xdr:row>
      <xdr:rowOff>145030</xdr:rowOff>
    </xdr:to>
    <xdr:sp macro="" textlink="">
      <xdr:nvSpPr>
        <xdr:cNvPr id="214" name="楕円 213"/>
        <xdr:cNvSpPr/>
      </xdr:nvSpPr>
      <xdr:spPr>
        <a:xfrm>
          <a:off x="4064000" y="14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155207</xdr:rowOff>
    </xdr:from>
    <xdr:ext cx="736600" cy="259045"/>
    <xdr:sp macro="" textlink="">
      <xdr:nvSpPr>
        <xdr:cNvPr id="215" name="テキスト ボックス 214"/>
        <xdr:cNvSpPr txBox="1"/>
      </xdr:nvSpPr>
      <xdr:spPr>
        <a:xfrm>
          <a:off x="3733800" y="1404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24281</xdr:rowOff>
    </xdr:from>
    <xdr:to>
      <xdr:col>15</xdr:col>
      <xdr:colOff>133350</xdr:colOff>
      <xdr:row>83</xdr:row>
      <xdr:rowOff>125881</xdr:rowOff>
    </xdr:to>
    <xdr:sp macro="" textlink="">
      <xdr:nvSpPr>
        <xdr:cNvPr id="216" name="楕円 215"/>
        <xdr:cNvSpPr/>
      </xdr:nvSpPr>
      <xdr:spPr>
        <a:xfrm>
          <a:off x="3175000" y="142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136058</xdr:rowOff>
    </xdr:from>
    <xdr:ext cx="762000" cy="259045"/>
    <xdr:sp macro="" textlink="">
      <xdr:nvSpPr>
        <xdr:cNvPr id="217" name="テキスト ボックス 216"/>
        <xdr:cNvSpPr txBox="1"/>
      </xdr:nvSpPr>
      <xdr:spPr>
        <a:xfrm>
          <a:off x="2844800" y="1402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17438</xdr:rowOff>
    </xdr:from>
    <xdr:to>
      <xdr:col>11</xdr:col>
      <xdr:colOff>82550</xdr:colOff>
      <xdr:row>83</xdr:row>
      <xdr:rowOff>119038</xdr:rowOff>
    </xdr:to>
    <xdr:sp macro="" textlink="">
      <xdr:nvSpPr>
        <xdr:cNvPr id="218" name="楕円 217"/>
        <xdr:cNvSpPr/>
      </xdr:nvSpPr>
      <xdr:spPr>
        <a:xfrm>
          <a:off x="2286000" y="142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129215</xdr:rowOff>
    </xdr:from>
    <xdr:ext cx="762000" cy="259045"/>
    <xdr:sp macro="" textlink="">
      <xdr:nvSpPr>
        <xdr:cNvPr id="219" name="テキスト ボックス 218"/>
        <xdr:cNvSpPr txBox="1"/>
      </xdr:nvSpPr>
      <xdr:spPr>
        <a:xfrm>
          <a:off x="1955800" y="1401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65236</xdr:rowOff>
    </xdr:from>
    <xdr:to>
      <xdr:col>7</xdr:col>
      <xdr:colOff>31750</xdr:colOff>
      <xdr:row>82</xdr:row>
      <xdr:rowOff>166836</xdr:rowOff>
    </xdr:to>
    <xdr:sp macro="" textlink="">
      <xdr:nvSpPr>
        <xdr:cNvPr id="220" name="楕円 219"/>
        <xdr:cNvSpPr/>
      </xdr:nvSpPr>
      <xdr:spPr>
        <a:xfrm>
          <a:off x="1397000" y="141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5563</xdr:rowOff>
    </xdr:from>
    <xdr:ext cx="762000" cy="259045"/>
    <xdr:sp macro="" textlink="">
      <xdr:nvSpPr>
        <xdr:cNvPr id="221" name="テキスト ボックス 220"/>
        <xdr:cNvSpPr txBox="1"/>
      </xdr:nvSpPr>
      <xdr:spPr>
        <a:xfrm>
          <a:off x="1066800" y="1389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と国の基準である</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に対して若干下回っているが、類似団体平均と比べると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高い水準となっている。合併後からの退職者の一部不補充などにより年齢層のバランスが国と比較して高齢層に偏っているため、水準が高くなっている。今後も適正な給与体系を確立するとともに、集中改革プランに沿った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7" name="直線コネクタ 256"/>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85271</xdr:rowOff>
    </xdr:to>
    <xdr:cxnSp macro="">
      <xdr:nvCxnSpPr>
        <xdr:cNvPr id="260" name="直線コネクタ 259"/>
        <xdr:cNvCxnSpPr/>
      </xdr:nvCxnSpPr>
      <xdr:spPr>
        <a:xfrm>
          <a:off x="15290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33564</xdr:rowOff>
    </xdr:to>
    <xdr:cxnSp macro="">
      <xdr:nvCxnSpPr>
        <xdr:cNvPr id="263" name="直線コネクタ 262"/>
        <xdr:cNvCxnSpPr/>
      </xdr:nvCxnSpPr>
      <xdr:spPr>
        <a:xfrm>
          <a:off x="14401800" y="148635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153307</xdr:rowOff>
    </xdr:to>
    <xdr:cxnSp macro="">
      <xdr:nvCxnSpPr>
        <xdr:cNvPr id="266" name="直線コネクタ 265"/>
        <xdr:cNvCxnSpPr/>
      </xdr:nvCxnSpPr>
      <xdr:spPr>
        <a:xfrm flipV="1">
          <a:off x="13512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68" name="テキスト ボックス 267"/>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0" name="テキスト ボックス 269"/>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2" name="楕円 281"/>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3" name="テキスト ボックス 282"/>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4" name="楕円 283"/>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5" name="テキスト ボックス 284"/>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人、前年度から</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人の増であるが、類似団体平均と比べると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以降、新規職員採用の抑制や積極的な指定管理者制度の導入等により、職員数の削減を図ってきた。今後も職員数の抑制に努めながら、将来の組織を支える若年層の職員構成を含めた、長期的な視野に立った職員の定数管理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127091</xdr:rowOff>
    </xdr:from>
    <xdr:to>
      <xdr:col>81</xdr:col>
      <xdr:colOff>44450</xdr:colOff>
      <xdr:row>60</xdr:row>
      <xdr:rowOff>142603</xdr:rowOff>
    </xdr:to>
    <xdr:cxnSp macro="">
      <xdr:nvCxnSpPr>
        <xdr:cNvPr id="322" name="直線コネクタ 321"/>
        <xdr:cNvCxnSpPr/>
      </xdr:nvCxnSpPr>
      <xdr:spPr>
        <a:xfrm>
          <a:off x="16179800" y="1041409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167294</xdr:rowOff>
    </xdr:from>
    <xdr:ext cx="762000" cy="259045"/>
    <xdr:sp macro="" textlink="">
      <xdr:nvSpPr>
        <xdr:cNvPr id="323" name="定員管理の状況平均値テキスト"/>
        <xdr:cNvSpPr txBox="1"/>
      </xdr:nvSpPr>
      <xdr:spPr>
        <a:xfrm>
          <a:off x="17106900" y="1045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106408</xdr:rowOff>
    </xdr:from>
    <xdr:to>
      <xdr:col>77</xdr:col>
      <xdr:colOff>44450</xdr:colOff>
      <xdr:row>60</xdr:row>
      <xdr:rowOff>127091</xdr:rowOff>
    </xdr:to>
    <xdr:cxnSp macro="">
      <xdr:nvCxnSpPr>
        <xdr:cNvPr id="325" name="直線コネクタ 324"/>
        <xdr:cNvCxnSpPr/>
      </xdr:nvCxnSpPr>
      <xdr:spPr>
        <a:xfrm>
          <a:off x="15290800" y="1039340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106408</xdr:rowOff>
    </xdr:to>
    <xdr:cxnSp macro="">
      <xdr:nvCxnSpPr>
        <xdr:cNvPr id="328" name="直線コネクタ 327"/>
        <xdr:cNvCxnSpPr/>
      </xdr:nvCxnSpPr>
      <xdr:spPr>
        <a:xfrm>
          <a:off x="14401800" y="1038134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92619</xdr:rowOff>
    </xdr:from>
    <xdr:to>
      <xdr:col>68</xdr:col>
      <xdr:colOff>152400</xdr:colOff>
      <xdr:row>60</xdr:row>
      <xdr:rowOff>94343</xdr:rowOff>
    </xdr:to>
    <xdr:cxnSp macro="">
      <xdr:nvCxnSpPr>
        <xdr:cNvPr id="331" name="直線コネクタ 330"/>
        <xdr:cNvCxnSpPr/>
      </xdr:nvCxnSpPr>
      <xdr:spPr>
        <a:xfrm>
          <a:off x="13512800" y="1037961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49819</xdr:rowOff>
    </xdr:from>
    <xdr:ext cx="762000" cy="259045"/>
    <xdr:sp macro="" textlink="">
      <xdr:nvSpPr>
        <xdr:cNvPr id="333" name="テキスト ボックス 332"/>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35" name="テキスト ボックス 334"/>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91803</xdr:rowOff>
    </xdr:from>
    <xdr:to>
      <xdr:col>81</xdr:col>
      <xdr:colOff>95250</xdr:colOff>
      <xdr:row>61</xdr:row>
      <xdr:rowOff>21953</xdr:rowOff>
    </xdr:to>
    <xdr:sp macro="" textlink="">
      <xdr:nvSpPr>
        <xdr:cNvPr id="341" name="楕円 340"/>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108330</xdr:rowOff>
    </xdr:from>
    <xdr:ext cx="762000" cy="259045"/>
    <xdr:sp macro="" textlink="">
      <xdr:nvSpPr>
        <xdr:cNvPr id="342" name="定員管理の状況該当値テキスト"/>
        <xdr:cNvSpPr txBox="1"/>
      </xdr:nvSpPr>
      <xdr:spPr>
        <a:xfrm>
          <a:off x="171069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76291</xdr:rowOff>
    </xdr:from>
    <xdr:to>
      <xdr:col>77</xdr:col>
      <xdr:colOff>95250</xdr:colOff>
      <xdr:row>61</xdr:row>
      <xdr:rowOff>6441</xdr:rowOff>
    </xdr:to>
    <xdr:sp macro="" textlink="">
      <xdr:nvSpPr>
        <xdr:cNvPr id="343" name="楕円 342"/>
        <xdr:cNvSpPr/>
      </xdr:nvSpPr>
      <xdr:spPr>
        <a:xfrm>
          <a:off x="16129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16618</xdr:rowOff>
    </xdr:from>
    <xdr:ext cx="736600" cy="259045"/>
    <xdr:sp macro="" textlink="">
      <xdr:nvSpPr>
        <xdr:cNvPr id="344" name="テキスト ボックス 343"/>
        <xdr:cNvSpPr txBox="1"/>
      </xdr:nvSpPr>
      <xdr:spPr>
        <a:xfrm>
          <a:off x="15798800" y="1013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55608</xdr:rowOff>
    </xdr:from>
    <xdr:to>
      <xdr:col>73</xdr:col>
      <xdr:colOff>44450</xdr:colOff>
      <xdr:row>60</xdr:row>
      <xdr:rowOff>157208</xdr:rowOff>
    </xdr:to>
    <xdr:sp macro="" textlink="">
      <xdr:nvSpPr>
        <xdr:cNvPr id="345" name="楕円 344"/>
        <xdr:cNvSpPr/>
      </xdr:nvSpPr>
      <xdr:spPr>
        <a:xfrm>
          <a:off x="15240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167385</xdr:rowOff>
    </xdr:from>
    <xdr:ext cx="762000" cy="259045"/>
    <xdr:sp macro="" textlink="">
      <xdr:nvSpPr>
        <xdr:cNvPr id="346" name="テキスト ボックス 345"/>
        <xdr:cNvSpPr txBox="1"/>
      </xdr:nvSpPr>
      <xdr:spPr>
        <a:xfrm>
          <a:off x="14909800" y="101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7" name="楕円 346"/>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48" name="テキスト ボックス 347"/>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41819</xdr:rowOff>
    </xdr:from>
    <xdr:to>
      <xdr:col>64</xdr:col>
      <xdr:colOff>152400</xdr:colOff>
      <xdr:row>60</xdr:row>
      <xdr:rowOff>143419</xdr:rowOff>
    </xdr:to>
    <xdr:sp macro="" textlink="">
      <xdr:nvSpPr>
        <xdr:cNvPr id="349" name="楕円 348"/>
        <xdr:cNvSpPr/>
      </xdr:nvSpPr>
      <xdr:spPr>
        <a:xfrm>
          <a:off x="13462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153596</xdr:rowOff>
    </xdr:from>
    <xdr:ext cx="762000" cy="259045"/>
    <xdr:sp macro="" textlink="">
      <xdr:nvSpPr>
        <xdr:cNvPr id="350" name="テキスト ボックス 349"/>
        <xdr:cNvSpPr txBox="1"/>
      </xdr:nvSpPr>
      <xdr:spPr>
        <a:xfrm>
          <a:off x="13131800" y="1009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本市の実質公債費比率は、類似団体平均よりも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％低い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大型事業による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合併特例債など交付税措置のある有利な地方債を有効に活用して、財政の健全化に努め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149074</xdr:rowOff>
    </xdr:from>
    <xdr:to>
      <xdr:col>81</xdr:col>
      <xdr:colOff>44450</xdr:colOff>
      <xdr:row>40</xdr:row>
      <xdr:rowOff>69548</xdr:rowOff>
    </xdr:to>
    <xdr:cxnSp macro="">
      <xdr:nvCxnSpPr>
        <xdr:cNvPr id="386" name="直線コネクタ 385"/>
        <xdr:cNvCxnSpPr/>
      </xdr:nvCxnSpPr>
      <xdr:spPr>
        <a:xfrm>
          <a:off x="16179800" y="683562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7"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149074</xdr:rowOff>
    </xdr:to>
    <xdr:cxnSp macro="">
      <xdr:nvCxnSpPr>
        <xdr:cNvPr id="389" name="直線コネクタ 388"/>
        <xdr:cNvCxnSpPr/>
      </xdr:nvCxnSpPr>
      <xdr:spPr>
        <a:xfrm>
          <a:off x="15290800" y="68011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1" name="テキスト ボックス 390"/>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114602</xdr:rowOff>
    </xdr:from>
    <xdr:to>
      <xdr:col>72</xdr:col>
      <xdr:colOff>203200</xdr:colOff>
      <xdr:row>40</xdr:row>
      <xdr:rowOff>605</xdr:rowOff>
    </xdr:to>
    <xdr:cxnSp macro="">
      <xdr:nvCxnSpPr>
        <xdr:cNvPr id="392" name="直線コネクタ 391"/>
        <xdr:cNvCxnSpPr/>
      </xdr:nvCxnSpPr>
      <xdr:spPr>
        <a:xfrm flipV="1">
          <a:off x="14401800" y="680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3" name="フローチャート: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138491</xdr:rowOff>
    </xdr:to>
    <xdr:cxnSp macro="">
      <xdr:nvCxnSpPr>
        <xdr:cNvPr id="395" name="直線コネクタ 394"/>
        <xdr:cNvCxnSpPr/>
      </xdr:nvCxnSpPr>
      <xdr:spPr>
        <a:xfrm flipV="1">
          <a:off x="13512800" y="68586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6" name="フローチャート: 判断 395"/>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7" name="テキスト ボックス 396"/>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398" name="フローチャート: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5" name="楕円 404"/>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6"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407" name="楕円 406"/>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408" name="テキスト ボックス 407"/>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09" name="楕円 408"/>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10" name="テキスト ボックス 409"/>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121255</xdr:rowOff>
    </xdr:from>
    <xdr:to>
      <xdr:col>68</xdr:col>
      <xdr:colOff>203200</xdr:colOff>
      <xdr:row>40</xdr:row>
      <xdr:rowOff>51405</xdr:rowOff>
    </xdr:to>
    <xdr:sp macro="" textlink="">
      <xdr:nvSpPr>
        <xdr:cNvPr id="411" name="楕円 410"/>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412" name="テキスト ボックス 411"/>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3" name="楕円 412"/>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4" name="テキスト ボックス 413"/>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将来負担額を上回るため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、「将来負担比率なし」となっている。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な要因は、将来負担額の債務負担行為に基づく支出予定額の減、充当可能財源等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財政調整基金や減債基金などの積立による充当可能基金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の積立があるためである。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今後も合併特例債など交付税措置のある有利な地方債の有効活用を念頭に置き、将来負担比率の大幅な上昇の抑制に努め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8"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9" name="フローチャート: 判断 448"/>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0" name="フローチャート: 判断 449"/>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1" name="テキスト ボックス 450"/>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52" name="フローチャート: 判断 451"/>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3" name="テキスト ボックス 452"/>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38,308
37,839
191.11
21,210,172
20,444,578
538,554
12,569,333
21,816,865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％となっていますが、厚生年金保険料率の改正により、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今後も継続して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75293</xdr:rowOff>
    </xdr:to>
    <xdr:cxnSp macro="">
      <xdr:nvCxnSpPr>
        <xdr:cNvPr id="68" name="直線コネクタ 67"/>
        <xdr:cNvCxnSpPr/>
      </xdr:nvCxnSpPr>
      <xdr:spPr>
        <a:xfrm>
          <a:off x="3987800" y="6032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64407</xdr:rowOff>
    </xdr:to>
    <xdr:cxnSp macro="">
      <xdr:nvCxnSpPr>
        <xdr:cNvPr id="71" name="直線コネクタ 70"/>
        <xdr:cNvCxnSpPr/>
      </xdr:nvCxnSpPr>
      <xdr:spPr>
        <a:xfrm flipV="1">
          <a:off x="3098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64407</xdr:rowOff>
    </xdr:from>
    <xdr:to>
      <xdr:col>15</xdr:col>
      <xdr:colOff>98425</xdr:colOff>
      <xdr:row>35</xdr:row>
      <xdr:rowOff>162378</xdr:rowOff>
    </xdr:to>
    <xdr:cxnSp macro="">
      <xdr:nvCxnSpPr>
        <xdr:cNvPr id="74" name="直線コネクタ 73"/>
        <xdr:cNvCxnSpPr/>
      </xdr:nvCxnSpPr>
      <xdr:spPr>
        <a:xfrm flipV="1">
          <a:off x="2209800" y="606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165299</xdr:rowOff>
    </xdr:from>
    <xdr:ext cx="762000" cy="259045"/>
    <xdr:sp macro="" textlink="">
      <xdr:nvSpPr>
        <xdr:cNvPr id="76" name="テキスト ボックス 75"/>
        <xdr:cNvSpPr txBox="1"/>
      </xdr:nvSpPr>
      <xdr:spPr>
        <a:xfrm>
          <a:off x="2717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162378</xdr:rowOff>
    </xdr:from>
    <xdr:to>
      <xdr:col>11</xdr:col>
      <xdr:colOff>9525</xdr:colOff>
      <xdr:row>36</xdr:row>
      <xdr:rowOff>23586</xdr:rowOff>
    </xdr:to>
    <xdr:cxnSp macro="">
      <xdr:nvCxnSpPr>
        <xdr:cNvPr id="77" name="直線コネクタ 76"/>
        <xdr:cNvCxnSpPr/>
      </xdr:nvCxnSpPr>
      <xdr:spPr>
        <a:xfrm flipV="1">
          <a:off x="1320800" y="6163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9" name="テキスト ボックス 78"/>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87" name="楕円 86"/>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41020</xdr:rowOff>
    </xdr:from>
    <xdr:ext cx="762000" cy="259045"/>
    <xdr:sp macro="" textlink="">
      <xdr:nvSpPr>
        <xdr:cNvPr id="88" name="人件費該当値テキスト"/>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90" name="テキスト ボックス 89"/>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13607</xdr:rowOff>
    </xdr:from>
    <xdr:to>
      <xdr:col>15</xdr:col>
      <xdr:colOff>149225</xdr:colOff>
      <xdr:row>35</xdr:row>
      <xdr:rowOff>115207</xdr:rowOff>
    </xdr:to>
    <xdr:sp macro="" textlink="">
      <xdr:nvSpPr>
        <xdr:cNvPr id="91" name="楕円 90"/>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92" name="テキスト ボックス 91"/>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111578</xdr:rowOff>
    </xdr:from>
    <xdr:to>
      <xdr:col>11</xdr:col>
      <xdr:colOff>60325</xdr:colOff>
      <xdr:row>36</xdr:row>
      <xdr:rowOff>41728</xdr:rowOff>
    </xdr:to>
    <xdr:sp macro="" textlink="">
      <xdr:nvSpPr>
        <xdr:cNvPr id="93" name="楕円 92"/>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94" name="テキスト ボックス 93"/>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95" name="楕円 94"/>
        <xdr:cNvSpPr/>
      </xdr:nvSpPr>
      <xdr:spPr>
        <a:xfrm>
          <a:off x="1270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59163</xdr:rowOff>
    </xdr:from>
    <xdr:ext cx="762000" cy="259045"/>
    <xdr:sp macro="" textlink="">
      <xdr:nvSpPr>
        <xdr:cNvPr id="96" name="テキスト ボックス 95"/>
        <xdr:cNvSpPr txBox="1"/>
      </xdr:nvSpPr>
      <xdr:spPr>
        <a:xfrm>
          <a:off x="939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％と前年度と同水準であり、類似団体平均と比較しても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％低い値である。今後も、ランニングコストの縮減や継続事業の見直しを図り物件費の抑制に努める。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16</xdr:row>
      <xdr:rowOff>114300</xdr:rowOff>
    </xdr:to>
    <xdr:cxnSp macro="">
      <xdr:nvCxnSpPr>
        <xdr:cNvPr id="129" name="直線コネクタ 128"/>
        <xdr:cNvCxnSpPr/>
      </xdr:nvCxnSpPr>
      <xdr:spPr>
        <a:xfrm>
          <a:off x="15671800" y="285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38100</xdr:rowOff>
    </xdr:from>
    <xdr:to>
      <xdr:col>78</xdr:col>
      <xdr:colOff>69850</xdr:colOff>
      <xdr:row>16</xdr:row>
      <xdr:rowOff>114300</xdr:rowOff>
    </xdr:to>
    <xdr:cxnSp macro="">
      <xdr:nvCxnSpPr>
        <xdr:cNvPr id="132" name="直線コネクタ 131"/>
        <xdr:cNvCxnSpPr/>
      </xdr:nvCxnSpPr>
      <xdr:spPr>
        <a:xfrm>
          <a:off x="14782800" y="278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34" name="テキスト ボックス 133"/>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44450</xdr:rowOff>
    </xdr:from>
    <xdr:to>
      <xdr:col>73</xdr:col>
      <xdr:colOff>180975</xdr:colOff>
      <xdr:row>16</xdr:row>
      <xdr:rowOff>38100</xdr:rowOff>
    </xdr:to>
    <xdr:cxnSp macro="">
      <xdr:nvCxnSpPr>
        <xdr:cNvPr id="135" name="直線コネクタ 134"/>
        <xdr:cNvCxnSpPr/>
      </xdr:nvCxnSpPr>
      <xdr:spPr>
        <a:xfrm>
          <a:off x="13893800" y="2616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101600</xdr:rowOff>
    </xdr:from>
    <xdr:to>
      <xdr:col>69</xdr:col>
      <xdr:colOff>92075</xdr:colOff>
      <xdr:row>15</xdr:row>
      <xdr:rowOff>44450</xdr:rowOff>
    </xdr:to>
    <xdr:cxnSp macro="">
      <xdr:nvCxnSpPr>
        <xdr:cNvPr id="138" name="直線コネクタ 137"/>
        <xdr:cNvCxnSpPr/>
      </xdr:nvCxnSpPr>
      <xdr:spPr>
        <a:xfrm>
          <a:off x="13004800" y="250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8" name="楕円 147"/>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9" name="物件費該当値テキスト"/>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50" name="楕円 149"/>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51" name="テキスト ボックス 150"/>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2" name="楕円 151"/>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3" name="テキスト ボックス 152"/>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165100</xdr:rowOff>
    </xdr:from>
    <xdr:to>
      <xdr:col>69</xdr:col>
      <xdr:colOff>142875</xdr:colOff>
      <xdr:row>15</xdr:row>
      <xdr:rowOff>95250</xdr:rowOff>
    </xdr:to>
    <xdr:sp macro="" textlink="">
      <xdr:nvSpPr>
        <xdr:cNvPr id="154" name="楕円 153"/>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105427</xdr:rowOff>
    </xdr:from>
    <xdr:ext cx="762000" cy="259045"/>
    <xdr:sp macro="" textlink="">
      <xdr:nvSpPr>
        <xdr:cNvPr id="155" name="テキスト ボックス 154"/>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6" name="楕円 155"/>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57" name="テキスト ボックス 156"/>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扶助費については、障害児給付費や老人保護措置費の増により前年度から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％上昇しており、類似団体平均と比較して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％高くなっている。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31750</xdr:rowOff>
    </xdr:to>
    <xdr:cxnSp macro="">
      <xdr:nvCxnSpPr>
        <xdr:cNvPr id="190" name="直線コネクタ 189"/>
        <xdr:cNvCxnSpPr/>
      </xdr:nvCxnSpPr>
      <xdr:spPr>
        <a:xfrm>
          <a:off x="3987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69850</xdr:rowOff>
    </xdr:to>
    <xdr:cxnSp macro="">
      <xdr:nvCxnSpPr>
        <xdr:cNvPr id="193" name="直線コネクタ 192"/>
        <xdr:cNvCxnSpPr/>
      </xdr:nvCxnSpPr>
      <xdr:spPr>
        <a:xfrm>
          <a:off x="3098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31750</xdr:rowOff>
    </xdr:to>
    <xdr:cxnSp macro="">
      <xdr:nvCxnSpPr>
        <xdr:cNvPr id="196" name="直線コネクタ 195"/>
        <xdr:cNvCxnSpPr/>
      </xdr:nvCxnSpPr>
      <xdr:spPr>
        <a:xfrm flipV="1">
          <a:off x="2209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9" name="直線コネクタ 198"/>
        <xdr:cNvCxnSpPr/>
      </xdr:nvCxnSpPr>
      <xdr:spPr>
        <a:xfrm>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9" name="楕円 208"/>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10"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3" name="楕円 212"/>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14" name="テキスト ボックス 213"/>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6" name="テキスト ボックス 215"/>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介護保険特別会計繰出金、後期高齢者医療広域連合分賦金の増加により、前年度比から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％上昇となっているが、類似団体平均よりも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今後も高齢化による介護給付費対策も検討し、経常経費の抑制に努める。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22225</xdr:rowOff>
    </xdr:to>
    <xdr:cxnSp macro="">
      <xdr:nvCxnSpPr>
        <xdr:cNvPr id="255" name="直線コネクタ 254"/>
        <xdr:cNvCxnSpPr/>
      </xdr:nvCxnSpPr>
      <xdr:spPr>
        <a:xfrm>
          <a:off x="15671800" y="95758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134002</xdr:rowOff>
    </xdr:from>
    <xdr:ext cx="762000" cy="259045"/>
    <xdr:sp macro="" textlink="">
      <xdr:nvSpPr>
        <xdr:cNvPr id="256" name="その他平均値テキスト"/>
        <xdr:cNvSpPr txBox="1"/>
      </xdr:nvSpPr>
      <xdr:spPr>
        <a:xfrm>
          <a:off x="16598900" y="973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117475</xdr:rowOff>
    </xdr:from>
    <xdr:to>
      <xdr:col>78</xdr:col>
      <xdr:colOff>69850</xdr:colOff>
      <xdr:row>55</xdr:row>
      <xdr:rowOff>146050</xdr:rowOff>
    </xdr:to>
    <xdr:cxnSp macro="">
      <xdr:nvCxnSpPr>
        <xdr:cNvPr id="258" name="直線コネクタ 257"/>
        <xdr:cNvCxnSpPr/>
      </xdr:nvCxnSpPr>
      <xdr:spPr>
        <a:xfrm>
          <a:off x="14782800" y="9547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60" name="テキスト ボックス 259"/>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117475</xdr:rowOff>
    </xdr:from>
    <xdr:to>
      <xdr:col>73</xdr:col>
      <xdr:colOff>180975</xdr:colOff>
      <xdr:row>55</xdr:row>
      <xdr:rowOff>146050</xdr:rowOff>
    </xdr:to>
    <xdr:cxnSp macro="">
      <xdr:nvCxnSpPr>
        <xdr:cNvPr id="261" name="直線コネクタ 260"/>
        <xdr:cNvCxnSpPr/>
      </xdr:nvCxnSpPr>
      <xdr:spPr>
        <a:xfrm flipV="1">
          <a:off x="13893800" y="9547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127000</xdr:rowOff>
    </xdr:from>
    <xdr:to>
      <xdr:col>69</xdr:col>
      <xdr:colOff>92075</xdr:colOff>
      <xdr:row>55</xdr:row>
      <xdr:rowOff>146050</xdr:rowOff>
    </xdr:to>
    <xdr:cxnSp macro="">
      <xdr:nvCxnSpPr>
        <xdr:cNvPr id="264" name="直線コネクタ 263"/>
        <xdr:cNvCxnSpPr/>
      </xdr:nvCxnSpPr>
      <xdr:spPr>
        <a:xfrm>
          <a:off x="13004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66" name="テキスト ボックス 265"/>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8" name="テキスト ボックス 267"/>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142875</xdr:rowOff>
    </xdr:from>
    <xdr:to>
      <xdr:col>82</xdr:col>
      <xdr:colOff>158750</xdr:colOff>
      <xdr:row>56</xdr:row>
      <xdr:rowOff>73025</xdr:rowOff>
    </xdr:to>
    <xdr:sp macro="" textlink="">
      <xdr:nvSpPr>
        <xdr:cNvPr id="274" name="楕円 273"/>
        <xdr:cNvSpPr/>
      </xdr:nvSpPr>
      <xdr:spPr>
        <a:xfrm>
          <a:off x="164592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159402</xdr:rowOff>
    </xdr:from>
    <xdr:ext cx="762000" cy="259045"/>
    <xdr:sp macro="" textlink="">
      <xdr:nvSpPr>
        <xdr:cNvPr id="275" name="その他該当値テキスト"/>
        <xdr:cNvSpPr txBox="1"/>
      </xdr:nvSpPr>
      <xdr:spPr>
        <a:xfrm>
          <a:off x="165989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6" name="楕円 275"/>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7" name="テキスト ボックス 276"/>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66675</xdr:rowOff>
    </xdr:from>
    <xdr:to>
      <xdr:col>74</xdr:col>
      <xdr:colOff>31750</xdr:colOff>
      <xdr:row>55</xdr:row>
      <xdr:rowOff>168275</xdr:rowOff>
    </xdr:to>
    <xdr:sp macro="" textlink="">
      <xdr:nvSpPr>
        <xdr:cNvPr id="278" name="楕円 277"/>
        <xdr:cNvSpPr/>
      </xdr:nvSpPr>
      <xdr:spPr>
        <a:xfrm>
          <a:off x="14732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7002</xdr:rowOff>
    </xdr:from>
    <xdr:ext cx="762000" cy="259045"/>
    <xdr:sp macro="" textlink="">
      <xdr:nvSpPr>
        <xdr:cNvPr id="279" name="テキスト ボックス 278"/>
        <xdr:cNvSpPr txBox="1"/>
      </xdr:nvSpPr>
      <xdr:spPr>
        <a:xfrm>
          <a:off x="14401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80" name="楕円 279"/>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81" name="テキスト ボックス 280"/>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76200</xdr:rowOff>
    </xdr:from>
    <xdr:to>
      <xdr:col>65</xdr:col>
      <xdr:colOff>53975</xdr:colOff>
      <xdr:row>56</xdr:row>
      <xdr:rowOff>6350</xdr:rowOff>
    </xdr:to>
    <xdr:sp macro="" textlink="">
      <xdr:nvSpPr>
        <xdr:cNvPr id="282" name="楕円 281"/>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16527</xdr:rowOff>
    </xdr:from>
    <xdr:ext cx="762000" cy="259045"/>
    <xdr:sp macro="" textlink="">
      <xdr:nvSpPr>
        <xdr:cNvPr id="283" name="テキスト ボックス 282"/>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阿北環境整備組合など一部事務組合負担金の減少により、前年度比から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ポイント下降となっているが、類似団体平均と比較して経常収支比率は高い水準で推移している。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引き続き対象経費の適正化に努め、補助交付金の見直しを行っていく。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31750</xdr:rowOff>
    </xdr:from>
    <xdr:to>
      <xdr:col>82</xdr:col>
      <xdr:colOff>107950</xdr:colOff>
      <xdr:row>39</xdr:row>
      <xdr:rowOff>54610</xdr:rowOff>
    </xdr:to>
    <xdr:cxnSp macro="">
      <xdr:nvCxnSpPr>
        <xdr:cNvPr id="315" name="直線コネクタ 314"/>
        <xdr:cNvCxnSpPr/>
      </xdr:nvCxnSpPr>
      <xdr:spPr>
        <a:xfrm flipV="1">
          <a:off x="15671800" y="6718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6"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16510</xdr:rowOff>
    </xdr:from>
    <xdr:to>
      <xdr:col>78</xdr:col>
      <xdr:colOff>69850</xdr:colOff>
      <xdr:row>39</xdr:row>
      <xdr:rowOff>54610</xdr:rowOff>
    </xdr:to>
    <xdr:cxnSp macro="">
      <xdr:nvCxnSpPr>
        <xdr:cNvPr id="318" name="直線コネクタ 317"/>
        <xdr:cNvCxnSpPr/>
      </xdr:nvCxnSpPr>
      <xdr:spPr>
        <a:xfrm>
          <a:off x="14782800" y="670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0" name="テキスト ボックス 319"/>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xdr:rowOff>
    </xdr:from>
    <xdr:to>
      <xdr:col>73</xdr:col>
      <xdr:colOff>180975</xdr:colOff>
      <xdr:row>39</xdr:row>
      <xdr:rowOff>85090</xdr:rowOff>
    </xdr:to>
    <xdr:cxnSp macro="">
      <xdr:nvCxnSpPr>
        <xdr:cNvPr id="321" name="直線コネクタ 320"/>
        <xdr:cNvCxnSpPr/>
      </xdr:nvCxnSpPr>
      <xdr:spPr>
        <a:xfrm flipV="1">
          <a:off x="13893800" y="6703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3" name="テキスト ボックス 322"/>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62230</xdr:rowOff>
    </xdr:from>
    <xdr:to>
      <xdr:col>69</xdr:col>
      <xdr:colOff>92075</xdr:colOff>
      <xdr:row>39</xdr:row>
      <xdr:rowOff>85090</xdr:rowOff>
    </xdr:to>
    <xdr:cxnSp macro="">
      <xdr:nvCxnSpPr>
        <xdr:cNvPr id="324" name="直線コネクタ 323"/>
        <xdr:cNvCxnSpPr/>
      </xdr:nvCxnSpPr>
      <xdr:spPr>
        <a:xfrm>
          <a:off x="13004800" y="674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66057</xdr:rowOff>
    </xdr:from>
    <xdr:ext cx="762000" cy="259045"/>
    <xdr:sp macro="" textlink="">
      <xdr:nvSpPr>
        <xdr:cNvPr id="326" name="テキスト ボックス 325"/>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8" name="テキスト ボックス 327"/>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34" name="楕円 333"/>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35"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3810</xdr:rowOff>
    </xdr:from>
    <xdr:to>
      <xdr:col>78</xdr:col>
      <xdr:colOff>120650</xdr:colOff>
      <xdr:row>39</xdr:row>
      <xdr:rowOff>105410</xdr:rowOff>
    </xdr:to>
    <xdr:sp macro="" textlink="">
      <xdr:nvSpPr>
        <xdr:cNvPr id="336" name="楕円 335"/>
        <xdr:cNvSpPr/>
      </xdr:nvSpPr>
      <xdr:spPr>
        <a:xfrm>
          <a:off x="15621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90187</xdr:rowOff>
    </xdr:from>
    <xdr:ext cx="736600" cy="259045"/>
    <xdr:sp macro="" textlink="">
      <xdr:nvSpPr>
        <xdr:cNvPr id="337" name="テキスト ボックス 336"/>
        <xdr:cNvSpPr txBox="1"/>
      </xdr:nvSpPr>
      <xdr:spPr>
        <a:xfrm>
          <a:off x="15290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137160</xdr:rowOff>
    </xdr:from>
    <xdr:to>
      <xdr:col>74</xdr:col>
      <xdr:colOff>31750</xdr:colOff>
      <xdr:row>39</xdr:row>
      <xdr:rowOff>67310</xdr:rowOff>
    </xdr:to>
    <xdr:sp macro="" textlink="">
      <xdr:nvSpPr>
        <xdr:cNvPr id="338" name="楕円 337"/>
        <xdr:cNvSpPr/>
      </xdr:nvSpPr>
      <xdr:spPr>
        <a:xfrm>
          <a:off x="14732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52087</xdr:rowOff>
    </xdr:from>
    <xdr:ext cx="762000" cy="259045"/>
    <xdr:sp macro="" textlink="">
      <xdr:nvSpPr>
        <xdr:cNvPr id="339" name="テキスト ボックス 338"/>
        <xdr:cNvSpPr txBox="1"/>
      </xdr:nvSpPr>
      <xdr:spPr>
        <a:xfrm>
          <a:off x="14401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34290</xdr:rowOff>
    </xdr:from>
    <xdr:to>
      <xdr:col>69</xdr:col>
      <xdr:colOff>142875</xdr:colOff>
      <xdr:row>39</xdr:row>
      <xdr:rowOff>135890</xdr:rowOff>
    </xdr:to>
    <xdr:sp macro="" textlink="">
      <xdr:nvSpPr>
        <xdr:cNvPr id="340" name="楕円 339"/>
        <xdr:cNvSpPr/>
      </xdr:nvSpPr>
      <xdr:spPr>
        <a:xfrm>
          <a:off x="13843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120667</xdr:rowOff>
    </xdr:from>
    <xdr:ext cx="762000" cy="259045"/>
    <xdr:sp macro="" textlink="">
      <xdr:nvSpPr>
        <xdr:cNvPr id="341" name="テキスト ボックス 340"/>
        <xdr:cNvSpPr txBox="1"/>
      </xdr:nvSpPr>
      <xdr:spPr>
        <a:xfrm>
          <a:off x="13512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11430</xdr:rowOff>
    </xdr:from>
    <xdr:to>
      <xdr:col>65</xdr:col>
      <xdr:colOff>53975</xdr:colOff>
      <xdr:row>39</xdr:row>
      <xdr:rowOff>113030</xdr:rowOff>
    </xdr:to>
    <xdr:sp macro="" textlink="">
      <xdr:nvSpPr>
        <xdr:cNvPr id="342" name="楕円 341"/>
        <xdr:cNvSpPr/>
      </xdr:nvSpPr>
      <xdr:spPr>
        <a:xfrm>
          <a:off x="12954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97807</xdr:rowOff>
    </xdr:from>
    <xdr:ext cx="762000" cy="259045"/>
    <xdr:sp macro="" textlink="">
      <xdr:nvSpPr>
        <xdr:cNvPr id="343" name="テキスト ボックス 342"/>
        <xdr:cNvSpPr txBox="1"/>
      </xdr:nvSpPr>
      <xdr:spPr>
        <a:xfrm>
          <a:off x="12623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年度に借入れた住宅建設事業の元利償還が始まったため、前年度から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％高い</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は、認定こども園整備事業、土成図書館・公民館整備事業など大型建設事業に着手するが、合併特例債など交付税措置のある有利な地方債を活用や、計画的な投資による市債総額の抑制により将来の負担の軽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161289</xdr:rowOff>
    </xdr:from>
    <xdr:to>
      <xdr:col>24</xdr:col>
      <xdr:colOff>25400</xdr:colOff>
      <xdr:row>80</xdr:row>
      <xdr:rowOff>12700</xdr:rowOff>
    </xdr:to>
    <xdr:cxnSp macro="">
      <xdr:nvCxnSpPr>
        <xdr:cNvPr id="376" name="直線コネクタ 375"/>
        <xdr:cNvCxnSpPr/>
      </xdr:nvCxnSpPr>
      <xdr:spPr>
        <a:xfrm>
          <a:off x="3987800" y="137058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79</xdr:row>
      <xdr:rowOff>161289</xdr:rowOff>
    </xdr:to>
    <xdr:cxnSp macro="">
      <xdr:nvCxnSpPr>
        <xdr:cNvPr id="379" name="直線コネクタ 378"/>
        <xdr:cNvCxnSpPr/>
      </xdr:nvCxnSpPr>
      <xdr:spPr>
        <a:xfrm>
          <a:off x="3098800" y="135077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134620</xdr:rowOff>
    </xdr:to>
    <xdr:cxnSp macro="">
      <xdr:nvCxnSpPr>
        <xdr:cNvPr id="382" name="直線コネクタ 381"/>
        <xdr:cNvCxnSpPr/>
      </xdr:nvCxnSpPr>
      <xdr:spPr>
        <a:xfrm>
          <a:off x="2209800" y="133629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77</xdr:row>
      <xdr:rowOff>161289</xdr:rowOff>
    </xdr:to>
    <xdr:cxnSp macro="">
      <xdr:nvCxnSpPr>
        <xdr:cNvPr id="385" name="直線コネクタ 384"/>
        <xdr:cNvCxnSpPr/>
      </xdr:nvCxnSpPr>
      <xdr:spPr>
        <a:xfrm>
          <a:off x="1320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7" name="テキスト ボックス 38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9" name="テキスト ボックス 38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95" name="楕円 394"/>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105427</xdr:rowOff>
    </xdr:from>
    <xdr:ext cx="762000" cy="259045"/>
    <xdr:sp macro="" textlink="">
      <xdr:nvSpPr>
        <xdr:cNvPr id="396"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7" name="楕円 396"/>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8" name="テキスト ボックス 397"/>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99" name="楕円 398"/>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24147</xdr:rowOff>
    </xdr:from>
    <xdr:ext cx="762000" cy="259045"/>
    <xdr:sp macro="" textlink="">
      <xdr:nvSpPr>
        <xdr:cNvPr id="400" name="テキスト ボックス 399"/>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401" name="楕円 400"/>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402" name="テキスト ボックス 40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403" name="楕円 402"/>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404" name="テキスト ボックス 403"/>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％上昇しているが、類似団体平均と比較して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％低くやや良い水準である。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今後は合併後の特別優遇措置の縮小によって経常一般財源である普通交付税が減少することで、上昇に留意する必要がある。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今後もより一層の経費削減に務める。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74422</xdr:rowOff>
    </xdr:to>
    <xdr:cxnSp macro="">
      <xdr:nvCxnSpPr>
        <xdr:cNvPr id="435" name="直線コネクタ 434"/>
        <xdr:cNvCxnSpPr/>
      </xdr:nvCxnSpPr>
      <xdr:spPr>
        <a:xfrm>
          <a:off x="15671800" y="128143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6"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152146</xdr:rowOff>
    </xdr:from>
    <xdr:to>
      <xdr:col>78</xdr:col>
      <xdr:colOff>69850</xdr:colOff>
      <xdr:row>74</xdr:row>
      <xdr:rowOff>127000</xdr:rowOff>
    </xdr:to>
    <xdr:cxnSp macro="">
      <xdr:nvCxnSpPr>
        <xdr:cNvPr id="438" name="直線コネクタ 437"/>
        <xdr:cNvCxnSpPr/>
      </xdr:nvCxnSpPr>
      <xdr:spPr>
        <a:xfrm>
          <a:off x="14782800" y="126679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40" name="テキスト ボックス 439"/>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152146</xdr:rowOff>
    </xdr:from>
    <xdr:to>
      <xdr:col>73</xdr:col>
      <xdr:colOff>180975</xdr:colOff>
      <xdr:row>74</xdr:row>
      <xdr:rowOff>81280</xdr:rowOff>
    </xdr:to>
    <xdr:cxnSp macro="">
      <xdr:nvCxnSpPr>
        <xdr:cNvPr id="441" name="直線コネクタ 440"/>
        <xdr:cNvCxnSpPr/>
      </xdr:nvCxnSpPr>
      <xdr:spPr>
        <a:xfrm flipV="1">
          <a:off x="13893800" y="126679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119142</xdr:rowOff>
    </xdr:from>
    <xdr:ext cx="762000" cy="259045"/>
    <xdr:sp macro="" textlink="">
      <xdr:nvSpPr>
        <xdr:cNvPr id="443" name="テキスト ボックス 442"/>
        <xdr:cNvSpPr txBox="1"/>
      </xdr:nvSpPr>
      <xdr:spPr>
        <a:xfrm>
          <a:off x="14401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133858</xdr:rowOff>
    </xdr:from>
    <xdr:to>
      <xdr:col>69</xdr:col>
      <xdr:colOff>92075</xdr:colOff>
      <xdr:row>74</xdr:row>
      <xdr:rowOff>81280</xdr:rowOff>
    </xdr:to>
    <xdr:cxnSp macro="">
      <xdr:nvCxnSpPr>
        <xdr:cNvPr id="444" name="直線コネクタ 443"/>
        <xdr:cNvCxnSpPr/>
      </xdr:nvCxnSpPr>
      <xdr:spPr>
        <a:xfrm>
          <a:off x="13004800" y="126497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46" name="テキスト ボックス 445"/>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91712</xdr:rowOff>
    </xdr:from>
    <xdr:ext cx="762000" cy="259045"/>
    <xdr:sp macro="" textlink="">
      <xdr:nvSpPr>
        <xdr:cNvPr id="448" name="テキスト ボックス 447"/>
        <xdr:cNvSpPr txBox="1"/>
      </xdr:nvSpPr>
      <xdr:spPr>
        <a:xfrm>
          <a:off x="12623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23622</xdr:rowOff>
    </xdr:from>
    <xdr:to>
      <xdr:col>82</xdr:col>
      <xdr:colOff>158750</xdr:colOff>
      <xdr:row>75</xdr:row>
      <xdr:rowOff>125222</xdr:rowOff>
    </xdr:to>
    <xdr:sp macro="" textlink="">
      <xdr:nvSpPr>
        <xdr:cNvPr id="454" name="楕円 453"/>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40149</xdr:rowOff>
    </xdr:from>
    <xdr:ext cx="762000" cy="259045"/>
    <xdr:sp macro="" textlink="">
      <xdr:nvSpPr>
        <xdr:cNvPr id="455"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56" name="楕円 455"/>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57" name="テキスト ボックス 45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101346</xdr:rowOff>
    </xdr:from>
    <xdr:to>
      <xdr:col>74</xdr:col>
      <xdr:colOff>31750</xdr:colOff>
      <xdr:row>74</xdr:row>
      <xdr:rowOff>31496</xdr:rowOff>
    </xdr:to>
    <xdr:sp macro="" textlink="">
      <xdr:nvSpPr>
        <xdr:cNvPr id="458" name="楕円 457"/>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41673</xdr:rowOff>
    </xdr:from>
    <xdr:ext cx="762000" cy="259045"/>
    <xdr:sp macro="" textlink="">
      <xdr:nvSpPr>
        <xdr:cNvPr id="459" name="テキスト ボックス 458"/>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60" name="楕円 459"/>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61" name="テキスト ボックス 460"/>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83058</xdr:rowOff>
    </xdr:from>
    <xdr:to>
      <xdr:col>65</xdr:col>
      <xdr:colOff>53975</xdr:colOff>
      <xdr:row>74</xdr:row>
      <xdr:rowOff>13208</xdr:rowOff>
    </xdr:to>
    <xdr:sp macro="" textlink="">
      <xdr:nvSpPr>
        <xdr:cNvPr id="462" name="楕円 461"/>
        <xdr:cNvSpPr/>
      </xdr:nvSpPr>
      <xdr:spPr>
        <a:xfrm>
          <a:off x="12954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23385</xdr:rowOff>
    </xdr:from>
    <xdr:ext cx="762000" cy="259045"/>
    <xdr:sp macro="" textlink="">
      <xdr:nvSpPr>
        <xdr:cNvPr id="463" name="テキスト ボックス 462"/>
        <xdr:cNvSpPr txBox="1"/>
      </xdr:nvSpPr>
      <xdr:spPr>
        <a:xfrm>
          <a:off x="12623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147479</xdr:rowOff>
    </xdr:from>
    <xdr:to>
      <xdr:col>29</xdr:col>
      <xdr:colOff>127000</xdr:colOff>
      <xdr:row>16</xdr:row>
      <xdr:rowOff>61773</xdr:rowOff>
    </xdr:to>
    <xdr:cxnSp macro="">
      <xdr:nvCxnSpPr>
        <xdr:cNvPr id="50" name="直線コネクタ 49"/>
        <xdr:cNvCxnSpPr/>
      </xdr:nvCxnSpPr>
      <xdr:spPr bwMode="auto">
        <a:xfrm flipV="1">
          <a:off x="5003800" y="2766854"/>
          <a:ext cx="647700" cy="85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57429</xdr:rowOff>
    </xdr:from>
    <xdr:to>
      <xdr:col>26</xdr:col>
      <xdr:colOff>50800</xdr:colOff>
      <xdr:row>16</xdr:row>
      <xdr:rowOff>61773</xdr:rowOff>
    </xdr:to>
    <xdr:cxnSp macro="">
      <xdr:nvCxnSpPr>
        <xdr:cNvPr id="53" name="直線コネクタ 52"/>
        <xdr:cNvCxnSpPr/>
      </xdr:nvCxnSpPr>
      <xdr:spPr bwMode="auto">
        <a:xfrm>
          <a:off x="4305300" y="2848254"/>
          <a:ext cx="698500" cy="4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57429</xdr:rowOff>
    </xdr:from>
    <xdr:to>
      <xdr:col>22</xdr:col>
      <xdr:colOff>114300</xdr:colOff>
      <xdr:row>16</xdr:row>
      <xdr:rowOff>72803</xdr:rowOff>
    </xdr:to>
    <xdr:cxnSp macro="">
      <xdr:nvCxnSpPr>
        <xdr:cNvPr id="56" name="直線コネクタ 55"/>
        <xdr:cNvCxnSpPr/>
      </xdr:nvCxnSpPr>
      <xdr:spPr bwMode="auto">
        <a:xfrm flipV="1">
          <a:off x="3606800" y="2848254"/>
          <a:ext cx="698500" cy="1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117130</xdr:rowOff>
    </xdr:from>
    <xdr:ext cx="762000" cy="259045"/>
    <xdr:sp macro="" textlink="">
      <xdr:nvSpPr>
        <xdr:cNvPr id="58" name="テキスト ボックス 57"/>
        <xdr:cNvSpPr txBox="1"/>
      </xdr:nvSpPr>
      <xdr:spPr>
        <a:xfrm>
          <a:off x="39243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72803</xdr:rowOff>
    </xdr:from>
    <xdr:to>
      <xdr:col>18</xdr:col>
      <xdr:colOff>177800</xdr:colOff>
      <xdr:row>16</xdr:row>
      <xdr:rowOff>98368</xdr:rowOff>
    </xdr:to>
    <xdr:cxnSp macro="">
      <xdr:nvCxnSpPr>
        <xdr:cNvPr id="59" name="直線コネクタ 58"/>
        <xdr:cNvCxnSpPr/>
      </xdr:nvCxnSpPr>
      <xdr:spPr bwMode="auto">
        <a:xfrm flipV="1">
          <a:off x="2908300" y="2863628"/>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96679</xdr:rowOff>
    </xdr:from>
    <xdr:to>
      <xdr:col>29</xdr:col>
      <xdr:colOff>177800</xdr:colOff>
      <xdr:row>16</xdr:row>
      <xdr:rowOff>26829</xdr:rowOff>
    </xdr:to>
    <xdr:sp macro="" textlink="">
      <xdr:nvSpPr>
        <xdr:cNvPr id="69" name="楕円 68"/>
        <xdr:cNvSpPr/>
      </xdr:nvSpPr>
      <xdr:spPr bwMode="auto">
        <a:xfrm>
          <a:off x="5600700" y="271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113206</xdr:rowOff>
    </xdr:from>
    <xdr:ext cx="762000" cy="259045"/>
    <xdr:sp macro="" textlink="">
      <xdr:nvSpPr>
        <xdr:cNvPr id="70" name="人口1人当たり決算額の推移該当値テキスト130"/>
        <xdr:cNvSpPr txBox="1"/>
      </xdr:nvSpPr>
      <xdr:spPr>
        <a:xfrm>
          <a:off x="5740400" y="25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10973</xdr:rowOff>
    </xdr:from>
    <xdr:to>
      <xdr:col>26</xdr:col>
      <xdr:colOff>101600</xdr:colOff>
      <xdr:row>16</xdr:row>
      <xdr:rowOff>112573</xdr:rowOff>
    </xdr:to>
    <xdr:sp macro="" textlink="">
      <xdr:nvSpPr>
        <xdr:cNvPr id="71" name="楕円 70"/>
        <xdr:cNvSpPr/>
      </xdr:nvSpPr>
      <xdr:spPr bwMode="auto">
        <a:xfrm>
          <a:off x="4953000" y="280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122750</xdr:rowOff>
    </xdr:from>
    <xdr:ext cx="736600" cy="259045"/>
    <xdr:sp macro="" textlink="">
      <xdr:nvSpPr>
        <xdr:cNvPr id="72" name="テキスト ボックス 71"/>
        <xdr:cNvSpPr txBox="1"/>
      </xdr:nvSpPr>
      <xdr:spPr>
        <a:xfrm>
          <a:off x="4622800" y="257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6629</xdr:rowOff>
    </xdr:from>
    <xdr:to>
      <xdr:col>22</xdr:col>
      <xdr:colOff>165100</xdr:colOff>
      <xdr:row>16</xdr:row>
      <xdr:rowOff>108229</xdr:rowOff>
    </xdr:to>
    <xdr:sp macro="" textlink="">
      <xdr:nvSpPr>
        <xdr:cNvPr id="73" name="楕円 72"/>
        <xdr:cNvSpPr/>
      </xdr:nvSpPr>
      <xdr:spPr bwMode="auto">
        <a:xfrm>
          <a:off x="4254500" y="279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93006</xdr:rowOff>
    </xdr:from>
    <xdr:ext cx="762000" cy="259045"/>
    <xdr:sp macro="" textlink="">
      <xdr:nvSpPr>
        <xdr:cNvPr id="74" name="テキスト ボックス 73"/>
        <xdr:cNvSpPr txBox="1"/>
      </xdr:nvSpPr>
      <xdr:spPr>
        <a:xfrm>
          <a:off x="3924300" y="288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22003</xdr:rowOff>
    </xdr:from>
    <xdr:to>
      <xdr:col>19</xdr:col>
      <xdr:colOff>38100</xdr:colOff>
      <xdr:row>16</xdr:row>
      <xdr:rowOff>123603</xdr:rowOff>
    </xdr:to>
    <xdr:sp macro="" textlink="">
      <xdr:nvSpPr>
        <xdr:cNvPr id="75" name="楕円 74"/>
        <xdr:cNvSpPr/>
      </xdr:nvSpPr>
      <xdr:spPr bwMode="auto">
        <a:xfrm>
          <a:off x="3556000" y="2812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133780</xdr:rowOff>
    </xdr:from>
    <xdr:ext cx="762000" cy="259045"/>
    <xdr:sp macro="" textlink="">
      <xdr:nvSpPr>
        <xdr:cNvPr id="76" name="テキスト ボックス 75"/>
        <xdr:cNvSpPr txBox="1"/>
      </xdr:nvSpPr>
      <xdr:spPr>
        <a:xfrm>
          <a:off x="3225800" y="258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47568</xdr:rowOff>
    </xdr:from>
    <xdr:to>
      <xdr:col>15</xdr:col>
      <xdr:colOff>101600</xdr:colOff>
      <xdr:row>16</xdr:row>
      <xdr:rowOff>149168</xdr:rowOff>
    </xdr:to>
    <xdr:sp macro="" textlink="">
      <xdr:nvSpPr>
        <xdr:cNvPr id="77" name="楕円 76"/>
        <xdr:cNvSpPr/>
      </xdr:nvSpPr>
      <xdr:spPr bwMode="auto">
        <a:xfrm>
          <a:off x="2857500" y="283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159345</xdr:rowOff>
    </xdr:from>
    <xdr:ext cx="762000" cy="259045"/>
    <xdr:sp macro="" textlink="">
      <xdr:nvSpPr>
        <xdr:cNvPr id="78" name="テキスト ボックス 77"/>
        <xdr:cNvSpPr txBox="1"/>
      </xdr:nvSpPr>
      <xdr:spPr>
        <a:xfrm>
          <a:off x="2527300" y="26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34234</xdr:rowOff>
    </xdr:from>
    <xdr:to>
      <xdr:col>29</xdr:col>
      <xdr:colOff>127000</xdr:colOff>
      <xdr:row>36</xdr:row>
      <xdr:rowOff>77234</xdr:rowOff>
    </xdr:to>
    <xdr:cxnSp macro="">
      <xdr:nvCxnSpPr>
        <xdr:cNvPr id="110" name="直線コネクタ 109"/>
        <xdr:cNvCxnSpPr/>
      </xdr:nvCxnSpPr>
      <xdr:spPr bwMode="auto">
        <a:xfrm flipV="1">
          <a:off x="5003800" y="6987484"/>
          <a:ext cx="647700" cy="4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148986</xdr:rowOff>
    </xdr:from>
    <xdr:ext cx="762000" cy="259045"/>
    <xdr:sp macro="" textlink="">
      <xdr:nvSpPr>
        <xdr:cNvPr id="111" name="人口1人当たり決算額の推移平均値テキスト445"/>
        <xdr:cNvSpPr txBox="1"/>
      </xdr:nvSpPr>
      <xdr:spPr>
        <a:xfrm>
          <a:off x="5740400" y="675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77234</xdr:rowOff>
    </xdr:from>
    <xdr:to>
      <xdr:col>26</xdr:col>
      <xdr:colOff>50800</xdr:colOff>
      <xdr:row>36</xdr:row>
      <xdr:rowOff>146751</xdr:rowOff>
    </xdr:to>
    <xdr:cxnSp macro="">
      <xdr:nvCxnSpPr>
        <xdr:cNvPr id="113" name="直線コネクタ 112"/>
        <xdr:cNvCxnSpPr/>
      </xdr:nvCxnSpPr>
      <xdr:spPr bwMode="auto">
        <a:xfrm flipV="1">
          <a:off x="4305300" y="7030484"/>
          <a:ext cx="698500" cy="69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146751</xdr:rowOff>
    </xdr:from>
    <xdr:to>
      <xdr:col>22</xdr:col>
      <xdr:colOff>114300</xdr:colOff>
      <xdr:row>37</xdr:row>
      <xdr:rowOff>30919</xdr:rowOff>
    </xdr:to>
    <xdr:cxnSp macro="">
      <xdr:nvCxnSpPr>
        <xdr:cNvPr id="116" name="直線コネクタ 115"/>
        <xdr:cNvCxnSpPr/>
      </xdr:nvCxnSpPr>
      <xdr:spPr bwMode="auto">
        <a:xfrm flipV="1">
          <a:off x="3606800" y="7100001"/>
          <a:ext cx="698500" cy="55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129811</xdr:rowOff>
    </xdr:from>
    <xdr:to>
      <xdr:col>18</xdr:col>
      <xdr:colOff>177800</xdr:colOff>
      <xdr:row>37</xdr:row>
      <xdr:rowOff>30919</xdr:rowOff>
    </xdr:to>
    <xdr:cxnSp macro="">
      <xdr:nvCxnSpPr>
        <xdr:cNvPr id="119" name="直線コネクタ 118"/>
        <xdr:cNvCxnSpPr/>
      </xdr:nvCxnSpPr>
      <xdr:spPr bwMode="auto">
        <a:xfrm>
          <a:off x="2908300" y="7083061"/>
          <a:ext cx="698500" cy="7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326334</xdr:rowOff>
    </xdr:from>
    <xdr:to>
      <xdr:col>29</xdr:col>
      <xdr:colOff>177800</xdr:colOff>
      <xdr:row>36</xdr:row>
      <xdr:rowOff>85034</xdr:rowOff>
    </xdr:to>
    <xdr:sp macro="" textlink="">
      <xdr:nvSpPr>
        <xdr:cNvPr id="129" name="楕円 128"/>
        <xdr:cNvSpPr/>
      </xdr:nvSpPr>
      <xdr:spPr bwMode="auto">
        <a:xfrm>
          <a:off x="5600700" y="693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298411</xdr:rowOff>
    </xdr:from>
    <xdr:ext cx="762000" cy="259045"/>
    <xdr:sp macro="" textlink="">
      <xdr:nvSpPr>
        <xdr:cNvPr id="130" name="人口1人当たり決算額の推移該当値テキスト445"/>
        <xdr:cNvSpPr txBox="1"/>
      </xdr:nvSpPr>
      <xdr:spPr>
        <a:xfrm>
          <a:off x="5740400" y="69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26434</xdr:rowOff>
    </xdr:from>
    <xdr:to>
      <xdr:col>26</xdr:col>
      <xdr:colOff>101600</xdr:colOff>
      <xdr:row>36</xdr:row>
      <xdr:rowOff>128034</xdr:rowOff>
    </xdr:to>
    <xdr:sp macro="" textlink="">
      <xdr:nvSpPr>
        <xdr:cNvPr id="131" name="楕円 130"/>
        <xdr:cNvSpPr/>
      </xdr:nvSpPr>
      <xdr:spPr bwMode="auto">
        <a:xfrm>
          <a:off x="4953000" y="697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112811</xdr:rowOff>
    </xdr:from>
    <xdr:ext cx="736600" cy="259045"/>
    <xdr:sp macro="" textlink="">
      <xdr:nvSpPr>
        <xdr:cNvPr id="132" name="テキスト ボックス 131"/>
        <xdr:cNvSpPr txBox="1"/>
      </xdr:nvSpPr>
      <xdr:spPr>
        <a:xfrm>
          <a:off x="4622800" y="7066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95951</xdr:rowOff>
    </xdr:from>
    <xdr:to>
      <xdr:col>22</xdr:col>
      <xdr:colOff>165100</xdr:colOff>
      <xdr:row>37</xdr:row>
      <xdr:rowOff>26101</xdr:rowOff>
    </xdr:to>
    <xdr:sp macro="" textlink="">
      <xdr:nvSpPr>
        <xdr:cNvPr id="133" name="楕円 132"/>
        <xdr:cNvSpPr/>
      </xdr:nvSpPr>
      <xdr:spPr bwMode="auto">
        <a:xfrm>
          <a:off x="4254500" y="70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10878</xdr:rowOff>
    </xdr:from>
    <xdr:ext cx="762000" cy="259045"/>
    <xdr:sp macro="" textlink="">
      <xdr:nvSpPr>
        <xdr:cNvPr id="134" name="テキスト ボックス 133"/>
        <xdr:cNvSpPr txBox="1"/>
      </xdr:nvSpPr>
      <xdr:spPr>
        <a:xfrm>
          <a:off x="3924300" y="713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151569</xdr:rowOff>
    </xdr:from>
    <xdr:to>
      <xdr:col>19</xdr:col>
      <xdr:colOff>38100</xdr:colOff>
      <xdr:row>37</xdr:row>
      <xdr:rowOff>81719</xdr:rowOff>
    </xdr:to>
    <xdr:sp macro="" textlink="">
      <xdr:nvSpPr>
        <xdr:cNvPr id="135" name="楕円 134"/>
        <xdr:cNvSpPr/>
      </xdr:nvSpPr>
      <xdr:spPr bwMode="auto">
        <a:xfrm>
          <a:off x="3556000" y="710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66496</xdr:rowOff>
    </xdr:from>
    <xdr:ext cx="762000" cy="259045"/>
    <xdr:sp macro="" textlink="">
      <xdr:nvSpPr>
        <xdr:cNvPr id="136" name="テキスト ボックス 135"/>
        <xdr:cNvSpPr txBox="1"/>
      </xdr:nvSpPr>
      <xdr:spPr>
        <a:xfrm>
          <a:off x="3225800" y="719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79011</xdr:rowOff>
    </xdr:from>
    <xdr:to>
      <xdr:col>15</xdr:col>
      <xdr:colOff>101600</xdr:colOff>
      <xdr:row>37</xdr:row>
      <xdr:rowOff>9161</xdr:rowOff>
    </xdr:to>
    <xdr:sp macro="" textlink="">
      <xdr:nvSpPr>
        <xdr:cNvPr id="137" name="楕円 136"/>
        <xdr:cNvSpPr/>
      </xdr:nvSpPr>
      <xdr:spPr bwMode="auto">
        <a:xfrm>
          <a:off x="2857500" y="703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165388</xdr:rowOff>
    </xdr:from>
    <xdr:ext cx="762000" cy="259045"/>
    <xdr:sp macro="" textlink="">
      <xdr:nvSpPr>
        <xdr:cNvPr id="138" name="テキスト ボックス 137"/>
        <xdr:cNvSpPr txBox="1"/>
      </xdr:nvSpPr>
      <xdr:spPr>
        <a:xfrm>
          <a:off x="2527300" y="711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38,308
37,839
191.11
21,210,172
20,444,578
538,554
12,569,333
21,816,865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103287</xdr:rowOff>
    </xdr:from>
    <xdr:to>
      <xdr:col>24</xdr:col>
      <xdr:colOff>63500</xdr:colOff>
      <xdr:row>35</xdr:row>
      <xdr:rowOff>156437</xdr:rowOff>
    </xdr:to>
    <xdr:cxnSp macro="">
      <xdr:nvCxnSpPr>
        <xdr:cNvPr id="63" name="直線コネクタ 62"/>
        <xdr:cNvCxnSpPr/>
      </xdr:nvCxnSpPr>
      <xdr:spPr>
        <a:xfrm flipV="1">
          <a:off x="3797300" y="6104037"/>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117624</xdr:rowOff>
    </xdr:from>
    <xdr:to>
      <xdr:col>19</xdr:col>
      <xdr:colOff>177800</xdr:colOff>
      <xdr:row>35</xdr:row>
      <xdr:rowOff>156437</xdr:rowOff>
    </xdr:to>
    <xdr:cxnSp macro="">
      <xdr:nvCxnSpPr>
        <xdr:cNvPr id="66" name="直線コネクタ 65"/>
        <xdr:cNvCxnSpPr/>
      </xdr:nvCxnSpPr>
      <xdr:spPr>
        <a:xfrm>
          <a:off x="2908300" y="6118374"/>
          <a:ext cx="889000" cy="3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117624</xdr:rowOff>
    </xdr:from>
    <xdr:to>
      <xdr:col>15</xdr:col>
      <xdr:colOff>50800</xdr:colOff>
      <xdr:row>35</xdr:row>
      <xdr:rowOff>146868</xdr:rowOff>
    </xdr:to>
    <xdr:cxnSp macro="">
      <xdr:nvCxnSpPr>
        <xdr:cNvPr id="69" name="直線コネクタ 68"/>
        <xdr:cNvCxnSpPr/>
      </xdr:nvCxnSpPr>
      <xdr:spPr>
        <a:xfrm flipV="1">
          <a:off x="2019300" y="6118374"/>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146868</xdr:rowOff>
    </xdr:from>
    <xdr:to>
      <xdr:col>10</xdr:col>
      <xdr:colOff>114300</xdr:colOff>
      <xdr:row>35</xdr:row>
      <xdr:rowOff>157155</xdr:rowOff>
    </xdr:to>
    <xdr:cxnSp macro="">
      <xdr:nvCxnSpPr>
        <xdr:cNvPr id="72" name="直線コネクタ 71"/>
        <xdr:cNvCxnSpPr/>
      </xdr:nvCxnSpPr>
      <xdr:spPr>
        <a:xfrm flipV="1">
          <a:off x="1130300" y="614761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13941</xdr:rowOff>
    </xdr:from>
    <xdr:ext cx="534377" cy="259045"/>
    <xdr:sp macro="" textlink="">
      <xdr:nvSpPr>
        <xdr:cNvPr id="74" name="テキスト ボックス 73"/>
        <xdr:cNvSpPr txBox="1"/>
      </xdr:nvSpPr>
      <xdr:spPr>
        <a:xfrm>
          <a:off x="1752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31511</xdr:rowOff>
    </xdr:from>
    <xdr:ext cx="534377" cy="259045"/>
    <xdr:sp macro="" textlink="">
      <xdr:nvSpPr>
        <xdr:cNvPr id="76" name="テキスト ボックス 75"/>
        <xdr:cNvSpPr txBox="1"/>
      </xdr:nvSpPr>
      <xdr:spPr>
        <a:xfrm>
          <a:off x="863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52487</xdr:rowOff>
    </xdr:from>
    <xdr:to>
      <xdr:col>24</xdr:col>
      <xdr:colOff>114300</xdr:colOff>
      <xdr:row>35</xdr:row>
      <xdr:rowOff>154087</xdr:rowOff>
    </xdr:to>
    <xdr:sp macro="" textlink="">
      <xdr:nvSpPr>
        <xdr:cNvPr id="82" name="楕円 81"/>
        <xdr:cNvSpPr/>
      </xdr:nvSpPr>
      <xdr:spPr>
        <a:xfrm>
          <a:off x="4584700" y="60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30914</xdr:rowOff>
    </xdr:from>
    <xdr:ext cx="534377" cy="259045"/>
    <xdr:sp macro="" textlink="">
      <xdr:nvSpPr>
        <xdr:cNvPr id="83" name="人件費該当値テキスト"/>
        <xdr:cNvSpPr txBox="1"/>
      </xdr:nvSpPr>
      <xdr:spPr>
        <a:xfrm>
          <a:off x="4686300" y="603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105637</xdr:rowOff>
    </xdr:from>
    <xdr:to>
      <xdr:col>20</xdr:col>
      <xdr:colOff>38100</xdr:colOff>
      <xdr:row>36</xdr:row>
      <xdr:rowOff>35787</xdr:rowOff>
    </xdr:to>
    <xdr:sp macro="" textlink="">
      <xdr:nvSpPr>
        <xdr:cNvPr id="84" name="楕円 83"/>
        <xdr:cNvSpPr/>
      </xdr:nvSpPr>
      <xdr:spPr>
        <a:xfrm>
          <a:off x="3746500" y="61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26914</xdr:rowOff>
    </xdr:from>
    <xdr:ext cx="534377" cy="259045"/>
    <xdr:sp macro="" textlink="">
      <xdr:nvSpPr>
        <xdr:cNvPr id="85" name="テキスト ボックス 84"/>
        <xdr:cNvSpPr txBox="1"/>
      </xdr:nvSpPr>
      <xdr:spPr>
        <a:xfrm>
          <a:off x="3530111" y="61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66824</xdr:rowOff>
    </xdr:from>
    <xdr:to>
      <xdr:col>15</xdr:col>
      <xdr:colOff>101600</xdr:colOff>
      <xdr:row>35</xdr:row>
      <xdr:rowOff>168424</xdr:rowOff>
    </xdr:to>
    <xdr:sp macro="" textlink="">
      <xdr:nvSpPr>
        <xdr:cNvPr id="86" name="楕円 85"/>
        <xdr:cNvSpPr/>
      </xdr:nvSpPr>
      <xdr:spPr>
        <a:xfrm>
          <a:off x="2857500" y="60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159551</xdr:rowOff>
    </xdr:from>
    <xdr:ext cx="534377" cy="259045"/>
    <xdr:sp macro="" textlink="">
      <xdr:nvSpPr>
        <xdr:cNvPr id="87" name="テキスト ボックス 86"/>
        <xdr:cNvSpPr txBox="1"/>
      </xdr:nvSpPr>
      <xdr:spPr>
        <a:xfrm>
          <a:off x="2641111" y="61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96068</xdr:rowOff>
    </xdr:from>
    <xdr:to>
      <xdr:col>10</xdr:col>
      <xdr:colOff>165100</xdr:colOff>
      <xdr:row>36</xdr:row>
      <xdr:rowOff>26218</xdr:rowOff>
    </xdr:to>
    <xdr:sp macro="" textlink="">
      <xdr:nvSpPr>
        <xdr:cNvPr id="88" name="楕円 87"/>
        <xdr:cNvSpPr/>
      </xdr:nvSpPr>
      <xdr:spPr>
        <a:xfrm>
          <a:off x="1968500" y="60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17345</xdr:rowOff>
    </xdr:from>
    <xdr:ext cx="534377" cy="259045"/>
    <xdr:sp macro="" textlink="">
      <xdr:nvSpPr>
        <xdr:cNvPr id="89" name="テキスト ボックス 88"/>
        <xdr:cNvSpPr txBox="1"/>
      </xdr:nvSpPr>
      <xdr:spPr>
        <a:xfrm>
          <a:off x="1752111" y="61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106355</xdr:rowOff>
    </xdr:from>
    <xdr:to>
      <xdr:col>6</xdr:col>
      <xdr:colOff>38100</xdr:colOff>
      <xdr:row>36</xdr:row>
      <xdr:rowOff>36505</xdr:rowOff>
    </xdr:to>
    <xdr:sp macro="" textlink="">
      <xdr:nvSpPr>
        <xdr:cNvPr id="90" name="楕円 89"/>
        <xdr:cNvSpPr/>
      </xdr:nvSpPr>
      <xdr:spPr>
        <a:xfrm>
          <a:off x="1079500" y="6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27632</xdr:rowOff>
    </xdr:from>
    <xdr:ext cx="534377" cy="259045"/>
    <xdr:sp macro="" textlink="">
      <xdr:nvSpPr>
        <xdr:cNvPr id="91" name="テキスト ボックス 90"/>
        <xdr:cNvSpPr txBox="1"/>
      </xdr:nvSpPr>
      <xdr:spPr>
        <a:xfrm>
          <a:off x="863111" y="6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12535</xdr:rowOff>
    </xdr:from>
    <xdr:to>
      <xdr:col>24</xdr:col>
      <xdr:colOff>63500</xdr:colOff>
      <xdr:row>56</xdr:row>
      <xdr:rowOff>19901</xdr:rowOff>
    </xdr:to>
    <xdr:cxnSp macro="">
      <xdr:nvCxnSpPr>
        <xdr:cNvPr id="121" name="直線コネクタ 120"/>
        <xdr:cNvCxnSpPr/>
      </xdr:nvCxnSpPr>
      <xdr:spPr>
        <a:xfrm flipV="1">
          <a:off x="3797300" y="9613735"/>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19901</xdr:rowOff>
    </xdr:from>
    <xdr:to>
      <xdr:col>19</xdr:col>
      <xdr:colOff>177800</xdr:colOff>
      <xdr:row>56</xdr:row>
      <xdr:rowOff>71869</xdr:rowOff>
    </xdr:to>
    <xdr:cxnSp macro="">
      <xdr:nvCxnSpPr>
        <xdr:cNvPr id="124" name="直線コネクタ 123"/>
        <xdr:cNvCxnSpPr/>
      </xdr:nvCxnSpPr>
      <xdr:spPr>
        <a:xfrm flipV="1">
          <a:off x="2908300" y="9621101"/>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71869</xdr:rowOff>
    </xdr:from>
    <xdr:to>
      <xdr:col>15</xdr:col>
      <xdr:colOff>50800</xdr:colOff>
      <xdr:row>56</xdr:row>
      <xdr:rowOff>89027</xdr:rowOff>
    </xdr:to>
    <xdr:cxnSp macro="">
      <xdr:nvCxnSpPr>
        <xdr:cNvPr id="127" name="直線コネクタ 126"/>
        <xdr:cNvCxnSpPr/>
      </xdr:nvCxnSpPr>
      <xdr:spPr>
        <a:xfrm flipV="1">
          <a:off x="2019300" y="9673069"/>
          <a:ext cx="889000" cy="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89027</xdr:rowOff>
    </xdr:from>
    <xdr:to>
      <xdr:col>10</xdr:col>
      <xdr:colOff>114300</xdr:colOff>
      <xdr:row>57</xdr:row>
      <xdr:rowOff>52680</xdr:rowOff>
    </xdr:to>
    <xdr:cxnSp macro="">
      <xdr:nvCxnSpPr>
        <xdr:cNvPr id="130" name="直線コネクタ 129"/>
        <xdr:cNvCxnSpPr/>
      </xdr:nvCxnSpPr>
      <xdr:spPr>
        <a:xfrm flipV="1">
          <a:off x="1130300" y="9690227"/>
          <a:ext cx="8890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2" name="テキスト ボックス 131"/>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133185</xdr:rowOff>
    </xdr:from>
    <xdr:to>
      <xdr:col>24</xdr:col>
      <xdr:colOff>114300</xdr:colOff>
      <xdr:row>56</xdr:row>
      <xdr:rowOff>63335</xdr:rowOff>
    </xdr:to>
    <xdr:sp macro="" textlink="">
      <xdr:nvSpPr>
        <xdr:cNvPr id="140" name="楕円 139"/>
        <xdr:cNvSpPr/>
      </xdr:nvSpPr>
      <xdr:spPr>
        <a:xfrm>
          <a:off x="4584700" y="95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111612</xdr:rowOff>
    </xdr:from>
    <xdr:ext cx="534377" cy="259045"/>
    <xdr:sp macro="" textlink="">
      <xdr:nvSpPr>
        <xdr:cNvPr id="141" name="物件費該当値テキスト"/>
        <xdr:cNvSpPr txBox="1"/>
      </xdr:nvSpPr>
      <xdr:spPr>
        <a:xfrm>
          <a:off x="4686300" y="95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140551</xdr:rowOff>
    </xdr:from>
    <xdr:to>
      <xdr:col>20</xdr:col>
      <xdr:colOff>38100</xdr:colOff>
      <xdr:row>56</xdr:row>
      <xdr:rowOff>70701</xdr:rowOff>
    </xdr:to>
    <xdr:sp macro="" textlink="">
      <xdr:nvSpPr>
        <xdr:cNvPr id="142" name="楕円 141"/>
        <xdr:cNvSpPr/>
      </xdr:nvSpPr>
      <xdr:spPr>
        <a:xfrm>
          <a:off x="3746500" y="95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61828</xdr:rowOff>
    </xdr:from>
    <xdr:ext cx="534377" cy="259045"/>
    <xdr:sp macro="" textlink="">
      <xdr:nvSpPr>
        <xdr:cNvPr id="143" name="テキスト ボックス 142"/>
        <xdr:cNvSpPr txBox="1"/>
      </xdr:nvSpPr>
      <xdr:spPr>
        <a:xfrm>
          <a:off x="3530111" y="96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21069</xdr:rowOff>
    </xdr:from>
    <xdr:to>
      <xdr:col>15</xdr:col>
      <xdr:colOff>101600</xdr:colOff>
      <xdr:row>56</xdr:row>
      <xdr:rowOff>122669</xdr:rowOff>
    </xdr:to>
    <xdr:sp macro="" textlink="">
      <xdr:nvSpPr>
        <xdr:cNvPr id="144" name="楕円 143"/>
        <xdr:cNvSpPr/>
      </xdr:nvSpPr>
      <xdr:spPr>
        <a:xfrm>
          <a:off x="2857500" y="96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113796</xdr:rowOff>
    </xdr:from>
    <xdr:ext cx="534377" cy="259045"/>
    <xdr:sp macro="" textlink="">
      <xdr:nvSpPr>
        <xdr:cNvPr id="145" name="テキスト ボックス 144"/>
        <xdr:cNvSpPr txBox="1"/>
      </xdr:nvSpPr>
      <xdr:spPr>
        <a:xfrm>
          <a:off x="2641111" y="97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38227</xdr:rowOff>
    </xdr:from>
    <xdr:to>
      <xdr:col>10</xdr:col>
      <xdr:colOff>165100</xdr:colOff>
      <xdr:row>56</xdr:row>
      <xdr:rowOff>139827</xdr:rowOff>
    </xdr:to>
    <xdr:sp macro="" textlink="">
      <xdr:nvSpPr>
        <xdr:cNvPr id="146" name="楕円 145"/>
        <xdr:cNvSpPr/>
      </xdr:nvSpPr>
      <xdr:spPr>
        <a:xfrm>
          <a:off x="1968500" y="96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130954</xdr:rowOff>
    </xdr:from>
    <xdr:ext cx="534377" cy="259045"/>
    <xdr:sp macro="" textlink="">
      <xdr:nvSpPr>
        <xdr:cNvPr id="147" name="テキスト ボックス 146"/>
        <xdr:cNvSpPr txBox="1"/>
      </xdr:nvSpPr>
      <xdr:spPr>
        <a:xfrm>
          <a:off x="1752111" y="97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1880</xdr:rowOff>
    </xdr:from>
    <xdr:to>
      <xdr:col>6</xdr:col>
      <xdr:colOff>38100</xdr:colOff>
      <xdr:row>57</xdr:row>
      <xdr:rowOff>103480</xdr:rowOff>
    </xdr:to>
    <xdr:sp macro="" textlink="">
      <xdr:nvSpPr>
        <xdr:cNvPr id="148" name="楕円 147"/>
        <xdr:cNvSpPr/>
      </xdr:nvSpPr>
      <xdr:spPr>
        <a:xfrm>
          <a:off x="1079500" y="97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94607</xdr:rowOff>
    </xdr:from>
    <xdr:ext cx="534377" cy="259045"/>
    <xdr:sp macro="" textlink="">
      <xdr:nvSpPr>
        <xdr:cNvPr id="149" name="テキスト ボックス 148"/>
        <xdr:cNvSpPr txBox="1"/>
      </xdr:nvSpPr>
      <xdr:spPr>
        <a:xfrm>
          <a:off x="863111" y="98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60261</xdr:rowOff>
    </xdr:from>
    <xdr:to>
      <xdr:col>24</xdr:col>
      <xdr:colOff>63500</xdr:colOff>
      <xdr:row>78</xdr:row>
      <xdr:rowOff>69475</xdr:rowOff>
    </xdr:to>
    <xdr:cxnSp macro="">
      <xdr:nvCxnSpPr>
        <xdr:cNvPr id="176" name="直線コネクタ 175"/>
        <xdr:cNvCxnSpPr/>
      </xdr:nvCxnSpPr>
      <xdr:spPr>
        <a:xfrm flipV="1">
          <a:off x="3797300" y="13433361"/>
          <a:ext cx="8382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63897</xdr:rowOff>
    </xdr:from>
    <xdr:to>
      <xdr:col>19</xdr:col>
      <xdr:colOff>177800</xdr:colOff>
      <xdr:row>78</xdr:row>
      <xdr:rowOff>69475</xdr:rowOff>
    </xdr:to>
    <xdr:cxnSp macro="">
      <xdr:nvCxnSpPr>
        <xdr:cNvPr id="179" name="直線コネクタ 178"/>
        <xdr:cNvCxnSpPr/>
      </xdr:nvCxnSpPr>
      <xdr:spPr>
        <a:xfrm>
          <a:off x="2908300" y="1343699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63897</xdr:rowOff>
    </xdr:from>
    <xdr:to>
      <xdr:col>15</xdr:col>
      <xdr:colOff>50800</xdr:colOff>
      <xdr:row>78</xdr:row>
      <xdr:rowOff>65701</xdr:rowOff>
    </xdr:to>
    <xdr:cxnSp macro="">
      <xdr:nvCxnSpPr>
        <xdr:cNvPr id="182" name="直線コネクタ 181"/>
        <xdr:cNvCxnSpPr/>
      </xdr:nvCxnSpPr>
      <xdr:spPr>
        <a:xfrm flipV="1">
          <a:off x="2019300" y="13436997"/>
          <a:ext cx="8890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65701</xdr:rowOff>
    </xdr:from>
    <xdr:to>
      <xdr:col>10</xdr:col>
      <xdr:colOff>114300</xdr:colOff>
      <xdr:row>78</xdr:row>
      <xdr:rowOff>69177</xdr:rowOff>
    </xdr:to>
    <xdr:cxnSp macro="">
      <xdr:nvCxnSpPr>
        <xdr:cNvPr id="185" name="直線コネクタ 184"/>
        <xdr:cNvCxnSpPr/>
      </xdr:nvCxnSpPr>
      <xdr:spPr>
        <a:xfrm flipV="1">
          <a:off x="1130300" y="13438801"/>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9461</xdr:rowOff>
    </xdr:from>
    <xdr:to>
      <xdr:col>24</xdr:col>
      <xdr:colOff>114300</xdr:colOff>
      <xdr:row>78</xdr:row>
      <xdr:rowOff>111061</xdr:rowOff>
    </xdr:to>
    <xdr:sp macro="" textlink="">
      <xdr:nvSpPr>
        <xdr:cNvPr id="195" name="楕円 194"/>
        <xdr:cNvSpPr/>
      </xdr:nvSpPr>
      <xdr:spPr>
        <a:xfrm>
          <a:off x="45847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95838</xdr:rowOff>
    </xdr:from>
    <xdr:ext cx="469744" cy="259045"/>
    <xdr:sp macro="" textlink="">
      <xdr:nvSpPr>
        <xdr:cNvPr id="196" name="維持補修費該当値テキスト"/>
        <xdr:cNvSpPr txBox="1"/>
      </xdr:nvSpPr>
      <xdr:spPr>
        <a:xfrm>
          <a:off x="4686300" y="1329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18675</xdr:rowOff>
    </xdr:from>
    <xdr:to>
      <xdr:col>20</xdr:col>
      <xdr:colOff>38100</xdr:colOff>
      <xdr:row>78</xdr:row>
      <xdr:rowOff>120275</xdr:rowOff>
    </xdr:to>
    <xdr:sp macro="" textlink="">
      <xdr:nvSpPr>
        <xdr:cNvPr id="197" name="楕円 196"/>
        <xdr:cNvSpPr/>
      </xdr:nvSpPr>
      <xdr:spPr>
        <a:xfrm>
          <a:off x="3746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111402</xdr:rowOff>
    </xdr:from>
    <xdr:ext cx="469744" cy="259045"/>
    <xdr:sp macro="" textlink="">
      <xdr:nvSpPr>
        <xdr:cNvPr id="198" name="テキスト ボックス 197"/>
        <xdr:cNvSpPr txBox="1"/>
      </xdr:nvSpPr>
      <xdr:spPr>
        <a:xfrm>
          <a:off x="3562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13097</xdr:rowOff>
    </xdr:from>
    <xdr:to>
      <xdr:col>15</xdr:col>
      <xdr:colOff>101600</xdr:colOff>
      <xdr:row>78</xdr:row>
      <xdr:rowOff>114697</xdr:rowOff>
    </xdr:to>
    <xdr:sp macro="" textlink="">
      <xdr:nvSpPr>
        <xdr:cNvPr id="199" name="楕円 198"/>
        <xdr:cNvSpPr/>
      </xdr:nvSpPr>
      <xdr:spPr>
        <a:xfrm>
          <a:off x="2857500" y="133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105824</xdr:rowOff>
    </xdr:from>
    <xdr:ext cx="469744" cy="259045"/>
    <xdr:sp macro="" textlink="">
      <xdr:nvSpPr>
        <xdr:cNvPr id="200" name="テキスト ボックス 199"/>
        <xdr:cNvSpPr txBox="1"/>
      </xdr:nvSpPr>
      <xdr:spPr>
        <a:xfrm>
          <a:off x="2673428" y="1347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14901</xdr:rowOff>
    </xdr:from>
    <xdr:to>
      <xdr:col>10</xdr:col>
      <xdr:colOff>165100</xdr:colOff>
      <xdr:row>78</xdr:row>
      <xdr:rowOff>116501</xdr:rowOff>
    </xdr:to>
    <xdr:sp macro="" textlink="">
      <xdr:nvSpPr>
        <xdr:cNvPr id="201" name="楕円 200"/>
        <xdr:cNvSpPr/>
      </xdr:nvSpPr>
      <xdr:spPr>
        <a:xfrm>
          <a:off x="1968500" y="133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107628</xdr:rowOff>
    </xdr:from>
    <xdr:ext cx="469744" cy="259045"/>
    <xdr:sp macro="" textlink="">
      <xdr:nvSpPr>
        <xdr:cNvPr id="202" name="テキスト ボックス 201"/>
        <xdr:cNvSpPr txBox="1"/>
      </xdr:nvSpPr>
      <xdr:spPr>
        <a:xfrm>
          <a:off x="1784428" y="134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18377</xdr:rowOff>
    </xdr:from>
    <xdr:to>
      <xdr:col>6</xdr:col>
      <xdr:colOff>38100</xdr:colOff>
      <xdr:row>78</xdr:row>
      <xdr:rowOff>119977</xdr:rowOff>
    </xdr:to>
    <xdr:sp macro="" textlink="">
      <xdr:nvSpPr>
        <xdr:cNvPr id="203" name="楕円 202"/>
        <xdr:cNvSpPr/>
      </xdr:nvSpPr>
      <xdr:spPr>
        <a:xfrm>
          <a:off x="1079500" y="133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111104</xdr:rowOff>
    </xdr:from>
    <xdr:ext cx="469744" cy="259045"/>
    <xdr:sp macro="" textlink="">
      <xdr:nvSpPr>
        <xdr:cNvPr id="204" name="テキスト ボックス 203"/>
        <xdr:cNvSpPr txBox="1"/>
      </xdr:nvSpPr>
      <xdr:spPr>
        <a:xfrm>
          <a:off x="895428" y="1348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154282</xdr:rowOff>
    </xdr:from>
    <xdr:to>
      <xdr:col>24</xdr:col>
      <xdr:colOff>63500</xdr:colOff>
      <xdr:row>97</xdr:row>
      <xdr:rowOff>2589</xdr:rowOff>
    </xdr:to>
    <xdr:cxnSp macro="">
      <xdr:nvCxnSpPr>
        <xdr:cNvPr id="236" name="直線コネクタ 235"/>
        <xdr:cNvCxnSpPr/>
      </xdr:nvCxnSpPr>
      <xdr:spPr>
        <a:xfrm>
          <a:off x="3797300" y="16613482"/>
          <a:ext cx="8382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154282</xdr:rowOff>
    </xdr:from>
    <xdr:to>
      <xdr:col>19</xdr:col>
      <xdr:colOff>177800</xdr:colOff>
      <xdr:row>97</xdr:row>
      <xdr:rowOff>86992</xdr:rowOff>
    </xdr:to>
    <xdr:cxnSp macro="">
      <xdr:nvCxnSpPr>
        <xdr:cNvPr id="239" name="直線コネクタ 238"/>
        <xdr:cNvCxnSpPr/>
      </xdr:nvCxnSpPr>
      <xdr:spPr>
        <a:xfrm flipV="1">
          <a:off x="2908300" y="16613482"/>
          <a:ext cx="889000" cy="10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73309</xdr:rowOff>
    </xdr:from>
    <xdr:to>
      <xdr:col>15</xdr:col>
      <xdr:colOff>50800</xdr:colOff>
      <xdr:row>97</xdr:row>
      <xdr:rowOff>86992</xdr:rowOff>
    </xdr:to>
    <xdr:cxnSp macro="">
      <xdr:nvCxnSpPr>
        <xdr:cNvPr id="242" name="直線コネクタ 241"/>
        <xdr:cNvCxnSpPr/>
      </xdr:nvCxnSpPr>
      <xdr:spPr>
        <a:xfrm>
          <a:off x="2019300" y="16703959"/>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119882</xdr:rowOff>
    </xdr:from>
    <xdr:ext cx="534377" cy="259045"/>
    <xdr:sp macro="" textlink="">
      <xdr:nvSpPr>
        <xdr:cNvPr id="244" name="テキスト ボックス 243"/>
        <xdr:cNvSpPr txBox="1"/>
      </xdr:nvSpPr>
      <xdr:spPr>
        <a:xfrm>
          <a:off x="2641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73309</xdr:rowOff>
    </xdr:from>
    <xdr:to>
      <xdr:col>10</xdr:col>
      <xdr:colOff>114300</xdr:colOff>
      <xdr:row>97</xdr:row>
      <xdr:rowOff>142672</xdr:rowOff>
    </xdr:to>
    <xdr:cxnSp macro="">
      <xdr:nvCxnSpPr>
        <xdr:cNvPr id="245" name="直線コネクタ 244"/>
        <xdr:cNvCxnSpPr/>
      </xdr:nvCxnSpPr>
      <xdr:spPr>
        <a:xfrm flipV="1">
          <a:off x="1130300" y="16703959"/>
          <a:ext cx="889000" cy="6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46688</xdr:rowOff>
    </xdr:from>
    <xdr:ext cx="534377" cy="259045"/>
    <xdr:sp macro="" textlink="">
      <xdr:nvSpPr>
        <xdr:cNvPr id="247" name="テキスト ボックス 246"/>
        <xdr:cNvSpPr txBox="1"/>
      </xdr:nvSpPr>
      <xdr:spPr>
        <a:xfrm>
          <a:off x="1752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142764</xdr:rowOff>
    </xdr:from>
    <xdr:ext cx="534377" cy="259045"/>
    <xdr:sp macro="" textlink="">
      <xdr:nvSpPr>
        <xdr:cNvPr id="249" name="テキスト ボックス 248"/>
        <xdr:cNvSpPr txBox="1"/>
      </xdr:nvSpPr>
      <xdr:spPr>
        <a:xfrm>
          <a:off x="863111" y="169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123239</xdr:rowOff>
    </xdr:from>
    <xdr:to>
      <xdr:col>24</xdr:col>
      <xdr:colOff>114300</xdr:colOff>
      <xdr:row>97</xdr:row>
      <xdr:rowOff>53389</xdr:rowOff>
    </xdr:to>
    <xdr:sp macro="" textlink="">
      <xdr:nvSpPr>
        <xdr:cNvPr id="255" name="楕円 254"/>
        <xdr:cNvSpPr/>
      </xdr:nvSpPr>
      <xdr:spPr>
        <a:xfrm>
          <a:off x="4584700" y="165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146116</xdr:rowOff>
    </xdr:from>
    <xdr:ext cx="534377" cy="259045"/>
    <xdr:sp macro="" textlink="">
      <xdr:nvSpPr>
        <xdr:cNvPr id="256" name="扶助費該当値テキスト"/>
        <xdr:cNvSpPr txBox="1"/>
      </xdr:nvSpPr>
      <xdr:spPr>
        <a:xfrm>
          <a:off x="4686300" y="164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103482</xdr:rowOff>
    </xdr:from>
    <xdr:to>
      <xdr:col>20</xdr:col>
      <xdr:colOff>38100</xdr:colOff>
      <xdr:row>97</xdr:row>
      <xdr:rowOff>33632</xdr:rowOff>
    </xdr:to>
    <xdr:sp macro="" textlink="">
      <xdr:nvSpPr>
        <xdr:cNvPr id="257" name="楕円 256"/>
        <xdr:cNvSpPr/>
      </xdr:nvSpPr>
      <xdr:spPr>
        <a:xfrm>
          <a:off x="3746500" y="16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50159</xdr:rowOff>
    </xdr:from>
    <xdr:ext cx="534377" cy="259045"/>
    <xdr:sp macro="" textlink="">
      <xdr:nvSpPr>
        <xdr:cNvPr id="258" name="テキスト ボックス 257"/>
        <xdr:cNvSpPr txBox="1"/>
      </xdr:nvSpPr>
      <xdr:spPr>
        <a:xfrm>
          <a:off x="3530111" y="1633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36192</xdr:rowOff>
    </xdr:from>
    <xdr:to>
      <xdr:col>15</xdr:col>
      <xdr:colOff>101600</xdr:colOff>
      <xdr:row>97</xdr:row>
      <xdr:rowOff>137792</xdr:rowOff>
    </xdr:to>
    <xdr:sp macro="" textlink="">
      <xdr:nvSpPr>
        <xdr:cNvPr id="259" name="楕円 258"/>
        <xdr:cNvSpPr/>
      </xdr:nvSpPr>
      <xdr:spPr>
        <a:xfrm>
          <a:off x="2857500" y="166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128919</xdr:rowOff>
    </xdr:from>
    <xdr:ext cx="534377" cy="259045"/>
    <xdr:sp macro="" textlink="">
      <xdr:nvSpPr>
        <xdr:cNvPr id="260" name="テキスト ボックス 259"/>
        <xdr:cNvSpPr txBox="1"/>
      </xdr:nvSpPr>
      <xdr:spPr>
        <a:xfrm>
          <a:off x="2641111" y="167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22509</xdr:rowOff>
    </xdr:from>
    <xdr:to>
      <xdr:col>10</xdr:col>
      <xdr:colOff>165100</xdr:colOff>
      <xdr:row>97</xdr:row>
      <xdr:rowOff>124109</xdr:rowOff>
    </xdr:to>
    <xdr:sp macro="" textlink="">
      <xdr:nvSpPr>
        <xdr:cNvPr id="261" name="楕円 260"/>
        <xdr:cNvSpPr/>
      </xdr:nvSpPr>
      <xdr:spPr>
        <a:xfrm>
          <a:off x="1968500" y="1665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140636</xdr:rowOff>
    </xdr:from>
    <xdr:ext cx="534377" cy="259045"/>
    <xdr:sp macro="" textlink="">
      <xdr:nvSpPr>
        <xdr:cNvPr id="262" name="テキスト ボックス 261"/>
        <xdr:cNvSpPr txBox="1"/>
      </xdr:nvSpPr>
      <xdr:spPr>
        <a:xfrm>
          <a:off x="1752111" y="164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91872</xdr:rowOff>
    </xdr:from>
    <xdr:to>
      <xdr:col>6</xdr:col>
      <xdr:colOff>38100</xdr:colOff>
      <xdr:row>98</xdr:row>
      <xdr:rowOff>22022</xdr:rowOff>
    </xdr:to>
    <xdr:sp macro="" textlink="">
      <xdr:nvSpPr>
        <xdr:cNvPr id="263" name="楕円 262"/>
        <xdr:cNvSpPr/>
      </xdr:nvSpPr>
      <xdr:spPr>
        <a:xfrm>
          <a:off x="1079500" y="167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38549</xdr:rowOff>
    </xdr:from>
    <xdr:ext cx="534377" cy="259045"/>
    <xdr:sp macro="" textlink="">
      <xdr:nvSpPr>
        <xdr:cNvPr id="264" name="テキスト ボックス 263"/>
        <xdr:cNvSpPr txBox="1"/>
      </xdr:nvSpPr>
      <xdr:spPr>
        <a:xfrm>
          <a:off x="863111" y="164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144827</xdr:rowOff>
    </xdr:from>
    <xdr:to>
      <xdr:col>55</xdr:col>
      <xdr:colOff>0</xdr:colOff>
      <xdr:row>35</xdr:row>
      <xdr:rowOff>156649</xdr:rowOff>
    </xdr:to>
    <xdr:cxnSp macro="">
      <xdr:nvCxnSpPr>
        <xdr:cNvPr id="296" name="直線コネクタ 295"/>
        <xdr:cNvCxnSpPr/>
      </xdr:nvCxnSpPr>
      <xdr:spPr>
        <a:xfrm flipV="1">
          <a:off x="9639300" y="6145577"/>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141186</xdr:rowOff>
    </xdr:from>
    <xdr:to>
      <xdr:col>50</xdr:col>
      <xdr:colOff>114300</xdr:colOff>
      <xdr:row>35</xdr:row>
      <xdr:rowOff>156649</xdr:rowOff>
    </xdr:to>
    <xdr:cxnSp macro="">
      <xdr:nvCxnSpPr>
        <xdr:cNvPr id="299" name="直線コネクタ 298"/>
        <xdr:cNvCxnSpPr/>
      </xdr:nvCxnSpPr>
      <xdr:spPr>
        <a:xfrm>
          <a:off x="8750300" y="6141936"/>
          <a:ext cx="8890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141186</xdr:rowOff>
    </xdr:from>
    <xdr:to>
      <xdr:col>45</xdr:col>
      <xdr:colOff>177800</xdr:colOff>
      <xdr:row>36</xdr:row>
      <xdr:rowOff>48978</xdr:rowOff>
    </xdr:to>
    <xdr:cxnSp macro="">
      <xdr:nvCxnSpPr>
        <xdr:cNvPr id="302" name="直線コネクタ 301"/>
        <xdr:cNvCxnSpPr/>
      </xdr:nvCxnSpPr>
      <xdr:spPr>
        <a:xfrm flipV="1">
          <a:off x="7861300" y="6141936"/>
          <a:ext cx="889000" cy="7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42610</xdr:rowOff>
    </xdr:from>
    <xdr:to>
      <xdr:col>41</xdr:col>
      <xdr:colOff>50800</xdr:colOff>
      <xdr:row>36</xdr:row>
      <xdr:rowOff>48978</xdr:rowOff>
    </xdr:to>
    <xdr:cxnSp macro="">
      <xdr:nvCxnSpPr>
        <xdr:cNvPr id="305" name="直線コネクタ 304"/>
        <xdr:cNvCxnSpPr/>
      </xdr:nvCxnSpPr>
      <xdr:spPr>
        <a:xfrm>
          <a:off x="6972300" y="6214810"/>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45978</xdr:rowOff>
    </xdr:from>
    <xdr:ext cx="534377" cy="259045"/>
    <xdr:sp macro="" textlink="">
      <xdr:nvSpPr>
        <xdr:cNvPr id="307" name="テキスト ボックス 306"/>
        <xdr:cNvSpPr txBox="1"/>
      </xdr:nvSpPr>
      <xdr:spPr>
        <a:xfrm>
          <a:off x="7594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94027</xdr:rowOff>
    </xdr:from>
    <xdr:to>
      <xdr:col>55</xdr:col>
      <xdr:colOff>50800</xdr:colOff>
      <xdr:row>36</xdr:row>
      <xdr:rowOff>24177</xdr:rowOff>
    </xdr:to>
    <xdr:sp macro="" textlink="">
      <xdr:nvSpPr>
        <xdr:cNvPr id="315" name="楕円 314"/>
        <xdr:cNvSpPr/>
      </xdr:nvSpPr>
      <xdr:spPr>
        <a:xfrm>
          <a:off x="10426700" y="60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72454</xdr:rowOff>
    </xdr:from>
    <xdr:ext cx="534377" cy="259045"/>
    <xdr:sp macro="" textlink="">
      <xdr:nvSpPr>
        <xdr:cNvPr id="316" name="補助費等該当値テキスト"/>
        <xdr:cNvSpPr txBox="1"/>
      </xdr:nvSpPr>
      <xdr:spPr>
        <a:xfrm>
          <a:off x="10528300" y="607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105849</xdr:rowOff>
    </xdr:from>
    <xdr:to>
      <xdr:col>50</xdr:col>
      <xdr:colOff>165100</xdr:colOff>
      <xdr:row>36</xdr:row>
      <xdr:rowOff>35999</xdr:rowOff>
    </xdr:to>
    <xdr:sp macro="" textlink="">
      <xdr:nvSpPr>
        <xdr:cNvPr id="317" name="楕円 316"/>
        <xdr:cNvSpPr/>
      </xdr:nvSpPr>
      <xdr:spPr>
        <a:xfrm>
          <a:off x="9588500" y="61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27126</xdr:rowOff>
    </xdr:from>
    <xdr:ext cx="534377" cy="259045"/>
    <xdr:sp macro="" textlink="">
      <xdr:nvSpPr>
        <xdr:cNvPr id="318" name="テキスト ボックス 317"/>
        <xdr:cNvSpPr txBox="1"/>
      </xdr:nvSpPr>
      <xdr:spPr>
        <a:xfrm>
          <a:off x="9372111" y="61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90386</xdr:rowOff>
    </xdr:from>
    <xdr:to>
      <xdr:col>46</xdr:col>
      <xdr:colOff>38100</xdr:colOff>
      <xdr:row>36</xdr:row>
      <xdr:rowOff>20536</xdr:rowOff>
    </xdr:to>
    <xdr:sp macro="" textlink="">
      <xdr:nvSpPr>
        <xdr:cNvPr id="319" name="楕円 318"/>
        <xdr:cNvSpPr/>
      </xdr:nvSpPr>
      <xdr:spPr>
        <a:xfrm>
          <a:off x="8699500" y="60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11663</xdr:rowOff>
    </xdr:from>
    <xdr:ext cx="534377" cy="259045"/>
    <xdr:sp macro="" textlink="">
      <xdr:nvSpPr>
        <xdr:cNvPr id="320" name="テキスト ボックス 319"/>
        <xdr:cNvSpPr txBox="1"/>
      </xdr:nvSpPr>
      <xdr:spPr>
        <a:xfrm>
          <a:off x="8483111" y="61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169628</xdr:rowOff>
    </xdr:from>
    <xdr:to>
      <xdr:col>41</xdr:col>
      <xdr:colOff>101600</xdr:colOff>
      <xdr:row>36</xdr:row>
      <xdr:rowOff>99778</xdr:rowOff>
    </xdr:to>
    <xdr:sp macro="" textlink="">
      <xdr:nvSpPr>
        <xdr:cNvPr id="321" name="楕円 320"/>
        <xdr:cNvSpPr/>
      </xdr:nvSpPr>
      <xdr:spPr>
        <a:xfrm>
          <a:off x="7810500" y="61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90905</xdr:rowOff>
    </xdr:from>
    <xdr:ext cx="534377" cy="259045"/>
    <xdr:sp macro="" textlink="">
      <xdr:nvSpPr>
        <xdr:cNvPr id="322" name="テキスト ボックス 321"/>
        <xdr:cNvSpPr txBox="1"/>
      </xdr:nvSpPr>
      <xdr:spPr>
        <a:xfrm>
          <a:off x="7594111" y="62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163260</xdr:rowOff>
    </xdr:from>
    <xdr:to>
      <xdr:col>36</xdr:col>
      <xdr:colOff>165100</xdr:colOff>
      <xdr:row>36</xdr:row>
      <xdr:rowOff>93410</xdr:rowOff>
    </xdr:to>
    <xdr:sp macro="" textlink="">
      <xdr:nvSpPr>
        <xdr:cNvPr id="323" name="楕円 322"/>
        <xdr:cNvSpPr/>
      </xdr:nvSpPr>
      <xdr:spPr>
        <a:xfrm>
          <a:off x="6921500" y="61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84537</xdr:rowOff>
    </xdr:from>
    <xdr:ext cx="534377" cy="259045"/>
    <xdr:sp macro="" textlink="">
      <xdr:nvSpPr>
        <xdr:cNvPr id="324" name="テキスト ボックス 323"/>
        <xdr:cNvSpPr txBox="1"/>
      </xdr:nvSpPr>
      <xdr:spPr>
        <a:xfrm>
          <a:off x="6705111" y="625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168662</xdr:rowOff>
    </xdr:from>
    <xdr:to>
      <xdr:col>55</xdr:col>
      <xdr:colOff>0</xdr:colOff>
      <xdr:row>59</xdr:row>
      <xdr:rowOff>11679</xdr:rowOff>
    </xdr:to>
    <xdr:cxnSp macro="">
      <xdr:nvCxnSpPr>
        <xdr:cNvPr id="353" name="直線コネクタ 352"/>
        <xdr:cNvCxnSpPr/>
      </xdr:nvCxnSpPr>
      <xdr:spPr>
        <a:xfrm flipV="1">
          <a:off x="9639300" y="10112762"/>
          <a:ext cx="8382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1175</xdr:rowOff>
    </xdr:from>
    <xdr:to>
      <xdr:col>50</xdr:col>
      <xdr:colOff>114300</xdr:colOff>
      <xdr:row>59</xdr:row>
      <xdr:rowOff>11679</xdr:rowOff>
    </xdr:to>
    <xdr:cxnSp macro="">
      <xdr:nvCxnSpPr>
        <xdr:cNvPr id="356" name="直線コネクタ 355"/>
        <xdr:cNvCxnSpPr/>
      </xdr:nvCxnSpPr>
      <xdr:spPr>
        <a:xfrm>
          <a:off x="8750300" y="10116725"/>
          <a:ext cx="8890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71930</xdr:rowOff>
    </xdr:from>
    <xdr:to>
      <xdr:col>45</xdr:col>
      <xdr:colOff>177800</xdr:colOff>
      <xdr:row>59</xdr:row>
      <xdr:rowOff>1175</xdr:rowOff>
    </xdr:to>
    <xdr:cxnSp macro="">
      <xdr:nvCxnSpPr>
        <xdr:cNvPr id="359" name="直線コネクタ 358"/>
        <xdr:cNvCxnSpPr/>
      </xdr:nvCxnSpPr>
      <xdr:spPr>
        <a:xfrm>
          <a:off x="7861300" y="10016030"/>
          <a:ext cx="889000" cy="10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44741</xdr:rowOff>
    </xdr:from>
    <xdr:ext cx="534377" cy="259045"/>
    <xdr:sp macro="" textlink="">
      <xdr:nvSpPr>
        <xdr:cNvPr id="361" name="テキスト ボックス 360"/>
        <xdr:cNvSpPr txBox="1"/>
      </xdr:nvSpPr>
      <xdr:spPr>
        <a:xfrm>
          <a:off x="8483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71930</xdr:rowOff>
    </xdr:from>
    <xdr:to>
      <xdr:col>41</xdr:col>
      <xdr:colOff>50800</xdr:colOff>
      <xdr:row>58</xdr:row>
      <xdr:rowOff>129070</xdr:rowOff>
    </xdr:to>
    <xdr:cxnSp macro="">
      <xdr:nvCxnSpPr>
        <xdr:cNvPr id="362" name="直線コネクタ 361"/>
        <xdr:cNvCxnSpPr/>
      </xdr:nvCxnSpPr>
      <xdr:spPr>
        <a:xfrm flipV="1">
          <a:off x="6972300" y="10016030"/>
          <a:ext cx="889000" cy="5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22072</xdr:rowOff>
    </xdr:from>
    <xdr:ext cx="534377" cy="259045"/>
    <xdr:sp macro="" textlink="">
      <xdr:nvSpPr>
        <xdr:cNvPr id="366" name="テキスト ボックス 365"/>
        <xdr:cNvSpPr txBox="1"/>
      </xdr:nvSpPr>
      <xdr:spPr>
        <a:xfrm>
          <a:off x="6705111" y="101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117862</xdr:rowOff>
    </xdr:from>
    <xdr:to>
      <xdr:col>55</xdr:col>
      <xdr:colOff>50800</xdr:colOff>
      <xdr:row>59</xdr:row>
      <xdr:rowOff>48012</xdr:rowOff>
    </xdr:to>
    <xdr:sp macro="" textlink="">
      <xdr:nvSpPr>
        <xdr:cNvPr id="372" name="楕円 371"/>
        <xdr:cNvSpPr/>
      </xdr:nvSpPr>
      <xdr:spPr>
        <a:xfrm>
          <a:off x="10426700" y="100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78725</xdr:rowOff>
    </xdr:from>
    <xdr:ext cx="534377" cy="259045"/>
    <xdr:sp macro="" textlink="">
      <xdr:nvSpPr>
        <xdr:cNvPr id="373" name="普通建設事業費該当値テキスト"/>
        <xdr:cNvSpPr txBox="1"/>
      </xdr:nvSpPr>
      <xdr:spPr>
        <a:xfrm>
          <a:off x="10528300"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132329</xdr:rowOff>
    </xdr:from>
    <xdr:to>
      <xdr:col>50</xdr:col>
      <xdr:colOff>165100</xdr:colOff>
      <xdr:row>59</xdr:row>
      <xdr:rowOff>62479</xdr:rowOff>
    </xdr:to>
    <xdr:sp macro="" textlink="">
      <xdr:nvSpPr>
        <xdr:cNvPr id="374" name="楕円 373"/>
        <xdr:cNvSpPr/>
      </xdr:nvSpPr>
      <xdr:spPr>
        <a:xfrm>
          <a:off x="9588500" y="100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53606</xdr:rowOff>
    </xdr:from>
    <xdr:ext cx="534377" cy="259045"/>
    <xdr:sp macro="" textlink="">
      <xdr:nvSpPr>
        <xdr:cNvPr id="375" name="テキスト ボックス 374"/>
        <xdr:cNvSpPr txBox="1"/>
      </xdr:nvSpPr>
      <xdr:spPr>
        <a:xfrm>
          <a:off x="9372111" y="1016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121825</xdr:rowOff>
    </xdr:from>
    <xdr:to>
      <xdr:col>46</xdr:col>
      <xdr:colOff>38100</xdr:colOff>
      <xdr:row>59</xdr:row>
      <xdr:rowOff>51975</xdr:rowOff>
    </xdr:to>
    <xdr:sp macro="" textlink="">
      <xdr:nvSpPr>
        <xdr:cNvPr id="376" name="楕円 375"/>
        <xdr:cNvSpPr/>
      </xdr:nvSpPr>
      <xdr:spPr>
        <a:xfrm>
          <a:off x="8699500" y="100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43102</xdr:rowOff>
    </xdr:from>
    <xdr:ext cx="534377" cy="259045"/>
    <xdr:sp macro="" textlink="">
      <xdr:nvSpPr>
        <xdr:cNvPr id="377" name="テキスト ボックス 376"/>
        <xdr:cNvSpPr txBox="1"/>
      </xdr:nvSpPr>
      <xdr:spPr>
        <a:xfrm>
          <a:off x="8483111" y="101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21130</xdr:rowOff>
    </xdr:from>
    <xdr:to>
      <xdr:col>41</xdr:col>
      <xdr:colOff>101600</xdr:colOff>
      <xdr:row>58</xdr:row>
      <xdr:rowOff>122730</xdr:rowOff>
    </xdr:to>
    <xdr:sp macro="" textlink="">
      <xdr:nvSpPr>
        <xdr:cNvPr id="378" name="楕円 377"/>
        <xdr:cNvSpPr/>
      </xdr:nvSpPr>
      <xdr:spPr>
        <a:xfrm>
          <a:off x="7810500" y="99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139257</xdr:rowOff>
    </xdr:from>
    <xdr:ext cx="599010" cy="259045"/>
    <xdr:sp macro="" textlink="">
      <xdr:nvSpPr>
        <xdr:cNvPr id="379" name="テキスト ボックス 378"/>
        <xdr:cNvSpPr txBox="1"/>
      </xdr:nvSpPr>
      <xdr:spPr>
        <a:xfrm>
          <a:off x="7561795" y="974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78270</xdr:rowOff>
    </xdr:from>
    <xdr:to>
      <xdr:col>36</xdr:col>
      <xdr:colOff>165100</xdr:colOff>
      <xdr:row>59</xdr:row>
      <xdr:rowOff>8420</xdr:rowOff>
    </xdr:to>
    <xdr:sp macro="" textlink="">
      <xdr:nvSpPr>
        <xdr:cNvPr id="380" name="楕円 379"/>
        <xdr:cNvSpPr/>
      </xdr:nvSpPr>
      <xdr:spPr>
        <a:xfrm>
          <a:off x="6921500" y="100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24947</xdr:rowOff>
    </xdr:from>
    <xdr:ext cx="599010" cy="259045"/>
    <xdr:sp macro="" textlink="">
      <xdr:nvSpPr>
        <xdr:cNvPr id="381" name="テキスト ボックス 380"/>
        <xdr:cNvSpPr txBox="1"/>
      </xdr:nvSpPr>
      <xdr:spPr>
        <a:xfrm>
          <a:off x="6672795" y="979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82117</xdr:rowOff>
    </xdr:from>
    <xdr:to>
      <xdr:col>55</xdr:col>
      <xdr:colOff>0</xdr:colOff>
      <xdr:row>79</xdr:row>
      <xdr:rowOff>92925</xdr:rowOff>
    </xdr:to>
    <xdr:cxnSp macro="">
      <xdr:nvCxnSpPr>
        <xdr:cNvPr id="412" name="直線コネクタ 411"/>
        <xdr:cNvCxnSpPr/>
      </xdr:nvCxnSpPr>
      <xdr:spPr>
        <a:xfrm flipV="1">
          <a:off x="9639300" y="13626667"/>
          <a:ext cx="8382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82460</xdr:rowOff>
    </xdr:from>
    <xdr:to>
      <xdr:col>50</xdr:col>
      <xdr:colOff>114300</xdr:colOff>
      <xdr:row>79</xdr:row>
      <xdr:rowOff>92925</xdr:rowOff>
    </xdr:to>
    <xdr:cxnSp macro="">
      <xdr:nvCxnSpPr>
        <xdr:cNvPr id="415" name="直線コネクタ 414"/>
        <xdr:cNvCxnSpPr/>
      </xdr:nvCxnSpPr>
      <xdr:spPr>
        <a:xfrm>
          <a:off x="8750300" y="13627010"/>
          <a:ext cx="889000" cy="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81420</xdr:rowOff>
    </xdr:from>
    <xdr:to>
      <xdr:col>45</xdr:col>
      <xdr:colOff>177800</xdr:colOff>
      <xdr:row>79</xdr:row>
      <xdr:rowOff>82460</xdr:rowOff>
    </xdr:to>
    <xdr:cxnSp macro="">
      <xdr:nvCxnSpPr>
        <xdr:cNvPr id="418" name="直線コネクタ 417"/>
        <xdr:cNvCxnSpPr/>
      </xdr:nvCxnSpPr>
      <xdr:spPr>
        <a:xfrm>
          <a:off x="7861300" y="13625970"/>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114360</xdr:rowOff>
    </xdr:from>
    <xdr:ext cx="534377" cy="259045"/>
    <xdr:sp macro="" textlink="">
      <xdr:nvSpPr>
        <xdr:cNvPr id="420" name="テキスト ボックス 419"/>
        <xdr:cNvSpPr txBox="1"/>
      </xdr:nvSpPr>
      <xdr:spPr>
        <a:xfrm>
          <a:off x="8483111" y="133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127210</xdr:rowOff>
    </xdr:from>
    <xdr:ext cx="534377" cy="259045"/>
    <xdr:sp macro="" textlink="">
      <xdr:nvSpPr>
        <xdr:cNvPr id="422" name="テキスト ボックス 421"/>
        <xdr:cNvSpPr txBox="1"/>
      </xdr:nvSpPr>
      <xdr:spPr>
        <a:xfrm>
          <a:off x="7594111" y="133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31317</xdr:rowOff>
    </xdr:from>
    <xdr:to>
      <xdr:col>55</xdr:col>
      <xdr:colOff>50800</xdr:colOff>
      <xdr:row>79</xdr:row>
      <xdr:rowOff>132917</xdr:rowOff>
    </xdr:to>
    <xdr:sp macro="" textlink="">
      <xdr:nvSpPr>
        <xdr:cNvPr id="428" name="楕円 427"/>
        <xdr:cNvSpPr/>
      </xdr:nvSpPr>
      <xdr:spPr>
        <a:xfrm>
          <a:off x="10426700" y="135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3078</xdr:rowOff>
    </xdr:from>
    <xdr:ext cx="534377" cy="259045"/>
    <xdr:sp macro="" textlink="">
      <xdr:nvSpPr>
        <xdr:cNvPr id="429" name="普通建設事業費 （ うち新規整備　）該当値テキスト"/>
        <xdr:cNvSpPr txBox="1"/>
      </xdr:nvSpPr>
      <xdr:spPr>
        <a:xfrm>
          <a:off x="10528300" y="135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42125</xdr:rowOff>
    </xdr:from>
    <xdr:to>
      <xdr:col>50</xdr:col>
      <xdr:colOff>165100</xdr:colOff>
      <xdr:row>79</xdr:row>
      <xdr:rowOff>143725</xdr:rowOff>
    </xdr:to>
    <xdr:sp macro="" textlink="">
      <xdr:nvSpPr>
        <xdr:cNvPr id="430" name="楕円 429"/>
        <xdr:cNvSpPr/>
      </xdr:nvSpPr>
      <xdr:spPr>
        <a:xfrm>
          <a:off x="9588500" y="135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134852</xdr:rowOff>
    </xdr:from>
    <xdr:ext cx="469744" cy="259045"/>
    <xdr:sp macro="" textlink="">
      <xdr:nvSpPr>
        <xdr:cNvPr id="431" name="テキスト ボックス 430"/>
        <xdr:cNvSpPr txBox="1"/>
      </xdr:nvSpPr>
      <xdr:spPr>
        <a:xfrm>
          <a:off x="9404428" y="1367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31660</xdr:rowOff>
    </xdr:from>
    <xdr:to>
      <xdr:col>46</xdr:col>
      <xdr:colOff>38100</xdr:colOff>
      <xdr:row>79</xdr:row>
      <xdr:rowOff>133260</xdr:rowOff>
    </xdr:to>
    <xdr:sp macro="" textlink="">
      <xdr:nvSpPr>
        <xdr:cNvPr id="432" name="楕円 431"/>
        <xdr:cNvSpPr/>
      </xdr:nvSpPr>
      <xdr:spPr>
        <a:xfrm>
          <a:off x="8699500" y="135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124387</xdr:rowOff>
    </xdr:from>
    <xdr:ext cx="534377" cy="259045"/>
    <xdr:sp macro="" textlink="">
      <xdr:nvSpPr>
        <xdr:cNvPr id="433" name="テキスト ボックス 432"/>
        <xdr:cNvSpPr txBox="1"/>
      </xdr:nvSpPr>
      <xdr:spPr>
        <a:xfrm>
          <a:off x="8483111" y="136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30620</xdr:rowOff>
    </xdr:from>
    <xdr:to>
      <xdr:col>41</xdr:col>
      <xdr:colOff>101600</xdr:colOff>
      <xdr:row>79</xdr:row>
      <xdr:rowOff>132220</xdr:rowOff>
    </xdr:to>
    <xdr:sp macro="" textlink="">
      <xdr:nvSpPr>
        <xdr:cNvPr id="434" name="楕円 433"/>
        <xdr:cNvSpPr/>
      </xdr:nvSpPr>
      <xdr:spPr>
        <a:xfrm>
          <a:off x="7810500" y="135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123347</xdr:rowOff>
    </xdr:from>
    <xdr:ext cx="534377" cy="259045"/>
    <xdr:sp macro="" textlink="">
      <xdr:nvSpPr>
        <xdr:cNvPr id="435" name="テキスト ボックス 434"/>
        <xdr:cNvSpPr txBox="1"/>
      </xdr:nvSpPr>
      <xdr:spPr>
        <a:xfrm>
          <a:off x="7594111" y="1366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141720</xdr:rowOff>
    </xdr:from>
    <xdr:to>
      <xdr:col>54</xdr:col>
      <xdr:colOff>189865</xdr:colOff>
      <xdr:row>99</xdr:row>
      <xdr:rowOff>6685</xdr:rowOff>
    </xdr:to>
    <xdr:cxnSp macro="">
      <xdr:nvCxnSpPr>
        <xdr:cNvPr id="459" name="直線コネクタ 458"/>
        <xdr:cNvCxnSpPr/>
      </xdr:nvCxnSpPr>
      <xdr:spPr>
        <a:xfrm flipV="1">
          <a:off x="10475595" y="16258020"/>
          <a:ext cx="1270" cy="72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10512</xdr:rowOff>
    </xdr:from>
    <xdr:ext cx="469744" cy="259045"/>
    <xdr:sp macro="" textlink="">
      <xdr:nvSpPr>
        <xdr:cNvPr id="460" name="普通建設事業費 （ うち更新整備　）最小値テキスト"/>
        <xdr:cNvSpPr txBox="1"/>
      </xdr:nvSpPr>
      <xdr:spPr>
        <a:xfrm>
          <a:off x="10528300" y="1698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6685</xdr:rowOff>
    </xdr:from>
    <xdr:to>
      <xdr:col>55</xdr:col>
      <xdr:colOff>88900</xdr:colOff>
      <xdr:row>99</xdr:row>
      <xdr:rowOff>6685</xdr:rowOff>
    </xdr:to>
    <xdr:cxnSp macro="">
      <xdr:nvCxnSpPr>
        <xdr:cNvPr id="461" name="直線コネクタ 460"/>
        <xdr:cNvCxnSpPr/>
      </xdr:nvCxnSpPr>
      <xdr:spPr>
        <a:xfrm>
          <a:off x="10388600" y="1698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88397</xdr:rowOff>
    </xdr:from>
    <xdr:ext cx="534377" cy="259045"/>
    <xdr:sp macro="" textlink="">
      <xdr:nvSpPr>
        <xdr:cNvPr id="462" name="普通建設事業費 （ うち更新整備　）最大値テキスト"/>
        <xdr:cNvSpPr txBox="1"/>
      </xdr:nvSpPr>
      <xdr:spPr>
        <a:xfrm>
          <a:off x="10528300" y="160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141720</xdr:rowOff>
    </xdr:from>
    <xdr:to>
      <xdr:col>55</xdr:col>
      <xdr:colOff>88900</xdr:colOff>
      <xdr:row>94</xdr:row>
      <xdr:rowOff>141720</xdr:rowOff>
    </xdr:to>
    <xdr:cxnSp macro="">
      <xdr:nvCxnSpPr>
        <xdr:cNvPr id="463" name="直線コネクタ 462"/>
        <xdr:cNvCxnSpPr/>
      </xdr:nvCxnSpPr>
      <xdr:spPr>
        <a:xfrm>
          <a:off x="10388600" y="162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53115</xdr:rowOff>
    </xdr:from>
    <xdr:to>
      <xdr:col>55</xdr:col>
      <xdr:colOff>0</xdr:colOff>
      <xdr:row>97</xdr:row>
      <xdr:rowOff>131654</xdr:rowOff>
    </xdr:to>
    <xdr:cxnSp macro="">
      <xdr:nvCxnSpPr>
        <xdr:cNvPr id="464" name="直線コネクタ 463"/>
        <xdr:cNvCxnSpPr/>
      </xdr:nvCxnSpPr>
      <xdr:spPr>
        <a:xfrm flipV="1">
          <a:off x="9639300" y="16683765"/>
          <a:ext cx="838200" cy="7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13426</xdr:rowOff>
    </xdr:from>
    <xdr:ext cx="534377" cy="259045"/>
    <xdr:sp macro="" textlink="">
      <xdr:nvSpPr>
        <xdr:cNvPr id="465" name="普通建設事業費 （ うち更新整備　）平均値テキスト"/>
        <xdr:cNvSpPr txBox="1"/>
      </xdr:nvSpPr>
      <xdr:spPr>
        <a:xfrm>
          <a:off x="10528300" y="1647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161999</xdr:rowOff>
    </xdr:from>
    <xdr:to>
      <xdr:col>55</xdr:col>
      <xdr:colOff>50800</xdr:colOff>
      <xdr:row>97</xdr:row>
      <xdr:rowOff>92149</xdr:rowOff>
    </xdr:to>
    <xdr:sp macro="" textlink="">
      <xdr:nvSpPr>
        <xdr:cNvPr id="466" name="フローチャート: 判断 465"/>
        <xdr:cNvSpPr/>
      </xdr:nvSpPr>
      <xdr:spPr>
        <a:xfrm>
          <a:off x="10426700" y="1662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130290</xdr:rowOff>
    </xdr:from>
    <xdr:to>
      <xdr:col>50</xdr:col>
      <xdr:colOff>114300</xdr:colOff>
      <xdr:row>97</xdr:row>
      <xdr:rowOff>131654</xdr:rowOff>
    </xdr:to>
    <xdr:cxnSp macro="">
      <xdr:nvCxnSpPr>
        <xdr:cNvPr id="467" name="直線コネクタ 466"/>
        <xdr:cNvCxnSpPr/>
      </xdr:nvCxnSpPr>
      <xdr:spPr>
        <a:xfrm>
          <a:off x="8750300" y="16760940"/>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79694</xdr:rowOff>
    </xdr:from>
    <xdr:to>
      <xdr:col>50</xdr:col>
      <xdr:colOff>165100</xdr:colOff>
      <xdr:row>98</xdr:row>
      <xdr:rowOff>9844</xdr:rowOff>
    </xdr:to>
    <xdr:sp macro="" textlink="">
      <xdr:nvSpPr>
        <xdr:cNvPr id="468" name="フローチャート: 判断 467"/>
        <xdr:cNvSpPr/>
      </xdr:nvSpPr>
      <xdr:spPr>
        <a:xfrm>
          <a:off x="9588500" y="1671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26371</xdr:rowOff>
    </xdr:from>
    <xdr:ext cx="534377" cy="259045"/>
    <xdr:sp macro="" textlink="">
      <xdr:nvSpPr>
        <xdr:cNvPr id="469" name="テキスト ボックス 468"/>
        <xdr:cNvSpPr txBox="1"/>
      </xdr:nvSpPr>
      <xdr:spPr>
        <a:xfrm>
          <a:off x="9372111" y="164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123820</xdr:rowOff>
    </xdr:from>
    <xdr:to>
      <xdr:col>45</xdr:col>
      <xdr:colOff>177800</xdr:colOff>
      <xdr:row>97</xdr:row>
      <xdr:rowOff>130290</xdr:rowOff>
    </xdr:to>
    <xdr:cxnSp macro="">
      <xdr:nvCxnSpPr>
        <xdr:cNvPr id="470" name="直線コネクタ 469"/>
        <xdr:cNvCxnSpPr/>
      </xdr:nvCxnSpPr>
      <xdr:spPr>
        <a:xfrm>
          <a:off x="7861300" y="15725770"/>
          <a:ext cx="889000" cy="103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71" name="フローチャート: 判断 470"/>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74520</xdr:rowOff>
    </xdr:from>
    <xdr:ext cx="534377" cy="259045"/>
    <xdr:sp macro="" textlink="">
      <xdr:nvSpPr>
        <xdr:cNvPr id="472" name="テキスト ボックス 471"/>
        <xdr:cNvSpPr txBox="1"/>
      </xdr:nvSpPr>
      <xdr:spPr>
        <a:xfrm>
          <a:off x="8483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73" name="フローチャート: 判断 472"/>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xdr:rowOff>
    </xdr:from>
    <xdr:ext cx="534377" cy="259045"/>
    <xdr:sp macro="" textlink="">
      <xdr:nvSpPr>
        <xdr:cNvPr id="474" name="テキスト ボックス 473"/>
        <xdr:cNvSpPr txBox="1"/>
      </xdr:nvSpPr>
      <xdr:spPr>
        <a:xfrm>
          <a:off x="7594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2315</xdr:rowOff>
    </xdr:from>
    <xdr:to>
      <xdr:col>55</xdr:col>
      <xdr:colOff>50800</xdr:colOff>
      <xdr:row>97</xdr:row>
      <xdr:rowOff>103915</xdr:rowOff>
    </xdr:to>
    <xdr:sp macro="" textlink="">
      <xdr:nvSpPr>
        <xdr:cNvPr id="480" name="楕円 479"/>
        <xdr:cNvSpPr/>
      </xdr:nvSpPr>
      <xdr:spPr>
        <a:xfrm>
          <a:off x="10426700" y="166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152192</xdr:rowOff>
    </xdr:from>
    <xdr:ext cx="534377" cy="259045"/>
    <xdr:sp macro="" textlink="">
      <xdr:nvSpPr>
        <xdr:cNvPr id="481" name="普通建設事業費 （ うち更新整備　）該当値テキスト"/>
        <xdr:cNvSpPr txBox="1"/>
      </xdr:nvSpPr>
      <xdr:spPr>
        <a:xfrm>
          <a:off x="10528300" y="166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80854</xdr:rowOff>
    </xdr:from>
    <xdr:to>
      <xdr:col>50</xdr:col>
      <xdr:colOff>165100</xdr:colOff>
      <xdr:row>98</xdr:row>
      <xdr:rowOff>11004</xdr:rowOff>
    </xdr:to>
    <xdr:sp macro="" textlink="">
      <xdr:nvSpPr>
        <xdr:cNvPr id="482" name="楕円 481"/>
        <xdr:cNvSpPr/>
      </xdr:nvSpPr>
      <xdr:spPr>
        <a:xfrm>
          <a:off x="9588500" y="167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2131</xdr:rowOff>
    </xdr:from>
    <xdr:ext cx="534377" cy="259045"/>
    <xdr:sp macro="" textlink="">
      <xdr:nvSpPr>
        <xdr:cNvPr id="483" name="テキスト ボックス 482"/>
        <xdr:cNvSpPr txBox="1"/>
      </xdr:nvSpPr>
      <xdr:spPr>
        <a:xfrm>
          <a:off x="9372111" y="168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79490</xdr:rowOff>
    </xdr:from>
    <xdr:to>
      <xdr:col>46</xdr:col>
      <xdr:colOff>38100</xdr:colOff>
      <xdr:row>98</xdr:row>
      <xdr:rowOff>9640</xdr:rowOff>
    </xdr:to>
    <xdr:sp macro="" textlink="">
      <xdr:nvSpPr>
        <xdr:cNvPr id="484" name="楕円 483"/>
        <xdr:cNvSpPr/>
      </xdr:nvSpPr>
      <xdr:spPr>
        <a:xfrm>
          <a:off x="8699500" y="167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26167</xdr:rowOff>
    </xdr:from>
    <xdr:ext cx="534377" cy="259045"/>
    <xdr:sp macro="" textlink="">
      <xdr:nvSpPr>
        <xdr:cNvPr id="485" name="テキスト ボックス 484"/>
        <xdr:cNvSpPr txBox="1"/>
      </xdr:nvSpPr>
      <xdr:spPr>
        <a:xfrm>
          <a:off x="8483111" y="164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73020</xdr:rowOff>
    </xdr:from>
    <xdr:to>
      <xdr:col>41</xdr:col>
      <xdr:colOff>101600</xdr:colOff>
      <xdr:row>92</xdr:row>
      <xdr:rowOff>3170</xdr:rowOff>
    </xdr:to>
    <xdr:sp macro="" textlink="">
      <xdr:nvSpPr>
        <xdr:cNvPr id="486" name="楕円 485"/>
        <xdr:cNvSpPr/>
      </xdr:nvSpPr>
      <xdr:spPr>
        <a:xfrm>
          <a:off x="7810500" y="156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19697</xdr:rowOff>
    </xdr:from>
    <xdr:ext cx="599010" cy="259045"/>
    <xdr:sp macro="" textlink="">
      <xdr:nvSpPr>
        <xdr:cNvPr id="487" name="テキスト ボックス 486"/>
        <xdr:cNvSpPr txBox="1"/>
      </xdr:nvSpPr>
      <xdr:spPr>
        <a:xfrm>
          <a:off x="7561795" y="1545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09" name="直線コネクタ 508"/>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0"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2"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3" name="直線コネクタ 512"/>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139325</xdr:rowOff>
    </xdr:from>
    <xdr:to>
      <xdr:col>85</xdr:col>
      <xdr:colOff>127000</xdr:colOff>
      <xdr:row>38</xdr:row>
      <xdr:rowOff>139497</xdr:rowOff>
    </xdr:to>
    <xdr:cxnSp macro="">
      <xdr:nvCxnSpPr>
        <xdr:cNvPr id="514" name="直線コネクタ 513"/>
        <xdr:cNvCxnSpPr/>
      </xdr:nvCxnSpPr>
      <xdr:spPr>
        <a:xfrm>
          <a:off x="15481300" y="6654425"/>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5"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6" name="フローチャート: 判断 515"/>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137896</xdr:rowOff>
    </xdr:from>
    <xdr:to>
      <xdr:col>81</xdr:col>
      <xdr:colOff>50800</xdr:colOff>
      <xdr:row>38</xdr:row>
      <xdr:rowOff>139325</xdr:rowOff>
    </xdr:to>
    <xdr:cxnSp macro="">
      <xdr:nvCxnSpPr>
        <xdr:cNvPr id="517" name="直線コネクタ 516"/>
        <xdr:cNvCxnSpPr/>
      </xdr:nvCxnSpPr>
      <xdr:spPr>
        <a:xfrm>
          <a:off x="14592300" y="6652996"/>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18" name="フローチャート: 判断 517"/>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19" name="テキスト ボックス 518"/>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137896</xdr:rowOff>
    </xdr:from>
    <xdr:to>
      <xdr:col>76</xdr:col>
      <xdr:colOff>114300</xdr:colOff>
      <xdr:row>38</xdr:row>
      <xdr:rowOff>138575</xdr:rowOff>
    </xdr:to>
    <xdr:cxnSp macro="">
      <xdr:nvCxnSpPr>
        <xdr:cNvPr id="520" name="直線コネクタ 519"/>
        <xdr:cNvCxnSpPr/>
      </xdr:nvCxnSpPr>
      <xdr:spPr>
        <a:xfrm flipV="1">
          <a:off x="13703300" y="6652996"/>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1" name="フローチャート: 判断 520"/>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2" name="テキスト ボックス 521"/>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138575</xdr:rowOff>
    </xdr:from>
    <xdr:to>
      <xdr:col>71</xdr:col>
      <xdr:colOff>177800</xdr:colOff>
      <xdr:row>38</xdr:row>
      <xdr:rowOff>139700</xdr:rowOff>
    </xdr:to>
    <xdr:cxnSp macro="">
      <xdr:nvCxnSpPr>
        <xdr:cNvPr id="523" name="直線コネクタ 522"/>
        <xdr:cNvCxnSpPr/>
      </xdr:nvCxnSpPr>
      <xdr:spPr>
        <a:xfrm flipV="1">
          <a:off x="12814300" y="6653675"/>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4" name="フローチャート: 判断 523"/>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5" name="テキスト ボックス 524"/>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6" name="フローチャート: 判断 525"/>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27" name="テキスト ボックス 526"/>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88697</xdr:rowOff>
    </xdr:from>
    <xdr:to>
      <xdr:col>85</xdr:col>
      <xdr:colOff>177800</xdr:colOff>
      <xdr:row>39</xdr:row>
      <xdr:rowOff>18847</xdr:rowOff>
    </xdr:to>
    <xdr:sp macro="" textlink="">
      <xdr:nvSpPr>
        <xdr:cNvPr id="533" name="楕円 532"/>
        <xdr:cNvSpPr/>
      </xdr:nvSpPr>
      <xdr:spPr>
        <a:xfrm>
          <a:off x="16268700" y="66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313932" cy="259045"/>
    <xdr:sp macro="" textlink="">
      <xdr:nvSpPr>
        <xdr:cNvPr id="534" name="災害復旧事業費該当値テキスト"/>
        <xdr:cNvSpPr txBox="1"/>
      </xdr:nvSpPr>
      <xdr:spPr>
        <a:xfrm>
          <a:off x="16370300" y="6576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88525</xdr:rowOff>
    </xdr:from>
    <xdr:to>
      <xdr:col>81</xdr:col>
      <xdr:colOff>101600</xdr:colOff>
      <xdr:row>39</xdr:row>
      <xdr:rowOff>18675</xdr:rowOff>
    </xdr:to>
    <xdr:sp macro="" textlink="">
      <xdr:nvSpPr>
        <xdr:cNvPr id="535" name="楕円 534"/>
        <xdr:cNvSpPr/>
      </xdr:nvSpPr>
      <xdr:spPr>
        <a:xfrm>
          <a:off x="15430500" y="66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9802</xdr:rowOff>
    </xdr:from>
    <xdr:ext cx="378565" cy="259045"/>
    <xdr:sp macro="" textlink="">
      <xdr:nvSpPr>
        <xdr:cNvPr id="536" name="テキスト ボックス 535"/>
        <xdr:cNvSpPr txBox="1"/>
      </xdr:nvSpPr>
      <xdr:spPr>
        <a:xfrm>
          <a:off x="15292017" y="669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87096</xdr:rowOff>
    </xdr:from>
    <xdr:to>
      <xdr:col>76</xdr:col>
      <xdr:colOff>165100</xdr:colOff>
      <xdr:row>39</xdr:row>
      <xdr:rowOff>17246</xdr:rowOff>
    </xdr:to>
    <xdr:sp macro="" textlink="">
      <xdr:nvSpPr>
        <xdr:cNvPr id="537" name="楕円 536"/>
        <xdr:cNvSpPr/>
      </xdr:nvSpPr>
      <xdr:spPr>
        <a:xfrm>
          <a:off x="14541500" y="66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8373</xdr:rowOff>
    </xdr:from>
    <xdr:ext cx="378565" cy="259045"/>
    <xdr:sp macro="" textlink="">
      <xdr:nvSpPr>
        <xdr:cNvPr id="538" name="テキスト ボックス 537"/>
        <xdr:cNvSpPr txBox="1"/>
      </xdr:nvSpPr>
      <xdr:spPr>
        <a:xfrm>
          <a:off x="14403017" y="669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87775</xdr:rowOff>
    </xdr:from>
    <xdr:to>
      <xdr:col>72</xdr:col>
      <xdr:colOff>38100</xdr:colOff>
      <xdr:row>39</xdr:row>
      <xdr:rowOff>17925</xdr:rowOff>
    </xdr:to>
    <xdr:sp macro="" textlink="">
      <xdr:nvSpPr>
        <xdr:cNvPr id="539" name="楕円 538"/>
        <xdr:cNvSpPr/>
      </xdr:nvSpPr>
      <xdr:spPr>
        <a:xfrm>
          <a:off x="13652500" y="66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9052</xdr:rowOff>
    </xdr:from>
    <xdr:ext cx="378565" cy="259045"/>
    <xdr:sp macro="" textlink="">
      <xdr:nvSpPr>
        <xdr:cNvPr id="540" name="テキスト ボックス 539"/>
        <xdr:cNvSpPr txBox="1"/>
      </xdr:nvSpPr>
      <xdr:spPr>
        <a:xfrm>
          <a:off x="13514017" y="669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5" name="テキスト ボックス 60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7" name="テキスト ボックス 60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9" name="テキスト ボックス 60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7" name="直線コネクタ 616"/>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18"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19" name="直線コネクタ 618"/>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0"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1" name="直線コネクタ 620"/>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13839</xdr:rowOff>
    </xdr:from>
    <xdr:to>
      <xdr:col>85</xdr:col>
      <xdr:colOff>127000</xdr:colOff>
      <xdr:row>75</xdr:row>
      <xdr:rowOff>29036</xdr:rowOff>
    </xdr:to>
    <xdr:cxnSp macro="">
      <xdr:nvCxnSpPr>
        <xdr:cNvPr id="622" name="直線コネクタ 621"/>
        <xdr:cNvCxnSpPr/>
      </xdr:nvCxnSpPr>
      <xdr:spPr>
        <a:xfrm flipV="1">
          <a:off x="15481300" y="12872589"/>
          <a:ext cx="838200" cy="1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23"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4" name="フローチャート: 判断 623"/>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29036</xdr:rowOff>
    </xdr:from>
    <xdr:to>
      <xdr:col>81</xdr:col>
      <xdr:colOff>50800</xdr:colOff>
      <xdr:row>75</xdr:row>
      <xdr:rowOff>115925</xdr:rowOff>
    </xdr:to>
    <xdr:cxnSp macro="">
      <xdr:nvCxnSpPr>
        <xdr:cNvPr id="625" name="直線コネクタ 624"/>
        <xdr:cNvCxnSpPr/>
      </xdr:nvCxnSpPr>
      <xdr:spPr>
        <a:xfrm flipV="1">
          <a:off x="14592300" y="12887786"/>
          <a:ext cx="889000" cy="8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6" name="フローチャート: 判断 625"/>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27" name="テキスト ボックス 626"/>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115925</xdr:rowOff>
    </xdr:from>
    <xdr:to>
      <xdr:col>76</xdr:col>
      <xdr:colOff>114300</xdr:colOff>
      <xdr:row>76</xdr:row>
      <xdr:rowOff>40149</xdr:rowOff>
    </xdr:to>
    <xdr:cxnSp macro="">
      <xdr:nvCxnSpPr>
        <xdr:cNvPr id="628" name="直線コネクタ 627"/>
        <xdr:cNvCxnSpPr/>
      </xdr:nvCxnSpPr>
      <xdr:spPr>
        <a:xfrm flipV="1">
          <a:off x="13703300" y="12974675"/>
          <a:ext cx="889000" cy="9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29" name="フローチャート: 判断 628"/>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0" name="テキスト ボックス 629"/>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40149</xdr:rowOff>
    </xdr:from>
    <xdr:to>
      <xdr:col>71</xdr:col>
      <xdr:colOff>177800</xdr:colOff>
      <xdr:row>76</xdr:row>
      <xdr:rowOff>65677</xdr:rowOff>
    </xdr:to>
    <xdr:cxnSp macro="">
      <xdr:nvCxnSpPr>
        <xdr:cNvPr id="631" name="直線コネクタ 630"/>
        <xdr:cNvCxnSpPr/>
      </xdr:nvCxnSpPr>
      <xdr:spPr>
        <a:xfrm flipV="1">
          <a:off x="12814300" y="13070349"/>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2" name="フローチャート: 判断 631"/>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148396</xdr:rowOff>
    </xdr:from>
    <xdr:ext cx="534377" cy="259045"/>
    <xdr:sp macro="" textlink="">
      <xdr:nvSpPr>
        <xdr:cNvPr id="633" name="テキスト ボックス 632"/>
        <xdr:cNvSpPr txBox="1"/>
      </xdr:nvSpPr>
      <xdr:spPr>
        <a:xfrm>
          <a:off x="13436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4" name="フローチャート: 判断 633"/>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154591</xdr:rowOff>
    </xdr:from>
    <xdr:ext cx="534377" cy="259045"/>
    <xdr:sp macro="" textlink="">
      <xdr:nvSpPr>
        <xdr:cNvPr id="635" name="テキスト ボックス 634"/>
        <xdr:cNvSpPr txBox="1"/>
      </xdr:nvSpPr>
      <xdr:spPr>
        <a:xfrm>
          <a:off x="12547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134489</xdr:rowOff>
    </xdr:from>
    <xdr:to>
      <xdr:col>85</xdr:col>
      <xdr:colOff>177800</xdr:colOff>
      <xdr:row>75</xdr:row>
      <xdr:rowOff>64639</xdr:rowOff>
    </xdr:to>
    <xdr:sp macro="" textlink="">
      <xdr:nvSpPr>
        <xdr:cNvPr id="641" name="楕円 640"/>
        <xdr:cNvSpPr/>
      </xdr:nvSpPr>
      <xdr:spPr>
        <a:xfrm>
          <a:off x="16268700" y="1282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157366</xdr:rowOff>
    </xdr:from>
    <xdr:ext cx="534377" cy="259045"/>
    <xdr:sp macro="" textlink="">
      <xdr:nvSpPr>
        <xdr:cNvPr id="642" name="公債費該当値テキスト"/>
        <xdr:cNvSpPr txBox="1"/>
      </xdr:nvSpPr>
      <xdr:spPr>
        <a:xfrm>
          <a:off x="16370300" y="1267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149686</xdr:rowOff>
    </xdr:from>
    <xdr:to>
      <xdr:col>81</xdr:col>
      <xdr:colOff>101600</xdr:colOff>
      <xdr:row>75</xdr:row>
      <xdr:rowOff>79836</xdr:rowOff>
    </xdr:to>
    <xdr:sp macro="" textlink="">
      <xdr:nvSpPr>
        <xdr:cNvPr id="643" name="楕円 642"/>
        <xdr:cNvSpPr/>
      </xdr:nvSpPr>
      <xdr:spPr>
        <a:xfrm>
          <a:off x="15430500" y="128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96363</xdr:rowOff>
    </xdr:from>
    <xdr:ext cx="534377" cy="259045"/>
    <xdr:sp macro="" textlink="">
      <xdr:nvSpPr>
        <xdr:cNvPr id="644" name="テキスト ボックス 643"/>
        <xdr:cNvSpPr txBox="1"/>
      </xdr:nvSpPr>
      <xdr:spPr>
        <a:xfrm>
          <a:off x="15214111" y="126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65125</xdr:rowOff>
    </xdr:from>
    <xdr:to>
      <xdr:col>76</xdr:col>
      <xdr:colOff>165100</xdr:colOff>
      <xdr:row>75</xdr:row>
      <xdr:rowOff>166725</xdr:rowOff>
    </xdr:to>
    <xdr:sp macro="" textlink="">
      <xdr:nvSpPr>
        <xdr:cNvPr id="645" name="楕円 644"/>
        <xdr:cNvSpPr/>
      </xdr:nvSpPr>
      <xdr:spPr>
        <a:xfrm>
          <a:off x="14541500" y="129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157853</xdr:rowOff>
    </xdr:from>
    <xdr:ext cx="534377" cy="259045"/>
    <xdr:sp macro="" textlink="">
      <xdr:nvSpPr>
        <xdr:cNvPr id="646" name="テキスト ボックス 645"/>
        <xdr:cNvSpPr txBox="1"/>
      </xdr:nvSpPr>
      <xdr:spPr>
        <a:xfrm>
          <a:off x="14325111" y="130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160799</xdr:rowOff>
    </xdr:from>
    <xdr:to>
      <xdr:col>72</xdr:col>
      <xdr:colOff>38100</xdr:colOff>
      <xdr:row>76</xdr:row>
      <xdr:rowOff>90949</xdr:rowOff>
    </xdr:to>
    <xdr:sp macro="" textlink="">
      <xdr:nvSpPr>
        <xdr:cNvPr id="647" name="楕円 646"/>
        <xdr:cNvSpPr/>
      </xdr:nvSpPr>
      <xdr:spPr>
        <a:xfrm>
          <a:off x="13652500" y="130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82076</xdr:rowOff>
    </xdr:from>
    <xdr:ext cx="534377" cy="259045"/>
    <xdr:sp macro="" textlink="">
      <xdr:nvSpPr>
        <xdr:cNvPr id="648" name="テキスト ボックス 647"/>
        <xdr:cNvSpPr txBox="1"/>
      </xdr:nvSpPr>
      <xdr:spPr>
        <a:xfrm>
          <a:off x="13436111" y="131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14877</xdr:rowOff>
    </xdr:from>
    <xdr:to>
      <xdr:col>67</xdr:col>
      <xdr:colOff>101600</xdr:colOff>
      <xdr:row>76</xdr:row>
      <xdr:rowOff>116477</xdr:rowOff>
    </xdr:to>
    <xdr:sp macro="" textlink="">
      <xdr:nvSpPr>
        <xdr:cNvPr id="649" name="楕円 648"/>
        <xdr:cNvSpPr/>
      </xdr:nvSpPr>
      <xdr:spPr>
        <a:xfrm>
          <a:off x="12763500" y="130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107604</xdr:rowOff>
    </xdr:from>
    <xdr:ext cx="534377" cy="259045"/>
    <xdr:sp macro="" textlink="">
      <xdr:nvSpPr>
        <xdr:cNvPr id="650" name="テキスト ボックス 649"/>
        <xdr:cNvSpPr txBox="1"/>
      </xdr:nvSpPr>
      <xdr:spPr>
        <a:xfrm>
          <a:off x="12547111" y="131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6" name="テキスト ボックス 66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8" name="テキスト ボックス 667"/>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4" name="直線コネクタ 673"/>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5"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6" name="直線コネクタ 675"/>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7"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78" name="直線コネクタ 677"/>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10891</xdr:rowOff>
    </xdr:from>
    <xdr:to>
      <xdr:col>85</xdr:col>
      <xdr:colOff>127000</xdr:colOff>
      <xdr:row>99</xdr:row>
      <xdr:rowOff>11202</xdr:rowOff>
    </xdr:to>
    <xdr:cxnSp macro="">
      <xdr:nvCxnSpPr>
        <xdr:cNvPr id="679" name="直線コネクタ 678"/>
        <xdr:cNvCxnSpPr/>
      </xdr:nvCxnSpPr>
      <xdr:spPr>
        <a:xfrm>
          <a:off x="15481300" y="16984441"/>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0"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1" name="フローチャート: 判断 680"/>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3011</xdr:rowOff>
    </xdr:from>
    <xdr:to>
      <xdr:col>81</xdr:col>
      <xdr:colOff>50800</xdr:colOff>
      <xdr:row>99</xdr:row>
      <xdr:rowOff>10891</xdr:rowOff>
    </xdr:to>
    <xdr:cxnSp macro="">
      <xdr:nvCxnSpPr>
        <xdr:cNvPr id="682" name="直線コネクタ 681"/>
        <xdr:cNvCxnSpPr/>
      </xdr:nvCxnSpPr>
      <xdr:spPr>
        <a:xfrm>
          <a:off x="14592300" y="16976561"/>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3" name="フローチャート: 判断 682"/>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65553</xdr:rowOff>
    </xdr:from>
    <xdr:ext cx="534377" cy="259045"/>
    <xdr:sp macro="" textlink="">
      <xdr:nvSpPr>
        <xdr:cNvPr id="684" name="テキスト ボックス 683"/>
        <xdr:cNvSpPr txBox="1"/>
      </xdr:nvSpPr>
      <xdr:spPr>
        <a:xfrm>
          <a:off x="15214111" y="170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2487</xdr:rowOff>
    </xdr:from>
    <xdr:to>
      <xdr:col>76</xdr:col>
      <xdr:colOff>114300</xdr:colOff>
      <xdr:row>99</xdr:row>
      <xdr:rowOff>3011</xdr:rowOff>
    </xdr:to>
    <xdr:cxnSp macro="">
      <xdr:nvCxnSpPr>
        <xdr:cNvPr id="685" name="直線コネクタ 684"/>
        <xdr:cNvCxnSpPr/>
      </xdr:nvCxnSpPr>
      <xdr:spPr>
        <a:xfrm>
          <a:off x="13703300" y="16976037"/>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6" name="フローチャート: 判断 685"/>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69080</xdr:rowOff>
    </xdr:from>
    <xdr:ext cx="534377" cy="259045"/>
    <xdr:sp macro="" textlink="">
      <xdr:nvSpPr>
        <xdr:cNvPr id="687" name="テキスト ボックス 686"/>
        <xdr:cNvSpPr txBox="1"/>
      </xdr:nvSpPr>
      <xdr:spPr>
        <a:xfrm>
          <a:off x="14325111" y="170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2254</xdr:rowOff>
    </xdr:from>
    <xdr:to>
      <xdr:col>71</xdr:col>
      <xdr:colOff>177800</xdr:colOff>
      <xdr:row>99</xdr:row>
      <xdr:rowOff>2487</xdr:rowOff>
    </xdr:to>
    <xdr:cxnSp macro="">
      <xdr:nvCxnSpPr>
        <xdr:cNvPr id="688" name="直線コネクタ 687"/>
        <xdr:cNvCxnSpPr/>
      </xdr:nvCxnSpPr>
      <xdr:spPr>
        <a:xfrm>
          <a:off x="12814300" y="16975804"/>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89" name="フローチャート: 判断 688"/>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76109</xdr:rowOff>
    </xdr:from>
    <xdr:ext cx="534377" cy="259045"/>
    <xdr:sp macro="" textlink="">
      <xdr:nvSpPr>
        <xdr:cNvPr id="690" name="テキスト ボックス 689"/>
        <xdr:cNvSpPr txBox="1"/>
      </xdr:nvSpPr>
      <xdr:spPr>
        <a:xfrm>
          <a:off x="13436111" y="170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1" name="フローチャート: 判断 690"/>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2" name="テキスト ボックス 691"/>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131852</xdr:rowOff>
    </xdr:from>
    <xdr:to>
      <xdr:col>85</xdr:col>
      <xdr:colOff>177800</xdr:colOff>
      <xdr:row>99</xdr:row>
      <xdr:rowOff>62002</xdr:rowOff>
    </xdr:to>
    <xdr:sp macro="" textlink="">
      <xdr:nvSpPr>
        <xdr:cNvPr id="698" name="楕円 697"/>
        <xdr:cNvSpPr/>
      </xdr:nvSpPr>
      <xdr:spPr>
        <a:xfrm>
          <a:off x="16268700" y="169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91229</xdr:rowOff>
    </xdr:from>
    <xdr:ext cx="534377" cy="259045"/>
    <xdr:sp macro="" textlink="">
      <xdr:nvSpPr>
        <xdr:cNvPr id="699" name="積立金該当値テキスト"/>
        <xdr:cNvSpPr txBox="1"/>
      </xdr:nvSpPr>
      <xdr:spPr>
        <a:xfrm>
          <a:off x="16370300"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131541</xdr:rowOff>
    </xdr:from>
    <xdr:to>
      <xdr:col>81</xdr:col>
      <xdr:colOff>101600</xdr:colOff>
      <xdr:row>99</xdr:row>
      <xdr:rowOff>61691</xdr:rowOff>
    </xdr:to>
    <xdr:sp macro="" textlink="">
      <xdr:nvSpPr>
        <xdr:cNvPr id="700" name="楕円 699"/>
        <xdr:cNvSpPr/>
      </xdr:nvSpPr>
      <xdr:spPr>
        <a:xfrm>
          <a:off x="15430500" y="169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78218</xdr:rowOff>
    </xdr:from>
    <xdr:ext cx="534377" cy="259045"/>
    <xdr:sp macro="" textlink="">
      <xdr:nvSpPr>
        <xdr:cNvPr id="701" name="テキスト ボックス 700"/>
        <xdr:cNvSpPr txBox="1"/>
      </xdr:nvSpPr>
      <xdr:spPr>
        <a:xfrm>
          <a:off x="15214111" y="1670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123661</xdr:rowOff>
    </xdr:from>
    <xdr:to>
      <xdr:col>76</xdr:col>
      <xdr:colOff>165100</xdr:colOff>
      <xdr:row>99</xdr:row>
      <xdr:rowOff>53811</xdr:rowOff>
    </xdr:to>
    <xdr:sp macro="" textlink="">
      <xdr:nvSpPr>
        <xdr:cNvPr id="702" name="楕円 701"/>
        <xdr:cNvSpPr/>
      </xdr:nvSpPr>
      <xdr:spPr>
        <a:xfrm>
          <a:off x="14541500" y="169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70338</xdr:rowOff>
    </xdr:from>
    <xdr:ext cx="534377" cy="259045"/>
    <xdr:sp macro="" textlink="">
      <xdr:nvSpPr>
        <xdr:cNvPr id="703" name="テキスト ボックス 702"/>
        <xdr:cNvSpPr txBox="1"/>
      </xdr:nvSpPr>
      <xdr:spPr>
        <a:xfrm>
          <a:off x="14325111" y="1670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123137</xdr:rowOff>
    </xdr:from>
    <xdr:to>
      <xdr:col>72</xdr:col>
      <xdr:colOff>38100</xdr:colOff>
      <xdr:row>99</xdr:row>
      <xdr:rowOff>53287</xdr:rowOff>
    </xdr:to>
    <xdr:sp macro="" textlink="">
      <xdr:nvSpPr>
        <xdr:cNvPr id="704" name="楕円 703"/>
        <xdr:cNvSpPr/>
      </xdr:nvSpPr>
      <xdr:spPr>
        <a:xfrm>
          <a:off x="13652500" y="169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69814</xdr:rowOff>
    </xdr:from>
    <xdr:ext cx="534377" cy="259045"/>
    <xdr:sp macro="" textlink="">
      <xdr:nvSpPr>
        <xdr:cNvPr id="705" name="テキスト ボックス 704"/>
        <xdr:cNvSpPr txBox="1"/>
      </xdr:nvSpPr>
      <xdr:spPr>
        <a:xfrm>
          <a:off x="13436111" y="167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122904</xdr:rowOff>
    </xdr:from>
    <xdr:to>
      <xdr:col>67</xdr:col>
      <xdr:colOff>101600</xdr:colOff>
      <xdr:row>99</xdr:row>
      <xdr:rowOff>53054</xdr:rowOff>
    </xdr:to>
    <xdr:sp macro="" textlink="">
      <xdr:nvSpPr>
        <xdr:cNvPr id="706" name="楕円 705"/>
        <xdr:cNvSpPr/>
      </xdr:nvSpPr>
      <xdr:spPr>
        <a:xfrm>
          <a:off x="12763500" y="169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69581</xdr:rowOff>
    </xdr:from>
    <xdr:ext cx="534377" cy="259045"/>
    <xdr:sp macro="" textlink="">
      <xdr:nvSpPr>
        <xdr:cNvPr id="707" name="テキスト ボックス 706"/>
        <xdr:cNvSpPr txBox="1"/>
      </xdr:nvSpPr>
      <xdr:spPr>
        <a:xfrm>
          <a:off x="12547111" y="1670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29" name="直線コネクタ 728"/>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2"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3" name="直線コネクタ 732"/>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170104</xdr:rowOff>
    </xdr:from>
    <xdr:to>
      <xdr:col>116</xdr:col>
      <xdr:colOff>63500</xdr:colOff>
      <xdr:row>38</xdr:row>
      <xdr:rowOff>73452</xdr:rowOff>
    </xdr:to>
    <xdr:cxnSp macro="">
      <xdr:nvCxnSpPr>
        <xdr:cNvPr id="734" name="直線コネクタ 733"/>
        <xdr:cNvCxnSpPr/>
      </xdr:nvCxnSpPr>
      <xdr:spPr>
        <a:xfrm>
          <a:off x="21323300" y="6513754"/>
          <a:ext cx="8382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5"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6" name="フローチャート: 判断 735"/>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170104</xdr:rowOff>
    </xdr:from>
    <xdr:to>
      <xdr:col>111</xdr:col>
      <xdr:colOff>177800</xdr:colOff>
      <xdr:row>38</xdr:row>
      <xdr:rowOff>94483</xdr:rowOff>
    </xdr:to>
    <xdr:cxnSp macro="">
      <xdr:nvCxnSpPr>
        <xdr:cNvPr id="737" name="直線コネクタ 736"/>
        <xdr:cNvCxnSpPr/>
      </xdr:nvCxnSpPr>
      <xdr:spPr>
        <a:xfrm flipV="1">
          <a:off x="20434300" y="6513754"/>
          <a:ext cx="889000" cy="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38" name="フローチャート: 判断 737"/>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39" name="テキスト ボックス 738"/>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156937</xdr:rowOff>
    </xdr:from>
    <xdr:to>
      <xdr:col>107</xdr:col>
      <xdr:colOff>50800</xdr:colOff>
      <xdr:row>38</xdr:row>
      <xdr:rowOff>94483</xdr:rowOff>
    </xdr:to>
    <xdr:cxnSp macro="">
      <xdr:nvCxnSpPr>
        <xdr:cNvPr id="740" name="直線コネクタ 739"/>
        <xdr:cNvCxnSpPr/>
      </xdr:nvCxnSpPr>
      <xdr:spPr>
        <a:xfrm>
          <a:off x="19545300" y="6500587"/>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1" name="フローチャート: 判断 740"/>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2" name="テキスト ボックス 741"/>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156937</xdr:rowOff>
    </xdr:from>
    <xdr:to>
      <xdr:col>102</xdr:col>
      <xdr:colOff>114300</xdr:colOff>
      <xdr:row>38</xdr:row>
      <xdr:rowOff>4049</xdr:rowOff>
    </xdr:to>
    <xdr:cxnSp macro="">
      <xdr:nvCxnSpPr>
        <xdr:cNvPr id="743" name="直線コネクタ 742"/>
        <xdr:cNvCxnSpPr/>
      </xdr:nvCxnSpPr>
      <xdr:spPr>
        <a:xfrm flipV="1">
          <a:off x="18656300" y="6500587"/>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4" name="フローチャート: 判断 743"/>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53839</xdr:rowOff>
    </xdr:from>
    <xdr:ext cx="469744" cy="259045"/>
    <xdr:sp macro="" textlink="">
      <xdr:nvSpPr>
        <xdr:cNvPr id="745" name="テキスト ボックス 744"/>
        <xdr:cNvSpPr txBox="1"/>
      </xdr:nvSpPr>
      <xdr:spPr>
        <a:xfrm>
          <a:off x="19310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6" name="フローチャート: 判断 745"/>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79991</xdr:rowOff>
    </xdr:from>
    <xdr:ext cx="469744" cy="259045"/>
    <xdr:sp macro="" textlink="">
      <xdr:nvSpPr>
        <xdr:cNvPr id="747" name="テキスト ボックス 746"/>
        <xdr:cNvSpPr txBox="1"/>
      </xdr:nvSpPr>
      <xdr:spPr>
        <a:xfrm>
          <a:off x="18421428"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22652</xdr:rowOff>
    </xdr:from>
    <xdr:to>
      <xdr:col>116</xdr:col>
      <xdr:colOff>114300</xdr:colOff>
      <xdr:row>38</xdr:row>
      <xdr:rowOff>124252</xdr:rowOff>
    </xdr:to>
    <xdr:sp macro="" textlink="">
      <xdr:nvSpPr>
        <xdr:cNvPr id="753" name="楕円 752"/>
        <xdr:cNvSpPr/>
      </xdr:nvSpPr>
      <xdr:spPr>
        <a:xfrm>
          <a:off x="22110700" y="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109029</xdr:rowOff>
    </xdr:from>
    <xdr:ext cx="469744" cy="259045"/>
    <xdr:sp macro="" textlink="">
      <xdr:nvSpPr>
        <xdr:cNvPr id="754" name="投資及び出資金該当値テキスト"/>
        <xdr:cNvSpPr txBox="1"/>
      </xdr:nvSpPr>
      <xdr:spPr>
        <a:xfrm>
          <a:off x="22212300" y="645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119304</xdr:rowOff>
    </xdr:from>
    <xdr:to>
      <xdr:col>112</xdr:col>
      <xdr:colOff>38100</xdr:colOff>
      <xdr:row>38</xdr:row>
      <xdr:rowOff>49454</xdr:rowOff>
    </xdr:to>
    <xdr:sp macro="" textlink="">
      <xdr:nvSpPr>
        <xdr:cNvPr id="755" name="楕円 754"/>
        <xdr:cNvSpPr/>
      </xdr:nvSpPr>
      <xdr:spPr>
        <a:xfrm>
          <a:off x="21272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40581</xdr:rowOff>
    </xdr:from>
    <xdr:ext cx="469744" cy="259045"/>
    <xdr:sp macro="" textlink="">
      <xdr:nvSpPr>
        <xdr:cNvPr id="756" name="テキスト ボックス 755"/>
        <xdr:cNvSpPr txBox="1"/>
      </xdr:nvSpPr>
      <xdr:spPr>
        <a:xfrm>
          <a:off x="21088428" y="65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43683</xdr:rowOff>
    </xdr:from>
    <xdr:to>
      <xdr:col>107</xdr:col>
      <xdr:colOff>101600</xdr:colOff>
      <xdr:row>38</xdr:row>
      <xdr:rowOff>145283</xdr:rowOff>
    </xdr:to>
    <xdr:sp macro="" textlink="">
      <xdr:nvSpPr>
        <xdr:cNvPr id="757" name="楕円 756"/>
        <xdr:cNvSpPr/>
      </xdr:nvSpPr>
      <xdr:spPr>
        <a:xfrm>
          <a:off x="20383500" y="65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136410</xdr:rowOff>
    </xdr:from>
    <xdr:ext cx="378565" cy="259045"/>
    <xdr:sp macro="" textlink="">
      <xdr:nvSpPr>
        <xdr:cNvPr id="758" name="テキスト ボックス 757"/>
        <xdr:cNvSpPr txBox="1"/>
      </xdr:nvSpPr>
      <xdr:spPr>
        <a:xfrm>
          <a:off x="20245017" y="665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106137</xdr:rowOff>
    </xdr:from>
    <xdr:to>
      <xdr:col>102</xdr:col>
      <xdr:colOff>165100</xdr:colOff>
      <xdr:row>38</xdr:row>
      <xdr:rowOff>36286</xdr:rowOff>
    </xdr:to>
    <xdr:sp macro="" textlink="">
      <xdr:nvSpPr>
        <xdr:cNvPr id="759" name="楕円 758"/>
        <xdr:cNvSpPr/>
      </xdr:nvSpPr>
      <xdr:spPr>
        <a:xfrm>
          <a:off x="19494500" y="6449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52814</xdr:rowOff>
    </xdr:from>
    <xdr:ext cx="469744" cy="259045"/>
    <xdr:sp macro="" textlink="">
      <xdr:nvSpPr>
        <xdr:cNvPr id="760" name="テキスト ボックス 759"/>
        <xdr:cNvSpPr txBox="1"/>
      </xdr:nvSpPr>
      <xdr:spPr>
        <a:xfrm>
          <a:off x="19310428" y="622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124699</xdr:rowOff>
    </xdr:from>
    <xdr:to>
      <xdr:col>98</xdr:col>
      <xdr:colOff>38100</xdr:colOff>
      <xdr:row>38</xdr:row>
      <xdr:rowOff>54849</xdr:rowOff>
    </xdr:to>
    <xdr:sp macro="" textlink="">
      <xdr:nvSpPr>
        <xdr:cNvPr id="761" name="楕円 760"/>
        <xdr:cNvSpPr/>
      </xdr:nvSpPr>
      <xdr:spPr>
        <a:xfrm>
          <a:off x="18605500" y="64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71376</xdr:rowOff>
    </xdr:from>
    <xdr:ext cx="469744" cy="259045"/>
    <xdr:sp macro="" textlink="">
      <xdr:nvSpPr>
        <xdr:cNvPr id="762" name="テキスト ボックス 761"/>
        <xdr:cNvSpPr txBox="1"/>
      </xdr:nvSpPr>
      <xdr:spPr>
        <a:xfrm>
          <a:off x="18421428" y="624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4" name="直線コネクタ 783"/>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7"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88" name="直線コネクタ 787"/>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136408</xdr:rowOff>
    </xdr:from>
    <xdr:to>
      <xdr:col>116</xdr:col>
      <xdr:colOff>63500</xdr:colOff>
      <xdr:row>58</xdr:row>
      <xdr:rowOff>136797</xdr:rowOff>
    </xdr:to>
    <xdr:cxnSp macro="">
      <xdr:nvCxnSpPr>
        <xdr:cNvPr id="789" name="直線コネクタ 788"/>
        <xdr:cNvCxnSpPr/>
      </xdr:nvCxnSpPr>
      <xdr:spPr>
        <a:xfrm>
          <a:off x="21323300" y="10080508"/>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0"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1" name="フローチャート: 判断 790"/>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136408</xdr:rowOff>
    </xdr:from>
    <xdr:to>
      <xdr:col>111</xdr:col>
      <xdr:colOff>177800</xdr:colOff>
      <xdr:row>58</xdr:row>
      <xdr:rowOff>136911</xdr:rowOff>
    </xdr:to>
    <xdr:cxnSp macro="">
      <xdr:nvCxnSpPr>
        <xdr:cNvPr id="792" name="直線コネクタ 791"/>
        <xdr:cNvCxnSpPr/>
      </xdr:nvCxnSpPr>
      <xdr:spPr>
        <a:xfrm flipV="1">
          <a:off x="20434300" y="1008050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3" name="フローチャート: 判断 792"/>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4" name="テキスト ボックス 793"/>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136911</xdr:rowOff>
    </xdr:from>
    <xdr:to>
      <xdr:col>107</xdr:col>
      <xdr:colOff>50800</xdr:colOff>
      <xdr:row>58</xdr:row>
      <xdr:rowOff>137551</xdr:rowOff>
    </xdr:to>
    <xdr:cxnSp macro="">
      <xdr:nvCxnSpPr>
        <xdr:cNvPr id="795" name="直線コネクタ 794"/>
        <xdr:cNvCxnSpPr/>
      </xdr:nvCxnSpPr>
      <xdr:spPr>
        <a:xfrm flipV="1">
          <a:off x="19545300" y="1008101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6" name="フローチャート: 判断 795"/>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7" name="テキスト ボックス 796"/>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137551</xdr:rowOff>
    </xdr:from>
    <xdr:to>
      <xdr:col>102</xdr:col>
      <xdr:colOff>114300</xdr:colOff>
      <xdr:row>58</xdr:row>
      <xdr:rowOff>139700</xdr:rowOff>
    </xdr:to>
    <xdr:cxnSp macro="">
      <xdr:nvCxnSpPr>
        <xdr:cNvPr id="798" name="直線コネクタ 797"/>
        <xdr:cNvCxnSpPr/>
      </xdr:nvCxnSpPr>
      <xdr:spPr>
        <a:xfrm flipV="1">
          <a:off x="18656300" y="1008165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799" name="フローチャート: 判断 798"/>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0" name="テキスト ボックス 799"/>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1" name="フローチャート: 判断 800"/>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2" name="テキスト ボックス 801"/>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85997</xdr:rowOff>
    </xdr:from>
    <xdr:to>
      <xdr:col>116</xdr:col>
      <xdr:colOff>114300</xdr:colOff>
      <xdr:row>59</xdr:row>
      <xdr:rowOff>16147</xdr:rowOff>
    </xdr:to>
    <xdr:sp macro="" textlink="">
      <xdr:nvSpPr>
        <xdr:cNvPr id="808" name="楕円 807"/>
        <xdr:cNvSpPr/>
      </xdr:nvSpPr>
      <xdr:spPr>
        <a:xfrm>
          <a:off x="22110700" y="100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924</xdr:rowOff>
    </xdr:from>
    <xdr:ext cx="378565" cy="259045"/>
    <xdr:sp macro="" textlink="">
      <xdr:nvSpPr>
        <xdr:cNvPr id="809" name="貸付金該当値テキスト"/>
        <xdr:cNvSpPr txBox="1"/>
      </xdr:nvSpPr>
      <xdr:spPr>
        <a:xfrm>
          <a:off x="22212300" y="9945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85608</xdr:rowOff>
    </xdr:from>
    <xdr:to>
      <xdr:col>112</xdr:col>
      <xdr:colOff>38100</xdr:colOff>
      <xdr:row>59</xdr:row>
      <xdr:rowOff>15758</xdr:rowOff>
    </xdr:to>
    <xdr:sp macro="" textlink="">
      <xdr:nvSpPr>
        <xdr:cNvPr id="810" name="楕円 809"/>
        <xdr:cNvSpPr/>
      </xdr:nvSpPr>
      <xdr:spPr>
        <a:xfrm>
          <a:off x="21272500" y="100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6885</xdr:rowOff>
    </xdr:from>
    <xdr:ext cx="378565" cy="259045"/>
    <xdr:sp macro="" textlink="">
      <xdr:nvSpPr>
        <xdr:cNvPr id="811" name="テキスト ボックス 810"/>
        <xdr:cNvSpPr txBox="1"/>
      </xdr:nvSpPr>
      <xdr:spPr>
        <a:xfrm>
          <a:off x="21134017" y="1012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86111</xdr:rowOff>
    </xdr:from>
    <xdr:to>
      <xdr:col>107</xdr:col>
      <xdr:colOff>101600</xdr:colOff>
      <xdr:row>59</xdr:row>
      <xdr:rowOff>16261</xdr:rowOff>
    </xdr:to>
    <xdr:sp macro="" textlink="">
      <xdr:nvSpPr>
        <xdr:cNvPr id="812" name="楕円 811"/>
        <xdr:cNvSpPr/>
      </xdr:nvSpPr>
      <xdr:spPr>
        <a:xfrm>
          <a:off x="20383500" y="100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7388</xdr:rowOff>
    </xdr:from>
    <xdr:ext cx="378565" cy="259045"/>
    <xdr:sp macro="" textlink="">
      <xdr:nvSpPr>
        <xdr:cNvPr id="813" name="テキスト ボックス 812"/>
        <xdr:cNvSpPr txBox="1"/>
      </xdr:nvSpPr>
      <xdr:spPr>
        <a:xfrm>
          <a:off x="20245017" y="1012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86751</xdr:rowOff>
    </xdr:from>
    <xdr:to>
      <xdr:col>102</xdr:col>
      <xdr:colOff>165100</xdr:colOff>
      <xdr:row>59</xdr:row>
      <xdr:rowOff>16901</xdr:rowOff>
    </xdr:to>
    <xdr:sp macro="" textlink="">
      <xdr:nvSpPr>
        <xdr:cNvPr id="814" name="楕円 813"/>
        <xdr:cNvSpPr/>
      </xdr:nvSpPr>
      <xdr:spPr>
        <a:xfrm>
          <a:off x="19494500" y="100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8028</xdr:rowOff>
    </xdr:from>
    <xdr:ext cx="313932" cy="259045"/>
    <xdr:sp macro="" textlink="">
      <xdr:nvSpPr>
        <xdr:cNvPr id="815" name="テキスト ボックス 814"/>
        <xdr:cNvSpPr txBox="1"/>
      </xdr:nvSpPr>
      <xdr:spPr>
        <a:xfrm>
          <a:off x="19388333" y="10123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0" name="直線コネクタ 839"/>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1"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2" name="直線コネクタ 841"/>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3"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4" name="直線コネクタ 843"/>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110279</xdr:rowOff>
    </xdr:from>
    <xdr:to>
      <xdr:col>116</xdr:col>
      <xdr:colOff>63500</xdr:colOff>
      <xdr:row>74</xdr:row>
      <xdr:rowOff>143495</xdr:rowOff>
    </xdr:to>
    <xdr:cxnSp macro="">
      <xdr:nvCxnSpPr>
        <xdr:cNvPr id="845" name="直線コネクタ 844"/>
        <xdr:cNvCxnSpPr/>
      </xdr:nvCxnSpPr>
      <xdr:spPr>
        <a:xfrm flipV="1">
          <a:off x="21323300" y="12797579"/>
          <a:ext cx="8382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169750</xdr:rowOff>
    </xdr:from>
    <xdr:ext cx="534377" cy="259045"/>
    <xdr:sp macro="" textlink="">
      <xdr:nvSpPr>
        <xdr:cNvPr id="846" name="繰出金平均値テキスト"/>
        <xdr:cNvSpPr txBox="1"/>
      </xdr:nvSpPr>
      <xdr:spPr>
        <a:xfrm>
          <a:off x="22212300" y="1251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7" name="フローチャート: 判断 846"/>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143495</xdr:rowOff>
    </xdr:from>
    <xdr:to>
      <xdr:col>111</xdr:col>
      <xdr:colOff>177800</xdr:colOff>
      <xdr:row>74</xdr:row>
      <xdr:rowOff>160937</xdr:rowOff>
    </xdr:to>
    <xdr:cxnSp macro="">
      <xdr:nvCxnSpPr>
        <xdr:cNvPr id="848" name="直線コネクタ 847"/>
        <xdr:cNvCxnSpPr/>
      </xdr:nvCxnSpPr>
      <xdr:spPr>
        <a:xfrm flipV="1">
          <a:off x="20434300" y="12830795"/>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49" name="フローチャート: 判断 848"/>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64495</xdr:rowOff>
    </xdr:from>
    <xdr:ext cx="534377" cy="259045"/>
    <xdr:sp macro="" textlink="">
      <xdr:nvSpPr>
        <xdr:cNvPr id="850" name="テキスト ボックス 849"/>
        <xdr:cNvSpPr txBox="1"/>
      </xdr:nvSpPr>
      <xdr:spPr>
        <a:xfrm>
          <a:off x="21056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160937</xdr:rowOff>
    </xdr:from>
    <xdr:to>
      <xdr:col>107</xdr:col>
      <xdr:colOff>50800</xdr:colOff>
      <xdr:row>75</xdr:row>
      <xdr:rowOff>44603</xdr:rowOff>
    </xdr:to>
    <xdr:cxnSp macro="">
      <xdr:nvCxnSpPr>
        <xdr:cNvPr id="851" name="直線コネクタ 850"/>
        <xdr:cNvCxnSpPr/>
      </xdr:nvCxnSpPr>
      <xdr:spPr>
        <a:xfrm flipV="1">
          <a:off x="19545300" y="12848237"/>
          <a:ext cx="8890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2" name="フローチャート: 判断 851"/>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140047</xdr:rowOff>
    </xdr:from>
    <xdr:ext cx="534377" cy="259045"/>
    <xdr:sp macro="" textlink="">
      <xdr:nvSpPr>
        <xdr:cNvPr id="853" name="テキスト ボックス 852"/>
        <xdr:cNvSpPr txBox="1"/>
      </xdr:nvSpPr>
      <xdr:spPr>
        <a:xfrm>
          <a:off x="20167111" y="123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44603</xdr:rowOff>
    </xdr:from>
    <xdr:to>
      <xdr:col>102</xdr:col>
      <xdr:colOff>114300</xdr:colOff>
      <xdr:row>75</xdr:row>
      <xdr:rowOff>85979</xdr:rowOff>
    </xdr:to>
    <xdr:cxnSp macro="">
      <xdr:nvCxnSpPr>
        <xdr:cNvPr id="854" name="直線コネクタ 853"/>
        <xdr:cNvCxnSpPr/>
      </xdr:nvCxnSpPr>
      <xdr:spPr>
        <a:xfrm flipV="1">
          <a:off x="18656300" y="12903353"/>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5" name="フローチャート: 判断 854"/>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97368</xdr:rowOff>
    </xdr:from>
    <xdr:ext cx="534377" cy="259045"/>
    <xdr:sp macro="" textlink="">
      <xdr:nvSpPr>
        <xdr:cNvPr id="856" name="テキスト ボックス 855"/>
        <xdr:cNvSpPr txBox="1"/>
      </xdr:nvSpPr>
      <xdr:spPr>
        <a:xfrm>
          <a:off x="19278111" y="12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7" name="フローチャート: 判断 856"/>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127909</xdr:rowOff>
    </xdr:from>
    <xdr:ext cx="534377" cy="259045"/>
    <xdr:sp macro="" textlink="">
      <xdr:nvSpPr>
        <xdr:cNvPr id="858" name="テキスト ボックス 857"/>
        <xdr:cNvSpPr txBox="1"/>
      </xdr:nvSpPr>
      <xdr:spPr>
        <a:xfrm>
          <a:off x="18389111" y="124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59479</xdr:rowOff>
    </xdr:from>
    <xdr:to>
      <xdr:col>116</xdr:col>
      <xdr:colOff>114300</xdr:colOff>
      <xdr:row>74</xdr:row>
      <xdr:rowOff>161079</xdr:rowOff>
    </xdr:to>
    <xdr:sp macro="" textlink="">
      <xdr:nvSpPr>
        <xdr:cNvPr id="864" name="楕円 863"/>
        <xdr:cNvSpPr/>
      </xdr:nvSpPr>
      <xdr:spPr>
        <a:xfrm>
          <a:off x="22110700" y="127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37906</xdr:rowOff>
    </xdr:from>
    <xdr:ext cx="534377" cy="259045"/>
    <xdr:sp macro="" textlink="">
      <xdr:nvSpPr>
        <xdr:cNvPr id="865" name="繰出金該当値テキスト"/>
        <xdr:cNvSpPr txBox="1"/>
      </xdr:nvSpPr>
      <xdr:spPr>
        <a:xfrm>
          <a:off x="22212300" y="1272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92695</xdr:rowOff>
    </xdr:from>
    <xdr:to>
      <xdr:col>112</xdr:col>
      <xdr:colOff>38100</xdr:colOff>
      <xdr:row>75</xdr:row>
      <xdr:rowOff>22845</xdr:rowOff>
    </xdr:to>
    <xdr:sp macro="" textlink="">
      <xdr:nvSpPr>
        <xdr:cNvPr id="866" name="楕円 865"/>
        <xdr:cNvSpPr/>
      </xdr:nvSpPr>
      <xdr:spPr>
        <a:xfrm>
          <a:off x="21272500" y="1277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13972</xdr:rowOff>
    </xdr:from>
    <xdr:ext cx="534377" cy="259045"/>
    <xdr:sp macro="" textlink="">
      <xdr:nvSpPr>
        <xdr:cNvPr id="867" name="テキスト ボックス 866"/>
        <xdr:cNvSpPr txBox="1"/>
      </xdr:nvSpPr>
      <xdr:spPr>
        <a:xfrm>
          <a:off x="21056111" y="1287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110137</xdr:rowOff>
    </xdr:from>
    <xdr:to>
      <xdr:col>107</xdr:col>
      <xdr:colOff>101600</xdr:colOff>
      <xdr:row>75</xdr:row>
      <xdr:rowOff>40287</xdr:rowOff>
    </xdr:to>
    <xdr:sp macro="" textlink="">
      <xdr:nvSpPr>
        <xdr:cNvPr id="868" name="楕円 867"/>
        <xdr:cNvSpPr/>
      </xdr:nvSpPr>
      <xdr:spPr>
        <a:xfrm>
          <a:off x="20383500" y="127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31414</xdr:rowOff>
    </xdr:from>
    <xdr:ext cx="534377" cy="259045"/>
    <xdr:sp macro="" textlink="">
      <xdr:nvSpPr>
        <xdr:cNvPr id="869" name="テキスト ボックス 868"/>
        <xdr:cNvSpPr txBox="1"/>
      </xdr:nvSpPr>
      <xdr:spPr>
        <a:xfrm>
          <a:off x="20167111" y="128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165253</xdr:rowOff>
    </xdr:from>
    <xdr:to>
      <xdr:col>102</xdr:col>
      <xdr:colOff>165100</xdr:colOff>
      <xdr:row>75</xdr:row>
      <xdr:rowOff>95403</xdr:rowOff>
    </xdr:to>
    <xdr:sp macro="" textlink="">
      <xdr:nvSpPr>
        <xdr:cNvPr id="870" name="楕円 869"/>
        <xdr:cNvSpPr/>
      </xdr:nvSpPr>
      <xdr:spPr>
        <a:xfrm>
          <a:off x="19494500" y="128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86530</xdr:rowOff>
    </xdr:from>
    <xdr:ext cx="534377" cy="259045"/>
    <xdr:sp macro="" textlink="">
      <xdr:nvSpPr>
        <xdr:cNvPr id="871" name="テキスト ボックス 870"/>
        <xdr:cNvSpPr txBox="1"/>
      </xdr:nvSpPr>
      <xdr:spPr>
        <a:xfrm>
          <a:off x="19278111" y="12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35179</xdr:rowOff>
    </xdr:from>
    <xdr:to>
      <xdr:col>98</xdr:col>
      <xdr:colOff>38100</xdr:colOff>
      <xdr:row>75</xdr:row>
      <xdr:rowOff>136779</xdr:rowOff>
    </xdr:to>
    <xdr:sp macro="" textlink="">
      <xdr:nvSpPr>
        <xdr:cNvPr id="872" name="楕円 871"/>
        <xdr:cNvSpPr/>
      </xdr:nvSpPr>
      <xdr:spPr>
        <a:xfrm>
          <a:off x="18605500" y="128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127906</xdr:rowOff>
    </xdr:from>
    <xdr:ext cx="534377" cy="259045"/>
    <xdr:sp macro="" textlink="">
      <xdr:nvSpPr>
        <xdr:cNvPr id="873" name="テキスト ボックス 872"/>
        <xdr:cNvSpPr txBox="1"/>
      </xdr:nvSpPr>
      <xdr:spPr>
        <a:xfrm>
          <a:off x="18389111" y="129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7" name="テキスト ボックス 886"/>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9" name="テキスト ボックス 888"/>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1" name="テキスト ボックス 890"/>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3" name="テキスト ボックス 892"/>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7" name="直線コネクタ 896"/>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898"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0"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1" name="直線コネクタ 900"/>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3"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4" name="フローチャート: 判断 903"/>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6" name="フローチャート: 判断 905"/>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7" name="テキスト ボックス 906"/>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9" name="フローチャート: 判断 908"/>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0" name="テキスト ボックス 90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2" name="フローチャート: 判断 911"/>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3" name="テキスト ボックス 91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4" name="フローチャート: 判断 913"/>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5" name="テキスト ボックス 914"/>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2"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4" name="テキスト ボックス 923"/>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6" name="テキスト ボックス 925"/>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8" name="テキスト ボックス 927"/>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0" name="テキスト ボックス 929"/>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歳出の総額は、住民一人当たり５３３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６９０円となっており、類似団体と性質別を比較すると、ほとんどの項目で同水準又は低くなっている。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扶助費については、前年度より年金生活者等支援臨時福祉給付金の減で一人当たりの額は減少しているが、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障害児給付費や老人保護措置費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などが増加傾向であり類似団体平均を上回っている。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公債費は、大型整備整備事業である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住宅建設事業の元金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償還開始による増により類似団体平均を上回っている。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38,308
37,839
191.11
21,210,172
20,444,578
538,554
12,569,333
21,816,865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38545</xdr:rowOff>
    </xdr:from>
    <xdr:to>
      <xdr:col>24</xdr:col>
      <xdr:colOff>63500</xdr:colOff>
      <xdr:row>36</xdr:row>
      <xdr:rowOff>56071</xdr:rowOff>
    </xdr:to>
    <xdr:cxnSp macro="">
      <xdr:nvCxnSpPr>
        <xdr:cNvPr id="61" name="直線コネクタ 60"/>
        <xdr:cNvCxnSpPr/>
      </xdr:nvCxnSpPr>
      <xdr:spPr>
        <a:xfrm flipV="1">
          <a:off x="3797300" y="6210745"/>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161688</xdr:rowOff>
    </xdr:from>
    <xdr:ext cx="469744" cy="259045"/>
    <xdr:sp macro="" textlink="">
      <xdr:nvSpPr>
        <xdr:cNvPr id="62" name="議会費平均値テキスト"/>
        <xdr:cNvSpPr txBox="1"/>
      </xdr:nvSpPr>
      <xdr:spPr>
        <a:xfrm>
          <a:off x="4686300" y="599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139319</xdr:rowOff>
    </xdr:from>
    <xdr:to>
      <xdr:col>19</xdr:col>
      <xdr:colOff>177800</xdr:colOff>
      <xdr:row>36</xdr:row>
      <xdr:rowOff>56071</xdr:rowOff>
    </xdr:to>
    <xdr:cxnSp macro="">
      <xdr:nvCxnSpPr>
        <xdr:cNvPr id="64" name="直線コネクタ 63"/>
        <xdr:cNvCxnSpPr/>
      </xdr:nvCxnSpPr>
      <xdr:spPr>
        <a:xfrm>
          <a:off x="2908300" y="6140069"/>
          <a:ext cx="8890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66" name="テキスト ボックス 65"/>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139319</xdr:rowOff>
    </xdr:from>
    <xdr:to>
      <xdr:col>15</xdr:col>
      <xdr:colOff>50800</xdr:colOff>
      <xdr:row>36</xdr:row>
      <xdr:rowOff>38164</xdr:rowOff>
    </xdr:to>
    <xdr:cxnSp macro="">
      <xdr:nvCxnSpPr>
        <xdr:cNvPr id="67" name="直線コネクタ 66"/>
        <xdr:cNvCxnSpPr/>
      </xdr:nvCxnSpPr>
      <xdr:spPr>
        <a:xfrm flipV="1">
          <a:off x="2019300" y="6140069"/>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38164</xdr:rowOff>
    </xdr:from>
    <xdr:to>
      <xdr:col>10</xdr:col>
      <xdr:colOff>114300</xdr:colOff>
      <xdr:row>36</xdr:row>
      <xdr:rowOff>75121</xdr:rowOff>
    </xdr:to>
    <xdr:cxnSp macro="">
      <xdr:nvCxnSpPr>
        <xdr:cNvPr id="70" name="直線コネクタ 69"/>
        <xdr:cNvCxnSpPr/>
      </xdr:nvCxnSpPr>
      <xdr:spPr>
        <a:xfrm flipV="1">
          <a:off x="1130300" y="6210364"/>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159195</xdr:rowOff>
    </xdr:from>
    <xdr:to>
      <xdr:col>24</xdr:col>
      <xdr:colOff>114300</xdr:colOff>
      <xdr:row>36</xdr:row>
      <xdr:rowOff>89345</xdr:rowOff>
    </xdr:to>
    <xdr:sp macro="" textlink="">
      <xdr:nvSpPr>
        <xdr:cNvPr id="80" name="楕円 79"/>
        <xdr:cNvSpPr/>
      </xdr:nvSpPr>
      <xdr:spPr>
        <a:xfrm>
          <a:off x="45847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137622</xdr:rowOff>
    </xdr:from>
    <xdr:ext cx="469744" cy="259045"/>
    <xdr:sp macro="" textlink="">
      <xdr:nvSpPr>
        <xdr:cNvPr id="81" name="議会費該当値テキスト"/>
        <xdr:cNvSpPr txBox="1"/>
      </xdr:nvSpPr>
      <xdr:spPr>
        <a:xfrm>
          <a:off x="4686300" y="613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5271</xdr:rowOff>
    </xdr:from>
    <xdr:to>
      <xdr:col>20</xdr:col>
      <xdr:colOff>38100</xdr:colOff>
      <xdr:row>36</xdr:row>
      <xdr:rowOff>106871</xdr:rowOff>
    </xdr:to>
    <xdr:sp macro="" textlink="">
      <xdr:nvSpPr>
        <xdr:cNvPr id="82" name="楕円 81"/>
        <xdr:cNvSpPr/>
      </xdr:nvSpPr>
      <xdr:spPr>
        <a:xfrm>
          <a:off x="3746500" y="61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97998</xdr:rowOff>
    </xdr:from>
    <xdr:ext cx="469744" cy="259045"/>
    <xdr:sp macro="" textlink="">
      <xdr:nvSpPr>
        <xdr:cNvPr id="83" name="テキスト ボックス 82"/>
        <xdr:cNvSpPr txBox="1"/>
      </xdr:nvSpPr>
      <xdr:spPr>
        <a:xfrm>
          <a:off x="3562428" y="627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88519</xdr:rowOff>
    </xdr:from>
    <xdr:to>
      <xdr:col>15</xdr:col>
      <xdr:colOff>101600</xdr:colOff>
      <xdr:row>36</xdr:row>
      <xdr:rowOff>18669</xdr:rowOff>
    </xdr:to>
    <xdr:sp macro="" textlink="">
      <xdr:nvSpPr>
        <xdr:cNvPr id="84" name="楕円 83"/>
        <xdr:cNvSpPr/>
      </xdr:nvSpPr>
      <xdr:spPr>
        <a:xfrm>
          <a:off x="2857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9796</xdr:rowOff>
    </xdr:from>
    <xdr:ext cx="469744" cy="259045"/>
    <xdr:sp macro="" textlink="">
      <xdr:nvSpPr>
        <xdr:cNvPr id="85" name="テキスト ボックス 84"/>
        <xdr:cNvSpPr txBox="1"/>
      </xdr:nvSpPr>
      <xdr:spPr>
        <a:xfrm>
          <a:off x="2673428" y="61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158814</xdr:rowOff>
    </xdr:from>
    <xdr:to>
      <xdr:col>10</xdr:col>
      <xdr:colOff>165100</xdr:colOff>
      <xdr:row>36</xdr:row>
      <xdr:rowOff>88964</xdr:rowOff>
    </xdr:to>
    <xdr:sp macro="" textlink="">
      <xdr:nvSpPr>
        <xdr:cNvPr id="86" name="楕円 85"/>
        <xdr:cNvSpPr/>
      </xdr:nvSpPr>
      <xdr:spPr>
        <a:xfrm>
          <a:off x="1968500" y="61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80091</xdr:rowOff>
    </xdr:from>
    <xdr:ext cx="469744" cy="259045"/>
    <xdr:sp macro="" textlink="">
      <xdr:nvSpPr>
        <xdr:cNvPr id="87" name="テキスト ボックス 86"/>
        <xdr:cNvSpPr txBox="1"/>
      </xdr:nvSpPr>
      <xdr:spPr>
        <a:xfrm>
          <a:off x="1784428" y="625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24321</xdr:rowOff>
    </xdr:from>
    <xdr:to>
      <xdr:col>6</xdr:col>
      <xdr:colOff>38100</xdr:colOff>
      <xdr:row>36</xdr:row>
      <xdr:rowOff>125921</xdr:rowOff>
    </xdr:to>
    <xdr:sp macro="" textlink="">
      <xdr:nvSpPr>
        <xdr:cNvPr id="88" name="楕円 87"/>
        <xdr:cNvSpPr/>
      </xdr:nvSpPr>
      <xdr:spPr>
        <a:xfrm>
          <a:off x="10795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117048</xdr:rowOff>
    </xdr:from>
    <xdr:ext cx="469744" cy="259045"/>
    <xdr:sp macro="" textlink="">
      <xdr:nvSpPr>
        <xdr:cNvPr id="89" name="テキスト ボックス 88"/>
        <xdr:cNvSpPr txBox="1"/>
      </xdr:nvSpPr>
      <xdr:spPr>
        <a:xfrm>
          <a:off x="895428"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145062</xdr:rowOff>
    </xdr:from>
    <xdr:to>
      <xdr:col>24</xdr:col>
      <xdr:colOff>63500</xdr:colOff>
      <xdr:row>58</xdr:row>
      <xdr:rowOff>149291</xdr:rowOff>
    </xdr:to>
    <xdr:cxnSp macro="">
      <xdr:nvCxnSpPr>
        <xdr:cNvPr id="118" name="直線コネクタ 117"/>
        <xdr:cNvCxnSpPr/>
      </xdr:nvCxnSpPr>
      <xdr:spPr>
        <a:xfrm>
          <a:off x="3797300" y="10089162"/>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120966</xdr:rowOff>
    </xdr:from>
    <xdr:ext cx="534377" cy="259045"/>
    <xdr:sp macro="" textlink="">
      <xdr:nvSpPr>
        <xdr:cNvPr id="119" name="総務費平均値テキスト"/>
        <xdr:cNvSpPr txBox="1"/>
      </xdr:nvSpPr>
      <xdr:spPr>
        <a:xfrm>
          <a:off x="4686300" y="9893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140076</xdr:rowOff>
    </xdr:from>
    <xdr:to>
      <xdr:col>19</xdr:col>
      <xdr:colOff>177800</xdr:colOff>
      <xdr:row>58</xdr:row>
      <xdr:rowOff>145062</xdr:rowOff>
    </xdr:to>
    <xdr:cxnSp macro="">
      <xdr:nvCxnSpPr>
        <xdr:cNvPr id="121" name="直線コネクタ 120"/>
        <xdr:cNvCxnSpPr/>
      </xdr:nvCxnSpPr>
      <xdr:spPr>
        <a:xfrm>
          <a:off x="2908300" y="10084176"/>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56838</xdr:rowOff>
    </xdr:from>
    <xdr:to>
      <xdr:col>15</xdr:col>
      <xdr:colOff>50800</xdr:colOff>
      <xdr:row>58</xdr:row>
      <xdr:rowOff>140076</xdr:rowOff>
    </xdr:to>
    <xdr:cxnSp macro="">
      <xdr:nvCxnSpPr>
        <xdr:cNvPr id="124" name="直線コネクタ 123"/>
        <xdr:cNvCxnSpPr/>
      </xdr:nvCxnSpPr>
      <xdr:spPr>
        <a:xfrm>
          <a:off x="2019300" y="10000938"/>
          <a:ext cx="889000" cy="8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20201</xdr:rowOff>
    </xdr:from>
    <xdr:ext cx="534377" cy="259045"/>
    <xdr:sp macro="" textlink="">
      <xdr:nvSpPr>
        <xdr:cNvPr id="126" name="テキスト ボックス 125"/>
        <xdr:cNvSpPr txBox="1"/>
      </xdr:nvSpPr>
      <xdr:spPr>
        <a:xfrm>
          <a:off x="2641111" y="101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56838</xdr:rowOff>
    </xdr:from>
    <xdr:to>
      <xdr:col>10</xdr:col>
      <xdr:colOff>114300</xdr:colOff>
      <xdr:row>58</xdr:row>
      <xdr:rowOff>123147</xdr:rowOff>
    </xdr:to>
    <xdr:cxnSp macro="">
      <xdr:nvCxnSpPr>
        <xdr:cNvPr id="127" name="直線コネクタ 126"/>
        <xdr:cNvCxnSpPr/>
      </xdr:nvCxnSpPr>
      <xdr:spPr>
        <a:xfrm flipV="1">
          <a:off x="1130300" y="10000938"/>
          <a:ext cx="889000" cy="6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98491</xdr:rowOff>
    </xdr:from>
    <xdr:to>
      <xdr:col>24</xdr:col>
      <xdr:colOff>114300</xdr:colOff>
      <xdr:row>59</xdr:row>
      <xdr:rowOff>28641</xdr:rowOff>
    </xdr:to>
    <xdr:sp macro="" textlink="">
      <xdr:nvSpPr>
        <xdr:cNvPr id="137" name="楕円 136"/>
        <xdr:cNvSpPr/>
      </xdr:nvSpPr>
      <xdr:spPr>
        <a:xfrm>
          <a:off x="4584700" y="1004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76516</xdr:rowOff>
    </xdr:from>
    <xdr:ext cx="534377" cy="259045"/>
    <xdr:sp macro="" textlink="">
      <xdr:nvSpPr>
        <xdr:cNvPr id="138" name="総務費該当値テキスト"/>
        <xdr:cNvSpPr txBox="1"/>
      </xdr:nvSpPr>
      <xdr:spPr>
        <a:xfrm>
          <a:off x="4686300"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94262</xdr:rowOff>
    </xdr:from>
    <xdr:to>
      <xdr:col>20</xdr:col>
      <xdr:colOff>38100</xdr:colOff>
      <xdr:row>59</xdr:row>
      <xdr:rowOff>24412</xdr:rowOff>
    </xdr:to>
    <xdr:sp macro="" textlink="">
      <xdr:nvSpPr>
        <xdr:cNvPr id="139" name="楕円 138"/>
        <xdr:cNvSpPr/>
      </xdr:nvSpPr>
      <xdr:spPr>
        <a:xfrm>
          <a:off x="3746500" y="100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40939</xdr:rowOff>
    </xdr:from>
    <xdr:ext cx="534377" cy="259045"/>
    <xdr:sp macro="" textlink="">
      <xdr:nvSpPr>
        <xdr:cNvPr id="140" name="テキスト ボックス 139"/>
        <xdr:cNvSpPr txBox="1"/>
      </xdr:nvSpPr>
      <xdr:spPr>
        <a:xfrm>
          <a:off x="3530111" y="98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89276</xdr:rowOff>
    </xdr:from>
    <xdr:to>
      <xdr:col>15</xdr:col>
      <xdr:colOff>101600</xdr:colOff>
      <xdr:row>59</xdr:row>
      <xdr:rowOff>19426</xdr:rowOff>
    </xdr:to>
    <xdr:sp macro="" textlink="">
      <xdr:nvSpPr>
        <xdr:cNvPr id="141" name="楕円 140"/>
        <xdr:cNvSpPr/>
      </xdr:nvSpPr>
      <xdr:spPr>
        <a:xfrm>
          <a:off x="2857500" y="100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35953</xdr:rowOff>
    </xdr:from>
    <xdr:ext cx="534377" cy="259045"/>
    <xdr:sp macro="" textlink="">
      <xdr:nvSpPr>
        <xdr:cNvPr id="142" name="テキスト ボックス 141"/>
        <xdr:cNvSpPr txBox="1"/>
      </xdr:nvSpPr>
      <xdr:spPr>
        <a:xfrm>
          <a:off x="2641111" y="98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6038</xdr:rowOff>
    </xdr:from>
    <xdr:to>
      <xdr:col>10</xdr:col>
      <xdr:colOff>165100</xdr:colOff>
      <xdr:row>58</xdr:row>
      <xdr:rowOff>107638</xdr:rowOff>
    </xdr:to>
    <xdr:sp macro="" textlink="">
      <xdr:nvSpPr>
        <xdr:cNvPr id="143" name="楕円 142"/>
        <xdr:cNvSpPr/>
      </xdr:nvSpPr>
      <xdr:spPr>
        <a:xfrm>
          <a:off x="1968500" y="99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124165</xdr:rowOff>
    </xdr:from>
    <xdr:ext cx="599010" cy="259045"/>
    <xdr:sp macro="" textlink="">
      <xdr:nvSpPr>
        <xdr:cNvPr id="144" name="テキスト ボックス 143"/>
        <xdr:cNvSpPr txBox="1"/>
      </xdr:nvSpPr>
      <xdr:spPr>
        <a:xfrm>
          <a:off x="1719795" y="972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72347</xdr:rowOff>
    </xdr:from>
    <xdr:to>
      <xdr:col>6</xdr:col>
      <xdr:colOff>38100</xdr:colOff>
      <xdr:row>59</xdr:row>
      <xdr:rowOff>2497</xdr:rowOff>
    </xdr:to>
    <xdr:sp macro="" textlink="">
      <xdr:nvSpPr>
        <xdr:cNvPr id="145" name="楕円 144"/>
        <xdr:cNvSpPr/>
      </xdr:nvSpPr>
      <xdr:spPr>
        <a:xfrm>
          <a:off x="1079500" y="100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19024</xdr:rowOff>
    </xdr:from>
    <xdr:ext cx="599010" cy="259045"/>
    <xdr:sp macro="" textlink="">
      <xdr:nvSpPr>
        <xdr:cNvPr id="146" name="テキスト ボックス 145"/>
        <xdr:cNvSpPr txBox="1"/>
      </xdr:nvSpPr>
      <xdr:spPr>
        <a:xfrm>
          <a:off x="830795" y="979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60452</xdr:rowOff>
    </xdr:from>
    <xdr:to>
      <xdr:col>24</xdr:col>
      <xdr:colOff>63500</xdr:colOff>
      <xdr:row>75</xdr:row>
      <xdr:rowOff>87084</xdr:rowOff>
    </xdr:to>
    <xdr:cxnSp macro="">
      <xdr:nvCxnSpPr>
        <xdr:cNvPr id="176" name="直線コネクタ 175"/>
        <xdr:cNvCxnSpPr/>
      </xdr:nvCxnSpPr>
      <xdr:spPr>
        <a:xfrm flipV="1">
          <a:off x="3797300" y="12919202"/>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87084</xdr:rowOff>
    </xdr:from>
    <xdr:to>
      <xdr:col>19</xdr:col>
      <xdr:colOff>177800</xdr:colOff>
      <xdr:row>75</xdr:row>
      <xdr:rowOff>169926</xdr:rowOff>
    </xdr:to>
    <xdr:cxnSp macro="">
      <xdr:nvCxnSpPr>
        <xdr:cNvPr id="179" name="直線コネクタ 178"/>
        <xdr:cNvCxnSpPr/>
      </xdr:nvCxnSpPr>
      <xdr:spPr>
        <a:xfrm flipV="1">
          <a:off x="2908300" y="12945834"/>
          <a:ext cx="889000" cy="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169926</xdr:rowOff>
    </xdr:from>
    <xdr:to>
      <xdr:col>15</xdr:col>
      <xdr:colOff>50800</xdr:colOff>
      <xdr:row>76</xdr:row>
      <xdr:rowOff>16193</xdr:rowOff>
    </xdr:to>
    <xdr:cxnSp macro="">
      <xdr:nvCxnSpPr>
        <xdr:cNvPr id="182" name="直線コネクタ 181"/>
        <xdr:cNvCxnSpPr/>
      </xdr:nvCxnSpPr>
      <xdr:spPr>
        <a:xfrm flipV="1">
          <a:off x="2019300" y="13028676"/>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128210</xdr:rowOff>
    </xdr:from>
    <xdr:ext cx="599010" cy="259045"/>
    <xdr:sp macro="" textlink="">
      <xdr:nvSpPr>
        <xdr:cNvPr id="184" name="テキスト ボックス 183"/>
        <xdr:cNvSpPr txBox="1"/>
      </xdr:nvSpPr>
      <xdr:spPr>
        <a:xfrm>
          <a:off x="2608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16193</xdr:rowOff>
    </xdr:from>
    <xdr:to>
      <xdr:col>10</xdr:col>
      <xdr:colOff>114300</xdr:colOff>
      <xdr:row>76</xdr:row>
      <xdr:rowOff>46774</xdr:rowOff>
    </xdr:to>
    <xdr:cxnSp macro="">
      <xdr:nvCxnSpPr>
        <xdr:cNvPr id="185" name="直線コネクタ 184"/>
        <xdr:cNvCxnSpPr/>
      </xdr:nvCxnSpPr>
      <xdr:spPr>
        <a:xfrm flipV="1">
          <a:off x="1130300" y="13046393"/>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35780</xdr:rowOff>
    </xdr:from>
    <xdr:ext cx="599010" cy="259045"/>
    <xdr:sp macro="" textlink="">
      <xdr:nvSpPr>
        <xdr:cNvPr id="187" name="テキスト ボックス 186"/>
        <xdr:cNvSpPr txBox="1"/>
      </xdr:nvSpPr>
      <xdr:spPr>
        <a:xfrm>
          <a:off x="1719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134142</xdr:rowOff>
    </xdr:from>
    <xdr:ext cx="599010" cy="259045"/>
    <xdr:sp macro="" textlink="">
      <xdr:nvSpPr>
        <xdr:cNvPr id="189" name="テキスト ボックス 188"/>
        <xdr:cNvSpPr txBox="1"/>
      </xdr:nvSpPr>
      <xdr:spPr>
        <a:xfrm>
          <a:off x="830795"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9652</xdr:rowOff>
    </xdr:from>
    <xdr:to>
      <xdr:col>24</xdr:col>
      <xdr:colOff>114300</xdr:colOff>
      <xdr:row>75</xdr:row>
      <xdr:rowOff>111252</xdr:rowOff>
    </xdr:to>
    <xdr:sp macro="" textlink="">
      <xdr:nvSpPr>
        <xdr:cNvPr id="195" name="楕円 194"/>
        <xdr:cNvSpPr/>
      </xdr:nvSpPr>
      <xdr:spPr>
        <a:xfrm>
          <a:off x="4584700" y="128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32529</xdr:rowOff>
    </xdr:from>
    <xdr:ext cx="599010" cy="259045"/>
    <xdr:sp macro="" textlink="">
      <xdr:nvSpPr>
        <xdr:cNvPr id="196" name="民生費該当値テキスト"/>
        <xdr:cNvSpPr txBox="1"/>
      </xdr:nvSpPr>
      <xdr:spPr>
        <a:xfrm>
          <a:off x="4686300" y="1271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36284</xdr:rowOff>
    </xdr:from>
    <xdr:to>
      <xdr:col>20</xdr:col>
      <xdr:colOff>38100</xdr:colOff>
      <xdr:row>75</xdr:row>
      <xdr:rowOff>137884</xdr:rowOff>
    </xdr:to>
    <xdr:sp macro="" textlink="">
      <xdr:nvSpPr>
        <xdr:cNvPr id="197" name="楕円 196"/>
        <xdr:cNvSpPr/>
      </xdr:nvSpPr>
      <xdr:spPr>
        <a:xfrm>
          <a:off x="3746500" y="128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154411</xdr:rowOff>
    </xdr:from>
    <xdr:ext cx="599010" cy="259045"/>
    <xdr:sp macro="" textlink="">
      <xdr:nvSpPr>
        <xdr:cNvPr id="198" name="テキスト ボックス 197"/>
        <xdr:cNvSpPr txBox="1"/>
      </xdr:nvSpPr>
      <xdr:spPr>
        <a:xfrm>
          <a:off x="3497795" y="1267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119126</xdr:rowOff>
    </xdr:from>
    <xdr:to>
      <xdr:col>15</xdr:col>
      <xdr:colOff>101600</xdr:colOff>
      <xdr:row>76</xdr:row>
      <xdr:rowOff>49276</xdr:rowOff>
    </xdr:to>
    <xdr:sp macro="" textlink="">
      <xdr:nvSpPr>
        <xdr:cNvPr id="199" name="楕円 198"/>
        <xdr:cNvSpPr/>
      </xdr:nvSpPr>
      <xdr:spPr>
        <a:xfrm>
          <a:off x="2857500" y="129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65803</xdr:rowOff>
    </xdr:from>
    <xdr:ext cx="599010" cy="259045"/>
    <xdr:sp macro="" textlink="">
      <xdr:nvSpPr>
        <xdr:cNvPr id="200" name="テキスト ボックス 199"/>
        <xdr:cNvSpPr txBox="1"/>
      </xdr:nvSpPr>
      <xdr:spPr>
        <a:xfrm>
          <a:off x="2608795" y="1275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136843</xdr:rowOff>
    </xdr:from>
    <xdr:to>
      <xdr:col>10</xdr:col>
      <xdr:colOff>165100</xdr:colOff>
      <xdr:row>76</xdr:row>
      <xdr:rowOff>66993</xdr:rowOff>
    </xdr:to>
    <xdr:sp macro="" textlink="">
      <xdr:nvSpPr>
        <xdr:cNvPr id="201" name="楕円 200"/>
        <xdr:cNvSpPr/>
      </xdr:nvSpPr>
      <xdr:spPr>
        <a:xfrm>
          <a:off x="1968500" y="129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83520</xdr:rowOff>
    </xdr:from>
    <xdr:ext cx="599010" cy="259045"/>
    <xdr:sp macro="" textlink="">
      <xdr:nvSpPr>
        <xdr:cNvPr id="202" name="テキスト ボックス 201"/>
        <xdr:cNvSpPr txBox="1"/>
      </xdr:nvSpPr>
      <xdr:spPr>
        <a:xfrm>
          <a:off x="1719795" y="1277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167424</xdr:rowOff>
    </xdr:from>
    <xdr:to>
      <xdr:col>6</xdr:col>
      <xdr:colOff>38100</xdr:colOff>
      <xdr:row>76</xdr:row>
      <xdr:rowOff>97574</xdr:rowOff>
    </xdr:to>
    <xdr:sp macro="" textlink="">
      <xdr:nvSpPr>
        <xdr:cNvPr id="203" name="楕円 202"/>
        <xdr:cNvSpPr/>
      </xdr:nvSpPr>
      <xdr:spPr>
        <a:xfrm>
          <a:off x="1079500" y="13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114101</xdr:rowOff>
    </xdr:from>
    <xdr:ext cx="599010" cy="259045"/>
    <xdr:sp macro="" textlink="">
      <xdr:nvSpPr>
        <xdr:cNvPr id="204" name="テキスト ボックス 203"/>
        <xdr:cNvSpPr txBox="1"/>
      </xdr:nvSpPr>
      <xdr:spPr>
        <a:xfrm>
          <a:off x="830795" y="128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158483</xdr:rowOff>
    </xdr:from>
    <xdr:to>
      <xdr:col>24</xdr:col>
      <xdr:colOff>63500</xdr:colOff>
      <xdr:row>95</xdr:row>
      <xdr:rowOff>161131</xdr:rowOff>
    </xdr:to>
    <xdr:cxnSp macro="">
      <xdr:nvCxnSpPr>
        <xdr:cNvPr id="234" name="直線コネクタ 233"/>
        <xdr:cNvCxnSpPr/>
      </xdr:nvCxnSpPr>
      <xdr:spPr>
        <a:xfrm>
          <a:off x="3797300" y="16446233"/>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5"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158483</xdr:rowOff>
    </xdr:from>
    <xdr:to>
      <xdr:col>19</xdr:col>
      <xdr:colOff>177800</xdr:colOff>
      <xdr:row>96</xdr:row>
      <xdr:rowOff>17856</xdr:rowOff>
    </xdr:to>
    <xdr:cxnSp macro="">
      <xdr:nvCxnSpPr>
        <xdr:cNvPr id="237" name="直線コネクタ 236"/>
        <xdr:cNvCxnSpPr/>
      </xdr:nvCxnSpPr>
      <xdr:spPr>
        <a:xfrm flipV="1">
          <a:off x="2908300" y="16446233"/>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77861</xdr:rowOff>
    </xdr:from>
    <xdr:ext cx="534377" cy="259045"/>
    <xdr:sp macro="" textlink="">
      <xdr:nvSpPr>
        <xdr:cNvPr id="239" name="テキスト ボックス 238"/>
        <xdr:cNvSpPr txBox="1"/>
      </xdr:nvSpPr>
      <xdr:spPr>
        <a:xfrm>
          <a:off x="3530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17856</xdr:rowOff>
    </xdr:from>
    <xdr:to>
      <xdr:col>15</xdr:col>
      <xdr:colOff>50800</xdr:colOff>
      <xdr:row>96</xdr:row>
      <xdr:rowOff>34086</xdr:rowOff>
    </xdr:to>
    <xdr:cxnSp macro="">
      <xdr:nvCxnSpPr>
        <xdr:cNvPr id="240" name="直線コネクタ 239"/>
        <xdr:cNvCxnSpPr/>
      </xdr:nvCxnSpPr>
      <xdr:spPr>
        <a:xfrm flipV="1">
          <a:off x="2019300" y="16477056"/>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34086</xdr:rowOff>
    </xdr:from>
    <xdr:to>
      <xdr:col>10</xdr:col>
      <xdr:colOff>114300</xdr:colOff>
      <xdr:row>96</xdr:row>
      <xdr:rowOff>49707</xdr:rowOff>
    </xdr:to>
    <xdr:cxnSp macro="">
      <xdr:nvCxnSpPr>
        <xdr:cNvPr id="243" name="直線コネクタ 242"/>
        <xdr:cNvCxnSpPr/>
      </xdr:nvCxnSpPr>
      <xdr:spPr>
        <a:xfrm flipV="1">
          <a:off x="1130300" y="16493286"/>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81900</xdr:rowOff>
    </xdr:from>
    <xdr:ext cx="534377" cy="259045"/>
    <xdr:sp macro="" textlink="">
      <xdr:nvSpPr>
        <xdr:cNvPr id="245" name="テキスト ボックス 244"/>
        <xdr:cNvSpPr txBox="1"/>
      </xdr:nvSpPr>
      <xdr:spPr>
        <a:xfrm>
          <a:off x="1752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7" name="テキスト ボックス 246"/>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110331</xdr:rowOff>
    </xdr:from>
    <xdr:to>
      <xdr:col>24</xdr:col>
      <xdr:colOff>114300</xdr:colOff>
      <xdr:row>96</xdr:row>
      <xdr:rowOff>40481</xdr:rowOff>
    </xdr:to>
    <xdr:sp macro="" textlink="">
      <xdr:nvSpPr>
        <xdr:cNvPr id="253" name="楕円 252"/>
        <xdr:cNvSpPr/>
      </xdr:nvSpPr>
      <xdr:spPr>
        <a:xfrm>
          <a:off x="4584700" y="163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133208</xdr:rowOff>
    </xdr:from>
    <xdr:ext cx="534377" cy="259045"/>
    <xdr:sp macro="" textlink="">
      <xdr:nvSpPr>
        <xdr:cNvPr id="254" name="衛生費該当値テキスト"/>
        <xdr:cNvSpPr txBox="1"/>
      </xdr:nvSpPr>
      <xdr:spPr>
        <a:xfrm>
          <a:off x="4686300" y="162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107683</xdr:rowOff>
    </xdr:from>
    <xdr:to>
      <xdr:col>20</xdr:col>
      <xdr:colOff>38100</xdr:colOff>
      <xdr:row>96</xdr:row>
      <xdr:rowOff>37833</xdr:rowOff>
    </xdr:to>
    <xdr:sp macro="" textlink="">
      <xdr:nvSpPr>
        <xdr:cNvPr id="255" name="楕円 254"/>
        <xdr:cNvSpPr/>
      </xdr:nvSpPr>
      <xdr:spPr>
        <a:xfrm>
          <a:off x="3746500" y="163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54360</xdr:rowOff>
    </xdr:from>
    <xdr:ext cx="534377" cy="259045"/>
    <xdr:sp macro="" textlink="">
      <xdr:nvSpPr>
        <xdr:cNvPr id="256" name="テキスト ボックス 255"/>
        <xdr:cNvSpPr txBox="1"/>
      </xdr:nvSpPr>
      <xdr:spPr>
        <a:xfrm>
          <a:off x="3530111" y="161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138506</xdr:rowOff>
    </xdr:from>
    <xdr:to>
      <xdr:col>15</xdr:col>
      <xdr:colOff>101600</xdr:colOff>
      <xdr:row>96</xdr:row>
      <xdr:rowOff>68656</xdr:rowOff>
    </xdr:to>
    <xdr:sp macro="" textlink="">
      <xdr:nvSpPr>
        <xdr:cNvPr id="257" name="楕円 256"/>
        <xdr:cNvSpPr/>
      </xdr:nvSpPr>
      <xdr:spPr>
        <a:xfrm>
          <a:off x="2857500" y="164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59783</xdr:rowOff>
    </xdr:from>
    <xdr:ext cx="534377" cy="259045"/>
    <xdr:sp macro="" textlink="">
      <xdr:nvSpPr>
        <xdr:cNvPr id="258" name="テキスト ボックス 257"/>
        <xdr:cNvSpPr txBox="1"/>
      </xdr:nvSpPr>
      <xdr:spPr>
        <a:xfrm>
          <a:off x="2641111" y="165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154736</xdr:rowOff>
    </xdr:from>
    <xdr:to>
      <xdr:col>10</xdr:col>
      <xdr:colOff>165100</xdr:colOff>
      <xdr:row>96</xdr:row>
      <xdr:rowOff>84886</xdr:rowOff>
    </xdr:to>
    <xdr:sp macro="" textlink="">
      <xdr:nvSpPr>
        <xdr:cNvPr id="259" name="楕円 258"/>
        <xdr:cNvSpPr/>
      </xdr:nvSpPr>
      <xdr:spPr>
        <a:xfrm>
          <a:off x="1968500" y="16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101413</xdr:rowOff>
    </xdr:from>
    <xdr:ext cx="534377" cy="259045"/>
    <xdr:sp macro="" textlink="">
      <xdr:nvSpPr>
        <xdr:cNvPr id="260" name="テキスト ボックス 259"/>
        <xdr:cNvSpPr txBox="1"/>
      </xdr:nvSpPr>
      <xdr:spPr>
        <a:xfrm>
          <a:off x="1752111" y="162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170357</xdr:rowOff>
    </xdr:from>
    <xdr:to>
      <xdr:col>6</xdr:col>
      <xdr:colOff>38100</xdr:colOff>
      <xdr:row>96</xdr:row>
      <xdr:rowOff>100507</xdr:rowOff>
    </xdr:to>
    <xdr:sp macro="" textlink="">
      <xdr:nvSpPr>
        <xdr:cNvPr id="261" name="楕円 260"/>
        <xdr:cNvSpPr/>
      </xdr:nvSpPr>
      <xdr:spPr>
        <a:xfrm>
          <a:off x="1079500" y="164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117034</xdr:rowOff>
    </xdr:from>
    <xdr:ext cx="534377" cy="259045"/>
    <xdr:sp macro="" textlink="">
      <xdr:nvSpPr>
        <xdr:cNvPr id="262" name="テキスト ボックス 261"/>
        <xdr:cNvSpPr txBox="1"/>
      </xdr:nvSpPr>
      <xdr:spPr>
        <a:xfrm>
          <a:off x="863111" y="16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16637</xdr:rowOff>
    </xdr:from>
    <xdr:to>
      <xdr:col>55</xdr:col>
      <xdr:colOff>0</xdr:colOff>
      <xdr:row>39</xdr:row>
      <xdr:rowOff>21590</xdr:rowOff>
    </xdr:to>
    <xdr:cxnSp macro="">
      <xdr:nvCxnSpPr>
        <xdr:cNvPr id="291" name="直線コネクタ 290"/>
        <xdr:cNvCxnSpPr/>
      </xdr:nvCxnSpPr>
      <xdr:spPr>
        <a:xfrm>
          <a:off x="9639300" y="670318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16637</xdr:rowOff>
    </xdr:from>
    <xdr:to>
      <xdr:col>50</xdr:col>
      <xdr:colOff>114300</xdr:colOff>
      <xdr:row>39</xdr:row>
      <xdr:rowOff>19876</xdr:rowOff>
    </xdr:to>
    <xdr:cxnSp macro="">
      <xdr:nvCxnSpPr>
        <xdr:cNvPr id="294" name="直線コネクタ 293"/>
        <xdr:cNvCxnSpPr/>
      </xdr:nvCxnSpPr>
      <xdr:spPr>
        <a:xfrm flipV="1">
          <a:off x="8750300" y="670318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7112</xdr:rowOff>
    </xdr:from>
    <xdr:to>
      <xdr:col>45</xdr:col>
      <xdr:colOff>177800</xdr:colOff>
      <xdr:row>39</xdr:row>
      <xdr:rowOff>19876</xdr:rowOff>
    </xdr:to>
    <xdr:cxnSp macro="">
      <xdr:nvCxnSpPr>
        <xdr:cNvPr id="297" name="直線コネクタ 296"/>
        <xdr:cNvCxnSpPr/>
      </xdr:nvCxnSpPr>
      <xdr:spPr>
        <a:xfrm>
          <a:off x="7861300" y="6693662"/>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153797</xdr:rowOff>
    </xdr:from>
    <xdr:to>
      <xdr:col>41</xdr:col>
      <xdr:colOff>50800</xdr:colOff>
      <xdr:row>39</xdr:row>
      <xdr:rowOff>7112</xdr:rowOff>
    </xdr:to>
    <xdr:cxnSp macro="">
      <xdr:nvCxnSpPr>
        <xdr:cNvPr id="300" name="直線コネクタ 299"/>
        <xdr:cNvCxnSpPr/>
      </xdr:nvCxnSpPr>
      <xdr:spPr>
        <a:xfrm>
          <a:off x="6972300" y="666889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2" name="テキスト ボックス 301"/>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142240</xdr:rowOff>
    </xdr:from>
    <xdr:to>
      <xdr:col>55</xdr:col>
      <xdr:colOff>50800</xdr:colOff>
      <xdr:row>39</xdr:row>
      <xdr:rowOff>72390</xdr:rowOff>
    </xdr:to>
    <xdr:sp macro="" textlink="">
      <xdr:nvSpPr>
        <xdr:cNvPr id="310" name="楕円 309"/>
        <xdr:cNvSpPr/>
      </xdr:nvSpPr>
      <xdr:spPr>
        <a:xfrm>
          <a:off x="104267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57167</xdr:rowOff>
    </xdr:from>
    <xdr:ext cx="378565" cy="259045"/>
    <xdr:sp macro="" textlink="">
      <xdr:nvSpPr>
        <xdr:cNvPr id="311" name="労働費該当値テキスト"/>
        <xdr:cNvSpPr txBox="1"/>
      </xdr:nvSpPr>
      <xdr:spPr>
        <a:xfrm>
          <a:off x="10528300" y="6572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137287</xdr:rowOff>
    </xdr:from>
    <xdr:to>
      <xdr:col>50</xdr:col>
      <xdr:colOff>165100</xdr:colOff>
      <xdr:row>39</xdr:row>
      <xdr:rowOff>67437</xdr:rowOff>
    </xdr:to>
    <xdr:sp macro="" textlink="">
      <xdr:nvSpPr>
        <xdr:cNvPr id="312" name="楕円 311"/>
        <xdr:cNvSpPr/>
      </xdr:nvSpPr>
      <xdr:spPr>
        <a:xfrm>
          <a:off x="9588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58564</xdr:rowOff>
    </xdr:from>
    <xdr:ext cx="378565" cy="259045"/>
    <xdr:sp macro="" textlink="">
      <xdr:nvSpPr>
        <xdr:cNvPr id="313" name="テキスト ボックス 312"/>
        <xdr:cNvSpPr txBox="1"/>
      </xdr:nvSpPr>
      <xdr:spPr>
        <a:xfrm>
          <a:off x="9450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140526</xdr:rowOff>
    </xdr:from>
    <xdr:to>
      <xdr:col>46</xdr:col>
      <xdr:colOff>38100</xdr:colOff>
      <xdr:row>39</xdr:row>
      <xdr:rowOff>70676</xdr:rowOff>
    </xdr:to>
    <xdr:sp macro="" textlink="">
      <xdr:nvSpPr>
        <xdr:cNvPr id="314" name="楕円 313"/>
        <xdr:cNvSpPr/>
      </xdr:nvSpPr>
      <xdr:spPr>
        <a:xfrm>
          <a:off x="8699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61803</xdr:rowOff>
    </xdr:from>
    <xdr:ext cx="378565" cy="259045"/>
    <xdr:sp macro="" textlink="">
      <xdr:nvSpPr>
        <xdr:cNvPr id="315" name="テキスト ボックス 314"/>
        <xdr:cNvSpPr txBox="1"/>
      </xdr:nvSpPr>
      <xdr:spPr>
        <a:xfrm>
          <a:off x="8561017" y="674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127762</xdr:rowOff>
    </xdr:from>
    <xdr:to>
      <xdr:col>41</xdr:col>
      <xdr:colOff>101600</xdr:colOff>
      <xdr:row>39</xdr:row>
      <xdr:rowOff>57912</xdr:rowOff>
    </xdr:to>
    <xdr:sp macro="" textlink="">
      <xdr:nvSpPr>
        <xdr:cNvPr id="316" name="楕円 315"/>
        <xdr:cNvSpPr/>
      </xdr:nvSpPr>
      <xdr:spPr>
        <a:xfrm>
          <a:off x="7810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49039</xdr:rowOff>
    </xdr:from>
    <xdr:ext cx="378565" cy="259045"/>
    <xdr:sp macro="" textlink="">
      <xdr:nvSpPr>
        <xdr:cNvPr id="317" name="テキスト ボックス 316"/>
        <xdr:cNvSpPr txBox="1"/>
      </xdr:nvSpPr>
      <xdr:spPr>
        <a:xfrm>
          <a:off x="7672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102997</xdr:rowOff>
    </xdr:from>
    <xdr:to>
      <xdr:col>36</xdr:col>
      <xdr:colOff>165100</xdr:colOff>
      <xdr:row>39</xdr:row>
      <xdr:rowOff>33147</xdr:rowOff>
    </xdr:to>
    <xdr:sp macro="" textlink="">
      <xdr:nvSpPr>
        <xdr:cNvPr id="318" name="楕円 317"/>
        <xdr:cNvSpPr/>
      </xdr:nvSpPr>
      <xdr:spPr>
        <a:xfrm>
          <a:off x="6921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24274</xdr:rowOff>
    </xdr:from>
    <xdr:ext cx="378565" cy="259045"/>
    <xdr:sp macro="" textlink="">
      <xdr:nvSpPr>
        <xdr:cNvPr id="319" name="テキスト ボックス 318"/>
        <xdr:cNvSpPr txBox="1"/>
      </xdr:nvSpPr>
      <xdr:spPr>
        <a:xfrm>
          <a:off x="6783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37548</xdr:rowOff>
    </xdr:from>
    <xdr:to>
      <xdr:col>55</xdr:col>
      <xdr:colOff>0</xdr:colOff>
      <xdr:row>58</xdr:row>
      <xdr:rowOff>45593</xdr:rowOff>
    </xdr:to>
    <xdr:cxnSp macro="">
      <xdr:nvCxnSpPr>
        <xdr:cNvPr id="350" name="直線コネクタ 349"/>
        <xdr:cNvCxnSpPr/>
      </xdr:nvCxnSpPr>
      <xdr:spPr>
        <a:xfrm>
          <a:off x="9639300" y="9981648"/>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1"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10106</xdr:rowOff>
    </xdr:from>
    <xdr:to>
      <xdr:col>50</xdr:col>
      <xdr:colOff>114300</xdr:colOff>
      <xdr:row>58</xdr:row>
      <xdr:rowOff>37548</xdr:rowOff>
    </xdr:to>
    <xdr:cxnSp macro="">
      <xdr:nvCxnSpPr>
        <xdr:cNvPr id="353" name="直線コネクタ 352"/>
        <xdr:cNvCxnSpPr/>
      </xdr:nvCxnSpPr>
      <xdr:spPr>
        <a:xfrm>
          <a:off x="8750300" y="9954206"/>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155929</xdr:rowOff>
    </xdr:from>
    <xdr:ext cx="534377" cy="259045"/>
    <xdr:sp macro="" textlink="">
      <xdr:nvSpPr>
        <xdr:cNvPr id="355" name="テキスト ボックス 354"/>
        <xdr:cNvSpPr txBox="1"/>
      </xdr:nvSpPr>
      <xdr:spPr>
        <a:xfrm>
          <a:off x="9372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10106</xdr:rowOff>
    </xdr:from>
    <xdr:to>
      <xdr:col>45</xdr:col>
      <xdr:colOff>177800</xdr:colOff>
      <xdr:row>58</xdr:row>
      <xdr:rowOff>12402</xdr:rowOff>
    </xdr:to>
    <xdr:cxnSp macro="">
      <xdr:nvCxnSpPr>
        <xdr:cNvPr id="356" name="直線コネクタ 355"/>
        <xdr:cNvCxnSpPr/>
      </xdr:nvCxnSpPr>
      <xdr:spPr>
        <a:xfrm flipV="1">
          <a:off x="7861300" y="9954206"/>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8" name="テキスト ボックス 357"/>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12402</xdr:rowOff>
    </xdr:from>
    <xdr:to>
      <xdr:col>41</xdr:col>
      <xdr:colOff>50800</xdr:colOff>
      <xdr:row>58</xdr:row>
      <xdr:rowOff>53518</xdr:rowOff>
    </xdr:to>
    <xdr:cxnSp macro="">
      <xdr:nvCxnSpPr>
        <xdr:cNvPr id="359" name="直線コネクタ 358"/>
        <xdr:cNvCxnSpPr/>
      </xdr:nvCxnSpPr>
      <xdr:spPr>
        <a:xfrm flipV="1">
          <a:off x="6972300" y="9956502"/>
          <a:ext cx="8890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1" name="テキスト ボックス 360"/>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3" name="テキスト ボックス 362"/>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166243</xdr:rowOff>
    </xdr:from>
    <xdr:to>
      <xdr:col>55</xdr:col>
      <xdr:colOff>50800</xdr:colOff>
      <xdr:row>58</xdr:row>
      <xdr:rowOff>96393</xdr:rowOff>
    </xdr:to>
    <xdr:sp macro="" textlink="">
      <xdr:nvSpPr>
        <xdr:cNvPr id="369" name="楕円 368"/>
        <xdr:cNvSpPr/>
      </xdr:nvSpPr>
      <xdr:spPr>
        <a:xfrm>
          <a:off x="10426700" y="99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144670</xdr:rowOff>
    </xdr:from>
    <xdr:ext cx="534377" cy="259045"/>
    <xdr:sp macro="" textlink="">
      <xdr:nvSpPr>
        <xdr:cNvPr id="370" name="農林水産業費該当値テキスト"/>
        <xdr:cNvSpPr txBox="1"/>
      </xdr:nvSpPr>
      <xdr:spPr>
        <a:xfrm>
          <a:off x="10528300" y="99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158198</xdr:rowOff>
    </xdr:from>
    <xdr:to>
      <xdr:col>50</xdr:col>
      <xdr:colOff>165100</xdr:colOff>
      <xdr:row>58</xdr:row>
      <xdr:rowOff>88348</xdr:rowOff>
    </xdr:to>
    <xdr:sp macro="" textlink="">
      <xdr:nvSpPr>
        <xdr:cNvPr id="371" name="楕円 370"/>
        <xdr:cNvSpPr/>
      </xdr:nvSpPr>
      <xdr:spPr>
        <a:xfrm>
          <a:off x="9588500" y="9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79475</xdr:rowOff>
    </xdr:from>
    <xdr:ext cx="534377" cy="259045"/>
    <xdr:sp macro="" textlink="">
      <xdr:nvSpPr>
        <xdr:cNvPr id="372" name="テキスト ボックス 371"/>
        <xdr:cNvSpPr txBox="1"/>
      </xdr:nvSpPr>
      <xdr:spPr>
        <a:xfrm>
          <a:off x="9372111" y="100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130756</xdr:rowOff>
    </xdr:from>
    <xdr:to>
      <xdr:col>46</xdr:col>
      <xdr:colOff>38100</xdr:colOff>
      <xdr:row>58</xdr:row>
      <xdr:rowOff>60906</xdr:rowOff>
    </xdr:to>
    <xdr:sp macro="" textlink="">
      <xdr:nvSpPr>
        <xdr:cNvPr id="373" name="楕円 372"/>
        <xdr:cNvSpPr/>
      </xdr:nvSpPr>
      <xdr:spPr>
        <a:xfrm>
          <a:off x="8699500" y="99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52033</xdr:rowOff>
    </xdr:from>
    <xdr:ext cx="534377" cy="259045"/>
    <xdr:sp macro="" textlink="">
      <xdr:nvSpPr>
        <xdr:cNvPr id="374" name="テキスト ボックス 373"/>
        <xdr:cNvSpPr txBox="1"/>
      </xdr:nvSpPr>
      <xdr:spPr>
        <a:xfrm>
          <a:off x="8483111" y="999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133052</xdr:rowOff>
    </xdr:from>
    <xdr:to>
      <xdr:col>41</xdr:col>
      <xdr:colOff>101600</xdr:colOff>
      <xdr:row>58</xdr:row>
      <xdr:rowOff>63202</xdr:rowOff>
    </xdr:to>
    <xdr:sp macro="" textlink="">
      <xdr:nvSpPr>
        <xdr:cNvPr id="375" name="楕円 374"/>
        <xdr:cNvSpPr/>
      </xdr:nvSpPr>
      <xdr:spPr>
        <a:xfrm>
          <a:off x="7810500" y="99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54329</xdr:rowOff>
    </xdr:from>
    <xdr:ext cx="534377" cy="259045"/>
    <xdr:sp macro="" textlink="">
      <xdr:nvSpPr>
        <xdr:cNvPr id="376" name="テキスト ボックス 375"/>
        <xdr:cNvSpPr txBox="1"/>
      </xdr:nvSpPr>
      <xdr:spPr>
        <a:xfrm>
          <a:off x="7594111" y="99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2718</xdr:rowOff>
    </xdr:from>
    <xdr:to>
      <xdr:col>36</xdr:col>
      <xdr:colOff>165100</xdr:colOff>
      <xdr:row>58</xdr:row>
      <xdr:rowOff>104318</xdr:rowOff>
    </xdr:to>
    <xdr:sp macro="" textlink="">
      <xdr:nvSpPr>
        <xdr:cNvPr id="377" name="楕円 376"/>
        <xdr:cNvSpPr/>
      </xdr:nvSpPr>
      <xdr:spPr>
        <a:xfrm>
          <a:off x="6921500" y="99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95445</xdr:rowOff>
    </xdr:from>
    <xdr:ext cx="534377" cy="259045"/>
    <xdr:sp macro="" textlink="">
      <xdr:nvSpPr>
        <xdr:cNvPr id="378" name="テキスト ボックス 377"/>
        <xdr:cNvSpPr txBox="1"/>
      </xdr:nvSpPr>
      <xdr:spPr>
        <a:xfrm>
          <a:off x="6705111" y="100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169875</xdr:rowOff>
    </xdr:from>
    <xdr:to>
      <xdr:col>55</xdr:col>
      <xdr:colOff>0</xdr:colOff>
      <xdr:row>78</xdr:row>
      <xdr:rowOff>15227</xdr:rowOff>
    </xdr:to>
    <xdr:cxnSp macro="">
      <xdr:nvCxnSpPr>
        <xdr:cNvPr id="407" name="直線コネクタ 406"/>
        <xdr:cNvCxnSpPr/>
      </xdr:nvCxnSpPr>
      <xdr:spPr>
        <a:xfrm>
          <a:off x="9639300" y="13371525"/>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169875</xdr:rowOff>
    </xdr:from>
    <xdr:to>
      <xdr:col>50</xdr:col>
      <xdr:colOff>114300</xdr:colOff>
      <xdr:row>78</xdr:row>
      <xdr:rowOff>36030</xdr:rowOff>
    </xdr:to>
    <xdr:cxnSp macro="">
      <xdr:nvCxnSpPr>
        <xdr:cNvPr id="410" name="直線コネクタ 409"/>
        <xdr:cNvCxnSpPr/>
      </xdr:nvCxnSpPr>
      <xdr:spPr>
        <a:xfrm flipV="1">
          <a:off x="8750300" y="13371525"/>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36030</xdr:rowOff>
    </xdr:from>
    <xdr:to>
      <xdr:col>45</xdr:col>
      <xdr:colOff>177800</xdr:colOff>
      <xdr:row>78</xdr:row>
      <xdr:rowOff>68605</xdr:rowOff>
    </xdr:to>
    <xdr:cxnSp macro="">
      <xdr:nvCxnSpPr>
        <xdr:cNvPr id="413" name="直線コネクタ 412"/>
        <xdr:cNvCxnSpPr/>
      </xdr:nvCxnSpPr>
      <xdr:spPr>
        <a:xfrm flipV="1">
          <a:off x="7861300" y="13409130"/>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68605</xdr:rowOff>
    </xdr:from>
    <xdr:to>
      <xdr:col>41</xdr:col>
      <xdr:colOff>50800</xdr:colOff>
      <xdr:row>78</xdr:row>
      <xdr:rowOff>91123</xdr:rowOff>
    </xdr:to>
    <xdr:cxnSp macro="">
      <xdr:nvCxnSpPr>
        <xdr:cNvPr id="416" name="直線コネクタ 415"/>
        <xdr:cNvCxnSpPr/>
      </xdr:nvCxnSpPr>
      <xdr:spPr>
        <a:xfrm flipV="1">
          <a:off x="6972300" y="13441705"/>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135877</xdr:rowOff>
    </xdr:from>
    <xdr:to>
      <xdr:col>55</xdr:col>
      <xdr:colOff>50800</xdr:colOff>
      <xdr:row>78</xdr:row>
      <xdr:rowOff>66027</xdr:rowOff>
    </xdr:to>
    <xdr:sp macro="" textlink="">
      <xdr:nvSpPr>
        <xdr:cNvPr id="426" name="楕円 425"/>
        <xdr:cNvSpPr/>
      </xdr:nvSpPr>
      <xdr:spPr>
        <a:xfrm>
          <a:off x="10426700" y="133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50804</xdr:rowOff>
    </xdr:from>
    <xdr:ext cx="469744" cy="259045"/>
    <xdr:sp macro="" textlink="">
      <xdr:nvSpPr>
        <xdr:cNvPr id="427" name="商工費該当値テキスト"/>
        <xdr:cNvSpPr txBox="1"/>
      </xdr:nvSpPr>
      <xdr:spPr>
        <a:xfrm>
          <a:off x="10528300" y="132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119075</xdr:rowOff>
    </xdr:from>
    <xdr:to>
      <xdr:col>50</xdr:col>
      <xdr:colOff>165100</xdr:colOff>
      <xdr:row>78</xdr:row>
      <xdr:rowOff>49225</xdr:rowOff>
    </xdr:to>
    <xdr:sp macro="" textlink="">
      <xdr:nvSpPr>
        <xdr:cNvPr id="428" name="楕円 427"/>
        <xdr:cNvSpPr/>
      </xdr:nvSpPr>
      <xdr:spPr>
        <a:xfrm>
          <a:off x="9588500" y="133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40352</xdr:rowOff>
    </xdr:from>
    <xdr:ext cx="469744" cy="259045"/>
    <xdr:sp macro="" textlink="">
      <xdr:nvSpPr>
        <xdr:cNvPr id="429" name="テキスト ボックス 428"/>
        <xdr:cNvSpPr txBox="1"/>
      </xdr:nvSpPr>
      <xdr:spPr>
        <a:xfrm>
          <a:off x="9404428" y="1341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156680</xdr:rowOff>
    </xdr:from>
    <xdr:to>
      <xdr:col>46</xdr:col>
      <xdr:colOff>38100</xdr:colOff>
      <xdr:row>78</xdr:row>
      <xdr:rowOff>86830</xdr:rowOff>
    </xdr:to>
    <xdr:sp macro="" textlink="">
      <xdr:nvSpPr>
        <xdr:cNvPr id="430" name="楕円 429"/>
        <xdr:cNvSpPr/>
      </xdr:nvSpPr>
      <xdr:spPr>
        <a:xfrm>
          <a:off x="8699500" y="133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77957</xdr:rowOff>
    </xdr:from>
    <xdr:ext cx="469744" cy="259045"/>
    <xdr:sp macro="" textlink="">
      <xdr:nvSpPr>
        <xdr:cNvPr id="431" name="テキスト ボックス 430"/>
        <xdr:cNvSpPr txBox="1"/>
      </xdr:nvSpPr>
      <xdr:spPr>
        <a:xfrm>
          <a:off x="8515428" y="134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17805</xdr:rowOff>
    </xdr:from>
    <xdr:to>
      <xdr:col>41</xdr:col>
      <xdr:colOff>101600</xdr:colOff>
      <xdr:row>78</xdr:row>
      <xdr:rowOff>119405</xdr:rowOff>
    </xdr:to>
    <xdr:sp macro="" textlink="">
      <xdr:nvSpPr>
        <xdr:cNvPr id="432" name="楕円 431"/>
        <xdr:cNvSpPr/>
      </xdr:nvSpPr>
      <xdr:spPr>
        <a:xfrm>
          <a:off x="7810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110532</xdr:rowOff>
    </xdr:from>
    <xdr:ext cx="469744" cy="259045"/>
    <xdr:sp macro="" textlink="">
      <xdr:nvSpPr>
        <xdr:cNvPr id="433" name="テキスト ボックス 432"/>
        <xdr:cNvSpPr txBox="1"/>
      </xdr:nvSpPr>
      <xdr:spPr>
        <a:xfrm>
          <a:off x="7626428" y="134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40323</xdr:rowOff>
    </xdr:from>
    <xdr:to>
      <xdr:col>36</xdr:col>
      <xdr:colOff>165100</xdr:colOff>
      <xdr:row>78</xdr:row>
      <xdr:rowOff>141923</xdr:rowOff>
    </xdr:to>
    <xdr:sp macro="" textlink="">
      <xdr:nvSpPr>
        <xdr:cNvPr id="434" name="楕円 433"/>
        <xdr:cNvSpPr/>
      </xdr:nvSpPr>
      <xdr:spPr>
        <a:xfrm>
          <a:off x="6921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133050</xdr:rowOff>
    </xdr:from>
    <xdr:ext cx="469744" cy="259045"/>
    <xdr:sp macro="" textlink="">
      <xdr:nvSpPr>
        <xdr:cNvPr id="435" name="テキスト ボックス 434"/>
        <xdr:cNvSpPr txBox="1"/>
      </xdr:nvSpPr>
      <xdr:spPr>
        <a:xfrm>
          <a:off x="6737428" y="135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110035</xdr:rowOff>
    </xdr:from>
    <xdr:to>
      <xdr:col>55</xdr:col>
      <xdr:colOff>0</xdr:colOff>
      <xdr:row>98</xdr:row>
      <xdr:rowOff>111503</xdr:rowOff>
    </xdr:to>
    <xdr:cxnSp macro="">
      <xdr:nvCxnSpPr>
        <xdr:cNvPr id="462" name="直線コネクタ 461"/>
        <xdr:cNvCxnSpPr/>
      </xdr:nvCxnSpPr>
      <xdr:spPr>
        <a:xfrm flipV="1">
          <a:off x="9639300" y="16912135"/>
          <a:ext cx="8382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61137</xdr:rowOff>
    </xdr:from>
    <xdr:ext cx="534377" cy="259045"/>
    <xdr:sp macro="" textlink="">
      <xdr:nvSpPr>
        <xdr:cNvPr id="463" name="土木費平均値テキスト"/>
        <xdr:cNvSpPr txBox="1"/>
      </xdr:nvSpPr>
      <xdr:spPr>
        <a:xfrm>
          <a:off x="10528300" y="1669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94549</xdr:rowOff>
    </xdr:from>
    <xdr:to>
      <xdr:col>50</xdr:col>
      <xdr:colOff>114300</xdr:colOff>
      <xdr:row>98</xdr:row>
      <xdr:rowOff>111503</xdr:rowOff>
    </xdr:to>
    <xdr:cxnSp macro="">
      <xdr:nvCxnSpPr>
        <xdr:cNvPr id="465" name="直線コネクタ 464"/>
        <xdr:cNvCxnSpPr/>
      </xdr:nvCxnSpPr>
      <xdr:spPr>
        <a:xfrm>
          <a:off x="8750300" y="1689664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159586</xdr:rowOff>
    </xdr:from>
    <xdr:ext cx="534377" cy="259045"/>
    <xdr:sp macro="" textlink="">
      <xdr:nvSpPr>
        <xdr:cNvPr id="467" name="テキスト ボックス 466"/>
        <xdr:cNvSpPr txBox="1"/>
      </xdr:nvSpPr>
      <xdr:spPr>
        <a:xfrm>
          <a:off x="9372111" y="166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94549</xdr:rowOff>
    </xdr:from>
    <xdr:to>
      <xdr:col>45</xdr:col>
      <xdr:colOff>177800</xdr:colOff>
      <xdr:row>98</xdr:row>
      <xdr:rowOff>104318</xdr:rowOff>
    </xdr:to>
    <xdr:cxnSp macro="">
      <xdr:nvCxnSpPr>
        <xdr:cNvPr id="468" name="直線コネクタ 467"/>
        <xdr:cNvCxnSpPr/>
      </xdr:nvCxnSpPr>
      <xdr:spPr>
        <a:xfrm flipV="1">
          <a:off x="7861300" y="16896649"/>
          <a:ext cx="889000" cy="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104318</xdr:rowOff>
    </xdr:from>
    <xdr:to>
      <xdr:col>41</xdr:col>
      <xdr:colOff>50800</xdr:colOff>
      <xdr:row>98</xdr:row>
      <xdr:rowOff>104773</xdr:rowOff>
    </xdr:to>
    <xdr:cxnSp macro="">
      <xdr:nvCxnSpPr>
        <xdr:cNvPr id="471" name="直線コネクタ 470"/>
        <xdr:cNvCxnSpPr/>
      </xdr:nvCxnSpPr>
      <xdr:spPr>
        <a:xfrm flipV="1">
          <a:off x="6972300" y="16906418"/>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157708</xdr:rowOff>
    </xdr:from>
    <xdr:ext cx="534377" cy="259045"/>
    <xdr:sp macro="" textlink="">
      <xdr:nvSpPr>
        <xdr:cNvPr id="473" name="テキスト ボックス 472"/>
        <xdr:cNvSpPr txBox="1"/>
      </xdr:nvSpPr>
      <xdr:spPr>
        <a:xfrm>
          <a:off x="7594111" y="166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59235</xdr:rowOff>
    </xdr:from>
    <xdr:to>
      <xdr:col>55</xdr:col>
      <xdr:colOff>50800</xdr:colOff>
      <xdr:row>98</xdr:row>
      <xdr:rowOff>160835</xdr:rowOff>
    </xdr:to>
    <xdr:sp macro="" textlink="">
      <xdr:nvSpPr>
        <xdr:cNvPr id="481" name="楕円 480"/>
        <xdr:cNvSpPr/>
      </xdr:nvSpPr>
      <xdr:spPr>
        <a:xfrm>
          <a:off x="10426700" y="168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16687</xdr:rowOff>
    </xdr:from>
    <xdr:ext cx="534377" cy="259045"/>
    <xdr:sp macro="" textlink="">
      <xdr:nvSpPr>
        <xdr:cNvPr id="482" name="土木費該当値テキスト"/>
        <xdr:cNvSpPr txBox="1"/>
      </xdr:nvSpPr>
      <xdr:spPr>
        <a:xfrm>
          <a:off x="10528300" y="168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60703</xdr:rowOff>
    </xdr:from>
    <xdr:to>
      <xdr:col>50</xdr:col>
      <xdr:colOff>165100</xdr:colOff>
      <xdr:row>98</xdr:row>
      <xdr:rowOff>162303</xdr:rowOff>
    </xdr:to>
    <xdr:sp macro="" textlink="">
      <xdr:nvSpPr>
        <xdr:cNvPr id="483" name="楕円 482"/>
        <xdr:cNvSpPr/>
      </xdr:nvSpPr>
      <xdr:spPr>
        <a:xfrm>
          <a:off x="9588500" y="168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153430</xdr:rowOff>
    </xdr:from>
    <xdr:ext cx="534377" cy="259045"/>
    <xdr:sp macro="" textlink="">
      <xdr:nvSpPr>
        <xdr:cNvPr id="484" name="テキスト ボックス 483"/>
        <xdr:cNvSpPr txBox="1"/>
      </xdr:nvSpPr>
      <xdr:spPr>
        <a:xfrm>
          <a:off x="9372111" y="169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43749</xdr:rowOff>
    </xdr:from>
    <xdr:to>
      <xdr:col>46</xdr:col>
      <xdr:colOff>38100</xdr:colOff>
      <xdr:row>98</xdr:row>
      <xdr:rowOff>145349</xdr:rowOff>
    </xdr:to>
    <xdr:sp macro="" textlink="">
      <xdr:nvSpPr>
        <xdr:cNvPr id="485" name="楕円 484"/>
        <xdr:cNvSpPr/>
      </xdr:nvSpPr>
      <xdr:spPr>
        <a:xfrm>
          <a:off x="8699500" y="168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136476</xdr:rowOff>
    </xdr:from>
    <xdr:ext cx="534377" cy="259045"/>
    <xdr:sp macro="" textlink="">
      <xdr:nvSpPr>
        <xdr:cNvPr id="486" name="テキスト ボックス 485"/>
        <xdr:cNvSpPr txBox="1"/>
      </xdr:nvSpPr>
      <xdr:spPr>
        <a:xfrm>
          <a:off x="8483111" y="1693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53518</xdr:rowOff>
    </xdr:from>
    <xdr:to>
      <xdr:col>41</xdr:col>
      <xdr:colOff>101600</xdr:colOff>
      <xdr:row>98</xdr:row>
      <xdr:rowOff>155118</xdr:rowOff>
    </xdr:to>
    <xdr:sp macro="" textlink="">
      <xdr:nvSpPr>
        <xdr:cNvPr id="487" name="楕円 486"/>
        <xdr:cNvSpPr/>
      </xdr:nvSpPr>
      <xdr:spPr>
        <a:xfrm>
          <a:off x="7810500" y="168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146245</xdr:rowOff>
    </xdr:from>
    <xdr:ext cx="534377" cy="259045"/>
    <xdr:sp macro="" textlink="">
      <xdr:nvSpPr>
        <xdr:cNvPr id="488" name="テキスト ボックス 487"/>
        <xdr:cNvSpPr txBox="1"/>
      </xdr:nvSpPr>
      <xdr:spPr>
        <a:xfrm>
          <a:off x="7594111" y="169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53973</xdr:rowOff>
    </xdr:from>
    <xdr:to>
      <xdr:col>36</xdr:col>
      <xdr:colOff>165100</xdr:colOff>
      <xdr:row>98</xdr:row>
      <xdr:rowOff>155573</xdr:rowOff>
    </xdr:to>
    <xdr:sp macro="" textlink="">
      <xdr:nvSpPr>
        <xdr:cNvPr id="489" name="楕円 488"/>
        <xdr:cNvSpPr/>
      </xdr:nvSpPr>
      <xdr:spPr>
        <a:xfrm>
          <a:off x="6921500" y="168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146700</xdr:rowOff>
    </xdr:from>
    <xdr:ext cx="534377" cy="259045"/>
    <xdr:sp macro="" textlink="">
      <xdr:nvSpPr>
        <xdr:cNvPr id="490" name="テキスト ボックス 489"/>
        <xdr:cNvSpPr txBox="1"/>
      </xdr:nvSpPr>
      <xdr:spPr>
        <a:xfrm>
          <a:off x="6705111" y="1694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146024</xdr:rowOff>
    </xdr:from>
    <xdr:to>
      <xdr:col>85</xdr:col>
      <xdr:colOff>127000</xdr:colOff>
      <xdr:row>38</xdr:row>
      <xdr:rowOff>5779</xdr:rowOff>
    </xdr:to>
    <xdr:cxnSp macro="">
      <xdr:nvCxnSpPr>
        <xdr:cNvPr id="520" name="直線コネクタ 519"/>
        <xdr:cNvCxnSpPr/>
      </xdr:nvCxnSpPr>
      <xdr:spPr>
        <a:xfrm flipV="1">
          <a:off x="15481300" y="6489674"/>
          <a:ext cx="8382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36834</xdr:rowOff>
    </xdr:from>
    <xdr:ext cx="534377" cy="259045"/>
    <xdr:sp macro="" textlink="">
      <xdr:nvSpPr>
        <xdr:cNvPr id="521" name="消防費平均値テキスト"/>
        <xdr:cNvSpPr txBox="1"/>
      </xdr:nvSpPr>
      <xdr:spPr>
        <a:xfrm>
          <a:off x="16370300" y="603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3035</xdr:rowOff>
    </xdr:from>
    <xdr:to>
      <xdr:col>81</xdr:col>
      <xdr:colOff>50800</xdr:colOff>
      <xdr:row>38</xdr:row>
      <xdr:rowOff>5779</xdr:rowOff>
    </xdr:to>
    <xdr:cxnSp macro="">
      <xdr:nvCxnSpPr>
        <xdr:cNvPr id="523" name="直線コネクタ 522"/>
        <xdr:cNvCxnSpPr/>
      </xdr:nvCxnSpPr>
      <xdr:spPr>
        <a:xfrm>
          <a:off x="14592300" y="651813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5" name="テキスト ボックス 524"/>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3035</xdr:rowOff>
    </xdr:from>
    <xdr:to>
      <xdr:col>76</xdr:col>
      <xdr:colOff>114300</xdr:colOff>
      <xdr:row>38</xdr:row>
      <xdr:rowOff>40336</xdr:rowOff>
    </xdr:to>
    <xdr:cxnSp macro="">
      <xdr:nvCxnSpPr>
        <xdr:cNvPr id="526" name="直線コネクタ 525"/>
        <xdr:cNvCxnSpPr/>
      </xdr:nvCxnSpPr>
      <xdr:spPr>
        <a:xfrm flipV="1">
          <a:off x="13703300" y="6518135"/>
          <a:ext cx="889000" cy="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28" name="テキスト ボックス 527"/>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151206</xdr:rowOff>
    </xdr:from>
    <xdr:to>
      <xdr:col>71</xdr:col>
      <xdr:colOff>177800</xdr:colOff>
      <xdr:row>38</xdr:row>
      <xdr:rowOff>40336</xdr:rowOff>
    </xdr:to>
    <xdr:cxnSp macro="">
      <xdr:nvCxnSpPr>
        <xdr:cNvPr id="529" name="直線コネクタ 528"/>
        <xdr:cNvCxnSpPr/>
      </xdr:nvCxnSpPr>
      <xdr:spPr>
        <a:xfrm>
          <a:off x="12814300" y="6494856"/>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1" name="テキスト ボックス 530"/>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3" name="テキスト ボックス 532"/>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95224</xdr:rowOff>
    </xdr:from>
    <xdr:to>
      <xdr:col>85</xdr:col>
      <xdr:colOff>177800</xdr:colOff>
      <xdr:row>38</xdr:row>
      <xdr:rowOff>25374</xdr:rowOff>
    </xdr:to>
    <xdr:sp macro="" textlink="">
      <xdr:nvSpPr>
        <xdr:cNvPr id="539" name="楕円 538"/>
        <xdr:cNvSpPr/>
      </xdr:nvSpPr>
      <xdr:spPr>
        <a:xfrm>
          <a:off x="16268700" y="64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10151</xdr:rowOff>
    </xdr:from>
    <xdr:ext cx="534377" cy="259045"/>
    <xdr:sp macro="" textlink="">
      <xdr:nvSpPr>
        <xdr:cNvPr id="540" name="消防費該当値テキスト"/>
        <xdr:cNvSpPr txBox="1"/>
      </xdr:nvSpPr>
      <xdr:spPr>
        <a:xfrm>
          <a:off x="16370300" y="63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126428</xdr:rowOff>
    </xdr:from>
    <xdr:to>
      <xdr:col>81</xdr:col>
      <xdr:colOff>101600</xdr:colOff>
      <xdr:row>38</xdr:row>
      <xdr:rowOff>56578</xdr:rowOff>
    </xdr:to>
    <xdr:sp macro="" textlink="">
      <xdr:nvSpPr>
        <xdr:cNvPr id="541" name="楕円 540"/>
        <xdr:cNvSpPr/>
      </xdr:nvSpPr>
      <xdr:spPr>
        <a:xfrm>
          <a:off x="15430500" y="64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47706</xdr:rowOff>
    </xdr:from>
    <xdr:ext cx="534377" cy="259045"/>
    <xdr:sp macro="" textlink="">
      <xdr:nvSpPr>
        <xdr:cNvPr id="542" name="テキスト ボックス 541"/>
        <xdr:cNvSpPr txBox="1"/>
      </xdr:nvSpPr>
      <xdr:spPr>
        <a:xfrm>
          <a:off x="15214111" y="65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123685</xdr:rowOff>
    </xdr:from>
    <xdr:to>
      <xdr:col>76</xdr:col>
      <xdr:colOff>165100</xdr:colOff>
      <xdr:row>38</xdr:row>
      <xdr:rowOff>53835</xdr:rowOff>
    </xdr:to>
    <xdr:sp macro="" textlink="">
      <xdr:nvSpPr>
        <xdr:cNvPr id="543" name="楕円 542"/>
        <xdr:cNvSpPr/>
      </xdr:nvSpPr>
      <xdr:spPr>
        <a:xfrm>
          <a:off x="14541500" y="64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44962</xdr:rowOff>
    </xdr:from>
    <xdr:ext cx="534377" cy="259045"/>
    <xdr:sp macro="" textlink="">
      <xdr:nvSpPr>
        <xdr:cNvPr id="544" name="テキスト ボックス 543"/>
        <xdr:cNvSpPr txBox="1"/>
      </xdr:nvSpPr>
      <xdr:spPr>
        <a:xfrm>
          <a:off x="14325111" y="65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160986</xdr:rowOff>
    </xdr:from>
    <xdr:to>
      <xdr:col>72</xdr:col>
      <xdr:colOff>38100</xdr:colOff>
      <xdr:row>38</xdr:row>
      <xdr:rowOff>91136</xdr:rowOff>
    </xdr:to>
    <xdr:sp macro="" textlink="">
      <xdr:nvSpPr>
        <xdr:cNvPr id="545" name="楕円 544"/>
        <xdr:cNvSpPr/>
      </xdr:nvSpPr>
      <xdr:spPr>
        <a:xfrm>
          <a:off x="13652500" y="65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82263</xdr:rowOff>
    </xdr:from>
    <xdr:ext cx="534377" cy="259045"/>
    <xdr:sp macro="" textlink="">
      <xdr:nvSpPr>
        <xdr:cNvPr id="546" name="テキスト ボックス 545"/>
        <xdr:cNvSpPr txBox="1"/>
      </xdr:nvSpPr>
      <xdr:spPr>
        <a:xfrm>
          <a:off x="13436111" y="65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100406</xdr:rowOff>
    </xdr:from>
    <xdr:to>
      <xdr:col>67</xdr:col>
      <xdr:colOff>101600</xdr:colOff>
      <xdr:row>38</xdr:row>
      <xdr:rowOff>30556</xdr:rowOff>
    </xdr:to>
    <xdr:sp macro="" textlink="">
      <xdr:nvSpPr>
        <xdr:cNvPr id="547" name="楕円 546"/>
        <xdr:cNvSpPr/>
      </xdr:nvSpPr>
      <xdr:spPr>
        <a:xfrm>
          <a:off x="12763500" y="64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21683</xdr:rowOff>
    </xdr:from>
    <xdr:ext cx="534377" cy="259045"/>
    <xdr:sp macro="" textlink="">
      <xdr:nvSpPr>
        <xdr:cNvPr id="548" name="テキスト ボックス 547"/>
        <xdr:cNvSpPr txBox="1"/>
      </xdr:nvSpPr>
      <xdr:spPr>
        <a:xfrm>
          <a:off x="12547111" y="653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848</xdr:rowOff>
    </xdr:from>
    <xdr:to>
      <xdr:col>85</xdr:col>
      <xdr:colOff>127000</xdr:colOff>
      <xdr:row>57</xdr:row>
      <xdr:rowOff>15433</xdr:rowOff>
    </xdr:to>
    <xdr:cxnSp macro="">
      <xdr:nvCxnSpPr>
        <xdr:cNvPr id="577" name="直線コネクタ 576"/>
        <xdr:cNvCxnSpPr/>
      </xdr:nvCxnSpPr>
      <xdr:spPr>
        <a:xfrm flipV="1">
          <a:off x="15481300" y="9602048"/>
          <a:ext cx="838200" cy="18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15433</xdr:rowOff>
    </xdr:from>
    <xdr:to>
      <xdr:col>81</xdr:col>
      <xdr:colOff>50800</xdr:colOff>
      <xdr:row>57</xdr:row>
      <xdr:rowOff>50881</xdr:rowOff>
    </xdr:to>
    <xdr:cxnSp macro="">
      <xdr:nvCxnSpPr>
        <xdr:cNvPr id="580" name="直線コネクタ 579"/>
        <xdr:cNvCxnSpPr/>
      </xdr:nvCxnSpPr>
      <xdr:spPr>
        <a:xfrm flipV="1">
          <a:off x="14592300" y="9788083"/>
          <a:ext cx="889000" cy="3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2" name="テキスト ボックス 581"/>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153096</xdr:rowOff>
    </xdr:from>
    <xdr:to>
      <xdr:col>76</xdr:col>
      <xdr:colOff>114300</xdr:colOff>
      <xdr:row>57</xdr:row>
      <xdr:rowOff>50881</xdr:rowOff>
    </xdr:to>
    <xdr:cxnSp macro="">
      <xdr:nvCxnSpPr>
        <xdr:cNvPr id="583" name="直線コネクタ 582"/>
        <xdr:cNvCxnSpPr/>
      </xdr:nvCxnSpPr>
      <xdr:spPr>
        <a:xfrm>
          <a:off x="13703300" y="9582846"/>
          <a:ext cx="889000" cy="24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5" name="テキスト ボックス 584"/>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143053</xdr:rowOff>
    </xdr:from>
    <xdr:to>
      <xdr:col>71</xdr:col>
      <xdr:colOff>177800</xdr:colOff>
      <xdr:row>55</xdr:row>
      <xdr:rowOff>153096</xdr:rowOff>
    </xdr:to>
    <xdr:cxnSp macro="">
      <xdr:nvCxnSpPr>
        <xdr:cNvPr id="586" name="直線コネクタ 585"/>
        <xdr:cNvCxnSpPr/>
      </xdr:nvCxnSpPr>
      <xdr:spPr>
        <a:xfrm>
          <a:off x="12814300" y="9572803"/>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88" name="テキスト ボックス 587"/>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121498</xdr:rowOff>
    </xdr:from>
    <xdr:to>
      <xdr:col>85</xdr:col>
      <xdr:colOff>177800</xdr:colOff>
      <xdr:row>56</xdr:row>
      <xdr:rowOff>51648</xdr:rowOff>
    </xdr:to>
    <xdr:sp macro="" textlink="">
      <xdr:nvSpPr>
        <xdr:cNvPr id="596" name="楕円 595"/>
        <xdr:cNvSpPr/>
      </xdr:nvSpPr>
      <xdr:spPr>
        <a:xfrm>
          <a:off x="16268700" y="95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144375</xdr:rowOff>
    </xdr:from>
    <xdr:ext cx="534377" cy="259045"/>
    <xdr:sp macro="" textlink="">
      <xdr:nvSpPr>
        <xdr:cNvPr id="597" name="教育費該当値テキスト"/>
        <xdr:cNvSpPr txBox="1"/>
      </xdr:nvSpPr>
      <xdr:spPr>
        <a:xfrm>
          <a:off x="16370300" y="94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136083</xdr:rowOff>
    </xdr:from>
    <xdr:to>
      <xdr:col>81</xdr:col>
      <xdr:colOff>101600</xdr:colOff>
      <xdr:row>57</xdr:row>
      <xdr:rowOff>66233</xdr:rowOff>
    </xdr:to>
    <xdr:sp macro="" textlink="">
      <xdr:nvSpPr>
        <xdr:cNvPr id="598" name="楕円 597"/>
        <xdr:cNvSpPr/>
      </xdr:nvSpPr>
      <xdr:spPr>
        <a:xfrm>
          <a:off x="15430500" y="973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57360</xdr:rowOff>
    </xdr:from>
    <xdr:ext cx="534377" cy="259045"/>
    <xdr:sp macro="" textlink="">
      <xdr:nvSpPr>
        <xdr:cNvPr id="599" name="テキスト ボックス 598"/>
        <xdr:cNvSpPr txBox="1"/>
      </xdr:nvSpPr>
      <xdr:spPr>
        <a:xfrm>
          <a:off x="15214111" y="983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xdr:rowOff>
    </xdr:from>
    <xdr:to>
      <xdr:col>76</xdr:col>
      <xdr:colOff>165100</xdr:colOff>
      <xdr:row>57</xdr:row>
      <xdr:rowOff>101681</xdr:rowOff>
    </xdr:to>
    <xdr:sp macro="" textlink="">
      <xdr:nvSpPr>
        <xdr:cNvPr id="600" name="楕円 599"/>
        <xdr:cNvSpPr/>
      </xdr:nvSpPr>
      <xdr:spPr>
        <a:xfrm>
          <a:off x="14541500" y="97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92808</xdr:rowOff>
    </xdr:from>
    <xdr:ext cx="534377" cy="259045"/>
    <xdr:sp macro="" textlink="">
      <xdr:nvSpPr>
        <xdr:cNvPr id="601" name="テキスト ボックス 600"/>
        <xdr:cNvSpPr txBox="1"/>
      </xdr:nvSpPr>
      <xdr:spPr>
        <a:xfrm>
          <a:off x="14325111" y="98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102296</xdr:rowOff>
    </xdr:from>
    <xdr:to>
      <xdr:col>72</xdr:col>
      <xdr:colOff>38100</xdr:colOff>
      <xdr:row>56</xdr:row>
      <xdr:rowOff>32446</xdr:rowOff>
    </xdr:to>
    <xdr:sp macro="" textlink="">
      <xdr:nvSpPr>
        <xdr:cNvPr id="602" name="楕円 601"/>
        <xdr:cNvSpPr/>
      </xdr:nvSpPr>
      <xdr:spPr>
        <a:xfrm>
          <a:off x="13652500" y="95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48973</xdr:rowOff>
    </xdr:from>
    <xdr:ext cx="534377" cy="259045"/>
    <xdr:sp macro="" textlink="">
      <xdr:nvSpPr>
        <xdr:cNvPr id="603" name="テキスト ボックス 602"/>
        <xdr:cNvSpPr txBox="1"/>
      </xdr:nvSpPr>
      <xdr:spPr>
        <a:xfrm>
          <a:off x="13436111" y="930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92253</xdr:rowOff>
    </xdr:from>
    <xdr:to>
      <xdr:col>67</xdr:col>
      <xdr:colOff>101600</xdr:colOff>
      <xdr:row>56</xdr:row>
      <xdr:rowOff>22403</xdr:rowOff>
    </xdr:to>
    <xdr:sp macro="" textlink="">
      <xdr:nvSpPr>
        <xdr:cNvPr id="604" name="楕円 603"/>
        <xdr:cNvSpPr/>
      </xdr:nvSpPr>
      <xdr:spPr>
        <a:xfrm>
          <a:off x="12763500" y="95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38930</xdr:rowOff>
    </xdr:from>
    <xdr:ext cx="534377" cy="259045"/>
    <xdr:sp macro="" textlink="">
      <xdr:nvSpPr>
        <xdr:cNvPr id="605" name="テキスト ボックス 604"/>
        <xdr:cNvSpPr txBox="1"/>
      </xdr:nvSpPr>
      <xdr:spPr>
        <a:xfrm>
          <a:off x="12547111" y="92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139325</xdr:rowOff>
    </xdr:from>
    <xdr:to>
      <xdr:col>85</xdr:col>
      <xdr:colOff>127000</xdr:colOff>
      <xdr:row>78</xdr:row>
      <xdr:rowOff>139497</xdr:rowOff>
    </xdr:to>
    <xdr:cxnSp macro="">
      <xdr:nvCxnSpPr>
        <xdr:cNvPr id="632" name="直線コネクタ 631"/>
        <xdr:cNvCxnSpPr/>
      </xdr:nvCxnSpPr>
      <xdr:spPr>
        <a:xfrm>
          <a:off x="15481300" y="13512425"/>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137897</xdr:rowOff>
    </xdr:from>
    <xdr:to>
      <xdr:col>81</xdr:col>
      <xdr:colOff>50800</xdr:colOff>
      <xdr:row>78</xdr:row>
      <xdr:rowOff>139325</xdr:rowOff>
    </xdr:to>
    <xdr:cxnSp macro="">
      <xdr:nvCxnSpPr>
        <xdr:cNvPr id="635" name="直線コネクタ 634"/>
        <xdr:cNvCxnSpPr/>
      </xdr:nvCxnSpPr>
      <xdr:spPr>
        <a:xfrm>
          <a:off x="14592300" y="13510997"/>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137897</xdr:rowOff>
    </xdr:from>
    <xdr:to>
      <xdr:col>76</xdr:col>
      <xdr:colOff>114300</xdr:colOff>
      <xdr:row>78</xdr:row>
      <xdr:rowOff>138576</xdr:rowOff>
    </xdr:to>
    <xdr:cxnSp macro="">
      <xdr:nvCxnSpPr>
        <xdr:cNvPr id="638" name="直線コネクタ 637"/>
        <xdr:cNvCxnSpPr/>
      </xdr:nvCxnSpPr>
      <xdr:spPr>
        <a:xfrm flipV="1">
          <a:off x="13703300" y="13510997"/>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138576</xdr:rowOff>
    </xdr:from>
    <xdr:to>
      <xdr:col>71</xdr:col>
      <xdr:colOff>177800</xdr:colOff>
      <xdr:row>78</xdr:row>
      <xdr:rowOff>139700</xdr:rowOff>
    </xdr:to>
    <xdr:cxnSp macro="">
      <xdr:nvCxnSpPr>
        <xdr:cNvPr id="641" name="直線コネクタ 640"/>
        <xdr:cNvCxnSpPr/>
      </xdr:nvCxnSpPr>
      <xdr:spPr>
        <a:xfrm flipV="1">
          <a:off x="12814300" y="13511676"/>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88697</xdr:rowOff>
    </xdr:from>
    <xdr:to>
      <xdr:col>85</xdr:col>
      <xdr:colOff>177800</xdr:colOff>
      <xdr:row>79</xdr:row>
      <xdr:rowOff>18847</xdr:rowOff>
    </xdr:to>
    <xdr:sp macro="" textlink="">
      <xdr:nvSpPr>
        <xdr:cNvPr id="651" name="楕円 650"/>
        <xdr:cNvSpPr/>
      </xdr:nvSpPr>
      <xdr:spPr>
        <a:xfrm>
          <a:off x="16268700" y="134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313932" cy="259045"/>
    <xdr:sp macro="" textlink="">
      <xdr:nvSpPr>
        <xdr:cNvPr id="652" name="災害復旧費該当値テキスト"/>
        <xdr:cNvSpPr txBox="1"/>
      </xdr:nvSpPr>
      <xdr:spPr>
        <a:xfrm>
          <a:off x="16370300" y="1343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88525</xdr:rowOff>
    </xdr:from>
    <xdr:to>
      <xdr:col>81</xdr:col>
      <xdr:colOff>101600</xdr:colOff>
      <xdr:row>79</xdr:row>
      <xdr:rowOff>18675</xdr:rowOff>
    </xdr:to>
    <xdr:sp macro="" textlink="">
      <xdr:nvSpPr>
        <xdr:cNvPr id="653" name="楕円 652"/>
        <xdr:cNvSpPr/>
      </xdr:nvSpPr>
      <xdr:spPr>
        <a:xfrm>
          <a:off x="154305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9802</xdr:rowOff>
    </xdr:from>
    <xdr:ext cx="378565" cy="259045"/>
    <xdr:sp macro="" textlink="">
      <xdr:nvSpPr>
        <xdr:cNvPr id="654" name="テキスト ボックス 653"/>
        <xdr:cNvSpPr txBox="1"/>
      </xdr:nvSpPr>
      <xdr:spPr>
        <a:xfrm>
          <a:off x="15292017" y="1355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87097</xdr:rowOff>
    </xdr:from>
    <xdr:to>
      <xdr:col>76</xdr:col>
      <xdr:colOff>165100</xdr:colOff>
      <xdr:row>79</xdr:row>
      <xdr:rowOff>17247</xdr:rowOff>
    </xdr:to>
    <xdr:sp macro="" textlink="">
      <xdr:nvSpPr>
        <xdr:cNvPr id="655" name="楕円 654"/>
        <xdr:cNvSpPr/>
      </xdr:nvSpPr>
      <xdr:spPr>
        <a:xfrm>
          <a:off x="14541500" y="13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8374</xdr:rowOff>
    </xdr:from>
    <xdr:ext cx="378565" cy="259045"/>
    <xdr:sp macro="" textlink="">
      <xdr:nvSpPr>
        <xdr:cNvPr id="656" name="テキスト ボックス 655"/>
        <xdr:cNvSpPr txBox="1"/>
      </xdr:nvSpPr>
      <xdr:spPr>
        <a:xfrm>
          <a:off x="14403017" y="135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87776</xdr:rowOff>
    </xdr:from>
    <xdr:to>
      <xdr:col>72</xdr:col>
      <xdr:colOff>38100</xdr:colOff>
      <xdr:row>79</xdr:row>
      <xdr:rowOff>17926</xdr:rowOff>
    </xdr:to>
    <xdr:sp macro="" textlink="">
      <xdr:nvSpPr>
        <xdr:cNvPr id="657" name="楕円 656"/>
        <xdr:cNvSpPr/>
      </xdr:nvSpPr>
      <xdr:spPr>
        <a:xfrm>
          <a:off x="13652500" y="134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9053</xdr:rowOff>
    </xdr:from>
    <xdr:ext cx="378565" cy="259045"/>
    <xdr:sp macro="" textlink="">
      <xdr:nvSpPr>
        <xdr:cNvPr id="658" name="テキスト ボックス 657"/>
        <xdr:cNvSpPr txBox="1"/>
      </xdr:nvSpPr>
      <xdr:spPr>
        <a:xfrm>
          <a:off x="13514017" y="13553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13839</xdr:rowOff>
    </xdr:from>
    <xdr:to>
      <xdr:col>85</xdr:col>
      <xdr:colOff>127000</xdr:colOff>
      <xdr:row>95</xdr:row>
      <xdr:rowOff>29035</xdr:rowOff>
    </xdr:to>
    <xdr:cxnSp macro="">
      <xdr:nvCxnSpPr>
        <xdr:cNvPr id="691" name="直線コネクタ 690"/>
        <xdr:cNvCxnSpPr/>
      </xdr:nvCxnSpPr>
      <xdr:spPr>
        <a:xfrm flipV="1">
          <a:off x="15481300" y="16301589"/>
          <a:ext cx="8382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2"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29035</xdr:rowOff>
    </xdr:from>
    <xdr:to>
      <xdr:col>81</xdr:col>
      <xdr:colOff>50800</xdr:colOff>
      <xdr:row>95</xdr:row>
      <xdr:rowOff>115926</xdr:rowOff>
    </xdr:to>
    <xdr:cxnSp macro="">
      <xdr:nvCxnSpPr>
        <xdr:cNvPr id="694" name="直線コネクタ 693"/>
        <xdr:cNvCxnSpPr/>
      </xdr:nvCxnSpPr>
      <xdr:spPr>
        <a:xfrm flipV="1">
          <a:off x="14592300" y="16316785"/>
          <a:ext cx="889000" cy="8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6" name="テキスト ボックス 695"/>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115926</xdr:rowOff>
    </xdr:from>
    <xdr:to>
      <xdr:col>76</xdr:col>
      <xdr:colOff>114300</xdr:colOff>
      <xdr:row>96</xdr:row>
      <xdr:rowOff>40149</xdr:rowOff>
    </xdr:to>
    <xdr:cxnSp macro="">
      <xdr:nvCxnSpPr>
        <xdr:cNvPr id="697" name="直線コネクタ 696"/>
        <xdr:cNvCxnSpPr/>
      </xdr:nvCxnSpPr>
      <xdr:spPr>
        <a:xfrm flipV="1">
          <a:off x="13703300" y="16403676"/>
          <a:ext cx="889000" cy="9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9" name="テキスト ボックス 698"/>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40149</xdr:rowOff>
    </xdr:from>
    <xdr:to>
      <xdr:col>71</xdr:col>
      <xdr:colOff>177800</xdr:colOff>
      <xdr:row>96</xdr:row>
      <xdr:rowOff>65677</xdr:rowOff>
    </xdr:to>
    <xdr:cxnSp macro="">
      <xdr:nvCxnSpPr>
        <xdr:cNvPr id="700" name="直線コネクタ 699"/>
        <xdr:cNvCxnSpPr/>
      </xdr:nvCxnSpPr>
      <xdr:spPr>
        <a:xfrm flipV="1">
          <a:off x="12814300" y="16499349"/>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148223</xdr:rowOff>
    </xdr:from>
    <xdr:ext cx="534377" cy="259045"/>
    <xdr:sp macro="" textlink="">
      <xdr:nvSpPr>
        <xdr:cNvPr id="702" name="テキスト ボックス 701"/>
        <xdr:cNvSpPr txBox="1"/>
      </xdr:nvSpPr>
      <xdr:spPr>
        <a:xfrm>
          <a:off x="13436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154557</xdr:rowOff>
    </xdr:from>
    <xdr:ext cx="534377" cy="259045"/>
    <xdr:sp macro="" textlink="">
      <xdr:nvSpPr>
        <xdr:cNvPr id="704" name="テキスト ボックス 703"/>
        <xdr:cNvSpPr txBox="1"/>
      </xdr:nvSpPr>
      <xdr:spPr>
        <a:xfrm>
          <a:off x="12547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134489</xdr:rowOff>
    </xdr:from>
    <xdr:to>
      <xdr:col>85</xdr:col>
      <xdr:colOff>177800</xdr:colOff>
      <xdr:row>95</xdr:row>
      <xdr:rowOff>64639</xdr:rowOff>
    </xdr:to>
    <xdr:sp macro="" textlink="">
      <xdr:nvSpPr>
        <xdr:cNvPr id="710" name="楕円 709"/>
        <xdr:cNvSpPr/>
      </xdr:nvSpPr>
      <xdr:spPr>
        <a:xfrm>
          <a:off x="16268700" y="162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157366</xdr:rowOff>
    </xdr:from>
    <xdr:ext cx="534377" cy="259045"/>
    <xdr:sp macro="" textlink="">
      <xdr:nvSpPr>
        <xdr:cNvPr id="711" name="公債費該当値テキスト"/>
        <xdr:cNvSpPr txBox="1"/>
      </xdr:nvSpPr>
      <xdr:spPr>
        <a:xfrm>
          <a:off x="16370300" y="161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149685</xdr:rowOff>
    </xdr:from>
    <xdr:to>
      <xdr:col>81</xdr:col>
      <xdr:colOff>101600</xdr:colOff>
      <xdr:row>95</xdr:row>
      <xdr:rowOff>79835</xdr:rowOff>
    </xdr:to>
    <xdr:sp macro="" textlink="">
      <xdr:nvSpPr>
        <xdr:cNvPr id="712" name="楕円 711"/>
        <xdr:cNvSpPr/>
      </xdr:nvSpPr>
      <xdr:spPr>
        <a:xfrm>
          <a:off x="15430500" y="1626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96362</xdr:rowOff>
    </xdr:from>
    <xdr:ext cx="534377" cy="259045"/>
    <xdr:sp macro="" textlink="">
      <xdr:nvSpPr>
        <xdr:cNvPr id="713" name="テキスト ボックス 712"/>
        <xdr:cNvSpPr txBox="1"/>
      </xdr:nvSpPr>
      <xdr:spPr>
        <a:xfrm>
          <a:off x="15214111" y="160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65126</xdr:rowOff>
    </xdr:from>
    <xdr:to>
      <xdr:col>76</xdr:col>
      <xdr:colOff>165100</xdr:colOff>
      <xdr:row>95</xdr:row>
      <xdr:rowOff>166726</xdr:rowOff>
    </xdr:to>
    <xdr:sp macro="" textlink="">
      <xdr:nvSpPr>
        <xdr:cNvPr id="714" name="楕円 713"/>
        <xdr:cNvSpPr/>
      </xdr:nvSpPr>
      <xdr:spPr>
        <a:xfrm>
          <a:off x="14541500" y="163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157853</xdr:rowOff>
    </xdr:from>
    <xdr:ext cx="534377" cy="259045"/>
    <xdr:sp macro="" textlink="">
      <xdr:nvSpPr>
        <xdr:cNvPr id="715" name="テキスト ボックス 714"/>
        <xdr:cNvSpPr txBox="1"/>
      </xdr:nvSpPr>
      <xdr:spPr>
        <a:xfrm>
          <a:off x="14325111" y="164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160799</xdr:rowOff>
    </xdr:from>
    <xdr:to>
      <xdr:col>72</xdr:col>
      <xdr:colOff>38100</xdr:colOff>
      <xdr:row>96</xdr:row>
      <xdr:rowOff>90949</xdr:rowOff>
    </xdr:to>
    <xdr:sp macro="" textlink="">
      <xdr:nvSpPr>
        <xdr:cNvPr id="716" name="楕円 715"/>
        <xdr:cNvSpPr/>
      </xdr:nvSpPr>
      <xdr:spPr>
        <a:xfrm>
          <a:off x="13652500" y="1644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82076</xdr:rowOff>
    </xdr:from>
    <xdr:ext cx="534377" cy="259045"/>
    <xdr:sp macro="" textlink="">
      <xdr:nvSpPr>
        <xdr:cNvPr id="717" name="テキスト ボックス 716"/>
        <xdr:cNvSpPr txBox="1"/>
      </xdr:nvSpPr>
      <xdr:spPr>
        <a:xfrm>
          <a:off x="13436111" y="1654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14877</xdr:rowOff>
    </xdr:from>
    <xdr:to>
      <xdr:col>67</xdr:col>
      <xdr:colOff>101600</xdr:colOff>
      <xdr:row>96</xdr:row>
      <xdr:rowOff>116477</xdr:rowOff>
    </xdr:to>
    <xdr:sp macro="" textlink="">
      <xdr:nvSpPr>
        <xdr:cNvPr id="718" name="楕円 717"/>
        <xdr:cNvSpPr/>
      </xdr:nvSpPr>
      <xdr:spPr>
        <a:xfrm>
          <a:off x="12763500" y="164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107604</xdr:rowOff>
    </xdr:from>
    <xdr:ext cx="534377" cy="259045"/>
    <xdr:sp macro="" textlink="">
      <xdr:nvSpPr>
        <xdr:cNvPr id="719" name="テキスト ボックス 718"/>
        <xdr:cNvSpPr txBox="1"/>
      </xdr:nvSpPr>
      <xdr:spPr>
        <a:xfrm>
          <a:off x="12547111" y="165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民生費は、住民一人当たり１７２，７４０円となっており、後期高齢者医療広域繰出金、障害児給付費の増により前年度と比べて２，０９７円上昇している。類似団体平均よりも高い水準となっている。認定こども園整備事業などに取り組んでいることから、今後増加することが見込まれる。</a:t>
          </a:r>
          <a:endParaRPr kumimoji="1" lang="en-US" altLang="ja-JP" sz="1200" baseline="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latin typeface="ＭＳ Ｐゴシック" panose="020B0600070205080204" pitchFamily="50" charset="-128"/>
              <a:ea typeface="ＭＳ Ｐゴシック" panose="020B0600070205080204" pitchFamily="50" charset="-128"/>
            </a:rPr>
            <a:t>商工費は、住民一人当たり５，２６７円となっており、観光地が少なく、大規模な工業団地や商業施設もほとんどないため、類似団体よりも低くなっている。</a:t>
          </a:r>
          <a:endParaRPr kumimoji="1" lang="en-US" altLang="ja-JP" sz="1200" baseline="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latin typeface="ＭＳ Ｐゴシック" panose="020B0600070205080204" pitchFamily="50" charset="-128"/>
              <a:ea typeface="ＭＳ Ｐゴシック" panose="020B0600070205080204" pitchFamily="50" charset="-128"/>
            </a:rPr>
            <a:t>教育費は、住民一人当たり７３，２２２円となっており、前年度と比較して２４，４１４円上昇していおり、学校施設等整備事業など大型整備事業による増加により、</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類似団体平均より高い水準となっている。</a:t>
          </a:r>
          <a:r>
            <a:rPr kumimoji="1" lang="ja-JP" altLang="en-US" sz="1200" baseline="0">
              <a:latin typeface="ＭＳ Ｐゴシック" panose="020B0600070205080204" pitchFamily="50" charset="-128"/>
              <a:ea typeface="ＭＳ Ｐゴシック" panose="020B0600070205080204" pitchFamily="50" charset="-128"/>
            </a:rPr>
            <a:t>中長期計画を基に、単年に偏らないように事業を実施していく。</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公債費は、住民一人当たり７０，８１２円となっており、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東条住宅新築事業の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元金償還開始による増により類似団体平均を上回ってい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が、合併特例債など普通交付税措置のある有利な起債を活用している。合併特例債が終了後、中期財政計画を基に事業を精査し計画的に事業を実施していく。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財政調整基金については、基金積立額より取り崩し額の増加により、平成２９年度末現在高は約</a:t>
          </a:r>
          <a:r>
            <a:rPr kumimoji="1" lang="en-US" altLang="ja-JP" sz="1400">
              <a:latin typeface="ＭＳ ゴシック" pitchFamily="49" charset="-128"/>
              <a:ea typeface="ＭＳ ゴシック" pitchFamily="49" charset="-128"/>
            </a:rPr>
            <a:t>44.2</a:t>
          </a:r>
          <a:r>
            <a:rPr kumimoji="1" lang="ja-JP" altLang="en-US" sz="1400">
              <a:latin typeface="ＭＳ ゴシック" pitchFamily="49" charset="-128"/>
              <a:ea typeface="ＭＳ ゴシック" pitchFamily="49" charset="-128"/>
            </a:rPr>
            <a:t>億と前年度より減少している。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実質単年度収支が赤字となっているのは、大型整備事業などその他特定目的基金の取り崩しが増加したのが主な要因であり、実質収支額は継続的に黒字を確保している。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決算においてもすべての会計において、連結実質赤字比率はない。しかしながら、農業集落排水事業会計については、一般会計からの基準外繰出を行っており、使用料の見直しや徴収率の向上など、財源の確保を図り、一般会計からの繰出金抑制に計画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本市の実質公債費比率は、類似団体平均よりも</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％低い</a:t>
          </a:r>
          <a:r>
            <a:rPr kumimoji="1" lang="en-US" altLang="ja-JP" sz="1300">
              <a:latin typeface="ＭＳ ゴシック" pitchFamily="49" charset="-128"/>
              <a:ea typeface="ＭＳ ゴシック" pitchFamily="49" charset="-128"/>
            </a:rPr>
            <a:t>7.0</a:t>
          </a:r>
          <a:r>
            <a:rPr kumimoji="1" lang="ja-JP" altLang="en-US" sz="1300">
              <a:latin typeface="ＭＳ ゴシック" pitchFamily="49" charset="-128"/>
              <a:ea typeface="ＭＳ ゴシック" pitchFamily="49" charset="-128"/>
            </a:rPr>
            <a:t>％で、前年度比</a:t>
          </a:r>
          <a:r>
            <a:rPr kumimoji="1" lang="en-US" altLang="ja-JP" sz="1300">
              <a:latin typeface="ＭＳ ゴシック" pitchFamily="49" charset="-128"/>
              <a:ea typeface="ＭＳ ゴシック" pitchFamily="49" charset="-128"/>
            </a:rPr>
            <a:t>0.8</a:t>
          </a:r>
          <a:r>
            <a:rPr kumimoji="1" lang="ja-JP" altLang="en-US" sz="1300">
              <a:latin typeface="ＭＳ ゴシック" pitchFamily="49" charset="-128"/>
              <a:ea typeface="ＭＳ ゴシック" pitchFamily="49" charset="-128"/>
            </a:rPr>
            <a:t>％の増となっている。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今後も、認定こども園整備事業、土成図書館・公民館整備事業など大型整備事業が予定されており上昇すると予想される。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算入公債費等は、合併特例債など交付税措置のある有利な地方債を活用することで、増加が見込めるものの、引き続き事業内容の精査や交付税措置のある有利な地方債を活用することにより、財政の健全化に努め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分子である充当可能基金は、財政調整基金が</a:t>
          </a:r>
          <a:r>
            <a:rPr kumimoji="1" lang="en-US" altLang="ja-JP" sz="1300">
              <a:latin typeface="ＭＳ ゴシック" pitchFamily="49" charset="-128"/>
              <a:ea typeface="ＭＳ ゴシック" pitchFamily="49" charset="-128"/>
            </a:rPr>
            <a:t>105,616</a:t>
          </a:r>
          <a:r>
            <a:rPr kumimoji="1" lang="ja-JP" altLang="en-US" sz="1300">
              <a:latin typeface="ＭＳ ゴシック" pitchFamily="49" charset="-128"/>
              <a:ea typeface="ＭＳ ゴシック" pitchFamily="49" charset="-128"/>
            </a:rPr>
            <a:t>千円の減、国民健康保険基金が</a:t>
          </a:r>
          <a:r>
            <a:rPr kumimoji="1" lang="en-US" altLang="ja-JP" sz="1300">
              <a:latin typeface="ＭＳ ゴシック" pitchFamily="49" charset="-128"/>
              <a:ea typeface="ＭＳ ゴシック" pitchFamily="49" charset="-128"/>
            </a:rPr>
            <a:t>239,729</a:t>
          </a:r>
          <a:r>
            <a:rPr kumimoji="1" lang="ja-JP" altLang="en-US" sz="1300">
              <a:latin typeface="ＭＳ ゴシック" pitchFamily="49" charset="-128"/>
              <a:ea typeface="ＭＳ ゴシック" pitchFamily="49" charset="-128"/>
            </a:rPr>
            <a:t>千円の減により前年度比</a:t>
          </a:r>
          <a:r>
            <a:rPr kumimoji="1" lang="en-US" altLang="ja-JP" sz="1300">
              <a:latin typeface="ＭＳ ゴシック" pitchFamily="49" charset="-128"/>
              <a:ea typeface="ＭＳ ゴシック" pitchFamily="49" charset="-128"/>
            </a:rPr>
            <a:t>839,343</a:t>
          </a:r>
          <a:r>
            <a:rPr kumimoji="1" lang="ja-JP" altLang="en-US" sz="1300">
              <a:latin typeface="ＭＳ ゴシック" pitchFamily="49" charset="-128"/>
              <a:ea typeface="ＭＳ ゴシック" pitchFamily="49" charset="-128"/>
            </a:rPr>
            <a:t>千円の減少となったが、将来負担額は地方債現在高の減少などにより、前年度比</a:t>
          </a:r>
          <a:r>
            <a:rPr kumimoji="1" lang="en-US" altLang="ja-JP" sz="1300">
              <a:latin typeface="ＭＳ ゴシック" pitchFamily="49" charset="-128"/>
              <a:ea typeface="ＭＳ ゴシック" pitchFamily="49" charset="-128"/>
            </a:rPr>
            <a:t>1,374,789</a:t>
          </a:r>
          <a:r>
            <a:rPr kumimoji="1" lang="ja-JP" altLang="en-US" sz="1300">
              <a:latin typeface="ＭＳ ゴシック" pitchFamily="49" charset="-128"/>
              <a:ea typeface="ＭＳ ゴシック" pitchFamily="49" charset="-128"/>
            </a:rPr>
            <a:t>千円の減となったため、将来負担比率はマイナス</a:t>
          </a:r>
          <a:r>
            <a:rPr kumimoji="1" lang="en-US" altLang="ja-JP" sz="1300">
              <a:latin typeface="ＭＳ ゴシック" pitchFamily="49" charset="-128"/>
              <a:ea typeface="ＭＳ ゴシック" pitchFamily="49" charset="-128"/>
            </a:rPr>
            <a:t>37.7</a:t>
          </a:r>
          <a:r>
            <a:rPr kumimoji="1" lang="ja-JP" altLang="en-US" sz="13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情報システム施設整備事業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367,900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吉野中学校校舎大規模改修事業に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など取り崩した。しかし、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年度に、国保特別会計の運営に支障をきたす恐れがあったため、一般会計から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千円の基準外繰出しを行っていたが、基金を取り崩すことなく、国保特別会計も安定したため、国保特別会計から一般会計へ繰入し、財政調整基金に積み立てた件により、基金全体としては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基金の目的の明確化を図るために、基金の目的に応じた特定目的基金に積み立てていくことを予定している。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月に策定した公共施設等総合管理計画に基づき、計画的に事業を進めるために平成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に公共施設等総合管理基金を設置する。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基金の規模は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億円を目途とし、公共施設の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統廃合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や建て替え費用を確保する。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a:t>
          </a:r>
          <a:r>
            <a:rPr lang="ja-JP" altLang="en-US" sz="1300">
              <a:effectLst/>
              <a:latin typeface="ＭＳ Ｐゴシック" panose="020B0600070205080204" pitchFamily="50" charset="-128"/>
              <a:ea typeface="ＭＳ Ｐゴシック" panose="020B0600070205080204" pitchFamily="50" charset="-128"/>
            </a:rPr>
            <a:t>地域振興及び市民の連帯の強化による一体的なまちづくりの推進に資するための基金。</a:t>
          </a:r>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教育施設整備基金について、教</a:t>
          </a:r>
          <a:r>
            <a:rPr lang="ja-JP" altLang="en-US" sz="1300">
              <a:effectLst/>
              <a:latin typeface="ＭＳ Ｐゴシック" panose="020B0600070205080204" pitchFamily="50" charset="-128"/>
              <a:ea typeface="ＭＳ Ｐゴシック" panose="020B0600070205080204" pitchFamily="50" charset="-128"/>
            </a:rPr>
            <a:t>育施設の整備・充実のための基金。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情報システム施設整備基金について、</a:t>
          </a:r>
          <a:r>
            <a:rPr lang="ja-JP" altLang="en-US" sz="1300">
              <a:effectLst/>
              <a:latin typeface="ＭＳ Ｐゴシック" panose="020B0600070205080204" pitchFamily="50" charset="-128"/>
              <a:ea typeface="ＭＳ Ｐゴシック" panose="020B0600070205080204" pitchFamily="50" charset="-128"/>
            </a:rPr>
            <a:t>情報システム施設の整備充実を図るための基金。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情報システム施設整備基金について、情報システム施設整備事業（Ｈ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36,7900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千円を充当した一方で、耐用年数が過ぎるケーブルテレビ機器のリプレース工事が控えているため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について、吉野中学校校舎大規模改修事業に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千円を充当した一方で、社会教育施設の改築など大型事業が計画されているため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601,029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千円を積み立てた。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月に策定した公共施設等総合管理計画に基づき、計画的に事業を進めるために平成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年度に公共施設等総合管理基金を設置する。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億円を目途とし、公共施設の統廃合や建て替え費用を確保する。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普通交付税の合併優遇措置期間が終了し、激変緩和期間であるため、基金を取り崩し財源とした。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市町村合併時の優遇措置が減少していく中、財政調整基金の減少が見込まれる。行財政改革に取り組み財政のスリム化を図るとともに。基金残高の減少を抑制する。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起債償還額は減少傾向であるため、当面の間は基金残高を維持し、を財政状況を見ながら減少させる方針である。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38,308
37,839
191.11
21,210,172
20,444,578
538,554
12,569,333
21,816,865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本市の有形固定資産減価償却率は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平均値よりも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％です。</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有形固定資産減価償却率が大きくなりすぎないよう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施設の統廃合、長寿命化等の公共施設マネジメントを進めていきます。</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9" name="直線コネクタ 68"/>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70"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71" name="直線コネクタ 70"/>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72"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73" name="直線コネクタ 72"/>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4"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5" name="フローチャート: 判断 74"/>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6" name="フローチャート: 判断 75"/>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7" name="フローチャート: 判断 76"/>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2794</xdr:rowOff>
    </xdr:from>
    <xdr:to>
      <xdr:col>19</xdr:col>
      <xdr:colOff>187325</xdr:colOff>
      <xdr:row>29</xdr:row>
      <xdr:rowOff>104394</xdr:rowOff>
    </xdr:to>
    <xdr:sp macro="" textlink="">
      <xdr:nvSpPr>
        <xdr:cNvPr id="83" name="楕円 82"/>
        <xdr:cNvSpPr/>
      </xdr:nvSpPr>
      <xdr:spPr>
        <a:xfrm>
          <a:off x="4000500" y="57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4" name="楕円 83"/>
        <xdr:cNvSpPr/>
      </xdr:nvSpPr>
      <xdr:spPr>
        <a:xfrm>
          <a:off x="3238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53594</xdr:rowOff>
    </xdr:from>
    <xdr:to>
      <xdr:col>19</xdr:col>
      <xdr:colOff>136525</xdr:colOff>
      <xdr:row>29</xdr:row>
      <xdr:rowOff>81661</xdr:rowOff>
    </xdr:to>
    <xdr:cxnSp macro="">
      <xdr:nvCxnSpPr>
        <xdr:cNvPr id="85" name="直線コネクタ 84"/>
        <xdr:cNvCxnSpPr/>
      </xdr:nvCxnSpPr>
      <xdr:spPr>
        <a:xfrm flipV="1">
          <a:off x="3289300" y="579716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6"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7" name="n_2aveValue有形固定資産減価償却率"/>
        <xdr:cNvSpPr txBox="1"/>
      </xdr:nvSpPr>
      <xdr:spPr>
        <a:xfrm>
          <a:off x="3086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120921</xdr:rowOff>
    </xdr:from>
    <xdr:ext cx="405111" cy="259045"/>
    <xdr:sp macro="" textlink="">
      <xdr:nvSpPr>
        <xdr:cNvPr id="88" name="n_1mainValue有形固定資産減価償却率"/>
        <xdr:cNvSpPr txBox="1"/>
      </xdr:nvSpPr>
      <xdr:spPr>
        <a:xfrm>
          <a:off x="3836044" y="5521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89" name="n_2mainValue有形固定資産減価償却率"/>
        <xdr:cNvSpPr txBox="1"/>
      </xdr:nvSpPr>
      <xdr:spPr>
        <a:xfrm>
          <a:off x="3086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本市の債務償還可能年数は、類似団体内平均値よりも</a:t>
          </a:r>
          <a:r>
            <a:rPr kumimoji="1" lang="en-US" altLang="ja-JP" sz="1100">
              <a:latin typeface="ＭＳ ゴシック" panose="020B0609070205080204" pitchFamily="49" charset="-128"/>
              <a:ea typeface="ＭＳ ゴシック" panose="020B0609070205080204" pitchFamily="49" charset="-128"/>
            </a:rPr>
            <a:t>2.4</a:t>
          </a:r>
          <a:r>
            <a:rPr kumimoji="1" lang="ja-JP" altLang="en-US" sz="1100">
              <a:latin typeface="ＭＳ ゴシック" panose="020B0609070205080204" pitchFamily="49" charset="-128"/>
              <a:ea typeface="ＭＳ ゴシック" panose="020B0609070205080204" pitchFamily="49" charset="-128"/>
            </a:rPr>
            <a:t>年短い</a:t>
          </a:r>
          <a:r>
            <a:rPr kumimoji="1" lang="en-US" altLang="ja-JP" sz="1100">
              <a:latin typeface="ＭＳ ゴシック" panose="020B0609070205080204" pitchFamily="49" charset="-128"/>
              <a:ea typeface="ＭＳ ゴシック" panose="020B0609070205080204" pitchFamily="49" charset="-128"/>
            </a:rPr>
            <a:t>3.3</a:t>
          </a:r>
          <a:r>
            <a:rPr kumimoji="1" lang="ja-JP" altLang="en-US" sz="1100">
              <a:latin typeface="ＭＳ ゴシック" panose="020B0609070205080204" pitchFamily="49" charset="-128"/>
              <a:ea typeface="ＭＳ ゴシック" panose="020B0609070205080204" pitchFamily="49" charset="-128"/>
            </a:rPr>
            <a:t>年です。今後も適切な起債の運用を図りながら財政の健全化に努めます。</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20" name="直線コネクタ 119"/>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23"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4" name="直線コネクタ 123"/>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125" name="債務償還可能年数平均値テキスト"/>
        <xdr:cNvSpPr txBox="1"/>
      </xdr:nvSpPr>
      <xdr:spPr>
        <a:xfrm>
          <a:off x="14846300"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6" name="フローチャート: 判断 125"/>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155575</xdr:rowOff>
    </xdr:from>
    <xdr:to>
      <xdr:col>76</xdr:col>
      <xdr:colOff>73025</xdr:colOff>
      <xdr:row>33</xdr:row>
      <xdr:rowOff>85725</xdr:rowOff>
    </xdr:to>
    <xdr:sp macro="" textlink="">
      <xdr:nvSpPr>
        <xdr:cNvPr id="132" name="楕円 131"/>
        <xdr:cNvSpPr/>
      </xdr:nvSpPr>
      <xdr:spPr>
        <a:xfrm>
          <a:off x="14744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134002</xdr:rowOff>
    </xdr:from>
    <xdr:ext cx="340478" cy="259045"/>
    <xdr:sp macro="" textlink="">
      <xdr:nvSpPr>
        <xdr:cNvPr id="133" name="債務償還可能年数該当値テキスト"/>
        <xdr:cNvSpPr txBox="1"/>
      </xdr:nvSpPr>
      <xdr:spPr>
        <a:xfrm>
          <a:off x="14846300" y="6391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38,308
37,839
191.11
21,210,172
20,444,578
538,554
12,569,333
21,816,865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0" name="楕円 69"/>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71" name="楕円 70"/>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22860</xdr:rowOff>
    </xdr:to>
    <xdr:cxnSp macro="">
      <xdr:nvCxnSpPr>
        <xdr:cNvPr id="72" name="直線コネクタ 71"/>
        <xdr:cNvCxnSpPr/>
      </xdr:nvCxnSpPr>
      <xdr:spPr>
        <a:xfrm flipV="1">
          <a:off x="2908300" y="6507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3"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4"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75" name="n_1main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76" name="n_2main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8" name="フローチャート: 判断 107"/>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126288</xdr:rowOff>
    </xdr:from>
    <xdr:to>
      <xdr:col>50</xdr:col>
      <xdr:colOff>165100</xdr:colOff>
      <xdr:row>39</xdr:row>
      <xdr:rowOff>56438</xdr:rowOff>
    </xdr:to>
    <xdr:sp macro="" textlink="">
      <xdr:nvSpPr>
        <xdr:cNvPr id="114" name="楕円 113"/>
        <xdr:cNvSpPr/>
      </xdr:nvSpPr>
      <xdr:spPr>
        <a:xfrm>
          <a:off x="9588500" y="66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131223</xdr:rowOff>
    </xdr:from>
    <xdr:to>
      <xdr:col>46</xdr:col>
      <xdr:colOff>38100</xdr:colOff>
      <xdr:row>39</xdr:row>
      <xdr:rowOff>61373</xdr:rowOff>
    </xdr:to>
    <xdr:sp macro="" textlink="">
      <xdr:nvSpPr>
        <xdr:cNvPr id="115" name="楕円 114"/>
        <xdr:cNvSpPr/>
      </xdr:nvSpPr>
      <xdr:spPr>
        <a:xfrm>
          <a:off x="8699500" y="66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5638</xdr:rowOff>
    </xdr:from>
    <xdr:to>
      <xdr:col>50</xdr:col>
      <xdr:colOff>114300</xdr:colOff>
      <xdr:row>39</xdr:row>
      <xdr:rowOff>10573</xdr:rowOff>
    </xdr:to>
    <xdr:cxnSp macro="">
      <xdr:nvCxnSpPr>
        <xdr:cNvPr id="116" name="直線コネクタ 115"/>
        <xdr:cNvCxnSpPr/>
      </xdr:nvCxnSpPr>
      <xdr:spPr>
        <a:xfrm flipV="1">
          <a:off x="8750300" y="6692188"/>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36104</xdr:rowOff>
    </xdr:from>
    <xdr:ext cx="534377" cy="259045"/>
    <xdr:sp macro="" textlink="">
      <xdr:nvSpPr>
        <xdr:cNvPr id="117" name="n_1aveValue【道路】&#10;一人当たり延長"/>
        <xdr:cNvSpPr txBox="1"/>
      </xdr:nvSpPr>
      <xdr:spPr>
        <a:xfrm>
          <a:off x="93594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18" name="n_2aveValue【道路】&#10;一人当たり延長"/>
        <xdr:cNvSpPr txBox="1"/>
      </xdr:nvSpPr>
      <xdr:spPr>
        <a:xfrm>
          <a:off x="8483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47565</xdr:rowOff>
    </xdr:from>
    <xdr:ext cx="534377" cy="259045"/>
    <xdr:sp macro="" textlink="">
      <xdr:nvSpPr>
        <xdr:cNvPr id="119" name="n_1mainValue【道路】&#10;一人当たり延長"/>
        <xdr:cNvSpPr txBox="1"/>
      </xdr:nvSpPr>
      <xdr:spPr>
        <a:xfrm>
          <a:off x="9359411" y="67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52500</xdr:rowOff>
    </xdr:from>
    <xdr:ext cx="534377" cy="259045"/>
    <xdr:sp macro="" textlink="">
      <xdr:nvSpPr>
        <xdr:cNvPr id="120" name="n_2mainValue【道路】&#10;一人当たり延長"/>
        <xdr:cNvSpPr txBox="1"/>
      </xdr:nvSpPr>
      <xdr:spPr>
        <a:xfrm>
          <a:off x="8483111" y="67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8"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1" name="フローチャート: 判断 150"/>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141224</xdr:rowOff>
    </xdr:from>
    <xdr:to>
      <xdr:col>20</xdr:col>
      <xdr:colOff>38100</xdr:colOff>
      <xdr:row>62</xdr:row>
      <xdr:rowOff>71374</xdr:rowOff>
    </xdr:to>
    <xdr:sp macro="" textlink="">
      <xdr:nvSpPr>
        <xdr:cNvPr id="157" name="楕円 156"/>
        <xdr:cNvSpPr/>
      </xdr:nvSpPr>
      <xdr:spPr>
        <a:xfrm>
          <a:off x="3746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4064</xdr:rowOff>
    </xdr:from>
    <xdr:to>
      <xdr:col>15</xdr:col>
      <xdr:colOff>101600</xdr:colOff>
      <xdr:row>62</xdr:row>
      <xdr:rowOff>105664</xdr:rowOff>
    </xdr:to>
    <xdr:sp macro="" textlink="">
      <xdr:nvSpPr>
        <xdr:cNvPr id="158" name="楕円 157"/>
        <xdr:cNvSpPr/>
      </xdr:nvSpPr>
      <xdr:spPr>
        <a:xfrm>
          <a:off x="2857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20574</xdr:rowOff>
    </xdr:from>
    <xdr:to>
      <xdr:col>19</xdr:col>
      <xdr:colOff>177800</xdr:colOff>
      <xdr:row>62</xdr:row>
      <xdr:rowOff>54864</xdr:rowOff>
    </xdr:to>
    <xdr:cxnSp macro="">
      <xdr:nvCxnSpPr>
        <xdr:cNvPr id="159" name="直線コネクタ 158"/>
        <xdr:cNvCxnSpPr/>
      </xdr:nvCxnSpPr>
      <xdr:spPr>
        <a:xfrm flipV="1">
          <a:off x="2908300" y="106504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131335</xdr:rowOff>
    </xdr:from>
    <xdr:ext cx="405111" cy="259045"/>
    <xdr:sp macro="" textlink="">
      <xdr:nvSpPr>
        <xdr:cNvPr id="160"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61"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62501</xdr:rowOff>
    </xdr:from>
    <xdr:ext cx="405111" cy="259045"/>
    <xdr:sp macro="" textlink="">
      <xdr:nvSpPr>
        <xdr:cNvPr id="162" name="n_1mainValue【橋りょう・トンネル】&#10;有形固定資産減価償却率"/>
        <xdr:cNvSpPr txBox="1"/>
      </xdr:nvSpPr>
      <xdr:spPr>
        <a:xfrm>
          <a:off x="35820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96791</xdr:rowOff>
    </xdr:from>
    <xdr:ext cx="405111" cy="259045"/>
    <xdr:sp macro="" textlink="">
      <xdr:nvSpPr>
        <xdr:cNvPr id="163" name="n_2mainValue【橋りょう・トンネル】&#10;有形固定資産減価償却率"/>
        <xdr:cNvSpPr txBox="1"/>
      </xdr:nvSpPr>
      <xdr:spPr>
        <a:xfrm>
          <a:off x="27057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92" name="【橋りょう・トンネル】&#10;一人当たり有形固定資産（償却資産）額平均値テキスト"/>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95" name="フローチャート: 判断 194"/>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43046</xdr:rowOff>
    </xdr:from>
    <xdr:to>
      <xdr:col>50</xdr:col>
      <xdr:colOff>165100</xdr:colOff>
      <xdr:row>60</xdr:row>
      <xdr:rowOff>144646</xdr:rowOff>
    </xdr:to>
    <xdr:sp macro="" textlink="">
      <xdr:nvSpPr>
        <xdr:cNvPr id="201" name="楕円 200"/>
        <xdr:cNvSpPr/>
      </xdr:nvSpPr>
      <xdr:spPr>
        <a:xfrm>
          <a:off x="9588500" y="103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54409</xdr:rowOff>
    </xdr:from>
    <xdr:to>
      <xdr:col>46</xdr:col>
      <xdr:colOff>38100</xdr:colOff>
      <xdr:row>60</xdr:row>
      <xdr:rowOff>156009</xdr:rowOff>
    </xdr:to>
    <xdr:sp macro="" textlink="">
      <xdr:nvSpPr>
        <xdr:cNvPr id="202" name="楕円 201"/>
        <xdr:cNvSpPr/>
      </xdr:nvSpPr>
      <xdr:spPr>
        <a:xfrm>
          <a:off x="8699500" y="103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93846</xdr:rowOff>
    </xdr:from>
    <xdr:to>
      <xdr:col>50</xdr:col>
      <xdr:colOff>114300</xdr:colOff>
      <xdr:row>60</xdr:row>
      <xdr:rowOff>105209</xdr:rowOff>
    </xdr:to>
    <xdr:cxnSp macro="">
      <xdr:nvCxnSpPr>
        <xdr:cNvPr id="203" name="直線コネクタ 202"/>
        <xdr:cNvCxnSpPr/>
      </xdr:nvCxnSpPr>
      <xdr:spPr>
        <a:xfrm flipV="1">
          <a:off x="8750300" y="10380846"/>
          <a:ext cx="88900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70321</xdr:rowOff>
    </xdr:from>
    <xdr:ext cx="599010" cy="259045"/>
    <xdr:sp macro="" textlink="">
      <xdr:nvSpPr>
        <xdr:cNvPr id="204" name="n_1aveValue【橋りょう・トンネル】&#10;一人当たり有形固定資産（償却資産）額"/>
        <xdr:cNvSpPr txBox="1"/>
      </xdr:nvSpPr>
      <xdr:spPr>
        <a:xfrm>
          <a:off x="9327095" y="1052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113711</xdr:rowOff>
    </xdr:from>
    <xdr:ext cx="599010" cy="259045"/>
    <xdr:sp macro="" textlink="">
      <xdr:nvSpPr>
        <xdr:cNvPr id="205" name="n_2aveValue【橋りょう・トンネル】&#10;一人当たり有形固定資産（償却資産）額"/>
        <xdr:cNvSpPr txBox="1"/>
      </xdr:nvSpPr>
      <xdr:spPr>
        <a:xfrm>
          <a:off x="8450795"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161173</xdr:rowOff>
    </xdr:from>
    <xdr:ext cx="599010" cy="259045"/>
    <xdr:sp macro="" textlink="">
      <xdr:nvSpPr>
        <xdr:cNvPr id="206" name="n_1mainValue【橋りょう・トンネル】&#10;一人当たり有形固定資産（償却資産）額"/>
        <xdr:cNvSpPr txBox="1"/>
      </xdr:nvSpPr>
      <xdr:spPr>
        <a:xfrm>
          <a:off x="9327095" y="1010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1086</xdr:rowOff>
    </xdr:from>
    <xdr:ext cx="599010" cy="259045"/>
    <xdr:sp macro="" textlink="">
      <xdr:nvSpPr>
        <xdr:cNvPr id="207" name="n_2mainValue【橋りょう・トンネル】&#10;一人当たり有形固定資産（償却資産）額"/>
        <xdr:cNvSpPr txBox="1"/>
      </xdr:nvSpPr>
      <xdr:spPr>
        <a:xfrm>
          <a:off x="8450795" y="1011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1"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4" name="フローチャート: 判断 243"/>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41593</xdr:rowOff>
    </xdr:from>
    <xdr:to>
      <xdr:col>20</xdr:col>
      <xdr:colOff>38100</xdr:colOff>
      <xdr:row>80</xdr:row>
      <xdr:rowOff>143193</xdr:rowOff>
    </xdr:to>
    <xdr:sp macro="" textlink="">
      <xdr:nvSpPr>
        <xdr:cNvPr id="250" name="楕円 249"/>
        <xdr:cNvSpPr/>
      </xdr:nvSpPr>
      <xdr:spPr>
        <a:xfrm>
          <a:off x="3746500" y="137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64452</xdr:rowOff>
    </xdr:from>
    <xdr:to>
      <xdr:col>15</xdr:col>
      <xdr:colOff>101600</xdr:colOff>
      <xdr:row>80</xdr:row>
      <xdr:rowOff>166052</xdr:rowOff>
    </xdr:to>
    <xdr:sp macro="" textlink="">
      <xdr:nvSpPr>
        <xdr:cNvPr id="251" name="楕円 250"/>
        <xdr:cNvSpPr/>
      </xdr:nvSpPr>
      <xdr:spPr>
        <a:xfrm>
          <a:off x="2857500" y="137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92393</xdr:rowOff>
    </xdr:from>
    <xdr:to>
      <xdr:col>19</xdr:col>
      <xdr:colOff>177800</xdr:colOff>
      <xdr:row>80</xdr:row>
      <xdr:rowOff>115252</xdr:rowOff>
    </xdr:to>
    <xdr:cxnSp macro="">
      <xdr:nvCxnSpPr>
        <xdr:cNvPr id="252" name="直線コネクタ 251"/>
        <xdr:cNvCxnSpPr/>
      </xdr:nvCxnSpPr>
      <xdr:spPr>
        <a:xfrm flipV="1">
          <a:off x="2908300" y="138083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53"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54"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159720</xdr:rowOff>
    </xdr:from>
    <xdr:ext cx="405111" cy="259045"/>
    <xdr:sp macro="" textlink="">
      <xdr:nvSpPr>
        <xdr:cNvPr id="255" name="n_1mainValue【公営住宅】&#10;有形固定資産減価償却率"/>
        <xdr:cNvSpPr txBox="1"/>
      </xdr:nvSpPr>
      <xdr:spPr>
        <a:xfrm>
          <a:off x="3582044" y="1353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11129</xdr:rowOff>
    </xdr:from>
    <xdr:ext cx="405111" cy="259045"/>
    <xdr:sp macro="" textlink="">
      <xdr:nvSpPr>
        <xdr:cNvPr id="256" name="n_2mainValue【公営住宅】&#10;有形固定資産減価償却率"/>
        <xdr:cNvSpPr txBox="1"/>
      </xdr:nvSpPr>
      <xdr:spPr>
        <a:xfrm>
          <a:off x="2705744" y="1355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2" name="直線コネクタ 281"/>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3"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4" name="直線コネクタ 283"/>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5"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6" name="直線コネクタ 285"/>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87"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88" name="フローチャート: 判断 287"/>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89" name="フローチャート: 判断 288"/>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290" name="フローチャート: 判断 289"/>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27468</xdr:rowOff>
    </xdr:from>
    <xdr:to>
      <xdr:col>50</xdr:col>
      <xdr:colOff>165100</xdr:colOff>
      <xdr:row>81</xdr:row>
      <xdr:rowOff>129068</xdr:rowOff>
    </xdr:to>
    <xdr:sp macro="" textlink="">
      <xdr:nvSpPr>
        <xdr:cNvPr id="296" name="楕円 295"/>
        <xdr:cNvSpPr/>
      </xdr:nvSpPr>
      <xdr:spPr>
        <a:xfrm>
          <a:off x="9588500" y="1391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41838</xdr:rowOff>
    </xdr:from>
    <xdr:to>
      <xdr:col>46</xdr:col>
      <xdr:colOff>38100</xdr:colOff>
      <xdr:row>81</xdr:row>
      <xdr:rowOff>143438</xdr:rowOff>
    </xdr:to>
    <xdr:sp macro="" textlink="">
      <xdr:nvSpPr>
        <xdr:cNvPr id="297" name="楕円 296"/>
        <xdr:cNvSpPr/>
      </xdr:nvSpPr>
      <xdr:spPr>
        <a:xfrm>
          <a:off x="8699500" y="1392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78268</xdr:rowOff>
    </xdr:from>
    <xdr:to>
      <xdr:col>50</xdr:col>
      <xdr:colOff>114300</xdr:colOff>
      <xdr:row>81</xdr:row>
      <xdr:rowOff>92638</xdr:rowOff>
    </xdr:to>
    <xdr:cxnSp macro="">
      <xdr:nvCxnSpPr>
        <xdr:cNvPr id="298" name="直線コネクタ 297"/>
        <xdr:cNvCxnSpPr/>
      </xdr:nvCxnSpPr>
      <xdr:spPr>
        <a:xfrm flipV="1">
          <a:off x="8750300" y="13965718"/>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133911</xdr:rowOff>
    </xdr:from>
    <xdr:ext cx="469744" cy="259045"/>
    <xdr:sp macro="" textlink="">
      <xdr:nvSpPr>
        <xdr:cNvPr id="299" name="n_1aveValue【公営住宅】&#10;一人当たり面積"/>
        <xdr:cNvSpPr txBox="1"/>
      </xdr:nvSpPr>
      <xdr:spPr>
        <a:xfrm>
          <a:off x="9391727"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83619</xdr:rowOff>
    </xdr:from>
    <xdr:ext cx="469744" cy="259045"/>
    <xdr:sp macro="" textlink="">
      <xdr:nvSpPr>
        <xdr:cNvPr id="300" name="n_2aveValue【公営住宅】&#10;一人当たり面積"/>
        <xdr:cNvSpPr txBox="1"/>
      </xdr:nvSpPr>
      <xdr:spPr>
        <a:xfrm>
          <a:off x="8515427" y="1431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145595</xdr:rowOff>
    </xdr:from>
    <xdr:ext cx="469744" cy="259045"/>
    <xdr:sp macro="" textlink="">
      <xdr:nvSpPr>
        <xdr:cNvPr id="301" name="n_1mainValue【公営住宅】&#10;一人当たり面積"/>
        <xdr:cNvSpPr txBox="1"/>
      </xdr:nvSpPr>
      <xdr:spPr>
        <a:xfrm>
          <a:off x="9391727" y="1369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159965</xdr:rowOff>
    </xdr:from>
    <xdr:ext cx="469744" cy="259045"/>
    <xdr:sp macro="" textlink="">
      <xdr:nvSpPr>
        <xdr:cNvPr id="302" name="n_2mainValue【公営住宅】&#10;一人当たり面積"/>
        <xdr:cNvSpPr txBox="1"/>
      </xdr:nvSpPr>
      <xdr:spPr>
        <a:xfrm>
          <a:off x="8515427" y="137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9" name="テキスト ボックス 3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0" name="直線コネクタ 32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1" name="テキスト ボックス 33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2" name="直線コネクタ 33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3" name="テキスト ボックス 33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4" name="直線コネクタ 33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5" name="テキスト ボックス 33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6" name="直線コネクタ 33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7" name="テキスト ボックス 33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41" name="直線コネクタ 340"/>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42"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43" name="直線コネクタ 342"/>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44"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45" name="直線コネクタ 344"/>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46"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47" name="フローチャート: 判断 346"/>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48" name="フローチャート: 判断 347"/>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49" name="フローチャート: 判断 348"/>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355" name="楕円 354"/>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66548</xdr:rowOff>
    </xdr:from>
    <xdr:to>
      <xdr:col>76</xdr:col>
      <xdr:colOff>165100</xdr:colOff>
      <xdr:row>38</xdr:row>
      <xdr:rowOff>168148</xdr:rowOff>
    </xdr:to>
    <xdr:sp macro="" textlink="">
      <xdr:nvSpPr>
        <xdr:cNvPr id="356" name="楕円 355"/>
        <xdr:cNvSpPr/>
      </xdr:nvSpPr>
      <xdr:spPr>
        <a:xfrm>
          <a:off x="14541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117348</xdr:rowOff>
    </xdr:to>
    <xdr:cxnSp macro="">
      <xdr:nvCxnSpPr>
        <xdr:cNvPr id="357" name="直線コネクタ 356"/>
        <xdr:cNvCxnSpPr/>
      </xdr:nvCxnSpPr>
      <xdr:spPr>
        <a:xfrm flipV="1">
          <a:off x="14592300" y="65798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122953</xdr:rowOff>
    </xdr:from>
    <xdr:ext cx="405111" cy="259045"/>
    <xdr:sp macro="" textlink="">
      <xdr:nvSpPr>
        <xdr:cNvPr id="358" name="n_1aveValue【認定こども園・幼稚園・保育所】&#10;有形固定資産減価償却率"/>
        <xdr:cNvSpPr txBox="1"/>
      </xdr:nvSpPr>
      <xdr:spPr>
        <a:xfrm>
          <a:off x="152660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359" name="n_2aveValue【認定こども園・幼稚園・保育所】&#10;有形固定資産減価償却率"/>
        <xdr:cNvSpPr txBox="1"/>
      </xdr:nvSpPr>
      <xdr:spPr>
        <a:xfrm>
          <a:off x="14389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360" name="n_1mainValue【認定こども園・幼稚園・保育所】&#10;有形固定資産減価償却率"/>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159275</xdr:rowOff>
    </xdr:from>
    <xdr:ext cx="405111" cy="259045"/>
    <xdr:sp macro="" textlink="">
      <xdr:nvSpPr>
        <xdr:cNvPr id="361" name="n_2mainValue【認定こども園・幼稚園・保育所】&#10;有形固定資産減価償却率"/>
        <xdr:cNvSpPr txBox="1"/>
      </xdr:nvSpPr>
      <xdr:spPr>
        <a:xfrm>
          <a:off x="14389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85" name="直線コネクタ 384"/>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6"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7" name="直線コネクタ 386"/>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8"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9" name="直線コネクタ 388"/>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390"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91" name="フローチャート: 判断 390"/>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92" name="フローチャート: 判断 391"/>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393" name="フローチャート: 判断 392"/>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113030</xdr:rowOff>
    </xdr:from>
    <xdr:to>
      <xdr:col>112</xdr:col>
      <xdr:colOff>38100</xdr:colOff>
      <xdr:row>35</xdr:row>
      <xdr:rowOff>43180</xdr:rowOff>
    </xdr:to>
    <xdr:sp macro="" textlink="">
      <xdr:nvSpPr>
        <xdr:cNvPr id="399" name="楕円 398"/>
        <xdr:cNvSpPr/>
      </xdr:nvSpPr>
      <xdr:spPr>
        <a:xfrm>
          <a:off x="21272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86360</xdr:rowOff>
    </xdr:from>
    <xdr:to>
      <xdr:col>107</xdr:col>
      <xdr:colOff>101600</xdr:colOff>
      <xdr:row>35</xdr:row>
      <xdr:rowOff>16510</xdr:rowOff>
    </xdr:to>
    <xdr:sp macro="" textlink="">
      <xdr:nvSpPr>
        <xdr:cNvPr id="400" name="楕円 399"/>
        <xdr:cNvSpPr/>
      </xdr:nvSpPr>
      <xdr:spPr>
        <a:xfrm>
          <a:off x="20383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137160</xdr:rowOff>
    </xdr:from>
    <xdr:to>
      <xdr:col>111</xdr:col>
      <xdr:colOff>177800</xdr:colOff>
      <xdr:row>34</xdr:row>
      <xdr:rowOff>163830</xdr:rowOff>
    </xdr:to>
    <xdr:cxnSp macro="">
      <xdr:nvCxnSpPr>
        <xdr:cNvPr id="401" name="直線コネクタ 400"/>
        <xdr:cNvCxnSpPr/>
      </xdr:nvCxnSpPr>
      <xdr:spPr>
        <a:xfrm>
          <a:off x="20434300" y="5966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02"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133367</xdr:rowOff>
    </xdr:from>
    <xdr:ext cx="469744" cy="259045"/>
    <xdr:sp macro="" textlink="">
      <xdr:nvSpPr>
        <xdr:cNvPr id="403" name="n_2aveValue【認定こども園・幼稚園・保育所】&#10;一人当たり面積"/>
        <xdr:cNvSpPr txBox="1"/>
      </xdr:nvSpPr>
      <xdr:spPr>
        <a:xfrm>
          <a:off x="20199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59707</xdr:rowOff>
    </xdr:from>
    <xdr:ext cx="469744" cy="259045"/>
    <xdr:sp macro="" textlink="">
      <xdr:nvSpPr>
        <xdr:cNvPr id="404" name="n_1mainValue【認定こども園・幼稚園・保育所】&#10;一人当たり面積"/>
        <xdr:cNvSpPr txBox="1"/>
      </xdr:nvSpPr>
      <xdr:spPr>
        <a:xfrm>
          <a:off x="21075727" y="57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33037</xdr:rowOff>
    </xdr:from>
    <xdr:ext cx="469744" cy="259045"/>
    <xdr:sp macro="" textlink="">
      <xdr:nvSpPr>
        <xdr:cNvPr id="405" name="n_2mainValue【認定こども園・幼稚園・保育所】&#10;一人当たり面積"/>
        <xdr:cNvSpPr txBox="1"/>
      </xdr:nvSpPr>
      <xdr:spPr>
        <a:xfrm>
          <a:off x="20199427"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8" name="テキスト ボックス 4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28" name="直線コネクタ 427"/>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29"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30" name="直線コネクタ 429"/>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31"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32" name="直線コネクタ 431"/>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33"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34" name="フローチャート: 判断 433"/>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35" name="フローチャート: 判断 434"/>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36" name="フローチャート: 判断 435"/>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148082</xdr:rowOff>
    </xdr:from>
    <xdr:to>
      <xdr:col>81</xdr:col>
      <xdr:colOff>101600</xdr:colOff>
      <xdr:row>56</xdr:row>
      <xdr:rowOff>78232</xdr:rowOff>
    </xdr:to>
    <xdr:sp macro="" textlink="">
      <xdr:nvSpPr>
        <xdr:cNvPr id="442" name="楕円 441"/>
        <xdr:cNvSpPr/>
      </xdr:nvSpPr>
      <xdr:spPr>
        <a:xfrm>
          <a:off x="154305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8636</xdr:rowOff>
    </xdr:from>
    <xdr:to>
      <xdr:col>76</xdr:col>
      <xdr:colOff>165100</xdr:colOff>
      <xdr:row>56</xdr:row>
      <xdr:rowOff>110236</xdr:rowOff>
    </xdr:to>
    <xdr:sp macro="" textlink="">
      <xdr:nvSpPr>
        <xdr:cNvPr id="443" name="楕円 442"/>
        <xdr:cNvSpPr/>
      </xdr:nvSpPr>
      <xdr:spPr>
        <a:xfrm>
          <a:off x="14541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27432</xdr:rowOff>
    </xdr:from>
    <xdr:to>
      <xdr:col>81</xdr:col>
      <xdr:colOff>50800</xdr:colOff>
      <xdr:row>56</xdr:row>
      <xdr:rowOff>59436</xdr:rowOff>
    </xdr:to>
    <xdr:cxnSp macro="">
      <xdr:nvCxnSpPr>
        <xdr:cNvPr id="444" name="直線コネクタ 443"/>
        <xdr:cNvCxnSpPr/>
      </xdr:nvCxnSpPr>
      <xdr:spPr>
        <a:xfrm flipV="1">
          <a:off x="14592300" y="9628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445"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14495</xdr:rowOff>
    </xdr:from>
    <xdr:ext cx="405111" cy="259045"/>
    <xdr:sp macro="" textlink="">
      <xdr:nvSpPr>
        <xdr:cNvPr id="446" name="n_2aveValue【学校施設】&#10;有形固定資産減価償却率"/>
        <xdr:cNvSpPr txBox="1"/>
      </xdr:nvSpPr>
      <xdr:spPr>
        <a:xfrm>
          <a:off x="14389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94759</xdr:rowOff>
    </xdr:from>
    <xdr:ext cx="405111" cy="259045"/>
    <xdr:sp macro="" textlink="">
      <xdr:nvSpPr>
        <xdr:cNvPr id="447" name="n_1mainValue【学校施設】&#10;有形固定資産減価償却率"/>
        <xdr:cNvSpPr txBox="1"/>
      </xdr:nvSpPr>
      <xdr:spPr>
        <a:xfrm>
          <a:off x="15266044" y="935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126763</xdr:rowOff>
    </xdr:from>
    <xdr:ext cx="405111" cy="259045"/>
    <xdr:sp macro="" textlink="">
      <xdr:nvSpPr>
        <xdr:cNvPr id="448" name="n_2mainValue【学校施設】&#10;有形固定資産減価償却率"/>
        <xdr:cNvSpPr txBox="1"/>
      </xdr:nvSpPr>
      <xdr:spPr>
        <a:xfrm>
          <a:off x="14389744" y="93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73" name="直線コネクタ 472"/>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74"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75" name="直線コネクタ 474"/>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76"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77" name="直線コネクタ 476"/>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78"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79" name="フローチャート: 判断 478"/>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80" name="フローチャート: 判断 479"/>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481" name="フローチャート: 判断 480"/>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116078</xdr:rowOff>
    </xdr:from>
    <xdr:to>
      <xdr:col>112</xdr:col>
      <xdr:colOff>38100</xdr:colOff>
      <xdr:row>63</xdr:row>
      <xdr:rowOff>46228</xdr:rowOff>
    </xdr:to>
    <xdr:sp macro="" textlink="">
      <xdr:nvSpPr>
        <xdr:cNvPr id="487" name="楕円 486"/>
        <xdr:cNvSpPr/>
      </xdr:nvSpPr>
      <xdr:spPr>
        <a:xfrm>
          <a:off x="21272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111887</xdr:rowOff>
    </xdr:from>
    <xdr:to>
      <xdr:col>107</xdr:col>
      <xdr:colOff>101600</xdr:colOff>
      <xdr:row>63</xdr:row>
      <xdr:rowOff>42037</xdr:rowOff>
    </xdr:to>
    <xdr:sp macro="" textlink="">
      <xdr:nvSpPr>
        <xdr:cNvPr id="488" name="楕円 487"/>
        <xdr:cNvSpPr/>
      </xdr:nvSpPr>
      <xdr:spPr>
        <a:xfrm>
          <a:off x="203835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162687</xdr:rowOff>
    </xdr:from>
    <xdr:to>
      <xdr:col>111</xdr:col>
      <xdr:colOff>177800</xdr:colOff>
      <xdr:row>62</xdr:row>
      <xdr:rowOff>166878</xdr:rowOff>
    </xdr:to>
    <xdr:cxnSp macro="">
      <xdr:nvCxnSpPr>
        <xdr:cNvPr id="489" name="直線コネクタ 488"/>
        <xdr:cNvCxnSpPr/>
      </xdr:nvCxnSpPr>
      <xdr:spPr>
        <a:xfrm>
          <a:off x="20434300" y="1079258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60850</xdr:rowOff>
    </xdr:from>
    <xdr:ext cx="469744" cy="259045"/>
    <xdr:sp macro="" textlink="">
      <xdr:nvSpPr>
        <xdr:cNvPr id="490" name="n_1aveValue【学校施設】&#10;一人当たり面積"/>
        <xdr:cNvSpPr txBox="1"/>
      </xdr:nvSpPr>
      <xdr:spPr>
        <a:xfrm>
          <a:off x="210757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491" name="n_2aveValue【学校施設】&#10;一人当たり面積"/>
        <xdr:cNvSpPr txBox="1"/>
      </xdr:nvSpPr>
      <xdr:spPr>
        <a:xfrm>
          <a:off x="20199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37355</xdr:rowOff>
    </xdr:from>
    <xdr:ext cx="469744" cy="259045"/>
    <xdr:sp macro="" textlink="">
      <xdr:nvSpPr>
        <xdr:cNvPr id="492" name="n_1mainValue【学校施設】&#10;一人当たり面積"/>
        <xdr:cNvSpPr txBox="1"/>
      </xdr:nvSpPr>
      <xdr:spPr>
        <a:xfrm>
          <a:off x="210757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33164</xdr:rowOff>
    </xdr:from>
    <xdr:ext cx="469744" cy="259045"/>
    <xdr:sp macro="" textlink="">
      <xdr:nvSpPr>
        <xdr:cNvPr id="493" name="n_2mainValue【学校施設】&#10;一人当たり面積"/>
        <xdr:cNvSpPr txBox="1"/>
      </xdr:nvSpPr>
      <xdr:spPr>
        <a:xfrm>
          <a:off x="20199427" y="1083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18" name="直線コネクタ 517"/>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19"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20" name="直線コネクタ 519"/>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23"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24" name="フローチャート: 判断 523"/>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525" name="フローチャート: 判断 524"/>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26" name="フローチャート: 判断 525"/>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71120</xdr:rowOff>
    </xdr:from>
    <xdr:to>
      <xdr:col>76</xdr:col>
      <xdr:colOff>165100</xdr:colOff>
      <xdr:row>82</xdr:row>
      <xdr:rowOff>1270</xdr:rowOff>
    </xdr:to>
    <xdr:sp macro="" textlink="">
      <xdr:nvSpPr>
        <xdr:cNvPr id="532" name="楕円 531"/>
        <xdr:cNvSpPr/>
      </xdr:nvSpPr>
      <xdr:spPr>
        <a:xfrm>
          <a:off x="14541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12082</xdr:rowOff>
    </xdr:from>
    <xdr:ext cx="405111" cy="259045"/>
    <xdr:sp macro="" textlink="">
      <xdr:nvSpPr>
        <xdr:cNvPr id="533"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34" name="n_2aveValue【児童館】&#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17797</xdr:rowOff>
    </xdr:from>
    <xdr:ext cx="405111" cy="259045"/>
    <xdr:sp macro="" textlink="">
      <xdr:nvSpPr>
        <xdr:cNvPr id="535" name="n_2mainValue【児童館】&#10;有形固定資産減価償却率"/>
        <xdr:cNvSpPr txBox="1"/>
      </xdr:nvSpPr>
      <xdr:spPr>
        <a:xfrm>
          <a:off x="14389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6" name="直線コネクタ 5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7" name="テキスト ボックス 5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8" name="直線コネクタ 5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9" name="テキスト ボックス 5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0" name="直線コネクタ 5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1" name="テキスト ボックス 5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2" name="直線コネクタ 5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3" name="テキスト ボックス 5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4" name="直線コネクタ 5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5" name="テキスト ボックス 5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6" name="直線コネクタ 5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7" name="テキスト ボックス 5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561" name="直線コネクタ 560"/>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62"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63" name="直線コネクタ 56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564"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565" name="直線コネクタ 564"/>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566" name="【児童館】&#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567" name="フローチャート: 判断 566"/>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568" name="フローチャート: 判断 567"/>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569" name="フローチャート: 判断 568"/>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117929</xdr:rowOff>
    </xdr:from>
    <xdr:to>
      <xdr:col>107</xdr:col>
      <xdr:colOff>101600</xdr:colOff>
      <xdr:row>83</xdr:row>
      <xdr:rowOff>48079</xdr:rowOff>
    </xdr:to>
    <xdr:sp macro="" textlink="">
      <xdr:nvSpPr>
        <xdr:cNvPr id="575" name="楕円 574"/>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40113</xdr:rowOff>
    </xdr:from>
    <xdr:ext cx="469744" cy="259045"/>
    <xdr:sp macro="" textlink="">
      <xdr:nvSpPr>
        <xdr:cNvPr id="576" name="n_1ave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577" name="n_2ave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39206</xdr:rowOff>
    </xdr:from>
    <xdr:ext cx="469744" cy="259045"/>
    <xdr:sp macro="" textlink="">
      <xdr:nvSpPr>
        <xdr:cNvPr id="578" name="n_2mainValue【児童館】&#10;一人当たり面積"/>
        <xdr:cNvSpPr txBox="1"/>
      </xdr:nvSpPr>
      <xdr:spPr>
        <a:xfrm>
          <a:off x="20199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9" name="テキスト ボックス 58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0" name="直線コネクタ 5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1" name="テキスト ボックス 59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2" name="直線コネクタ 5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3" name="テキスト ボックス 5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4" name="直線コネクタ 5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5" name="テキスト ボックス 5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6" name="直線コネクタ 5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7" name="テキスト ボックス 5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8" name="直線コネクタ 5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9" name="テキスト ボックス 5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03" name="直線コネクタ 602"/>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04"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05" name="直線コネクタ 604"/>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06"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07" name="直線コネクタ 606"/>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08"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09" name="フローチャート: 判断 608"/>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10" name="フローチャート: 判断 609"/>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11" name="フローチャート: 判断 610"/>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617" name="楕円 616"/>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618" name="楕円 617"/>
        <xdr:cNvSpPr/>
      </xdr:nvSpPr>
      <xdr:spPr>
        <a:xfrm>
          <a:off x="1454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80011</xdr:rowOff>
    </xdr:to>
    <xdr:cxnSp macro="">
      <xdr:nvCxnSpPr>
        <xdr:cNvPr id="619" name="直線コネクタ 618"/>
        <xdr:cNvCxnSpPr/>
      </xdr:nvCxnSpPr>
      <xdr:spPr>
        <a:xfrm flipV="1">
          <a:off x="14592300" y="17701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620"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621"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622" name="n_1mainValue【公民館】&#10;有形固定資産減価償却率"/>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147338</xdr:rowOff>
    </xdr:from>
    <xdr:ext cx="405111" cy="259045"/>
    <xdr:sp macro="" textlink="">
      <xdr:nvSpPr>
        <xdr:cNvPr id="623" name="n_2mainValue【公民館】&#10;有形固定資産減価償却率"/>
        <xdr:cNvSpPr txBox="1"/>
      </xdr:nvSpPr>
      <xdr:spPr>
        <a:xfrm>
          <a:off x="14389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4" name="直線コネクタ 6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5" name="テキスト ボックス 6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6" name="直線コネクタ 6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7" name="テキスト ボックス 6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8" name="直線コネクタ 6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9" name="テキスト ボックス 6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0" name="直線コネクタ 6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1" name="テキスト ボックス 6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45" name="直線コネクタ 644"/>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46"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47" name="直線コネクタ 646"/>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48"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49" name="直線コネクタ 648"/>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650"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51" name="フローチャート: 判断 650"/>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52" name="フローチャート: 判断 651"/>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53" name="フローチャート: 判断 652"/>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77978</xdr:rowOff>
    </xdr:from>
    <xdr:to>
      <xdr:col>112</xdr:col>
      <xdr:colOff>38100</xdr:colOff>
      <xdr:row>106</xdr:row>
      <xdr:rowOff>8128</xdr:rowOff>
    </xdr:to>
    <xdr:sp macro="" textlink="">
      <xdr:nvSpPr>
        <xdr:cNvPr id="659" name="楕円 658"/>
        <xdr:cNvSpPr/>
      </xdr:nvSpPr>
      <xdr:spPr>
        <a:xfrm>
          <a:off x="2127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60" name="楕円 659"/>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105</xdr:row>
      <xdr:rowOff>133350</xdr:rowOff>
    </xdr:to>
    <xdr:cxnSp macro="">
      <xdr:nvCxnSpPr>
        <xdr:cNvPr id="661" name="直線コネクタ 660"/>
        <xdr:cNvCxnSpPr/>
      </xdr:nvCxnSpPr>
      <xdr:spPr>
        <a:xfrm flipV="1">
          <a:off x="20434300" y="1813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662" name="n_1aveValue【公民館】&#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663"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170705</xdr:rowOff>
    </xdr:from>
    <xdr:ext cx="469744" cy="259045"/>
    <xdr:sp macro="" textlink="">
      <xdr:nvSpPr>
        <xdr:cNvPr id="664" name="n_1mainValue【公民館】&#10;一人当たり面積"/>
        <xdr:cNvSpPr txBox="1"/>
      </xdr:nvSpPr>
      <xdr:spPr>
        <a:xfrm>
          <a:off x="21075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665" name="n_2main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年度の本市の有形固定資産償却率を類似団体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平均値と比較すると、学校施設、公営住宅、公民館が大幅に高く、認定こども園・幼稚園・保育所が大幅に低くなっています。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平均値より高くなっている要因として、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施設の老朽化がまず第一に挙げられますが、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耐震化、長寿命化等の大規模改修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台帳整備の数値に反映されていないこと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も要因の一つと考え</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られます。また、類似団体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平均値より低くなっている要因は、幼保連携認定こども園を計画的に整備中であり、比較的新しい施設が多い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ことが挙げられます</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今後、公共施設個別管理計画に基づいた改修や統廃合を行うとともに、固定資産台帳の適切な更新を行っていきます。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38,308
37,839
191.11
21,210,172
20,444,578
538,554
12,569,333
21,816,865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42545</xdr:rowOff>
    </xdr:from>
    <xdr:to>
      <xdr:col>20</xdr:col>
      <xdr:colOff>38100</xdr:colOff>
      <xdr:row>36</xdr:row>
      <xdr:rowOff>144145</xdr:rowOff>
    </xdr:to>
    <xdr:sp macro="" textlink="">
      <xdr:nvSpPr>
        <xdr:cNvPr id="71" name="楕円 70"/>
        <xdr:cNvSpPr/>
      </xdr:nvSpPr>
      <xdr:spPr>
        <a:xfrm>
          <a:off x="3746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72" name="楕円 71"/>
        <xdr:cNvSpPr/>
      </xdr:nvSpPr>
      <xdr:spPr>
        <a:xfrm>
          <a:off x="2857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93345</xdr:rowOff>
    </xdr:from>
    <xdr:to>
      <xdr:col>19</xdr:col>
      <xdr:colOff>177800</xdr:colOff>
      <xdr:row>36</xdr:row>
      <xdr:rowOff>131445</xdr:rowOff>
    </xdr:to>
    <xdr:cxnSp macro="">
      <xdr:nvCxnSpPr>
        <xdr:cNvPr id="73" name="直線コネクタ 72"/>
        <xdr:cNvCxnSpPr/>
      </xdr:nvCxnSpPr>
      <xdr:spPr>
        <a:xfrm flipV="1">
          <a:off x="2908300" y="6265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160672</xdr:rowOff>
    </xdr:from>
    <xdr:ext cx="405111" cy="259045"/>
    <xdr:sp macro="" textlink="">
      <xdr:nvSpPr>
        <xdr:cNvPr id="74" name="n_1mainValue【図書館】&#10;有形固定資産減価償却率"/>
        <xdr:cNvSpPr txBox="1"/>
      </xdr:nvSpPr>
      <xdr:spPr>
        <a:xfrm>
          <a:off x="3582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75" name="n_2mainValue【図書館】&#10;有形固定資産減価償却率"/>
        <xdr:cNvSpPr txBox="1"/>
      </xdr:nvSpPr>
      <xdr:spPr>
        <a:xfrm>
          <a:off x="2705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3" name="【図書館】&#10;一人当たり面積平均値テキスト"/>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06"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7" name="フローチャート: 判断 10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121937</xdr:rowOff>
    </xdr:from>
    <xdr:ext cx="469744" cy="259045"/>
    <xdr:sp macro="" textlink="">
      <xdr:nvSpPr>
        <xdr:cNvPr id="108" name="n_2aveValue【図書館】&#10;一人当たり面積"/>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14" name="楕円 113"/>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15" name="楕円 114"/>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57150</xdr:rowOff>
    </xdr:to>
    <xdr:cxnSp macro="">
      <xdr:nvCxnSpPr>
        <xdr:cNvPr id="116" name="直線コネクタ 115"/>
        <xdr:cNvCxnSpPr/>
      </xdr:nvCxnSpPr>
      <xdr:spPr>
        <a:xfrm flipV="1">
          <a:off x="8750300" y="6385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109237</xdr:rowOff>
    </xdr:from>
    <xdr:ext cx="469744" cy="259045"/>
    <xdr:sp macro="" textlink="">
      <xdr:nvSpPr>
        <xdr:cNvPr id="117" name="n_1main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18"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2"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10495</xdr:rowOff>
    </xdr:from>
    <xdr:ext cx="405111" cy="259045"/>
    <xdr:sp macro="" textlink="">
      <xdr:nvSpPr>
        <xdr:cNvPr id="155"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163513</xdr:rowOff>
    </xdr:from>
    <xdr:to>
      <xdr:col>15</xdr:col>
      <xdr:colOff>101600</xdr:colOff>
      <xdr:row>61</xdr:row>
      <xdr:rowOff>93663</xdr:rowOff>
    </xdr:to>
    <xdr:sp macro="" textlink="">
      <xdr:nvSpPr>
        <xdr:cNvPr id="156" name="フローチャート: 判断 155"/>
        <xdr:cNvSpPr/>
      </xdr:nvSpPr>
      <xdr:spPr>
        <a:xfrm>
          <a:off x="28575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84790</xdr:rowOff>
    </xdr:from>
    <xdr:ext cx="405111" cy="259045"/>
    <xdr:sp macro="" textlink="">
      <xdr:nvSpPr>
        <xdr:cNvPr id="157" name="n_2aveValue【体育館・プール】&#10;有形固定資産減価償却率"/>
        <xdr:cNvSpPr txBox="1"/>
      </xdr:nvSpPr>
      <xdr:spPr>
        <a:xfrm>
          <a:off x="2705744" y="1054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146368</xdr:rowOff>
    </xdr:from>
    <xdr:to>
      <xdr:col>20</xdr:col>
      <xdr:colOff>38100</xdr:colOff>
      <xdr:row>59</xdr:row>
      <xdr:rowOff>76518</xdr:rowOff>
    </xdr:to>
    <xdr:sp macro="" textlink="">
      <xdr:nvSpPr>
        <xdr:cNvPr id="163" name="楕円 162"/>
        <xdr:cNvSpPr/>
      </xdr:nvSpPr>
      <xdr:spPr>
        <a:xfrm>
          <a:off x="3746500" y="100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40640</xdr:rowOff>
    </xdr:from>
    <xdr:to>
      <xdr:col>15</xdr:col>
      <xdr:colOff>101600</xdr:colOff>
      <xdr:row>59</xdr:row>
      <xdr:rowOff>142240</xdr:rowOff>
    </xdr:to>
    <xdr:sp macro="" textlink="">
      <xdr:nvSpPr>
        <xdr:cNvPr id="164" name="楕円 163"/>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25718</xdr:rowOff>
    </xdr:from>
    <xdr:to>
      <xdr:col>19</xdr:col>
      <xdr:colOff>177800</xdr:colOff>
      <xdr:row>59</xdr:row>
      <xdr:rowOff>91440</xdr:rowOff>
    </xdr:to>
    <xdr:cxnSp macro="">
      <xdr:nvCxnSpPr>
        <xdr:cNvPr id="165" name="直線コネクタ 164"/>
        <xdr:cNvCxnSpPr/>
      </xdr:nvCxnSpPr>
      <xdr:spPr>
        <a:xfrm flipV="1">
          <a:off x="2908300" y="10141268"/>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93045</xdr:rowOff>
    </xdr:from>
    <xdr:ext cx="405111" cy="259045"/>
    <xdr:sp macro="" textlink="">
      <xdr:nvSpPr>
        <xdr:cNvPr id="166" name="n_1mainValue【体育館・プール】&#10;有形固定資産減価償却率"/>
        <xdr:cNvSpPr txBox="1"/>
      </xdr:nvSpPr>
      <xdr:spPr>
        <a:xfrm>
          <a:off x="3582044" y="986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67" name="n_2mainValue【体育館・プー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8" name="テキスト ボックス 17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2" name="直線コネクタ 191"/>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3"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4" name="直線コネクタ 193"/>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5"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6" name="直線コネクタ 195"/>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197" name="【体育館・プール】&#10;一人当たり面積平均値テキスト"/>
        <xdr:cNvSpPr txBox="1"/>
      </xdr:nvSpPr>
      <xdr:spPr>
        <a:xfrm>
          <a:off x="105156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98" name="フローチャート: 判断 197"/>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99" name="フローチャート: 判断 198"/>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67327</xdr:rowOff>
    </xdr:from>
    <xdr:ext cx="469744" cy="259045"/>
    <xdr:sp macro="" textlink="">
      <xdr:nvSpPr>
        <xdr:cNvPr id="200"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36830</xdr:rowOff>
    </xdr:from>
    <xdr:to>
      <xdr:col>46</xdr:col>
      <xdr:colOff>38100</xdr:colOff>
      <xdr:row>59</xdr:row>
      <xdr:rowOff>138430</xdr:rowOff>
    </xdr:to>
    <xdr:sp macro="" textlink="">
      <xdr:nvSpPr>
        <xdr:cNvPr id="201" name="フローチャート: 判断 200"/>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154957</xdr:rowOff>
    </xdr:from>
    <xdr:ext cx="469744" cy="259045"/>
    <xdr:sp macro="" textlink="">
      <xdr:nvSpPr>
        <xdr:cNvPr id="202" name="n_2aveValue【体育館・プール】&#10;一人当たり面積"/>
        <xdr:cNvSpPr txBox="1"/>
      </xdr:nvSpPr>
      <xdr:spPr>
        <a:xfrm>
          <a:off x="8515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08" name="楕円 207"/>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09" name="楕円 208"/>
        <xdr:cNvSpPr/>
      </xdr:nvSpPr>
      <xdr:spPr>
        <a:xfrm>
          <a:off x="869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114300</xdr:rowOff>
    </xdr:to>
    <xdr:cxnSp macro="">
      <xdr:nvCxnSpPr>
        <xdr:cNvPr id="210" name="直線コネクタ 209"/>
        <xdr:cNvCxnSpPr/>
      </xdr:nvCxnSpPr>
      <xdr:spPr>
        <a:xfrm flipV="1">
          <a:off x="8750300" y="10561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144797</xdr:rowOff>
    </xdr:from>
    <xdr:ext cx="469744" cy="259045"/>
    <xdr:sp macro="" textlink="">
      <xdr:nvSpPr>
        <xdr:cNvPr id="211" name="n_1main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156227</xdr:rowOff>
    </xdr:from>
    <xdr:ext cx="469744" cy="259045"/>
    <xdr:sp macro="" textlink="">
      <xdr:nvSpPr>
        <xdr:cNvPr id="212" name="n_2mainValue【体育館・プール】&#10;一人当たり面積"/>
        <xdr:cNvSpPr txBox="1"/>
      </xdr:nvSpPr>
      <xdr:spPr>
        <a:xfrm>
          <a:off x="8515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1" name="テキスト ボックス 23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5" name="直線コネクタ 234"/>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6"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7" name="直線コネクタ 236"/>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8"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39" name="直線コネクタ 238"/>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40" name="【福祉施設】&#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1" name="フローチャート: 判断 240"/>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2" name="フローチャート: 判断 241"/>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61740</xdr:rowOff>
    </xdr:from>
    <xdr:ext cx="405111" cy="259045"/>
    <xdr:sp macro="" textlink="">
      <xdr:nvSpPr>
        <xdr:cNvPr id="243" name="n_1aveValue【福祉施設】&#10;有形固定資産減価償却率"/>
        <xdr:cNvSpPr txBox="1"/>
      </xdr:nvSpPr>
      <xdr:spPr>
        <a:xfrm>
          <a:off x="35820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244" name="フローチャート: 判断 243"/>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48023</xdr:rowOff>
    </xdr:from>
    <xdr:ext cx="405111" cy="259045"/>
    <xdr:sp macro="" textlink="">
      <xdr:nvSpPr>
        <xdr:cNvPr id="245" name="n_2aveValue【福祉施設】&#10;有形固定資産減価償却率"/>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44450</xdr:rowOff>
    </xdr:from>
    <xdr:to>
      <xdr:col>20</xdr:col>
      <xdr:colOff>38100</xdr:colOff>
      <xdr:row>79</xdr:row>
      <xdr:rowOff>146050</xdr:rowOff>
    </xdr:to>
    <xdr:sp macro="" textlink="">
      <xdr:nvSpPr>
        <xdr:cNvPr id="251" name="楕円 250"/>
        <xdr:cNvSpPr/>
      </xdr:nvSpPr>
      <xdr:spPr>
        <a:xfrm>
          <a:off x="3746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92456</xdr:rowOff>
    </xdr:from>
    <xdr:to>
      <xdr:col>15</xdr:col>
      <xdr:colOff>101600</xdr:colOff>
      <xdr:row>80</xdr:row>
      <xdr:rowOff>22606</xdr:rowOff>
    </xdr:to>
    <xdr:sp macro="" textlink="">
      <xdr:nvSpPr>
        <xdr:cNvPr id="252" name="楕円 251"/>
        <xdr:cNvSpPr/>
      </xdr:nvSpPr>
      <xdr:spPr>
        <a:xfrm>
          <a:off x="2857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143256</xdr:rowOff>
    </xdr:to>
    <xdr:cxnSp macro="">
      <xdr:nvCxnSpPr>
        <xdr:cNvPr id="253" name="直線コネクタ 252"/>
        <xdr:cNvCxnSpPr/>
      </xdr:nvCxnSpPr>
      <xdr:spPr>
        <a:xfrm flipV="1">
          <a:off x="2908300" y="136398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162577</xdr:rowOff>
    </xdr:from>
    <xdr:ext cx="405111" cy="259045"/>
    <xdr:sp macro="" textlink="">
      <xdr:nvSpPr>
        <xdr:cNvPr id="254" name="n_1mainValue【福祉施設】&#10;有形固定資産減価償却率"/>
        <xdr:cNvSpPr txBox="1"/>
      </xdr:nvSpPr>
      <xdr:spPr>
        <a:xfrm>
          <a:off x="3582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39133</xdr:rowOff>
    </xdr:from>
    <xdr:ext cx="405111" cy="259045"/>
    <xdr:sp macro="" textlink="">
      <xdr:nvSpPr>
        <xdr:cNvPr id="255" name="n_2mainValue【福祉施設】&#10;有形固定資産減価償却率"/>
        <xdr:cNvSpPr txBox="1"/>
      </xdr:nvSpPr>
      <xdr:spPr>
        <a:xfrm>
          <a:off x="27057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1" name="直線コネクタ 280"/>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2"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3" name="直線コネクタ 282"/>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4"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5" name="直線コネクタ 284"/>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86"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7" name="フローチャート: 判断 286"/>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88" name="フローチャート: 判断 287"/>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157678</xdr:rowOff>
    </xdr:from>
    <xdr:ext cx="469744" cy="259045"/>
    <xdr:sp macro="" textlink="">
      <xdr:nvSpPr>
        <xdr:cNvPr id="289" name="n_1aveValue【福祉施設】&#10;一人当たり面積"/>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90" name="フローチャート: 判断 289"/>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95629</xdr:rowOff>
    </xdr:from>
    <xdr:ext cx="469744" cy="259045"/>
    <xdr:sp macro="" textlink="">
      <xdr:nvSpPr>
        <xdr:cNvPr id="291" name="n_2aveValue【福祉施設】&#10;一人当たり面積"/>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52614</xdr:rowOff>
    </xdr:from>
    <xdr:to>
      <xdr:col>50</xdr:col>
      <xdr:colOff>165100</xdr:colOff>
      <xdr:row>84</xdr:row>
      <xdr:rowOff>154214</xdr:rowOff>
    </xdr:to>
    <xdr:sp macro="" textlink="">
      <xdr:nvSpPr>
        <xdr:cNvPr id="297" name="楕円 296"/>
        <xdr:cNvSpPr/>
      </xdr:nvSpPr>
      <xdr:spPr>
        <a:xfrm>
          <a:off x="9588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59145</xdr:rowOff>
    </xdr:from>
    <xdr:to>
      <xdr:col>46</xdr:col>
      <xdr:colOff>38100</xdr:colOff>
      <xdr:row>84</xdr:row>
      <xdr:rowOff>160745</xdr:rowOff>
    </xdr:to>
    <xdr:sp macro="" textlink="">
      <xdr:nvSpPr>
        <xdr:cNvPr id="298" name="楕円 297"/>
        <xdr:cNvSpPr/>
      </xdr:nvSpPr>
      <xdr:spPr>
        <a:xfrm>
          <a:off x="8699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103414</xdr:rowOff>
    </xdr:from>
    <xdr:to>
      <xdr:col>50</xdr:col>
      <xdr:colOff>114300</xdr:colOff>
      <xdr:row>84</xdr:row>
      <xdr:rowOff>109945</xdr:rowOff>
    </xdr:to>
    <xdr:cxnSp macro="">
      <xdr:nvCxnSpPr>
        <xdr:cNvPr id="299" name="直線コネクタ 298"/>
        <xdr:cNvCxnSpPr/>
      </xdr:nvCxnSpPr>
      <xdr:spPr>
        <a:xfrm flipV="1">
          <a:off x="8750300" y="145052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145341</xdr:rowOff>
    </xdr:from>
    <xdr:ext cx="469744" cy="259045"/>
    <xdr:sp macro="" textlink="">
      <xdr:nvSpPr>
        <xdr:cNvPr id="300" name="n_1mainValue【福祉施設】&#10;一人当たり面積"/>
        <xdr:cNvSpPr txBox="1"/>
      </xdr:nvSpPr>
      <xdr:spPr>
        <a:xfrm>
          <a:off x="9391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151872</xdr:rowOff>
    </xdr:from>
    <xdr:ext cx="469744" cy="259045"/>
    <xdr:sp macro="" textlink="">
      <xdr:nvSpPr>
        <xdr:cNvPr id="301" name="n_2mainValue【福祉施設】&#10;一人当たり面積"/>
        <xdr:cNvSpPr txBox="1"/>
      </xdr:nvSpPr>
      <xdr:spPr>
        <a:xfrm>
          <a:off x="85154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2" name="直線コネクタ 31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3" name="テキスト ボックス 31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4" name="直線コネクタ 31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5" name="テキスト ボックス 31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6" name="直線コネクタ 31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7" name="テキスト ボックス 31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8" name="直線コネクタ 31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9" name="テキスト ボックス 31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0" name="直線コネクタ 31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1" name="テキスト ボックス 32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2" name="直線コネクタ 32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3" name="テキスト ボックス 32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27" name="直線コネクタ 326"/>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28"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29" name="直線コネクタ 328"/>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0"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1" name="直線コネクタ 33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32"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33" name="フローチャート: 判断 332"/>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34" name="フローチャート: 判断 333"/>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56078</xdr:rowOff>
    </xdr:from>
    <xdr:ext cx="405111" cy="259045"/>
    <xdr:sp macro="" textlink="">
      <xdr:nvSpPr>
        <xdr:cNvPr id="335" name="n_1aveValue【市民会館】&#10;有形固定資産減価償却率"/>
        <xdr:cNvSpPr txBox="1"/>
      </xdr:nvSpPr>
      <xdr:spPr>
        <a:xfrm>
          <a:off x="35820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6" name="フローチャート: 判断 335"/>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142620</xdr:rowOff>
    </xdr:from>
    <xdr:ext cx="405111" cy="259045"/>
    <xdr:sp macro="" textlink="">
      <xdr:nvSpPr>
        <xdr:cNvPr id="337"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43" name="楕円 342"/>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59689</xdr:rowOff>
    </xdr:from>
    <xdr:to>
      <xdr:col>15</xdr:col>
      <xdr:colOff>101600</xdr:colOff>
      <xdr:row>103</xdr:row>
      <xdr:rowOff>161289</xdr:rowOff>
    </xdr:to>
    <xdr:sp macro="" textlink="">
      <xdr:nvSpPr>
        <xdr:cNvPr id="344" name="楕円 343"/>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110489</xdr:rowOff>
    </xdr:to>
    <xdr:cxnSp macro="">
      <xdr:nvCxnSpPr>
        <xdr:cNvPr id="345" name="直線コネクタ 344"/>
        <xdr:cNvCxnSpPr/>
      </xdr:nvCxnSpPr>
      <xdr:spPr>
        <a:xfrm flipV="1">
          <a:off x="2908300" y="17735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346" name="n_1main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347" name="n_2mainValue【市民会館】&#10;有形固定資産減価償却率"/>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71" name="直線コネクタ 370"/>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72"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73" name="直線コネクタ 372"/>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74"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75" name="直線コネクタ 374"/>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76" name="【市民会館】&#10;一人当たり面積平均値テキスト"/>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77" name="フローチャート: 判断 376"/>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78" name="フローチャート: 判断 377"/>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2557</xdr:rowOff>
    </xdr:from>
    <xdr:ext cx="469744" cy="259045"/>
    <xdr:sp macro="" textlink="">
      <xdr:nvSpPr>
        <xdr:cNvPr id="379" name="n_1aveValue【市民会館】&#10;一人当たり面積"/>
        <xdr:cNvSpPr txBox="1"/>
      </xdr:nvSpPr>
      <xdr:spPr>
        <a:xfrm>
          <a:off x="9391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80" name="フローチャート: 判断 379"/>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21607</xdr:rowOff>
    </xdr:from>
    <xdr:ext cx="469744" cy="259045"/>
    <xdr:sp macro="" textlink="">
      <xdr:nvSpPr>
        <xdr:cNvPr id="381"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2" name="テキスト ボックス 3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52070</xdr:rowOff>
    </xdr:from>
    <xdr:to>
      <xdr:col>50</xdr:col>
      <xdr:colOff>165100</xdr:colOff>
      <xdr:row>106</xdr:row>
      <xdr:rowOff>153670</xdr:rowOff>
    </xdr:to>
    <xdr:sp macro="" textlink="">
      <xdr:nvSpPr>
        <xdr:cNvPr id="387" name="楕円 386"/>
        <xdr:cNvSpPr/>
      </xdr:nvSpPr>
      <xdr:spPr>
        <a:xfrm>
          <a:off x="958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59689</xdr:rowOff>
    </xdr:from>
    <xdr:to>
      <xdr:col>46</xdr:col>
      <xdr:colOff>38100</xdr:colOff>
      <xdr:row>106</xdr:row>
      <xdr:rowOff>161289</xdr:rowOff>
    </xdr:to>
    <xdr:sp macro="" textlink="">
      <xdr:nvSpPr>
        <xdr:cNvPr id="388" name="楕円 387"/>
        <xdr:cNvSpPr/>
      </xdr:nvSpPr>
      <xdr:spPr>
        <a:xfrm>
          <a:off x="8699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102870</xdr:rowOff>
    </xdr:from>
    <xdr:to>
      <xdr:col>50</xdr:col>
      <xdr:colOff>114300</xdr:colOff>
      <xdr:row>106</xdr:row>
      <xdr:rowOff>110489</xdr:rowOff>
    </xdr:to>
    <xdr:cxnSp macro="">
      <xdr:nvCxnSpPr>
        <xdr:cNvPr id="389" name="直線コネクタ 388"/>
        <xdr:cNvCxnSpPr/>
      </xdr:nvCxnSpPr>
      <xdr:spPr>
        <a:xfrm flipV="1">
          <a:off x="8750300" y="1827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144797</xdr:rowOff>
    </xdr:from>
    <xdr:ext cx="469744" cy="259045"/>
    <xdr:sp macro="" textlink="">
      <xdr:nvSpPr>
        <xdr:cNvPr id="390" name="n_1mainValue【市民会館】&#10;一人当たり面積"/>
        <xdr:cNvSpPr txBox="1"/>
      </xdr:nvSpPr>
      <xdr:spPr>
        <a:xfrm>
          <a:off x="9391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152416</xdr:rowOff>
    </xdr:from>
    <xdr:ext cx="469744" cy="259045"/>
    <xdr:sp macro="" textlink="">
      <xdr:nvSpPr>
        <xdr:cNvPr id="391" name="n_2mainValue【市民会館】&#10;一人当たり面積"/>
        <xdr:cNvSpPr txBox="1"/>
      </xdr:nvSpPr>
      <xdr:spPr>
        <a:xfrm>
          <a:off x="8515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2" name="テキスト ボックス 40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2" name="テキスト ボックス 41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416" name="直線コネクタ 415"/>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17"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18" name="直線コネクタ 417"/>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419"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420" name="直線コネクタ 419"/>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21"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2" name="フローチャート: 判断 421"/>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23" name="フローチャート: 判断 42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424" name="n_1ave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425" name="フローチャート: 判断 424"/>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5732</xdr:rowOff>
    </xdr:from>
    <xdr:ext cx="405111" cy="259045"/>
    <xdr:sp macro="" textlink="">
      <xdr:nvSpPr>
        <xdr:cNvPr id="426" name="n_2aveValue【一般廃棄物処理施設】&#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84455</xdr:rowOff>
    </xdr:from>
    <xdr:to>
      <xdr:col>81</xdr:col>
      <xdr:colOff>101600</xdr:colOff>
      <xdr:row>37</xdr:row>
      <xdr:rowOff>14605</xdr:rowOff>
    </xdr:to>
    <xdr:sp macro="" textlink="">
      <xdr:nvSpPr>
        <xdr:cNvPr id="432" name="楕円 431"/>
        <xdr:cNvSpPr/>
      </xdr:nvSpPr>
      <xdr:spPr>
        <a:xfrm>
          <a:off x="15430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164465</xdr:rowOff>
    </xdr:from>
    <xdr:to>
      <xdr:col>76</xdr:col>
      <xdr:colOff>165100</xdr:colOff>
      <xdr:row>37</xdr:row>
      <xdr:rowOff>94615</xdr:rowOff>
    </xdr:to>
    <xdr:sp macro="" textlink="">
      <xdr:nvSpPr>
        <xdr:cNvPr id="433" name="楕円 432"/>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135255</xdr:rowOff>
    </xdr:from>
    <xdr:to>
      <xdr:col>81</xdr:col>
      <xdr:colOff>50800</xdr:colOff>
      <xdr:row>37</xdr:row>
      <xdr:rowOff>43815</xdr:rowOff>
    </xdr:to>
    <xdr:cxnSp macro="">
      <xdr:nvCxnSpPr>
        <xdr:cNvPr id="434" name="直線コネクタ 433"/>
        <xdr:cNvCxnSpPr/>
      </xdr:nvCxnSpPr>
      <xdr:spPr>
        <a:xfrm flipV="1">
          <a:off x="14592300" y="63074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31132</xdr:rowOff>
    </xdr:from>
    <xdr:ext cx="405111" cy="259045"/>
    <xdr:sp macro="" textlink="">
      <xdr:nvSpPr>
        <xdr:cNvPr id="435" name="n_1mainValue【一般廃棄物処理施設】&#10;有形固定資産減価償却率"/>
        <xdr:cNvSpPr txBox="1"/>
      </xdr:nvSpPr>
      <xdr:spPr>
        <a:xfrm>
          <a:off x="152660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436" name="n_2mainValue【一般廃棄物処理施設】&#10;有形固定資産減価償却率"/>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8" name="テキスト ボックス 44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0" name="テキスト ボックス 44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2" name="テキスト ボックス 45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4" name="テキスト ボックス 45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58" name="直線コネクタ 457"/>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59"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60" name="直線コネクタ 459"/>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61"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62" name="直線コネクタ 461"/>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463"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64" name="フローチャート: 判断 463"/>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65" name="フローチャート: 判断 464"/>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160976</xdr:rowOff>
    </xdr:from>
    <xdr:ext cx="534377" cy="259045"/>
    <xdr:sp macro="" textlink="">
      <xdr:nvSpPr>
        <xdr:cNvPr id="466" name="n_1aveValue【一般廃棄物処理施設】&#10;一人当たり有形固定資産（償却資産）額"/>
        <xdr:cNvSpPr txBox="1"/>
      </xdr:nvSpPr>
      <xdr:spPr>
        <a:xfrm>
          <a:off x="210434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67" name="フローチャート: 判断 466"/>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97837</xdr:rowOff>
    </xdr:from>
    <xdr:ext cx="534377" cy="259045"/>
    <xdr:sp macro="" textlink="">
      <xdr:nvSpPr>
        <xdr:cNvPr id="468" name="n_2aveValue【一般廃棄物処理施設】&#10;一人当たり有形固定資産（償却資産）額"/>
        <xdr:cNvSpPr txBox="1"/>
      </xdr:nvSpPr>
      <xdr:spPr>
        <a:xfrm>
          <a:off x="20167111" y="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154202</xdr:rowOff>
    </xdr:from>
    <xdr:to>
      <xdr:col>112</xdr:col>
      <xdr:colOff>38100</xdr:colOff>
      <xdr:row>39</xdr:row>
      <xdr:rowOff>84352</xdr:rowOff>
    </xdr:to>
    <xdr:sp macro="" textlink="">
      <xdr:nvSpPr>
        <xdr:cNvPr id="474" name="楕円 473"/>
        <xdr:cNvSpPr/>
      </xdr:nvSpPr>
      <xdr:spPr>
        <a:xfrm>
          <a:off x="21272500" y="66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162871</xdr:rowOff>
    </xdr:from>
    <xdr:to>
      <xdr:col>107</xdr:col>
      <xdr:colOff>101600</xdr:colOff>
      <xdr:row>39</xdr:row>
      <xdr:rowOff>93021</xdr:rowOff>
    </xdr:to>
    <xdr:sp macro="" textlink="">
      <xdr:nvSpPr>
        <xdr:cNvPr id="475" name="楕円 474"/>
        <xdr:cNvSpPr/>
      </xdr:nvSpPr>
      <xdr:spPr>
        <a:xfrm>
          <a:off x="20383500" y="66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33552</xdr:rowOff>
    </xdr:from>
    <xdr:to>
      <xdr:col>111</xdr:col>
      <xdr:colOff>177800</xdr:colOff>
      <xdr:row>39</xdr:row>
      <xdr:rowOff>42221</xdr:rowOff>
    </xdr:to>
    <xdr:cxnSp macro="">
      <xdr:nvCxnSpPr>
        <xdr:cNvPr id="476" name="直線コネクタ 475"/>
        <xdr:cNvCxnSpPr/>
      </xdr:nvCxnSpPr>
      <xdr:spPr>
        <a:xfrm flipV="1">
          <a:off x="20434300" y="6720102"/>
          <a:ext cx="889000" cy="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100879</xdr:rowOff>
    </xdr:from>
    <xdr:ext cx="534377" cy="259045"/>
    <xdr:sp macro="" textlink="">
      <xdr:nvSpPr>
        <xdr:cNvPr id="477" name="n_1mainValue【一般廃棄物処理施設】&#10;一人当たり有形固定資産（償却資産）額"/>
        <xdr:cNvSpPr txBox="1"/>
      </xdr:nvSpPr>
      <xdr:spPr>
        <a:xfrm>
          <a:off x="21043411" y="64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109548</xdr:rowOff>
    </xdr:from>
    <xdr:ext cx="534377" cy="259045"/>
    <xdr:sp macro="" textlink="">
      <xdr:nvSpPr>
        <xdr:cNvPr id="478" name="n_2mainValue【一般廃棄物処理施設】&#10;一人当たり有形固定資産（償却資産）額"/>
        <xdr:cNvSpPr txBox="1"/>
      </xdr:nvSpPr>
      <xdr:spPr>
        <a:xfrm>
          <a:off x="20167111" y="64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9" name="テキスト ボックス 4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1" name="テキスト ボックス 4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9" name="テキスト ボックス 4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503" name="直線コネクタ 502"/>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04"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5" name="直線コネクタ 504"/>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506"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507" name="直線コネクタ 506"/>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508"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09" name="フローチャート: 判断 508"/>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510" name="フローチャート: 判断 509"/>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53992</xdr:rowOff>
    </xdr:from>
    <xdr:ext cx="405111" cy="259045"/>
    <xdr:sp macro="" textlink="">
      <xdr:nvSpPr>
        <xdr:cNvPr id="511" name="n_1aveValue【保健センター・保健所】&#10;有形固定資産減価償却率"/>
        <xdr:cNvSpPr txBox="1"/>
      </xdr:nvSpPr>
      <xdr:spPr>
        <a:xfrm>
          <a:off x="15266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512" name="フローチャート: 判断 511"/>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97807</xdr:rowOff>
    </xdr:from>
    <xdr:ext cx="405111" cy="259045"/>
    <xdr:sp macro="" textlink="">
      <xdr:nvSpPr>
        <xdr:cNvPr id="513" name="n_2aveValue【保健センター・保健所】&#10;有形固定資産減価償却率"/>
        <xdr:cNvSpPr txBox="1"/>
      </xdr:nvSpPr>
      <xdr:spPr>
        <a:xfrm>
          <a:off x="143897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145415</xdr:rowOff>
    </xdr:from>
    <xdr:to>
      <xdr:col>81</xdr:col>
      <xdr:colOff>101600</xdr:colOff>
      <xdr:row>62</xdr:row>
      <xdr:rowOff>75565</xdr:rowOff>
    </xdr:to>
    <xdr:sp macro="" textlink="">
      <xdr:nvSpPr>
        <xdr:cNvPr id="519" name="楕円 518"/>
        <xdr:cNvSpPr/>
      </xdr:nvSpPr>
      <xdr:spPr>
        <a:xfrm>
          <a:off x="15430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23495</xdr:rowOff>
    </xdr:from>
    <xdr:to>
      <xdr:col>76</xdr:col>
      <xdr:colOff>165100</xdr:colOff>
      <xdr:row>62</xdr:row>
      <xdr:rowOff>125095</xdr:rowOff>
    </xdr:to>
    <xdr:sp macro="" textlink="">
      <xdr:nvSpPr>
        <xdr:cNvPr id="520" name="楕円 519"/>
        <xdr:cNvSpPr/>
      </xdr:nvSpPr>
      <xdr:spPr>
        <a:xfrm>
          <a:off x="14541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24765</xdr:rowOff>
    </xdr:from>
    <xdr:to>
      <xdr:col>81</xdr:col>
      <xdr:colOff>50800</xdr:colOff>
      <xdr:row>62</xdr:row>
      <xdr:rowOff>74295</xdr:rowOff>
    </xdr:to>
    <xdr:cxnSp macro="">
      <xdr:nvCxnSpPr>
        <xdr:cNvPr id="521" name="直線コネクタ 520"/>
        <xdr:cNvCxnSpPr/>
      </xdr:nvCxnSpPr>
      <xdr:spPr>
        <a:xfrm flipV="1">
          <a:off x="14592300" y="106546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66692</xdr:rowOff>
    </xdr:from>
    <xdr:ext cx="405111" cy="259045"/>
    <xdr:sp macro="" textlink="">
      <xdr:nvSpPr>
        <xdr:cNvPr id="522" name="n_1mainValue【保健センター・保健所】&#10;有形固定資産減価償却率"/>
        <xdr:cNvSpPr txBox="1"/>
      </xdr:nvSpPr>
      <xdr:spPr>
        <a:xfrm>
          <a:off x="15266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116222</xdr:rowOff>
    </xdr:from>
    <xdr:ext cx="405111" cy="259045"/>
    <xdr:sp macro="" textlink="">
      <xdr:nvSpPr>
        <xdr:cNvPr id="523" name="n_2mainValue【保健センター・保健所】&#10;有形固定資産減価償却率"/>
        <xdr:cNvSpPr txBox="1"/>
      </xdr:nvSpPr>
      <xdr:spPr>
        <a:xfrm>
          <a:off x="14389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49" name="直線コネクタ 548"/>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50"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51" name="直線コネクタ 550"/>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52"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53" name="直線コネクタ 552"/>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54"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55" name="フローチャート: 判断 554"/>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56" name="フローチャート: 判断 555"/>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76217</xdr:rowOff>
    </xdr:from>
    <xdr:ext cx="469744" cy="259045"/>
    <xdr:sp macro="" textlink="">
      <xdr:nvSpPr>
        <xdr:cNvPr id="557"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58" name="フローチャート: 判断 557"/>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76217</xdr:rowOff>
    </xdr:from>
    <xdr:ext cx="469744" cy="259045"/>
    <xdr:sp macro="" textlink="">
      <xdr:nvSpPr>
        <xdr:cNvPr id="559"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122283</xdr:rowOff>
    </xdr:from>
    <xdr:to>
      <xdr:col>112</xdr:col>
      <xdr:colOff>38100</xdr:colOff>
      <xdr:row>63</xdr:row>
      <xdr:rowOff>52433</xdr:rowOff>
    </xdr:to>
    <xdr:sp macro="" textlink="">
      <xdr:nvSpPr>
        <xdr:cNvPr id="565" name="楕円 564"/>
        <xdr:cNvSpPr/>
      </xdr:nvSpPr>
      <xdr:spPr>
        <a:xfrm>
          <a:off x="21272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125549</xdr:rowOff>
    </xdr:from>
    <xdr:to>
      <xdr:col>107</xdr:col>
      <xdr:colOff>101600</xdr:colOff>
      <xdr:row>63</xdr:row>
      <xdr:rowOff>55699</xdr:rowOff>
    </xdr:to>
    <xdr:sp macro="" textlink="">
      <xdr:nvSpPr>
        <xdr:cNvPr id="566" name="楕円 565"/>
        <xdr:cNvSpPr/>
      </xdr:nvSpPr>
      <xdr:spPr>
        <a:xfrm>
          <a:off x="20383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1633</xdr:rowOff>
    </xdr:from>
    <xdr:to>
      <xdr:col>111</xdr:col>
      <xdr:colOff>177800</xdr:colOff>
      <xdr:row>63</xdr:row>
      <xdr:rowOff>4899</xdr:rowOff>
    </xdr:to>
    <xdr:cxnSp macro="">
      <xdr:nvCxnSpPr>
        <xdr:cNvPr id="567" name="直線コネクタ 566"/>
        <xdr:cNvCxnSpPr/>
      </xdr:nvCxnSpPr>
      <xdr:spPr>
        <a:xfrm flipV="1">
          <a:off x="20434300" y="108029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68960</xdr:rowOff>
    </xdr:from>
    <xdr:ext cx="469744" cy="259045"/>
    <xdr:sp macro="" textlink="">
      <xdr:nvSpPr>
        <xdr:cNvPr id="568" name="n_1mainValue【保健センター・保健所】&#10;一人当たり面積"/>
        <xdr:cNvSpPr txBox="1"/>
      </xdr:nvSpPr>
      <xdr:spPr>
        <a:xfrm>
          <a:off x="210757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72226</xdr:rowOff>
    </xdr:from>
    <xdr:ext cx="469744" cy="259045"/>
    <xdr:sp macro="" textlink="">
      <xdr:nvSpPr>
        <xdr:cNvPr id="569" name="n_2mainValue【保健センター・保健所】&#10;一人当たり面積"/>
        <xdr:cNvSpPr txBox="1"/>
      </xdr:nvSpPr>
      <xdr:spPr>
        <a:xfrm>
          <a:off x="20199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1" name="直線コネクタ 58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2" name="テキスト ボックス 58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3" name="直線コネクタ 58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4" name="テキスト ボックス 58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5" name="直線コネクタ 58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6" name="テキスト ボックス 58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7" name="直線コネクタ 58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8" name="テキスト ボックス 58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92" name="直線コネクタ 591"/>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93"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94" name="直線コネクタ 593"/>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5"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6" name="直線コネクタ 59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597" name="【消防施設】&#10;有形固定資産減価償却率平均値テキスト"/>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98" name="フローチャート: 判断 597"/>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599" name="フローチャート: 判断 598"/>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148862</xdr:rowOff>
    </xdr:from>
    <xdr:ext cx="405111" cy="259045"/>
    <xdr:sp macro="" textlink="">
      <xdr:nvSpPr>
        <xdr:cNvPr id="600" name="n_1aveValue【消防施設】&#10;有形固定資産減価償却率"/>
        <xdr:cNvSpPr txBox="1"/>
      </xdr:nvSpPr>
      <xdr:spPr>
        <a:xfrm>
          <a:off x="152660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601" name="フローチャート: 判断 600"/>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43705</xdr:rowOff>
    </xdr:from>
    <xdr:ext cx="405111" cy="259045"/>
    <xdr:sp macro="" textlink="">
      <xdr:nvSpPr>
        <xdr:cNvPr id="602" name="n_2aveValue【消防施設】&#10;有形固定資産減価償却率"/>
        <xdr:cNvSpPr txBox="1"/>
      </xdr:nvSpPr>
      <xdr:spPr>
        <a:xfrm>
          <a:off x="14389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165608</xdr:rowOff>
    </xdr:from>
    <xdr:to>
      <xdr:col>81</xdr:col>
      <xdr:colOff>101600</xdr:colOff>
      <xdr:row>85</xdr:row>
      <xdr:rowOff>95758</xdr:rowOff>
    </xdr:to>
    <xdr:sp macro="" textlink="">
      <xdr:nvSpPr>
        <xdr:cNvPr id="608" name="楕円 607"/>
        <xdr:cNvSpPr/>
      </xdr:nvSpPr>
      <xdr:spPr>
        <a:xfrm>
          <a:off x="15430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163322</xdr:rowOff>
    </xdr:from>
    <xdr:to>
      <xdr:col>76</xdr:col>
      <xdr:colOff>165100</xdr:colOff>
      <xdr:row>85</xdr:row>
      <xdr:rowOff>93472</xdr:rowOff>
    </xdr:to>
    <xdr:sp macro="" textlink="">
      <xdr:nvSpPr>
        <xdr:cNvPr id="609" name="楕円 608"/>
        <xdr:cNvSpPr/>
      </xdr:nvSpPr>
      <xdr:spPr>
        <a:xfrm>
          <a:off x="14541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42672</xdr:rowOff>
    </xdr:from>
    <xdr:to>
      <xdr:col>81</xdr:col>
      <xdr:colOff>50800</xdr:colOff>
      <xdr:row>85</xdr:row>
      <xdr:rowOff>44958</xdr:rowOff>
    </xdr:to>
    <xdr:cxnSp macro="">
      <xdr:nvCxnSpPr>
        <xdr:cNvPr id="610" name="直線コネクタ 609"/>
        <xdr:cNvCxnSpPr/>
      </xdr:nvCxnSpPr>
      <xdr:spPr>
        <a:xfrm>
          <a:off x="14592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86885</xdr:rowOff>
    </xdr:from>
    <xdr:ext cx="405111" cy="259045"/>
    <xdr:sp macro="" textlink="">
      <xdr:nvSpPr>
        <xdr:cNvPr id="611" name="n_1mainValue【消防施設】&#10;有形固定資産減価償却率"/>
        <xdr:cNvSpPr txBox="1"/>
      </xdr:nvSpPr>
      <xdr:spPr>
        <a:xfrm>
          <a:off x="15266044" y="1466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84599</xdr:rowOff>
    </xdr:from>
    <xdr:ext cx="405111" cy="259045"/>
    <xdr:sp macro="" textlink="">
      <xdr:nvSpPr>
        <xdr:cNvPr id="612" name="n_2mainValue【消防施設】&#10;有形固定資産減価償却率"/>
        <xdr:cNvSpPr txBox="1"/>
      </xdr:nvSpPr>
      <xdr:spPr>
        <a:xfrm>
          <a:off x="14389744" y="1465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3" name="直線コネクタ 6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4" name="テキスト ボックス 6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5" name="直線コネクタ 6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6" name="テキスト ボックス 6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7" name="直線コネクタ 6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8" name="テキスト ボックス 6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9" name="直線コネクタ 6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0" name="テキスト ボックス 6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1" name="直線コネクタ 6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2" name="テキスト ボックス 6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636" name="直線コネクタ 635"/>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37"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38" name="直線コネクタ 637"/>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39"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40" name="直線コネクタ 639"/>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41"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42" name="フローチャート: 判断 64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43" name="フローチャート: 判断 642"/>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644"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645" name="フローチャート: 判断 644"/>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151147</xdr:rowOff>
    </xdr:from>
    <xdr:ext cx="469744" cy="259045"/>
    <xdr:sp macro="" textlink="">
      <xdr:nvSpPr>
        <xdr:cNvPr id="646"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652" name="楕円 651"/>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97789</xdr:rowOff>
    </xdr:from>
    <xdr:to>
      <xdr:col>107</xdr:col>
      <xdr:colOff>101600</xdr:colOff>
      <xdr:row>84</xdr:row>
      <xdr:rowOff>27939</xdr:rowOff>
    </xdr:to>
    <xdr:sp macro="" textlink="">
      <xdr:nvSpPr>
        <xdr:cNvPr id="653" name="楕円 652"/>
        <xdr:cNvSpPr/>
      </xdr:nvSpPr>
      <xdr:spPr>
        <a:xfrm>
          <a:off x="2038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148589</xdr:rowOff>
    </xdr:to>
    <xdr:cxnSp macro="">
      <xdr:nvCxnSpPr>
        <xdr:cNvPr id="654" name="直線コネクタ 653"/>
        <xdr:cNvCxnSpPr/>
      </xdr:nvCxnSpPr>
      <xdr:spPr>
        <a:xfrm flipV="1">
          <a:off x="20434300" y="1437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655"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19066</xdr:rowOff>
    </xdr:from>
    <xdr:ext cx="469744" cy="259045"/>
    <xdr:sp macro="" textlink="">
      <xdr:nvSpPr>
        <xdr:cNvPr id="656" name="n_2mainValue【消防施設】&#10;一人当たり面積"/>
        <xdr:cNvSpPr txBox="1"/>
      </xdr:nvSpPr>
      <xdr:spPr>
        <a:xfrm>
          <a:off x="20199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7" name="直線コネクタ 6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8" name="テキスト ボックス 66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9" name="直線コネクタ 6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0" name="テキスト ボックス 6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1" name="直線コネクタ 6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2" name="テキスト ボックス 6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3" name="直線コネクタ 6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4" name="テキスト ボックス 6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5" name="直線コネクタ 6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6" name="テキスト ボックス 6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118111</xdr:rowOff>
    </xdr:from>
    <xdr:to>
      <xdr:col>85</xdr:col>
      <xdr:colOff>126364</xdr:colOff>
      <xdr:row>107</xdr:row>
      <xdr:rowOff>9525</xdr:rowOff>
    </xdr:to>
    <xdr:cxnSp macro="">
      <xdr:nvCxnSpPr>
        <xdr:cNvPr id="680" name="直線コネクタ 679"/>
        <xdr:cNvCxnSpPr/>
      </xdr:nvCxnSpPr>
      <xdr:spPr>
        <a:xfrm flipV="1">
          <a:off x="16318864" y="17263111"/>
          <a:ext cx="0" cy="10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13352</xdr:rowOff>
    </xdr:from>
    <xdr:ext cx="405111" cy="259045"/>
    <xdr:sp macro="" textlink="">
      <xdr:nvSpPr>
        <xdr:cNvPr id="681" name="【庁舎】&#10;有形固定資産減価償却率最小値テキスト"/>
        <xdr:cNvSpPr txBox="1"/>
      </xdr:nvSpPr>
      <xdr:spPr>
        <a:xfrm>
          <a:off x="163576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9525</xdr:rowOff>
    </xdr:from>
    <xdr:to>
      <xdr:col>86</xdr:col>
      <xdr:colOff>25400</xdr:colOff>
      <xdr:row>107</xdr:row>
      <xdr:rowOff>9525</xdr:rowOff>
    </xdr:to>
    <xdr:cxnSp macro="">
      <xdr:nvCxnSpPr>
        <xdr:cNvPr id="682" name="直線コネクタ 681"/>
        <xdr:cNvCxnSpPr/>
      </xdr:nvCxnSpPr>
      <xdr:spPr>
        <a:xfrm>
          <a:off x="16230600" y="1835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64788</xdr:rowOff>
    </xdr:from>
    <xdr:ext cx="405111" cy="259045"/>
    <xdr:sp macro="" textlink="">
      <xdr:nvSpPr>
        <xdr:cNvPr id="683" name="【庁舎】&#10;有形固定資産減価償却率最大値テキスト"/>
        <xdr:cNvSpPr txBox="1"/>
      </xdr:nvSpPr>
      <xdr:spPr>
        <a:xfrm>
          <a:off x="16357600"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118111</xdr:rowOff>
    </xdr:from>
    <xdr:to>
      <xdr:col>86</xdr:col>
      <xdr:colOff>25400</xdr:colOff>
      <xdr:row>100</xdr:row>
      <xdr:rowOff>118111</xdr:rowOff>
    </xdr:to>
    <xdr:cxnSp macro="">
      <xdr:nvCxnSpPr>
        <xdr:cNvPr id="684" name="直線コネクタ 683"/>
        <xdr:cNvCxnSpPr/>
      </xdr:nvCxnSpPr>
      <xdr:spPr>
        <a:xfrm>
          <a:off x="16230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99077</xdr:rowOff>
    </xdr:from>
    <xdr:ext cx="405111" cy="259045"/>
    <xdr:sp macro="" textlink="">
      <xdr:nvSpPr>
        <xdr:cNvPr id="685" name="【庁舎】&#10;有形固定資産減価償却率平均値テキスト"/>
        <xdr:cNvSpPr txBox="1"/>
      </xdr:nvSpPr>
      <xdr:spPr>
        <a:xfrm>
          <a:off x="16357600" y="1775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686" name="フローチャート: 判断 685"/>
        <xdr:cNvSpPr/>
      </xdr:nvSpPr>
      <xdr:spPr>
        <a:xfrm>
          <a:off x="16268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69214</xdr:rowOff>
    </xdr:from>
    <xdr:to>
      <xdr:col>81</xdr:col>
      <xdr:colOff>101600</xdr:colOff>
      <xdr:row>103</xdr:row>
      <xdr:rowOff>170814</xdr:rowOff>
    </xdr:to>
    <xdr:sp macro="" textlink="">
      <xdr:nvSpPr>
        <xdr:cNvPr id="687" name="フローチャート: 判断 686"/>
        <xdr:cNvSpPr/>
      </xdr:nvSpPr>
      <xdr:spPr>
        <a:xfrm>
          <a:off x="15430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15891</xdr:rowOff>
    </xdr:from>
    <xdr:ext cx="405111" cy="259045"/>
    <xdr:sp macro="" textlink="">
      <xdr:nvSpPr>
        <xdr:cNvPr id="688" name="n_1aveValue【庁舎】&#10;有形固定資産減価償却率"/>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166370</xdr:rowOff>
    </xdr:from>
    <xdr:to>
      <xdr:col>76</xdr:col>
      <xdr:colOff>165100</xdr:colOff>
      <xdr:row>103</xdr:row>
      <xdr:rowOff>96520</xdr:rowOff>
    </xdr:to>
    <xdr:sp macro="" textlink="">
      <xdr:nvSpPr>
        <xdr:cNvPr id="689" name="フローチャート: 判断 688"/>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113047</xdr:rowOff>
    </xdr:from>
    <xdr:ext cx="405111" cy="259045"/>
    <xdr:sp macro="" textlink="">
      <xdr:nvSpPr>
        <xdr:cNvPr id="690" name="n_2aveValue【庁舎】&#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19686</xdr:rowOff>
    </xdr:from>
    <xdr:to>
      <xdr:col>81</xdr:col>
      <xdr:colOff>101600</xdr:colOff>
      <xdr:row>108</xdr:row>
      <xdr:rowOff>121286</xdr:rowOff>
    </xdr:to>
    <xdr:sp macro="" textlink="">
      <xdr:nvSpPr>
        <xdr:cNvPr id="696" name="楕円 695"/>
        <xdr:cNvSpPr/>
      </xdr:nvSpPr>
      <xdr:spPr>
        <a:xfrm>
          <a:off x="15430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59689</xdr:rowOff>
    </xdr:from>
    <xdr:to>
      <xdr:col>76</xdr:col>
      <xdr:colOff>165100</xdr:colOff>
      <xdr:row>108</xdr:row>
      <xdr:rowOff>161289</xdr:rowOff>
    </xdr:to>
    <xdr:sp macro="" textlink="">
      <xdr:nvSpPr>
        <xdr:cNvPr id="697" name="楕円 696"/>
        <xdr:cNvSpPr/>
      </xdr:nvSpPr>
      <xdr:spPr>
        <a:xfrm>
          <a:off x="14541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70486</xdr:rowOff>
    </xdr:from>
    <xdr:to>
      <xdr:col>81</xdr:col>
      <xdr:colOff>50800</xdr:colOff>
      <xdr:row>108</xdr:row>
      <xdr:rowOff>110489</xdr:rowOff>
    </xdr:to>
    <xdr:cxnSp macro="">
      <xdr:nvCxnSpPr>
        <xdr:cNvPr id="698" name="直線コネクタ 697"/>
        <xdr:cNvCxnSpPr/>
      </xdr:nvCxnSpPr>
      <xdr:spPr>
        <a:xfrm flipV="1">
          <a:off x="14592300" y="185870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112413</xdr:rowOff>
    </xdr:from>
    <xdr:ext cx="340478" cy="259045"/>
    <xdr:sp macro="" textlink="">
      <xdr:nvSpPr>
        <xdr:cNvPr id="699" name="n_1mainValue【庁舎】&#10;有形固定資産減価償却率"/>
        <xdr:cNvSpPr txBox="1"/>
      </xdr:nvSpPr>
      <xdr:spPr>
        <a:xfrm>
          <a:off x="15298361" y="18629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152416</xdr:rowOff>
    </xdr:from>
    <xdr:ext cx="340478" cy="259045"/>
    <xdr:sp macro="" textlink="">
      <xdr:nvSpPr>
        <xdr:cNvPr id="700" name="n_2mainValue【庁舎】&#10;有形固定資産減価償却率"/>
        <xdr:cNvSpPr txBox="1"/>
      </xdr:nvSpPr>
      <xdr:spPr>
        <a:xfrm>
          <a:off x="14422061" y="186690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725" name="直線コネクタ 724"/>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26"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27" name="直線コネクタ 726"/>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28"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29" name="直線コネクタ 728"/>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730"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31" name="フローチャート: 判断 730"/>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732" name="フローチャート: 判断 731"/>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6366</xdr:rowOff>
    </xdr:from>
    <xdr:ext cx="469744" cy="259045"/>
    <xdr:sp macro="" textlink="">
      <xdr:nvSpPr>
        <xdr:cNvPr id="733" name="n_1aveValue【庁舎】&#10;一人当たり面積"/>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734" name="フローチャート: 判断 733"/>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151147</xdr:rowOff>
    </xdr:from>
    <xdr:ext cx="469744" cy="259045"/>
    <xdr:sp macro="" textlink="">
      <xdr:nvSpPr>
        <xdr:cNvPr id="735" name="n_2aveValue【庁舎】&#10;一人当たり面積"/>
        <xdr:cNvSpPr txBox="1"/>
      </xdr:nvSpPr>
      <xdr:spPr>
        <a:xfrm>
          <a:off x="2019942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124461</xdr:rowOff>
    </xdr:from>
    <xdr:to>
      <xdr:col>112</xdr:col>
      <xdr:colOff>38100</xdr:colOff>
      <xdr:row>108</xdr:row>
      <xdr:rowOff>54611</xdr:rowOff>
    </xdr:to>
    <xdr:sp macro="" textlink="">
      <xdr:nvSpPr>
        <xdr:cNvPr id="741" name="楕円 740"/>
        <xdr:cNvSpPr/>
      </xdr:nvSpPr>
      <xdr:spPr>
        <a:xfrm>
          <a:off x="21272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130175</xdr:rowOff>
    </xdr:from>
    <xdr:to>
      <xdr:col>107</xdr:col>
      <xdr:colOff>101600</xdr:colOff>
      <xdr:row>108</xdr:row>
      <xdr:rowOff>60325</xdr:rowOff>
    </xdr:to>
    <xdr:sp macro="" textlink="">
      <xdr:nvSpPr>
        <xdr:cNvPr id="742" name="楕円 741"/>
        <xdr:cNvSpPr/>
      </xdr:nvSpPr>
      <xdr:spPr>
        <a:xfrm>
          <a:off x="20383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3811</xdr:rowOff>
    </xdr:from>
    <xdr:to>
      <xdr:col>111</xdr:col>
      <xdr:colOff>177800</xdr:colOff>
      <xdr:row>108</xdr:row>
      <xdr:rowOff>9525</xdr:rowOff>
    </xdr:to>
    <xdr:cxnSp macro="">
      <xdr:nvCxnSpPr>
        <xdr:cNvPr id="743" name="直線コネクタ 742"/>
        <xdr:cNvCxnSpPr/>
      </xdr:nvCxnSpPr>
      <xdr:spPr>
        <a:xfrm flipV="1">
          <a:off x="20434300" y="185204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45738</xdr:rowOff>
    </xdr:from>
    <xdr:ext cx="469744" cy="259045"/>
    <xdr:sp macro="" textlink="">
      <xdr:nvSpPr>
        <xdr:cNvPr id="744" name="n_1mainValue【庁舎】&#10;一人当たり面積"/>
        <xdr:cNvSpPr txBox="1"/>
      </xdr:nvSpPr>
      <xdr:spPr>
        <a:xfrm>
          <a:off x="210757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51452</xdr:rowOff>
    </xdr:from>
    <xdr:ext cx="469744" cy="259045"/>
    <xdr:sp macro="" textlink="">
      <xdr:nvSpPr>
        <xdr:cNvPr id="745" name="n_2mainValue【庁舎】&#10;一人当たり面積"/>
        <xdr:cNvSpPr txBox="1"/>
      </xdr:nvSpPr>
      <xdr:spPr>
        <a:xfrm>
          <a:off x="20199427" y="185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年度の本市の有形固定資産償却率を類似団体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平均値と比較すると、体育館・プール、福祉施設、市民会館が大幅に高く、庁舎が大幅に低くなっています。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平均値より高くなっている要因として、耐震化に伴う改修をした施設があるものの、福祉施設、市民会館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耐用年数を経過している施設も多くあ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るためです</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平均値より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大幅に低</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くなっている要因は、平成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年度に本庁舎を新築したためです。</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今後、公共施設個別管理計画に基づいた改修や統廃合を行うとともに、固定資産台帳の適切な更新を行っていきます。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65288;&#65297;&#22238;&#30446;&#25552;&#20986;&#20998;&#65289;+&#22269;&#12363;&#12425;&#12398;&#65288;&#65298;&#22238;&#30446;&#12487;&#12540;&#12479;&#65289;/&#12304;&#36001;&#25919;&#29366;&#27841;&#36039;&#26009;&#38598;&#12305;_362069_&#38463;&#27874;&#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59.6</v>
          </cell>
          <cell r="CN53">
            <v>60.9</v>
          </cell>
        </row>
        <row r="55">
          <cell r="AN55" t="str">
            <v>類似団体内平均値</v>
          </cell>
          <cell r="CF55">
            <v>32.799999999999997</v>
          </cell>
          <cell r="CN55">
            <v>20.2</v>
          </cell>
        </row>
        <row r="57">
          <cell r="CF57">
            <v>58.6</v>
          </cell>
          <cell r="CN57">
            <v>53.6</v>
          </cell>
        </row>
        <row r="72">
          <cell r="BP72" t="str">
            <v>H25</v>
          </cell>
          <cell r="BX72" t="str">
            <v>H26</v>
          </cell>
          <cell r="CF72" t="str">
            <v>H27</v>
          </cell>
          <cell r="CN72" t="str">
            <v>H28</v>
          </cell>
          <cell r="CV72" t="str">
            <v>H29</v>
          </cell>
        </row>
        <row r="73">
          <cell r="AN73" t="str">
            <v>当該団体値</v>
          </cell>
        </row>
        <row r="75">
          <cell r="BP75">
            <v>7.6</v>
          </cell>
          <cell r="BX75">
            <v>6.4</v>
          </cell>
          <cell r="CF75">
            <v>5.9</v>
          </cell>
          <cell r="CN75">
            <v>6.2</v>
          </cell>
          <cell r="CV75">
            <v>7</v>
          </cell>
        </row>
        <row r="77">
          <cell r="AN77" t="str">
            <v>類似団体内平均値</v>
          </cell>
          <cell r="BP77">
            <v>52.8</v>
          </cell>
          <cell r="BX77">
            <v>48.6</v>
          </cell>
          <cell r="CF77">
            <v>32.799999999999997</v>
          </cell>
          <cell r="CN77">
            <v>20.2</v>
          </cell>
          <cell r="CV77">
            <v>19</v>
          </cell>
        </row>
        <row r="79">
          <cell r="BP79">
            <v>11.5</v>
          </cell>
          <cell r="BX79">
            <v>10.4</v>
          </cell>
          <cell r="CF79">
            <v>9.5</v>
          </cell>
          <cell r="CN79">
            <v>8.6</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21210172</v>
      </c>
      <c r="BO4" s="403"/>
      <c r="BP4" s="403"/>
      <c r="BQ4" s="403"/>
      <c r="BR4" s="403"/>
      <c r="BS4" s="403"/>
      <c r="BT4" s="403"/>
      <c r="BU4" s="404"/>
      <c r="BV4" s="402">
        <v>20349679</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4.3</v>
      </c>
      <c r="CU4" s="584"/>
      <c r="CV4" s="584"/>
      <c r="CW4" s="584"/>
      <c r="CX4" s="584"/>
      <c r="CY4" s="584"/>
      <c r="CZ4" s="584"/>
      <c r="DA4" s="585"/>
      <c r="DB4" s="583">
        <v>3.8</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20444578</v>
      </c>
      <c r="BO5" s="408"/>
      <c r="BP5" s="408"/>
      <c r="BQ5" s="408"/>
      <c r="BR5" s="408"/>
      <c r="BS5" s="408"/>
      <c r="BT5" s="408"/>
      <c r="BU5" s="409"/>
      <c r="BV5" s="407">
        <v>19742153</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89.8</v>
      </c>
      <c r="CU5" s="378"/>
      <c r="CV5" s="378"/>
      <c r="CW5" s="378"/>
      <c r="CX5" s="378"/>
      <c r="CY5" s="378"/>
      <c r="CZ5" s="378"/>
      <c r="DA5" s="379"/>
      <c r="DB5" s="377">
        <v>88.2</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765594</v>
      </c>
      <c r="BO6" s="408"/>
      <c r="BP6" s="408"/>
      <c r="BQ6" s="408"/>
      <c r="BR6" s="408"/>
      <c r="BS6" s="408"/>
      <c r="BT6" s="408"/>
      <c r="BU6" s="409"/>
      <c r="BV6" s="407">
        <v>607526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94</v>
      </c>
      <c r="CU6" s="558"/>
      <c r="CV6" s="558"/>
      <c r="CW6" s="558"/>
      <c r="CX6" s="558"/>
      <c r="CY6" s="558"/>
      <c r="CZ6" s="558"/>
      <c r="DA6" s="559"/>
      <c r="DB6" s="557">
        <v>92.3</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227040</v>
      </c>
      <c r="BO7" s="408"/>
      <c r="BP7" s="408"/>
      <c r="BQ7" s="408"/>
      <c r="BR7" s="408"/>
      <c r="BS7" s="408"/>
      <c r="BT7" s="408"/>
      <c r="BU7" s="409"/>
      <c r="BV7" s="407">
        <v>122836</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12569333</v>
      </c>
      <c r="CU7" s="408"/>
      <c r="CV7" s="408"/>
      <c r="CW7" s="408"/>
      <c r="CX7" s="408"/>
      <c r="CY7" s="408"/>
      <c r="CZ7" s="408"/>
      <c r="DA7" s="409"/>
      <c r="DB7" s="407">
        <v>12781883</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538554</v>
      </c>
      <c r="BO8" s="408"/>
      <c r="BP8" s="408"/>
      <c r="BQ8" s="408"/>
      <c r="BR8" s="408"/>
      <c r="BS8" s="408"/>
      <c r="BT8" s="408"/>
      <c r="BU8" s="409"/>
      <c r="BV8" s="407">
        <v>484690</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0.35</v>
      </c>
      <c r="CU8" s="521"/>
      <c r="CV8" s="521"/>
      <c r="CW8" s="521"/>
      <c r="CX8" s="521"/>
      <c r="CY8" s="521"/>
      <c r="CZ8" s="521"/>
      <c r="DA8" s="522"/>
      <c r="DB8" s="520">
        <v>0.35</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37202</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102</v>
      </c>
      <c r="AV9" s="465"/>
      <c r="AW9" s="465"/>
      <c r="AX9" s="465"/>
      <c r="AY9" s="387" t="s">
        <v>109</v>
      </c>
      <c r="AZ9" s="388"/>
      <c r="BA9" s="388"/>
      <c r="BB9" s="388"/>
      <c r="BC9" s="388"/>
      <c r="BD9" s="388"/>
      <c r="BE9" s="388"/>
      <c r="BF9" s="388"/>
      <c r="BG9" s="388"/>
      <c r="BH9" s="388"/>
      <c r="BI9" s="388"/>
      <c r="BJ9" s="388"/>
      <c r="BK9" s="388"/>
      <c r="BL9" s="388"/>
      <c r="BM9" s="389"/>
      <c r="BN9" s="407">
        <v>53864</v>
      </c>
      <c r="BO9" s="408"/>
      <c r="BP9" s="408"/>
      <c r="BQ9" s="408"/>
      <c r="BR9" s="408"/>
      <c r="BS9" s="408"/>
      <c r="BT9" s="408"/>
      <c r="BU9" s="409"/>
      <c r="BV9" s="407">
        <v>-41077</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17.5</v>
      </c>
      <c r="CU9" s="378"/>
      <c r="CV9" s="378"/>
      <c r="CW9" s="378"/>
      <c r="CX9" s="378"/>
      <c r="CY9" s="378"/>
      <c r="CZ9" s="378"/>
      <c r="DA9" s="379"/>
      <c r="DB9" s="377">
        <v>17.600000000000001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39247</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459384</v>
      </c>
      <c r="BO10" s="408"/>
      <c r="BP10" s="408"/>
      <c r="BQ10" s="408"/>
      <c r="BR10" s="408"/>
      <c r="BS10" s="408"/>
      <c r="BT10" s="408"/>
      <c r="BU10" s="409"/>
      <c r="BV10" s="407">
        <v>575093</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38308</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119</v>
      </c>
      <c r="AV12" s="465"/>
      <c r="AW12" s="465"/>
      <c r="AX12" s="465"/>
      <c r="AY12" s="387" t="s">
        <v>128</v>
      </c>
      <c r="AZ12" s="388"/>
      <c r="BA12" s="388"/>
      <c r="BB12" s="388"/>
      <c r="BC12" s="388"/>
      <c r="BD12" s="388"/>
      <c r="BE12" s="388"/>
      <c r="BF12" s="388"/>
      <c r="BG12" s="388"/>
      <c r="BH12" s="388"/>
      <c r="BI12" s="388"/>
      <c r="BJ12" s="388"/>
      <c r="BK12" s="388"/>
      <c r="BL12" s="388"/>
      <c r="BM12" s="389"/>
      <c r="BN12" s="407">
        <v>565000</v>
      </c>
      <c r="BO12" s="408"/>
      <c r="BP12" s="408"/>
      <c r="BQ12" s="408"/>
      <c r="BR12" s="408"/>
      <c r="BS12" s="408"/>
      <c r="BT12" s="408"/>
      <c r="BU12" s="409"/>
      <c r="BV12" s="407">
        <v>550000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130</v>
      </c>
      <c r="N13" s="508"/>
      <c r="O13" s="508"/>
      <c r="P13" s="508"/>
      <c r="Q13" s="509"/>
      <c r="R13" s="510">
        <v>37839</v>
      </c>
      <c r="S13" s="511"/>
      <c r="T13" s="511"/>
      <c r="U13" s="511"/>
      <c r="V13" s="512"/>
      <c r="W13" s="498" t="s">
        <v>131</v>
      </c>
      <c r="X13" s="420"/>
      <c r="Y13" s="420"/>
      <c r="Z13" s="420"/>
      <c r="AA13" s="420"/>
      <c r="AB13" s="421"/>
      <c r="AC13" s="383">
        <v>3416</v>
      </c>
      <c r="AD13" s="384"/>
      <c r="AE13" s="384"/>
      <c r="AF13" s="384"/>
      <c r="AG13" s="385"/>
      <c r="AH13" s="383">
        <v>3255</v>
      </c>
      <c r="AI13" s="384"/>
      <c r="AJ13" s="384"/>
      <c r="AK13" s="384"/>
      <c r="AL13" s="386"/>
      <c r="AM13" s="476" t="s">
        <v>132</v>
      </c>
      <c r="AN13" s="381"/>
      <c r="AO13" s="381"/>
      <c r="AP13" s="381"/>
      <c r="AQ13" s="381"/>
      <c r="AR13" s="381"/>
      <c r="AS13" s="381"/>
      <c r="AT13" s="382"/>
      <c r="AU13" s="464" t="s">
        <v>119</v>
      </c>
      <c r="AV13" s="465"/>
      <c r="AW13" s="465"/>
      <c r="AX13" s="465"/>
      <c r="AY13" s="387" t="s">
        <v>133</v>
      </c>
      <c r="AZ13" s="388"/>
      <c r="BA13" s="388"/>
      <c r="BB13" s="388"/>
      <c r="BC13" s="388"/>
      <c r="BD13" s="388"/>
      <c r="BE13" s="388"/>
      <c r="BF13" s="388"/>
      <c r="BG13" s="388"/>
      <c r="BH13" s="388"/>
      <c r="BI13" s="388"/>
      <c r="BJ13" s="388"/>
      <c r="BK13" s="388"/>
      <c r="BL13" s="388"/>
      <c r="BM13" s="389"/>
      <c r="BN13" s="407">
        <v>-51752</v>
      </c>
      <c r="BO13" s="408"/>
      <c r="BP13" s="408"/>
      <c r="BQ13" s="408"/>
      <c r="BR13" s="408"/>
      <c r="BS13" s="408"/>
      <c r="BT13" s="408"/>
      <c r="BU13" s="409"/>
      <c r="BV13" s="407">
        <v>-15984</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7</v>
      </c>
      <c r="CU13" s="378"/>
      <c r="CV13" s="378"/>
      <c r="CW13" s="378"/>
      <c r="CX13" s="378"/>
      <c r="CY13" s="378"/>
      <c r="CZ13" s="378"/>
      <c r="DA13" s="379"/>
      <c r="DB13" s="377">
        <v>6.2</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135</v>
      </c>
      <c r="M14" s="541"/>
      <c r="N14" s="541"/>
      <c r="O14" s="541"/>
      <c r="P14" s="541"/>
      <c r="Q14" s="542"/>
      <c r="R14" s="510">
        <v>38692</v>
      </c>
      <c r="S14" s="511"/>
      <c r="T14" s="511"/>
      <c r="U14" s="511"/>
      <c r="V14" s="512"/>
      <c r="W14" s="513"/>
      <c r="X14" s="423"/>
      <c r="Y14" s="423"/>
      <c r="Z14" s="423"/>
      <c r="AA14" s="423"/>
      <c r="AB14" s="424"/>
      <c r="AC14" s="503">
        <v>19.600000000000001</v>
      </c>
      <c r="AD14" s="504"/>
      <c r="AE14" s="504"/>
      <c r="AF14" s="504"/>
      <c r="AG14" s="505"/>
      <c r="AH14" s="503">
        <v>18.8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t="s">
        <v>122</v>
      </c>
      <c r="CU14" s="515"/>
      <c r="CV14" s="515"/>
      <c r="CW14" s="515"/>
      <c r="CX14" s="515"/>
      <c r="CY14" s="515"/>
      <c r="CZ14" s="515"/>
      <c r="DA14" s="516"/>
      <c r="DB14" s="514" t="s">
        <v>122</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130</v>
      </c>
      <c r="N15" s="508"/>
      <c r="O15" s="508"/>
      <c r="P15" s="508"/>
      <c r="Q15" s="509"/>
      <c r="R15" s="510">
        <v>38285</v>
      </c>
      <c r="S15" s="511"/>
      <c r="T15" s="511"/>
      <c r="U15" s="511"/>
      <c r="V15" s="512"/>
      <c r="W15" s="498" t="s">
        <v>137</v>
      </c>
      <c r="X15" s="420"/>
      <c r="Y15" s="420"/>
      <c r="Z15" s="420"/>
      <c r="AA15" s="420"/>
      <c r="AB15" s="421"/>
      <c r="AC15" s="383">
        <v>4458</v>
      </c>
      <c r="AD15" s="384"/>
      <c r="AE15" s="384"/>
      <c r="AF15" s="384"/>
      <c r="AG15" s="385"/>
      <c r="AH15" s="383">
        <v>4583</v>
      </c>
      <c r="AI15" s="384"/>
      <c r="AJ15" s="384"/>
      <c r="AK15" s="384"/>
      <c r="AL15" s="386"/>
      <c r="AM15" s="476"/>
      <c r="AN15" s="381"/>
      <c r="AO15" s="381"/>
      <c r="AP15" s="381"/>
      <c r="AQ15" s="381"/>
      <c r="AR15" s="381"/>
      <c r="AS15" s="381"/>
      <c r="AT15" s="382"/>
      <c r="AU15" s="464"/>
      <c r="AV15" s="465"/>
      <c r="AW15" s="465"/>
      <c r="AX15" s="465"/>
      <c r="AY15" s="399" t="s">
        <v>138</v>
      </c>
      <c r="AZ15" s="400"/>
      <c r="BA15" s="400"/>
      <c r="BB15" s="400"/>
      <c r="BC15" s="400"/>
      <c r="BD15" s="400"/>
      <c r="BE15" s="400"/>
      <c r="BF15" s="400"/>
      <c r="BG15" s="400"/>
      <c r="BH15" s="400"/>
      <c r="BI15" s="400"/>
      <c r="BJ15" s="400"/>
      <c r="BK15" s="400"/>
      <c r="BL15" s="400"/>
      <c r="BM15" s="401"/>
      <c r="BN15" s="402">
        <v>3572631</v>
      </c>
      <c r="BO15" s="403"/>
      <c r="BP15" s="403"/>
      <c r="BQ15" s="403"/>
      <c r="BR15" s="403"/>
      <c r="BS15" s="403"/>
      <c r="BT15" s="403"/>
      <c r="BU15" s="404"/>
      <c r="BV15" s="402">
        <v>3581049</v>
      </c>
      <c r="BW15" s="403"/>
      <c r="BX15" s="403"/>
      <c r="BY15" s="403"/>
      <c r="BZ15" s="403"/>
      <c r="CA15" s="403"/>
      <c r="CB15" s="403"/>
      <c r="CC15" s="404"/>
      <c r="CD15" s="517" t="s">
        <v>139</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140</v>
      </c>
      <c r="M16" s="501"/>
      <c r="N16" s="501"/>
      <c r="O16" s="501"/>
      <c r="P16" s="501"/>
      <c r="Q16" s="502"/>
      <c r="R16" s="495" t="s">
        <v>141</v>
      </c>
      <c r="S16" s="496"/>
      <c r="T16" s="496"/>
      <c r="U16" s="496"/>
      <c r="V16" s="497"/>
      <c r="W16" s="513"/>
      <c r="X16" s="423"/>
      <c r="Y16" s="423"/>
      <c r="Z16" s="423"/>
      <c r="AA16" s="423"/>
      <c r="AB16" s="424"/>
      <c r="AC16" s="503">
        <v>25.6</v>
      </c>
      <c r="AD16" s="504"/>
      <c r="AE16" s="504"/>
      <c r="AF16" s="504"/>
      <c r="AG16" s="505"/>
      <c r="AH16" s="503">
        <v>26.5</v>
      </c>
      <c r="AI16" s="504"/>
      <c r="AJ16" s="504"/>
      <c r="AK16" s="504"/>
      <c r="AL16" s="506"/>
      <c r="AM16" s="476"/>
      <c r="AN16" s="381"/>
      <c r="AO16" s="381"/>
      <c r="AP16" s="381"/>
      <c r="AQ16" s="381"/>
      <c r="AR16" s="381"/>
      <c r="AS16" s="381"/>
      <c r="AT16" s="382"/>
      <c r="AU16" s="464"/>
      <c r="AV16" s="465"/>
      <c r="AW16" s="465"/>
      <c r="AX16" s="465"/>
      <c r="AY16" s="387" t="s">
        <v>142</v>
      </c>
      <c r="AZ16" s="388"/>
      <c r="BA16" s="388"/>
      <c r="BB16" s="388"/>
      <c r="BC16" s="388"/>
      <c r="BD16" s="388"/>
      <c r="BE16" s="388"/>
      <c r="BF16" s="388"/>
      <c r="BG16" s="388"/>
      <c r="BH16" s="388"/>
      <c r="BI16" s="388"/>
      <c r="BJ16" s="388"/>
      <c r="BK16" s="388"/>
      <c r="BL16" s="388"/>
      <c r="BM16" s="389"/>
      <c r="BN16" s="407">
        <v>10420999</v>
      </c>
      <c r="BO16" s="408"/>
      <c r="BP16" s="408"/>
      <c r="BQ16" s="408"/>
      <c r="BR16" s="408"/>
      <c r="BS16" s="408"/>
      <c r="BT16" s="408"/>
      <c r="BU16" s="409"/>
      <c r="BV16" s="407">
        <v>10378356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143</v>
      </c>
      <c r="N17" s="493"/>
      <c r="O17" s="493"/>
      <c r="P17" s="493"/>
      <c r="Q17" s="494"/>
      <c r="R17" s="495" t="s">
        <v>144</v>
      </c>
      <c r="S17" s="496"/>
      <c r="T17" s="496"/>
      <c r="U17" s="496"/>
      <c r="V17" s="497"/>
      <c r="W17" s="498" t="s">
        <v>145</v>
      </c>
      <c r="X17" s="420"/>
      <c r="Y17" s="420"/>
      <c r="Z17" s="420"/>
      <c r="AA17" s="420"/>
      <c r="AB17" s="421"/>
      <c r="AC17" s="383">
        <v>9573</v>
      </c>
      <c r="AD17" s="384"/>
      <c r="AE17" s="384"/>
      <c r="AF17" s="384"/>
      <c r="AG17" s="385"/>
      <c r="AH17" s="383">
        <v>9458</v>
      </c>
      <c r="AI17" s="384"/>
      <c r="AJ17" s="384"/>
      <c r="AK17" s="384"/>
      <c r="AL17" s="386"/>
      <c r="AM17" s="476"/>
      <c r="AN17" s="381"/>
      <c r="AO17" s="381"/>
      <c r="AP17" s="381"/>
      <c r="AQ17" s="381"/>
      <c r="AR17" s="381"/>
      <c r="AS17" s="381"/>
      <c r="AT17" s="382"/>
      <c r="AU17" s="464"/>
      <c r="AV17" s="465"/>
      <c r="AW17" s="465"/>
      <c r="AX17" s="465"/>
      <c r="AY17" s="387" t="s">
        <v>146</v>
      </c>
      <c r="AZ17" s="388"/>
      <c r="BA17" s="388"/>
      <c r="BB17" s="388"/>
      <c r="BC17" s="388"/>
      <c r="BD17" s="388"/>
      <c r="BE17" s="388"/>
      <c r="BF17" s="388"/>
      <c r="BG17" s="388"/>
      <c r="BH17" s="388"/>
      <c r="BI17" s="388"/>
      <c r="BJ17" s="388"/>
      <c r="BK17" s="388"/>
      <c r="BL17" s="388"/>
      <c r="BM17" s="389"/>
      <c r="BN17" s="407">
        <v>4502291</v>
      </c>
      <c r="BO17" s="408"/>
      <c r="BP17" s="408"/>
      <c r="BQ17" s="408"/>
      <c r="BR17" s="408"/>
      <c r="BS17" s="408"/>
      <c r="BT17" s="408"/>
      <c r="BU17" s="409"/>
      <c r="BV17" s="407">
        <v>4504320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147</v>
      </c>
      <c r="C18" s="470"/>
      <c r="D18" s="470"/>
      <c r="E18" s="471"/>
      <c r="F18" s="471"/>
      <c r="G18" s="471"/>
      <c r="H18" s="471"/>
      <c r="I18" s="471"/>
      <c r="J18" s="471"/>
      <c r="K18" s="471"/>
      <c r="L18" s="472">
        <v>191.11</v>
      </c>
      <c r="M18" s="472"/>
      <c r="N18" s="472"/>
      <c r="O18" s="472"/>
      <c r="P18" s="472"/>
      <c r="Q18" s="472"/>
      <c r="R18" s="473"/>
      <c r="S18" s="473"/>
      <c r="T18" s="473"/>
      <c r="U18" s="473"/>
      <c r="V18" s="474"/>
      <c r="W18" s="488"/>
      <c r="X18" s="489"/>
      <c r="Y18" s="489"/>
      <c r="Z18" s="489"/>
      <c r="AA18" s="489"/>
      <c r="AB18" s="499"/>
      <c r="AC18" s="371">
        <v>54.9</v>
      </c>
      <c r="AD18" s="372"/>
      <c r="AE18" s="372"/>
      <c r="AF18" s="372"/>
      <c r="AG18" s="475"/>
      <c r="AH18" s="371">
        <v>54.7</v>
      </c>
      <c r="AI18" s="372"/>
      <c r="AJ18" s="372"/>
      <c r="AK18" s="372"/>
      <c r="AL18" s="373"/>
      <c r="AM18" s="476"/>
      <c r="AN18" s="381"/>
      <c r="AO18" s="381"/>
      <c r="AP18" s="381"/>
      <c r="AQ18" s="381"/>
      <c r="AR18" s="381"/>
      <c r="AS18" s="381"/>
      <c r="AT18" s="382"/>
      <c r="AU18" s="464"/>
      <c r="AV18" s="465"/>
      <c r="AW18" s="465"/>
      <c r="AX18" s="465"/>
      <c r="AY18" s="387" t="s">
        <v>148</v>
      </c>
      <c r="AZ18" s="388"/>
      <c r="BA18" s="388"/>
      <c r="BB18" s="388"/>
      <c r="BC18" s="388"/>
      <c r="BD18" s="388"/>
      <c r="BE18" s="388"/>
      <c r="BF18" s="388"/>
      <c r="BG18" s="388"/>
      <c r="BH18" s="388"/>
      <c r="BI18" s="388"/>
      <c r="BJ18" s="388"/>
      <c r="BK18" s="388"/>
      <c r="BL18" s="388"/>
      <c r="BM18" s="389"/>
      <c r="BN18" s="407">
        <v>11393138</v>
      </c>
      <c r="BO18" s="408"/>
      <c r="BP18" s="408"/>
      <c r="BQ18" s="408"/>
      <c r="BR18" s="408"/>
      <c r="BS18" s="408"/>
      <c r="BT18" s="408"/>
      <c r="BU18" s="409"/>
      <c r="BV18" s="407">
        <v>11257236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149</v>
      </c>
      <c r="C19" s="470"/>
      <c r="D19" s="470"/>
      <c r="E19" s="471"/>
      <c r="F19" s="471"/>
      <c r="G19" s="471"/>
      <c r="H19" s="471"/>
      <c r="I19" s="471"/>
      <c r="J19" s="471"/>
      <c r="K19" s="471"/>
      <c r="L19" s="477">
        <v>195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150</v>
      </c>
      <c r="AZ19" s="388"/>
      <c r="BA19" s="388"/>
      <c r="BB19" s="388"/>
      <c r="BC19" s="388"/>
      <c r="BD19" s="388"/>
      <c r="BE19" s="388"/>
      <c r="BF19" s="388"/>
      <c r="BG19" s="388"/>
      <c r="BH19" s="388"/>
      <c r="BI19" s="388"/>
      <c r="BJ19" s="388"/>
      <c r="BK19" s="388"/>
      <c r="BL19" s="388"/>
      <c r="BM19" s="389"/>
      <c r="BN19" s="407">
        <v>15242519</v>
      </c>
      <c r="BO19" s="408"/>
      <c r="BP19" s="408"/>
      <c r="BQ19" s="408"/>
      <c r="BR19" s="408"/>
      <c r="BS19" s="408"/>
      <c r="BT19" s="408"/>
      <c r="BU19" s="409"/>
      <c r="BV19" s="407">
        <v>14944048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151</v>
      </c>
      <c r="C20" s="470"/>
      <c r="D20" s="470"/>
      <c r="E20" s="471"/>
      <c r="F20" s="471"/>
      <c r="G20" s="471"/>
      <c r="H20" s="471"/>
      <c r="I20" s="471"/>
      <c r="J20" s="471"/>
      <c r="K20" s="471"/>
      <c r="L20" s="477">
        <v>13108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153</v>
      </c>
      <c r="C22" s="437"/>
      <c r="D22" s="438"/>
      <c r="E22" s="445" t="s">
        <v>1</v>
      </c>
      <c r="F22" s="420"/>
      <c r="G22" s="420"/>
      <c r="H22" s="420"/>
      <c r="I22" s="420"/>
      <c r="J22" s="420"/>
      <c r="K22" s="421"/>
      <c r="L22" s="445" t="s">
        <v>154</v>
      </c>
      <c r="M22" s="420"/>
      <c r="N22" s="420"/>
      <c r="O22" s="420"/>
      <c r="P22" s="421"/>
      <c r="Q22" s="430" t="s">
        <v>155</v>
      </c>
      <c r="R22" s="431"/>
      <c r="S22" s="431"/>
      <c r="T22" s="431"/>
      <c r="U22" s="431"/>
      <c r="V22" s="446"/>
      <c r="W22" s="448" t="s">
        <v>156</v>
      </c>
      <c r="X22" s="437"/>
      <c r="Y22" s="438"/>
      <c r="Z22" s="445" t="s">
        <v>1</v>
      </c>
      <c r="AA22" s="420"/>
      <c r="AB22" s="420"/>
      <c r="AC22" s="420"/>
      <c r="AD22" s="420"/>
      <c r="AE22" s="420"/>
      <c r="AF22" s="420"/>
      <c r="AG22" s="421"/>
      <c r="AH22" s="419" t="s">
        <v>157</v>
      </c>
      <c r="AI22" s="420"/>
      <c r="AJ22" s="420"/>
      <c r="AK22" s="420"/>
      <c r="AL22" s="421"/>
      <c r="AM22" s="419" t="s">
        <v>158</v>
      </c>
      <c r="AN22" s="425"/>
      <c r="AO22" s="425"/>
      <c r="AP22" s="425"/>
      <c r="AQ22" s="425"/>
      <c r="AR22" s="426"/>
      <c r="AS22" s="430" t="s">
        <v>155</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159</v>
      </c>
      <c r="AZ23" s="400"/>
      <c r="BA23" s="400"/>
      <c r="BB23" s="400"/>
      <c r="BC23" s="400"/>
      <c r="BD23" s="400"/>
      <c r="BE23" s="400"/>
      <c r="BF23" s="400"/>
      <c r="BG23" s="400"/>
      <c r="BH23" s="400"/>
      <c r="BI23" s="400"/>
      <c r="BJ23" s="400"/>
      <c r="BK23" s="400"/>
      <c r="BL23" s="400"/>
      <c r="BM23" s="401"/>
      <c r="BN23" s="407">
        <v>21816865</v>
      </c>
      <c r="BO23" s="408"/>
      <c r="BP23" s="408"/>
      <c r="BQ23" s="408"/>
      <c r="BR23" s="408"/>
      <c r="BS23" s="408"/>
      <c r="BT23" s="408"/>
      <c r="BU23" s="409"/>
      <c r="BV23" s="407">
        <v>22841484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160</v>
      </c>
      <c r="F24" s="381"/>
      <c r="G24" s="381"/>
      <c r="H24" s="381"/>
      <c r="I24" s="381"/>
      <c r="J24" s="381"/>
      <c r="K24" s="382"/>
      <c r="L24" s="383">
        <v>1</v>
      </c>
      <c r="M24" s="384"/>
      <c r="N24" s="384"/>
      <c r="O24" s="384"/>
      <c r="P24" s="385"/>
      <c r="Q24" s="383">
        <v>8800</v>
      </c>
      <c r="R24" s="384"/>
      <c r="S24" s="384"/>
      <c r="T24" s="384"/>
      <c r="U24" s="384"/>
      <c r="V24" s="385"/>
      <c r="W24" s="449"/>
      <c r="X24" s="440"/>
      <c r="Y24" s="441"/>
      <c r="Z24" s="380" t="s">
        <v>161</v>
      </c>
      <c r="AA24" s="381"/>
      <c r="AB24" s="381"/>
      <c r="AC24" s="381"/>
      <c r="AD24" s="381"/>
      <c r="AE24" s="381"/>
      <c r="AF24" s="381"/>
      <c r="AG24" s="382"/>
      <c r="AH24" s="383">
        <v>326</v>
      </c>
      <c r="AI24" s="384"/>
      <c r="AJ24" s="384"/>
      <c r="AK24" s="384"/>
      <c r="AL24" s="385"/>
      <c r="AM24" s="383">
        <v>1055262</v>
      </c>
      <c r="AN24" s="384"/>
      <c r="AO24" s="384"/>
      <c r="AP24" s="384"/>
      <c r="AQ24" s="384"/>
      <c r="AR24" s="385"/>
      <c r="AS24" s="383">
        <v>3237</v>
      </c>
      <c r="AT24" s="384"/>
      <c r="AU24" s="384"/>
      <c r="AV24" s="384"/>
      <c r="AW24" s="384"/>
      <c r="AX24" s="386"/>
      <c r="AY24" s="374" t="s">
        <v>162</v>
      </c>
      <c r="AZ24" s="375"/>
      <c r="BA24" s="375"/>
      <c r="BB24" s="375"/>
      <c r="BC24" s="375"/>
      <c r="BD24" s="375"/>
      <c r="BE24" s="375"/>
      <c r="BF24" s="375"/>
      <c r="BG24" s="375"/>
      <c r="BH24" s="375"/>
      <c r="BI24" s="375"/>
      <c r="BJ24" s="375"/>
      <c r="BK24" s="375"/>
      <c r="BL24" s="375"/>
      <c r="BM24" s="376"/>
      <c r="BN24" s="407">
        <v>11116664</v>
      </c>
      <c r="BO24" s="408"/>
      <c r="BP24" s="408"/>
      <c r="BQ24" s="408"/>
      <c r="BR24" s="408"/>
      <c r="BS24" s="408"/>
      <c r="BT24" s="408"/>
      <c r="BU24" s="409"/>
      <c r="BV24" s="407">
        <v>11624181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163</v>
      </c>
      <c r="F25" s="381"/>
      <c r="G25" s="381"/>
      <c r="H25" s="381"/>
      <c r="I25" s="381"/>
      <c r="J25" s="381"/>
      <c r="K25" s="382"/>
      <c r="L25" s="383">
        <v>1</v>
      </c>
      <c r="M25" s="384"/>
      <c r="N25" s="384"/>
      <c r="O25" s="384"/>
      <c r="P25" s="385"/>
      <c r="Q25" s="383">
        <v>7040</v>
      </c>
      <c r="R25" s="384"/>
      <c r="S25" s="384"/>
      <c r="T25" s="384"/>
      <c r="U25" s="384"/>
      <c r="V25" s="385"/>
      <c r="W25" s="449"/>
      <c r="X25" s="440"/>
      <c r="Y25" s="441"/>
      <c r="Z25" s="380" t="s">
        <v>164</v>
      </c>
      <c r="AA25" s="381"/>
      <c r="AB25" s="381"/>
      <c r="AC25" s="381"/>
      <c r="AD25" s="381"/>
      <c r="AE25" s="381"/>
      <c r="AF25" s="381"/>
      <c r="AG25" s="382"/>
      <c r="AH25" s="383" t="s">
        <v>165</v>
      </c>
      <c r="AI25" s="384"/>
      <c r="AJ25" s="384"/>
      <c r="AK25" s="384"/>
      <c r="AL25" s="385"/>
      <c r="AM25" s="383" t="s">
        <v>166</v>
      </c>
      <c r="AN25" s="384"/>
      <c r="AO25" s="384"/>
      <c r="AP25" s="384"/>
      <c r="AQ25" s="384"/>
      <c r="AR25" s="385"/>
      <c r="AS25" s="383" t="s">
        <v>166</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3518714</v>
      </c>
      <c r="BO25" s="403"/>
      <c r="BP25" s="403"/>
      <c r="BQ25" s="403"/>
      <c r="BR25" s="403"/>
      <c r="BS25" s="403"/>
      <c r="BT25" s="403"/>
      <c r="BU25" s="404"/>
      <c r="BV25" s="402">
        <v>3390312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168</v>
      </c>
      <c r="F26" s="381"/>
      <c r="G26" s="381"/>
      <c r="H26" s="381"/>
      <c r="I26" s="381"/>
      <c r="J26" s="381"/>
      <c r="K26" s="382"/>
      <c r="L26" s="383">
        <v>1</v>
      </c>
      <c r="M26" s="384"/>
      <c r="N26" s="384"/>
      <c r="O26" s="384"/>
      <c r="P26" s="385"/>
      <c r="Q26" s="383">
        <v>6330</v>
      </c>
      <c r="R26" s="384"/>
      <c r="S26" s="384"/>
      <c r="T26" s="384"/>
      <c r="U26" s="384"/>
      <c r="V26" s="385"/>
      <c r="W26" s="449"/>
      <c r="X26" s="440"/>
      <c r="Y26" s="441"/>
      <c r="Z26" s="380" t="s">
        <v>169</v>
      </c>
      <c r="AA26" s="462"/>
      <c r="AB26" s="462"/>
      <c r="AC26" s="462"/>
      <c r="AD26" s="462"/>
      <c r="AE26" s="462"/>
      <c r="AF26" s="462"/>
      <c r="AG26" s="463"/>
      <c r="AH26" s="383">
        <v>20</v>
      </c>
      <c r="AI26" s="384"/>
      <c r="AJ26" s="384"/>
      <c r="AK26" s="384"/>
      <c r="AL26" s="385"/>
      <c r="AM26" s="383">
        <v>64600</v>
      </c>
      <c r="AN26" s="384"/>
      <c r="AO26" s="384"/>
      <c r="AP26" s="384"/>
      <c r="AQ26" s="384"/>
      <c r="AR26" s="385"/>
      <c r="AS26" s="383">
        <v>3230</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165</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171</v>
      </c>
      <c r="F27" s="381"/>
      <c r="G27" s="381"/>
      <c r="H27" s="381"/>
      <c r="I27" s="381"/>
      <c r="J27" s="381"/>
      <c r="K27" s="382"/>
      <c r="L27" s="383">
        <v>1</v>
      </c>
      <c r="M27" s="384"/>
      <c r="N27" s="384"/>
      <c r="O27" s="384"/>
      <c r="P27" s="385"/>
      <c r="Q27" s="383">
        <v>4200</v>
      </c>
      <c r="R27" s="384"/>
      <c r="S27" s="384"/>
      <c r="T27" s="384"/>
      <c r="U27" s="384"/>
      <c r="V27" s="385"/>
      <c r="W27" s="449"/>
      <c r="X27" s="440"/>
      <c r="Y27" s="441"/>
      <c r="Z27" s="380" t="s">
        <v>172</v>
      </c>
      <c r="AA27" s="381"/>
      <c r="AB27" s="381"/>
      <c r="AC27" s="381"/>
      <c r="AD27" s="381"/>
      <c r="AE27" s="381"/>
      <c r="AF27" s="381"/>
      <c r="AG27" s="382"/>
      <c r="AH27" s="383">
        <v>14</v>
      </c>
      <c r="AI27" s="384"/>
      <c r="AJ27" s="384"/>
      <c r="AK27" s="384"/>
      <c r="AL27" s="385"/>
      <c r="AM27" s="383">
        <v>43750</v>
      </c>
      <c r="AN27" s="384"/>
      <c r="AO27" s="384"/>
      <c r="AP27" s="384"/>
      <c r="AQ27" s="384"/>
      <c r="AR27" s="385"/>
      <c r="AS27" s="383">
        <v>3125</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t="s">
        <v>122</v>
      </c>
      <c r="BO27" s="411"/>
      <c r="BP27" s="411"/>
      <c r="BQ27" s="411"/>
      <c r="BR27" s="411"/>
      <c r="BS27" s="411"/>
      <c r="BT27" s="411"/>
      <c r="BU27" s="412"/>
      <c r="BV27" s="410" t="s">
        <v>166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174</v>
      </c>
      <c r="F28" s="381"/>
      <c r="G28" s="381"/>
      <c r="H28" s="381"/>
      <c r="I28" s="381"/>
      <c r="J28" s="381"/>
      <c r="K28" s="382"/>
      <c r="L28" s="383">
        <v>1</v>
      </c>
      <c r="M28" s="384"/>
      <c r="N28" s="384"/>
      <c r="O28" s="384"/>
      <c r="P28" s="385"/>
      <c r="Q28" s="383">
        <v>3700</v>
      </c>
      <c r="R28" s="384"/>
      <c r="S28" s="384"/>
      <c r="T28" s="384"/>
      <c r="U28" s="384"/>
      <c r="V28" s="385"/>
      <c r="W28" s="449"/>
      <c r="X28" s="440"/>
      <c r="Y28" s="441"/>
      <c r="Z28" s="380" t="s">
        <v>175</v>
      </c>
      <c r="AA28" s="381"/>
      <c r="AB28" s="381"/>
      <c r="AC28" s="381"/>
      <c r="AD28" s="381"/>
      <c r="AE28" s="381"/>
      <c r="AF28" s="381"/>
      <c r="AG28" s="382"/>
      <c r="AH28" s="383" t="s">
        <v>122</v>
      </c>
      <c r="AI28" s="384"/>
      <c r="AJ28" s="384"/>
      <c r="AK28" s="384"/>
      <c r="AL28" s="385"/>
      <c r="AM28" s="383" t="s">
        <v>166</v>
      </c>
      <c r="AN28" s="384"/>
      <c r="AO28" s="384"/>
      <c r="AP28" s="384"/>
      <c r="AQ28" s="384"/>
      <c r="AR28" s="385"/>
      <c r="AS28" s="383" t="s">
        <v>122</v>
      </c>
      <c r="AT28" s="384"/>
      <c r="AU28" s="384"/>
      <c r="AV28" s="384"/>
      <c r="AW28" s="384"/>
      <c r="AX28" s="386"/>
      <c r="AY28" s="390" t="s">
        <v>176</v>
      </c>
      <c r="AZ28" s="391"/>
      <c r="BA28" s="391"/>
      <c r="BB28" s="392"/>
      <c r="BC28" s="399" t="s">
        <v>41</v>
      </c>
      <c r="BD28" s="400"/>
      <c r="BE28" s="400"/>
      <c r="BF28" s="400"/>
      <c r="BG28" s="400"/>
      <c r="BH28" s="400"/>
      <c r="BI28" s="400"/>
      <c r="BJ28" s="400"/>
      <c r="BK28" s="400"/>
      <c r="BL28" s="400"/>
      <c r="BM28" s="401"/>
      <c r="BN28" s="402">
        <v>4423420</v>
      </c>
      <c r="BO28" s="403"/>
      <c r="BP28" s="403"/>
      <c r="BQ28" s="403"/>
      <c r="BR28" s="403"/>
      <c r="BS28" s="403"/>
      <c r="BT28" s="403"/>
      <c r="BU28" s="404"/>
      <c r="BV28" s="402">
        <v>4529036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177</v>
      </c>
      <c r="F29" s="381"/>
      <c r="G29" s="381"/>
      <c r="H29" s="381"/>
      <c r="I29" s="381"/>
      <c r="J29" s="381"/>
      <c r="K29" s="382"/>
      <c r="L29" s="383">
        <v>18</v>
      </c>
      <c r="M29" s="384"/>
      <c r="N29" s="384"/>
      <c r="O29" s="384"/>
      <c r="P29" s="385"/>
      <c r="Q29" s="383">
        <v>3400</v>
      </c>
      <c r="R29" s="384"/>
      <c r="S29" s="384"/>
      <c r="T29" s="384"/>
      <c r="U29" s="384"/>
      <c r="V29" s="385"/>
      <c r="W29" s="450"/>
      <c r="X29" s="451"/>
      <c r="Y29" s="452"/>
      <c r="Z29" s="380" t="s">
        <v>178</v>
      </c>
      <c r="AA29" s="381"/>
      <c r="AB29" s="381"/>
      <c r="AC29" s="381"/>
      <c r="AD29" s="381"/>
      <c r="AE29" s="381"/>
      <c r="AF29" s="381"/>
      <c r="AG29" s="382"/>
      <c r="AH29" s="383">
        <v>340</v>
      </c>
      <c r="AI29" s="384"/>
      <c r="AJ29" s="384"/>
      <c r="AK29" s="384"/>
      <c r="AL29" s="385"/>
      <c r="AM29" s="383">
        <v>1099012</v>
      </c>
      <c r="AN29" s="384"/>
      <c r="AO29" s="384"/>
      <c r="AP29" s="384"/>
      <c r="AQ29" s="384"/>
      <c r="AR29" s="385"/>
      <c r="AS29" s="383">
        <v>3232</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3577736</v>
      </c>
      <c r="BO29" s="408"/>
      <c r="BP29" s="408"/>
      <c r="BQ29" s="408"/>
      <c r="BR29" s="408"/>
      <c r="BS29" s="408"/>
      <c r="BT29" s="408"/>
      <c r="BU29" s="409"/>
      <c r="BV29" s="407">
        <v>3572701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99.3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6098466</v>
      </c>
      <c r="BO30" s="411"/>
      <c r="BP30" s="411"/>
      <c r="BQ30" s="411"/>
      <c r="BR30" s="411"/>
      <c r="BS30" s="411"/>
      <c r="BT30" s="411"/>
      <c r="BU30" s="412"/>
      <c r="BV30" s="410">
        <v>5737941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189</v>
      </c>
      <c r="V33" s="370"/>
      <c r="W33" s="369" t="s">
        <v>188</v>
      </c>
      <c r="X33" s="369"/>
      <c r="Y33" s="369"/>
      <c r="Z33" s="369"/>
      <c r="AA33" s="369"/>
      <c r="AB33" s="369"/>
      <c r="AC33" s="369"/>
      <c r="AD33" s="369"/>
      <c r="AE33" s="369"/>
      <c r="AF33" s="369"/>
      <c r="AG33" s="369"/>
      <c r="AH33" s="369"/>
      <c r="AI33" s="369"/>
      <c r="AJ33" s="369"/>
      <c r="AK33" s="369"/>
      <c r="AL33" s="195"/>
      <c r="AM33" s="370" t="s">
        <v>187</v>
      </c>
      <c r="AN33" s="370"/>
      <c r="AO33" s="369" t="s">
        <v>188</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187</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伊沢谷簡易水道事業特別会計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徳島県後期高齢者医療広域連合（一般会計）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御所リゾート</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住宅新築資金等貸付事業特別会計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徳島県後期高齢者医療広域連合（後期高齢者医療事業会計）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阿北特別養護老人ホーム組合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中央広域環境施設組合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阿北環境整備組合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徳島県市町村総合事務組合（一般会計）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徳島県市町村総合事務組合（滞納整理機構特別会計）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徳島県市町村議会議員公務災害補償等組合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徳島中央広域連合（一般会計）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18</v>
      </c>
      <c r="BX43" s="366"/>
      <c r="BY43" s="365" t="str">
        <f>IF('各会計、関係団体の財政状況及び健全化判断比率'!B77="","",'各会計、関係団体の財政状況及び健全化判断比率'!B77)</f>
        <v>徳島中央広域連合（中央地区広域振興事業特別会計）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7ddkC1tbV2P1MASWWyOuYlGtI2sPCA7ZK6l8IsphwQU0y26ORkrcAvq7G46CUeScqZWdFekToN4d/S6fTsthA==" saltValue="rk2X8KSVOFSm07R69Jv4/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L1"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217</v>
      </c>
      <c r="C5" s="703"/>
      <c r="D5" s="703"/>
      <c r="E5" s="703"/>
      <c r="F5" s="703"/>
      <c r="G5" s="703"/>
      <c r="H5" s="703"/>
      <c r="I5" s="703"/>
      <c r="J5" s="703"/>
      <c r="K5" s="703"/>
      <c r="L5" s="703"/>
      <c r="M5" s="703"/>
      <c r="N5" s="703"/>
      <c r="O5" s="703"/>
      <c r="P5" s="703"/>
      <c r="Q5" s="704"/>
      <c r="R5" s="668">
        <v>3626980</v>
      </c>
      <c r="S5" s="669"/>
      <c r="T5" s="669"/>
      <c r="U5" s="669"/>
      <c r="V5" s="669"/>
      <c r="W5" s="669"/>
      <c r="X5" s="669"/>
      <c r="Y5" s="715"/>
      <c r="Z5" s="733">
        <v>17.100000000000001</v>
      </c>
      <c r="AA5" s="733"/>
      <c r="AB5" s="733"/>
      <c r="AC5" s="733"/>
      <c r="AD5" s="734">
        <v>3626980</v>
      </c>
      <c r="AE5" s="734"/>
      <c r="AF5" s="734"/>
      <c r="AG5" s="734"/>
      <c r="AH5" s="734"/>
      <c r="AI5" s="734"/>
      <c r="AJ5" s="734"/>
      <c r="AK5" s="734"/>
      <c r="AL5" s="716">
        <v>29.9</v>
      </c>
      <c r="AM5" s="685"/>
      <c r="AN5" s="685"/>
      <c r="AO5" s="717"/>
      <c r="AP5" s="702" t="s">
        <v>218</v>
      </c>
      <c r="AQ5" s="703"/>
      <c r="AR5" s="703"/>
      <c r="AS5" s="703"/>
      <c r="AT5" s="703"/>
      <c r="AU5" s="703"/>
      <c r="AV5" s="703"/>
      <c r="AW5" s="703"/>
      <c r="AX5" s="703"/>
      <c r="AY5" s="703"/>
      <c r="AZ5" s="703"/>
      <c r="BA5" s="703"/>
      <c r="BB5" s="703"/>
      <c r="BC5" s="703"/>
      <c r="BD5" s="703"/>
      <c r="BE5" s="703"/>
      <c r="BF5" s="704"/>
      <c r="BG5" s="603">
        <v>3626877</v>
      </c>
      <c r="BH5" s="606"/>
      <c r="BI5" s="606"/>
      <c r="BJ5" s="606"/>
      <c r="BK5" s="606"/>
      <c r="BL5" s="606"/>
      <c r="BM5" s="606"/>
      <c r="BN5" s="607"/>
      <c r="BO5" s="665">
        <v>100</v>
      </c>
      <c r="BP5" s="665"/>
      <c r="BQ5" s="665"/>
      <c r="BR5" s="665"/>
      <c r="BS5" s="666">
        <v>19665</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x14ac:dyDescent="0.15">
      <c r="B6" s="600" t="s">
        <v>222</v>
      </c>
      <c r="C6" s="601"/>
      <c r="D6" s="601"/>
      <c r="E6" s="601"/>
      <c r="F6" s="601"/>
      <c r="G6" s="601"/>
      <c r="H6" s="601"/>
      <c r="I6" s="601"/>
      <c r="J6" s="601"/>
      <c r="K6" s="601"/>
      <c r="L6" s="601"/>
      <c r="M6" s="601"/>
      <c r="N6" s="601"/>
      <c r="O6" s="601"/>
      <c r="P6" s="601"/>
      <c r="Q6" s="602"/>
      <c r="R6" s="603">
        <v>233463</v>
      </c>
      <c r="S6" s="606"/>
      <c r="T6" s="606"/>
      <c r="U6" s="606"/>
      <c r="V6" s="606"/>
      <c r="W6" s="606"/>
      <c r="X6" s="606"/>
      <c r="Y6" s="607"/>
      <c r="Z6" s="665">
        <v>1.1000000000000001</v>
      </c>
      <c r="AA6" s="665"/>
      <c r="AB6" s="665"/>
      <c r="AC6" s="665"/>
      <c r="AD6" s="666">
        <v>233463</v>
      </c>
      <c r="AE6" s="666"/>
      <c r="AF6" s="666"/>
      <c r="AG6" s="666"/>
      <c r="AH6" s="666"/>
      <c r="AI6" s="666"/>
      <c r="AJ6" s="666"/>
      <c r="AK6" s="666"/>
      <c r="AL6" s="608">
        <v>1.9</v>
      </c>
      <c r="AM6" s="609"/>
      <c r="AN6" s="609"/>
      <c r="AO6" s="667"/>
      <c r="AP6" s="600" t="s">
        <v>223</v>
      </c>
      <c r="AQ6" s="601"/>
      <c r="AR6" s="601"/>
      <c r="AS6" s="601"/>
      <c r="AT6" s="601"/>
      <c r="AU6" s="601"/>
      <c r="AV6" s="601"/>
      <c r="AW6" s="601"/>
      <c r="AX6" s="601"/>
      <c r="AY6" s="601"/>
      <c r="AZ6" s="601"/>
      <c r="BA6" s="601"/>
      <c r="BB6" s="601"/>
      <c r="BC6" s="601"/>
      <c r="BD6" s="601"/>
      <c r="BE6" s="601"/>
      <c r="BF6" s="602"/>
      <c r="BG6" s="603">
        <v>3626877</v>
      </c>
      <c r="BH6" s="606"/>
      <c r="BI6" s="606"/>
      <c r="BJ6" s="606"/>
      <c r="BK6" s="606"/>
      <c r="BL6" s="606"/>
      <c r="BM6" s="606"/>
      <c r="BN6" s="607"/>
      <c r="BO6" s="665">
        <v>100</v>
      </c>
      <c r="BP6" s="665"/>
      <c r="BQ6" s="665"/>
      <c r="BR6" s="665"/>
      <c r="BS6" s="666">
        <v>19665</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181246</v>
      </c>
      <c r="CS6" s="606"/>
      <c r="CT6" s="606"/>
      <c r="CU6" s="606"/>
      <c r="CV6" s="606"/>
      <c r="CW6" s="606"/>
      <c r="CX6" s="606"/>
      <c r="CY6" s="607"/>
      <c r="CZ6" s="716">
        <v>0.9</v>
      </c>
      <c r="DA6" s="685"/>
      <c r="DB6" s="685"/>
      <c r="DC6" s="719"/>
      <c r="DD6" s="611" t="s">
        <v>122</v>
      </c>
      <c r="DE6" s="606"/>
      <c r="DF6" s="606"/>
      <c r="DG6" s="606"/>
      <c r="DH6" s="606"/>
      <c r="DI6" s="606"/>
      <c r="DJ6" s="606"/>
      <c r="DK6" s="606"/>
      <c r="DL6" s="606"/>
      <c r="DM6" s="606"/>
      <c r="DN6" s="606"/>
      <c r="DO6" s="606"/>
      <c r="DP6" s="607"/>
      <c r="DQ6" s="611">
        <v>181246</v>
      </c>
      <c r="DR6" s="606"/>
      <c r="DS6" s="606"/>
      <c r="DT6" s="606"/>
      <c r="DU6" s="606"/>
      <c r="DV6" s="606"/>
      <c r="DW6" s="606"/>
      <c r="DX6" s="606"/>
      <c r="DY6" s="606"/>
      <c r="DZ6" s="606"/>
      <c r="EA6" s="606"/>
      <c r="EB6" s="606"/>
      <c r="EC6" s="646"/>
    </row>
    <row r="7" spans="2:143" ht="11.25" customHeight="1" x14ac:dyDescent="0.15">
      <c r="B7" s="600" t="s">
        <v>225</v>
      </c>
      <c r="C7" s="601"/>
      <c r="D7" s="601"/>
      <c r="E7" s="601"/>
      <c r="F7" s="601"/>
      <c r="G7" s="601"/>
      <c r="H7" s="601"/>
      <c r="I7" s="601"/>
      <c r="J7" s="601"/>
      <c r="K7" s="601"/>
      <c r="L7" s="601"/>
      <c r="M7" s="601"/>
      <c r="N7" s="601"/>
      <c r="O7" s="601"/>
      <c r="P7" s="601"/>
      <c r="Q7" s="602"/>
      <c r="R7" s="603">
        <v>9410</v>
      </c>
      <c r="S7" s="606"/>
      <c r="T7" s="606"/>
      <c r="U7" s="606"/>
      <c r="V7" s="606"/>
      <c r="W7" s="606"/>
      <c r="X7" s="606"/>
      <c r="Y7" s="607"/>
      <c r="Z7" s="665">
        <v>0</v>
      </c>
      <c r="AA7" s="665"/>
      <c r="AB7" s="665"/>
      <c r="AC7" s="665"/>
      <c r="AD7" s="666">
        <v>9410</v>
      </c>
      <c r="AE7" s="666"/>
      <c r="AF7" s="666"/>
      <c r="AG7" s="666"/>
      <c r="AH7" s="666"/>
      <c r="AI7" s="666"/>
      <c r="AJ7" s="666"/>
      <c r="AK7" s="666"/>
      <c r="AL7" s="608">
        <v>0.1</v>
      </c>
      <c r="AM7" s="609"/>
      <c r="AN7" s="609"/>
      <c r="AO7" s="667"/>
      <c r="AP7" s="600" t="s">
        <v>226</v>
      </c>
      <c r="AQ7" s="601"/>
      <c r="AR7" s="601"/>
      <c r="AS7" s="601"/>
      <c r="AT7" s="601"/>
      <c r="AU7" s="601"/>
      <c r="AV7" s="601"/>
      <c r="AW7" s="601"/>
      <c r="AX7" s="601"/>
      <c r="AY7" s="601"/>
      <c r="AZ7" s="601"/>
      <c r="BA7" s="601"/>
      <c r="BB7" s="601"/>
      <c r="BC7" s="601"/>
      <c r="BD7" s="601"/>
      <c r="BE7" s="601"/>
      <c r="BF7" s="602"/>
      <c r="BG7" s="603">
        <v>1444512</v>
      </c>
      <c r="BH7" s="606"/>
      <c r="BI7" s="606"/>
      <c r="BJ7" s="606"/>
      <c r="BK7" s="606"/>
      <c r="BL7" s="606"/>
      <c r="BM7" s="606"/>
      <c r="BN7" s="607"/>
      <c r="BO7" s="665">
        <v>39.799999999999997</v>
      </c>
      <c r="BP7" s="665"/>
      <c r="BQ7" s="665"/>
      <c r="BR7" s="665"/>
      <c r="BS7" s="666">
        <v>19665</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3348645</v>
      </c>
      <c r="CS7" s="606"/>
      <c r="CT7" s="606"/>
      <c r="CU7" s="606"/>
      <c r="CV7" s="606"/>
      <c r="CW7" s="606"/>
      <c r="CX7" s="606"/>
      <c r="CY7" s="607"/>
      <c r="CZ7" s="665">
        <v>16.399999999999999</v>
      </c>
      <c r="DA7" s="665"/>
      <c r="DB7" s="665"/>
      <c r="DC7" s="665"/>
      <c r="DD7" s="611">
        <v>456442</v>
      </c>
      <c r="DE7" s="606"/>
      <c r="DF7" s="606"/>
      <c r="DG7" s="606"/>
      <c r="DH7" s="606"/>
      <c r="DI7" s="606"/>
      <c r="DJ7" s="606"/>
      <c r="DK7" s="606"/>
      <c r="DL7" s="606"/>
      <c r="DM7" s="606"/>
      <c r="DN7" s="606"/>
      <c r="DO7" s="606"/>
      <c r="DP7" s="607"/>
      <c r="DQ7" s="611">
        <v>2528084</v>
      </c>
      <c r="DR7" s="606"/>
      <c r="DS7" s="606"/>
      <c r="DT7" s="606"/>
      <c r="DU7" s="606"/>
      <c r="DV7" s="606"/>
      <c r="DW7" s="606"/>
      <c r="DX7" s="606"/>
      <c r="DY7" s="606"/>
      <c r="DZ7" s="606"/>
      <c r="EA7" s="606"/>
      <c r="EB7" s="606"/>
      <c r="EC7" s="646"/>
    </row>
    <row r="8" spans="2:143" ht="11.25" customHeight="1" x14ac:dyDescent="0.15">
      <c r="B8" s="600" t="s">
        <v>228</v>
      </c>
      <c r="C8" s="601"/>
      <c r="D8" s="601"/>
      <c r="E8" s="601"/>
      <c r="F8" s="601"/>
      <c r="G8" s="601"/>
      <c r="H8" s="601"/>
      <c r="I8" s="601"/>
      <c r="J8" s="601"/>
      <c r="K8" s="601"/>
      <c r="L8" s="601"/>
      <c r="M8" s="601"/>
      <c r="N8" s="601"/>
      <c r="O8" s="601"/>
      <c r="P8" s="601"/>
      <c r="Q8" s="602"/>
      <c r="R8" s="603">
        <v>29790</v>
      </c>
      <c r="S8" s="606"/>
      <c r="T8" s="606"/>
      <c r="U8" s="606"/>
      <c r="V8" s="606"/>
      <c r="W8" s="606"/>
      <c r="X8" s="606"/>
      <c r="Y8" s="607"/>
      <c r="Z8" s="665">
        <v>0.1</v>
      </c>
      <c r="AA8" s="665"/>
      <c r="AB8" s="665"/>
      <c r="AC8" s="665"/>
      <c r="AD8" s="666">
        <v>29790</v>
      </c>
      <c r="AE8" s="666"/>
      <c r="AF8" s="666"/>
      <c r="AG8" s="666"/>
      <c r="AH8" s="666"/>
      <c r="AI8" s="666"/>
      <c r="AJ8" s="666"/>
      <c r="AK8" s="666"/>
      <c r="AL8" s="608">
        <v>0.2</v>
      </c>
      <c r="AM8" s="609"/>
      <c r="AN8" s="609"/>
      <c r="AO8" s="667"/>
      <c r="AP8" s="600" t="s">
        <v>229</v>
      </c>
      <c r="AQ8" s="601"/>
      <c r="AR8" s="601"/>
      <c r="AS8" s="601"/>
      <c r="AT8" s="601"/>
      <c r="AU8" s="601"/>
      <c r="AV8" s="601"/>
      <c r="AW8" s="601"/>
      <c r="AX8" s="601"/>
      <c r="AY8" s="601"/>
      <c r="AZ8" s="601"/>
      <c r="BA8" s="601"/>
      <c r="BB8" s="601"/>
      <c r="BC8" s="601"/>
      <c r="BD8" s="601"/>
      <c r="BE8" s="601"/>
      <c r="BF8" s="602"/>
      <c r="BG8" s="603">
        <v>49876</v>
      </c>
      <c r="BH8" s="606"/>
      <c r="BI8" s="606"/>
      <c r="BJ8" s="606"/>
      <c r="BK8" s="606"/>
      <c r="BL8" s="606"/>
      <c r="BM8" s="606"/>
      <c r="BN8" s="607"/>
      <c r="BO8" s="665">
        <v>1.4</v>
      </c>
      <c r="BP8" s="665"/>
      <c r="BQ8" s="665"/>
      <c r="BR8" s="665"/>
      <c r="BS8" s="611" t="s">
        <v>122</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6617311</v>
      </c>
      <c r="CS8" s="606"/>
      <c r="CT8" s="606"/>
      <c r="CU8" s="606"/>
      <c r="CV8" s="606"/>
      <c r="CW8" s="606"/>
      <c r="CX8" s="606"/>
      <c r="CY8" s="607"/>
      <c r="CZ8" s="665">
        <v>32.4</v>
      </c>
      <c r="DA8" s="665"/>
      <c r="DB8" s="665"/>
      <c r="DC8" s="665"/>
      <c r="DD8" s="611">
        <v>26463</v>
      </c>
      <c r="DE8" s="606"/>
      <c r="DF8" s="606"/>
      <c r="DG8" s="606"/>
      <c r="DH8" s="606"/>
      <c r="DI8" s="606"/>
      <c r="DJ8" s="606"/>
      <c r="DK8" s="606"/>
      <c r="DL8" s="606"/>
      <c r="DM8" s="606"/>
      <c r="DN8" s="606"/>
      <c r="DO8" s="606"/>
      <c r="DP8" s="607"/>
      <c r="DQ8" s="611">
        <v>3811005</v>
      </c>
      <c r="DR8" s="606"/>
      <c r="DS8" s="606"/>
      <c r="DT8" s="606"/>
      <c r="DU8" s="606"/>
      <c r="DV8" s="606"/>
      <c r="DW8" s="606"/>
      <c r="DX8" s="606"/>
      <c r="DY8" s="606"/>
      <c r="DZ8" s="606"/>
      <c r="EA8" s="606"/>
      <c r="EB8" s="606"/>
      <c r="EC8" s="646"/>
    </row>
    <row r="9" spans="2:143" ht="11.25" customHeight="1" x14ac:dyDescent="0.15">
      <c r="B9" s="600" t="s">
        <v>231</v>
      </c>
      <c r="C9" s="601"/>
      <c r="D9" s="601"/>
      <c r="E9" s="601"/>
      <c r="F9" s="601"/>
      <c r="G9" s="601"/>
      <c r="H9" s="601"/>
      <c r="I9" s="601"/>
      <c r="J9" s="601"/>
      <c r="K9" s="601"/>
      <c r="L9" s="601"/>
      <c r="M9" s="601"/>
      <c r="N9" s="601"/>
      <c r="O9" s="601"/>
      <c r="P9" s="601"/>
      <c r="Q9" s="602"/>
      <c r="R9" s="603">
        <v>29376</v>
      </c>
      <c r="S9" s="606"/>
      <c r="T9" s="606"/>
      <c r="U9" s="606"/>
      <c r="V9" s="606"/>
      <c r="W9" s="606"/>
      <c r="X9" s="606"/>
      <c r="Y9" s="607"/>
      <c r="Z9" s="665">
        <v>0.1</v>
      </c>
      <c r="AA9" s="665"/>
      <c r="AB9" s="665"/>
      <c r="AC9" s="665"/>
      <c r="AD9" s="666">
        <v>29376</v>
      </c>
      <c r="AE9" s="666"/>
      <c r="AF9" s="666"/>
      <c r="AG9" s="666"/>
      <c r="AH9" s="666"/>
      <c r="AI9" s="666"/>
      <c r="AJ9" s="666"/>
      <c r="AK9" s="666"/>
      <c r="AL9" s="608">
        <v>0.2</v>
      </c>
      <c r="AM9" s="609"/>
      <c r="AN9" s="609"/>
      <c r="AO9" s="667"/>
      <c r="AP9" s="600" t="s">
        <v>232</v>
      </c>
      <c r="AQ9" s="601"/>
      <c r="AR9" s="601"/>
      <c r="AS9" s="601"/>
      <c r="AT9" s="601"/>
      <c r="AU9" s="601"/>
      <c r="AV9" s="601"/>
      <c r="AW9" s="601"/>
      <c r="AX9" s="601"/>
      <c r="AY9" s="601"/>
      <c r="AZ9" s="601"/>
      <c r="BA9" s="601"/>
      <c r="BB9" s="601"/>
      <c r="BC9" s="601"/>
      <c r="BD9" s="601"/>
      <c r="BE9" s="601"/>
      <c r="BF9" s="602"/>
      <c r="BG9" s="603">
        <v>1230764</v>
      </c>
      <c r="BH9" s="606"/>
      <c r="BI9" s="606"/>
      <c r="BJ9" s="606"/>
      <c r="BK9" s="606"/>
      <c r="BL9" s="606"/>
      <c r="BM9" s="606"/>
      <c r="BN9" s="607"/>
      <c r="BO9" s="665">
        <v>33.9</v>
      </c>
      <c r="BP9" s="665"/>
      <c r="BQ9" s="665"/>
      <c r="BR9" s="665"/>
      <c r="BS9" s="611" t="s">
        <v>122</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1910605</v>
      </c>
      <c r="CS9" s="606"/>
      <c r="CT9" s="606"/>
      <c r="CU9" s="606"/>
      <c r="CV9" s="606"/>
      <c r="CW9" s="606"/>
      <c r="CX9" s="606"/>
      <c r="CY9" s="607"/>
      <c r="CZ9" s="665">
        <v>9.3000000000000007</v>
      </c>
      <c r="DA9" s="665"/>
      <c r="DB9" s="665"/>
      <c r="DC9" s="665"/>
      <c r="DD9" s="611">
        <v>45170</v>
      </c>
      <c r="DE9" s="606"/>
      <c r="DF9" s="606"/>
      <c r="DG9" s="606"/>
      <c r="DH9" s="606"/>
      <c r="DI9" s="606"/>
      <c r="DJ9" s="606"/>
      <c r="DK9" s="606"/>
      <c r="DL9" s="606"/>
      <c r="DM9" s="606"/>
      <c r="DN9" s="606"/>
      <c r="DO9" s="606"/>
      <c r="DP9" s="607"/>
      <c r="DQ9" s="611">
        <v>1691496</v>
      </c>
      <c r="DR9" s="606"/>
      <c r="DS9" s="606"/>
      <c r="DT9" s="606"/>
      <c r="DU9" s="606"/>
      <c r="DV9" s="606"/>
      <c r="DW9" s="606"/>
      <c r="DX9" s="606"/>
      <c r="DY9" s="606"/>
      <c r="DZ9" s="606"/>
      <c r="EA9" s="606"/>
      <c r="EB9" s="606"/>
      <c r="EC9" s="646"/>
    </row>
    <row r="10" spans="2:143" ht="11.25" customHeight="1" x14ac:dyDescent="0.15">
      <c r="B10" s="600" t="s">
        <v>234</v>
      </c>
      <c r="C10" s="601"/>
      <c r="D10" s="601"/>
      <c r="E10" s="601"/>
      <c r="F10" s="601"/>
      <c r="G10" s="601"/>
      <c r="H10" s="601"/>
      <c r="I10" s="601"/>
      <c r="J10" s="601"/>
      <c r="K10" s="601"/>
      <c r="L10" s="601"/>
      <c r="M10" s="601"/>
      <c r="N10" s="601"/>
      <c r="O10" s="601"/>
      <c r="P10" s="601"/>
      <c r="Q10" s="602"/>
      <c r="R10" s="603" t="s">
        <v>235</v>
      </c>
      <c r="S10" s="606"/>
      <c r="T10" s="606"/>
      <c r="U10" s="606"/>
      <c r="V10" s="606"/>
      <c r="W10" s="606"/>
      <c r="X10" s="606"/>
      <c r="Y10" s="607"/>
      <c r="Z10" s="665" t="s">
        <v>122</v>
      </c>
      <c r="AA10" s="665"/>
      <c r="AB10" s="665"/>
      <c r="AC10" s="665"/>
      <c r="AD10" s="666" t="s">
        <v>122</v>
      </c>
      <c r="AE10" s="666"/>
      <c r="AF10" s="666"/>
      <c r="AG10" s="666"/>
      <c r="AH10" s="666"/>
      <c r="AI10" s="666"/>
      <c r="AJ10" s="666"/>
      <c r="AK10" s="666"/>
      <c r="AL10" s="608" t="s">
        <v>166</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64635</v>
      </c>
      <c r="BH10" s="606"/>
      <c r="BI10" s="606"/>
      <c r="BJ10" s="606"/>
      <c r="BK10" s="606"/>
      <c r="BL10" s="606"/>
      <c r="BM10" s="606"/>
      <c r="BN10" s="607"/>
      <c r="BO10" s="665">
        <v>1.8</v>
      </c>
      <c r="BP10" s="665"/>
      <c r="BQ10" s="665"/>
      <c r="BR10" s="665"/>
      <c r="BS10" s="611" t="s">
        <v>166</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4580</v>
      </c>
      <c r="CS10" s="606"/>
      <c r="CT10" s="606"/>
      <c r="CU10" s="606"/>
      <c r="CV10" s="606"/>
      <c r="CW10" s="606"/>
      <c r="CX10" s="606"/>
      <c r="CY10" s="607"/>
      <c r="CZ10" s="665">
        <v>0</v>
      </c>
      <c r="DA10" s="665"/>
      <c r="DB10" s="665"/>
      <c r="DC10" s="665"/>
      <c r="DD10" s="611" t="s">
        <v>235</v>
      </c>
      <c r="DE10" s="606"/>
      <c r="DF10" s="606"/>
      <c r="DG10" s="606"/>
      <c r="DH10" s="606"/>
      <c r="DI10" s="606"/>
      <c r="DJ10" s="606"/>
      <c r="DK10" s="606"/>
      <c r="DL10" s="606"/>
      <c r="DM10" s="606"/>
      <c r="DN10" s="606"/>
      <c r="DO10" s="606"/>
      <c r="DP10" s="607"/>
      <c r="DQ10" s="611">
        <v>4061</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235</v>
      </c>
      <c r="AA11" s="665"/>
      <c r="AB11" s="665"/>
      <c r="AC11" s="665"/>
      <c r="AD11" s="666" t="s">
        <v>122</v>
      </c>
      <c r="AE11" s="666"/>
      <c r="AF11" s="666"/>
      <c r="AG11" s="666"/>
      <c r="AH11" s="666"/>
      <c r="AI11" s="666"/>
      <c r="AJ11" s="666"/>
      <c r="AK11" s="666"/>
      <c r="AL11" s="608" t="s">
        <v>122</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99237</v>
      </c>
      <c r="BH11" s="606"/>
      <c r="BI11" s="606"/>
      <c r="BJ11" s="606"/>
      <c r="BK11" s="606"/>
      <c r="BL11" s="606"/>
      <c r="BM11" s="606"/>
      <c r="BN11" s="607"/>
      <c r="BO11" s="665">
        <v>2.7</v>
      </c>
      <c r="BP11" s="665"/>
      <c r="BQ11" s="665"/>
      <c r="BR11" s="665"/>
      <c r="BS11" s="611">
        <v>19665</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790868</v>
      </c>
      <c r="CS11" s="606"/>
      <c r="CT11" s="606"/>
      <c r="CU11" s="606"/>
      <c r="CV11" s="606"/>
      <c r="CW11" s="606"/>
      <c r="CX11" s="606"/>
      <c r="CY11" s="607"/>
      <c r="CZ11" s="665">
        <v>3.9</v>
      </c>
      <c r="DA11" s="665"/>
      <c r="DB11" s="665"/>
      <c r="DC11" s="665"/>
      <c r="DD11" s="611">
        <v>66199</v>
      </c>
      <c r="DE11" s="606"/>
      <c r="DF11" s="606"/>
      <c r="DG11" s="606"/>
      <c r="DH11" s="606"/>
      <c r="DI11" s="606"/>
      <c r="DJ11" s="606"/>
      <c r="DK11" s="606"/>
      <c r="DL11" s="606"/>
      <c r="DM11" s="606"/>
      <c r="DN11" s="606"/>
      <c r="DO11" s="606"/>
      <c r="DP11" s="607"/>
      <c r="DQ11" s="611">
        <v>505865</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579798</v>
      </c>
      <c r="S12" s="606"/>
      <c r="T12" s="606"/>
      <c r="U12" s="606"/>
      <c r="V12" s="606"/>
      <c r="W12" s="606"/>
      <c r="X12" s="606"/>
      <c r="Y12" s="607"/>
      <c r="Z12" s="665">
        <v>2.7</v>
      </c>
      <c r="AA12" s="665"/>
      <c r="AB12" s="665"/>
      <c r="AC12" s="665"/>
      <c r="AD12" s="666">
        <v>579798</v>
      </c>
      <c r="AE12" s="666"/>
      <c r="AF12" s="666"/>
      <c r="AG12" s="666"/>
      <c r="AH12" s="666"/>
      <c r="AI12" s="666"/>
      <c r="AJ12" s="666"/>
      <c r="AK12" s="666"/>
      <c r="AL12" s="608">
        <v>4.8</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1818320</v>
      </c>
      <c r="BH12" s="606"/>
      <c r="BI12" s="606"/>
      <c r="BJ12" s="606"/>
      <c r="BK12" s="606"/>
      <c r="BL12" s="606"/>
      <c r="BM12" s="606"/>
      <c r="BN12" s="607"/>
      <c r="BO12" s="665">
        <v>50.1</v>
      </c>
      <c r="BP12" s="665"/>
      <c r="BQ12" s="665"/>
      <c r="BR12" s="665"/>
      <c r="BS12" s="611" t="s">
        <v>122</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201768</v>
      </c>
      <c r="CS12" s="606"/>
      <c r="CT12" s="606"/>
      <c r="CU12" s="606"/>
      <c r="CV12" s="606"/>
      <c r="CW12" s="606"/>
      <c r="CX12" s="606"/>
      <c r="CY12" s="607"/>
      <c r="CZ12" s="665">
        <v>1</v>
      </c>
      <c r="DA12" s="665"/>
      <c r="DB12" s="665"/>
      <c r="DC12" s="665"/>
      <c r="DD12" s="611">
        <v>50273</v>
      </c>
      <c r="DE12" s="606"/>
      <c r="DF12" s="606"/>
      <c r="DG12" s="606"/>
      <c r="DH12" s="606"/>
      <c r="DI12" s="606"/>
      <c r="DJ12" s="606"/>
      <c r="DK12" s="606"/>
      <c r="DL12" s="606"/>
      <c r="DM12" s="606"/>
      <c r="DN12" s="606"/>
      <c r="DO12" s="606"/>
      <c r="DP12" s="607"/>
      <c r="DQ12" s="611">
        <v>142338</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v>33478</v>
      </c>
      <c r="S13" s="606"/>
      <c r="T13" s="606"/>
      <c r="U13" s="606"/>
      <c r="V13" s="606"/>
      <c r="W13" s="606"/>
      <c r="X13" s="606"/>
      <c r="Y13" s="607"/>
      <c r="Z13" s="665">
        <v>0.2</v>
      </c>
      <c r="AA13" s="665"/>
      <c r="AB13" s="665"/>
      <c r="AC13" s="665"/>
      <c r="AD13" s="666">
        <v>33478</v>
      </c>
      <c r="AE13" s="666"/>
      <c r="AF13" s="666"/>
      <c r="AG13" s="666"/>
      <c r="AH13" s="666"/>
      <c r="AI13" s="666"/>
      <c r="AJ13" s="666"/>
      <c r="AK13" s="666"/>
      <c r="AL13" s="608">
        <v>0.3</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1816588</v>
      </c>
      <c r="BH13" s="606"/>
      <c r="BI13" s="606"/>
      <c r="BJ13" s="606"/>
      <c r="BK13" s="606"/>
      <c r="BL13" s="606"/>
      <c r="BM13" s="606"/>
      <c r="BN13" s="607"/>
      <c r="BO13" s="665">
        <v>50.1</v>
      </c>
      <c r="BP13" s="665"/>
      <c r="BQ13" s="665"/>
      <c r="BR13" s="665"/>
      <c r="BS13" s="611" t="s">
        <v>122</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1242803</v>
      </c>
      <c r="CS13" s="606"/>
      <c r="CT13" s="606"/>
      <c r="CU13" s="606"/>
      <c r="CV13" s="606"/>
      <c r="CW13" s="606"/>
      <c r="CX13" s="606"/>
      <c r="CY13" s="607"/>
      <c r="CZ13" s="665">
        <v>6.1</v>
      </c>
      <c r="DA13" s="665"/>
      <c r="DB13" s="665"/>
      <c r="DC13" s="665"/>
      <c r="DD13" s="611">
        <v>863795</v>
      </c>
      <c r="DE13" s="606"/>
      <c r="DF13" s="606"/>
      <c r="DG13" s="606"/>
      <c r="DH13" s="606"/>
      <c r="DI13" s="606"/>
      <c r="DJ13" s="606"/>
      <c r="DK13" s="606"/>
      <c r="DL13" s="606"/>
      <c r="DM13" s="606"/>
      <c r="DN13" s="606"/>
      <c r="DO13" s="606"/>
      <c r="DP13" s="607"/>
      <c r="DQ13" s="611">
        <v>573524</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166</v>
      </c>
      <c r="S14" s="606"/>
      <c r="T14" s="606"/>
      <c r="U14" s="606"/>
      <c r="V14" s="606"/>
      <c r="W14" s="606"/>
      <c r="X14" s="606"/>
      <c r="Y14" s="607"/>
      <c r="Z14" s="665" t="s">
        <v>235</v>
      </c>
      <c r="AA14" s="665"/>
      <c r="AB14" s="665"/>
      <c r="AC14" s="665"/>
      <c r="AD14" s="666" t="s">
        <v>122</v>
      </c>
      <c r="AE14" s="666"/>
      <c r="AF14" s="666"/>
      <c r="AG14" s="666"/>
      <c r="AH14" s="666"/>
      <c r="AI14" s="666"/>
      <c r="AJ14" s="666"/>
      <c r="AK14" s="666"/>
      <c r="AL14" s="608" t="s">
        <v>122</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140586</v>
      </c>
      <c r="BH14" s="606"/>
      <c r="BI14" s="606"/>
      <c r="BJ14" s="606"/>
      <c r="BK14" s="606"/>
      <c r="BL14" s="606"/>
      <c r="BM14" s="606"/>
      <c r="BN14" s="607"/>
      <c r="BO14" s="665">
        <v>3.9</v>
      </c>
      <c r="BP14" s="665"/>
      <c r="BQ14" s="665"/>
      <c r="BR14" s="665"/>
      <c r="BS14" s="611" t="s">
        <v>122</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625712</v>
      </c>
      <c r="CS14" s="606"/>
      <c r="CT14" s="606"/>
      <c r="CU14" s="606"/>
      <c r="CV14" s="606"/>
      <c r="CW14" s="606"/>
      <c r="CX14" s="606"/>
      <c r="CY14" s="607"/>
      <c r="CZ14" s="665">
        <v>3.1</v>
      </c>
      <c r="DA14" s="665"/>
      <c r="DB14" s="665"/>
      <c r="DC14" s="665"/>
      <c r="DD14" s="611">
        <v>22593</v>
      </c>
      <c r="DE14" s="606"/>
      <c r="DF14" s="606"/>
      <c r="DG14" s="606"/>
      <c r="DH14" s="606"/>
      <c r="DI14" s="606"/>
      <c r="DJ14" s="606"/>
      <c r="DK14" s="606"/>
      <c r="DL14" s="606"/>
      <c r="DM14" s="606"/>
      <c r="DN14" s="606"/>
      <c r="DO14" s="606"/>
      <c r="DP14" s="607"/>
      <c r="DQ14" s="611">
        <v>564181</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48062</v>
      </c>
      <c r="S15" s="606"/>
      <c r="T15" s="606"/>
      <c r="U15" s="606"/>
      <c r="V15" s="606"/>
      <c r="W15" s="606"/>
      <c r="X15" s="606"/>
      <c r="Y15" s="607"/>
      <c r="Z15" s="665">
        <v>0.2</v>
      </c>
      <c r="AA15" s="665"/>
      <c r="AB15" s="665"/>
      <c r="AC15" s="665"/>
      <c r="AD15" s="666">
        <v>48062</v>
      </c>
      <c r="AE15" s="666"/>
      <c r="AF15" s="666"/>
      <c r="AG15" s="666"/>
      <c r="AH15" s="666"/>
      <c r="AI15" s="666"/>
      <c r="AJ15" s="666"/>
      <c r="AK15" s="666"/>
      <c r="AL15" s="608">
        <v>0.4</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223459</v>
      </c>
      <c r="BH15" s="606"/>
      <c r="BI15" s="606"/>
      <c r="BJ15" s="606"/>
      <c r="BK15" s="606"/>
      <c r="BL15" s="606"/>
      <c r="BM15" s="606"/>
      <c r="BN15" s="607"/>
      <c r="BO15" s="665">
        <v>6.2</v>
      </c>
      <c r="BP15" s="665"/>
      <c r="BQ15" s="665"/>
      <c r="BR15" s="665"/>
      <c r="BS15" s="611" t="s">
        <v>166</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2804974</v>
      </c>
      <c r="CS15" s="606"/>
      <c r="CT15" s="606"/>
      <c r="CU15" s="606"/>
      <c r="CV15" s="606"/>
      <c r="CW15" s="606"/>
      <c r="CX15" s="606"/>
      <c r="CY15" s="607"/>
      <c r="CZ15" s="665">
        <v>13.7</v>
      </c>
      <c r="DA15" s="665"/>
      <c r="DB15" s="665"/>
      <c r="DC15" s="665"/>
      <c r="DD15" s="611">
        <v>843870</v>
      </c>
      <c r="DE15" s="606"/>
      <c r="DF15" s="606"/>
      <c r="DG15" s="606"/>
      <c r="DH15" s="606"/>
      <c r="DI15" s="606"/>
      <c r="DJ15" s="606"/>
      <c r="DK15" s="606"/>
      <c r="DL15" s="606"/>
      <c r="DM15" s="606"/>
      <c r="DN15" s="606"/>
      <c r="DO15" s="606"/>
      <c r="DP15" s="607"/>
      <c r="DQ15" s="611">
        <v>1802258</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235</v>
      </c>
      <c r="AA16" s="665"/>
      <c r="AB16" s="665"/>
      <c r="AC16" s="665"/>
      <c r="AD16" s="666" t="s">
        <v>122</v>
      </c>
      <c r="AE16" s="666"/>
      <c r="AF16" s="666"/>
      <c r="AG16" s="666"/>
      <c r="AH16" s="666"/>
      <c r="AI16" s="666"/>
      <c r="AJ16" s="666"/>
      <c r="AK16" s="666"/>
      <c r="AL16" s="608" t="s">
        <v>122</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235</v>
      </c>
      <c r="BP16" s="665"/>
      <c r="BQ16" s="665"/>
      <c r="BR16" s="665"/>
      <c r="BS16" s="611" t="s">
        <v>122</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v>3409</v>
      </c>
      <c r="CS16" s="606"/>
      <c r="CT16" s="606"/>
      <c r="CU16" s="606"/>
      <c r="CV16" s="606"/>
      <c r="CW16" s="606"/>
      <c r="CX16" s="606"/>
      <c r="CY16" s="607"/>
      <c r="CZ16" s="665">
        <v>0</v>
      </c>
      <c r="DA16" s="665"/>
      <c r="DB16" s="665"/>
      <c r="DC16" s="665"/>
      <c r="DD16" s="611" t="s">
        <v>122</v>
      </c>
      <c r="DE16" s="606"/>
      <c r="DF16" s="606"/>
      <c r="DG16" s="606"/>
      <c r="DH16" s="606"/>
      <c r="DI16" s="606"/>
      <c r="DJ16" s="606"/>
      <c r="DK16" s="606"/>
      <c r="DL16" s="606"/>
      <c r="DM16" s="606"/>
      <c r="DN16" s="606"/>
      <c r="DO16" s="606"/>
      <c r="DP16" s="607"/>
      <c r="DQ16" s="611">
        <v>3409</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11514</v>
      </c>
      <c r="S17" s="606"/>
      <c r="T17" s="606"/>
      <c r="U17" s="606"/>
      <c r="V17" s="606"/>
      <c r="W17" s="606"/>
      <c r="X17" s="606"/>
      <c r="Y17" s="607"/>
      <c r="Z17" s="665">
        <v>0.1</v>
      </c>
      <c r="AA17" s="665"/>
      <c r="AB17" s="665"/>
      <c r="AC17" s="665"/>
      <c r="AD17" s="666">
        <v>11514</v>
      </c>
      <c r="AE17" s="666"/>
      <c r="AF17" s="666"/>
      <c r="AG17" s="666"/>
      <c r="AH17" s="666"/>
      <c r="AI17" s="666"/>
      <c r="AJ17" s="666"/>
      <c r="AK17" s="666"/>
      <c r="AL17" s="608">
        <v>0.1</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166</v>
      </c>
      <c r="BH17" s="606"/>
      <c r="BI17" s="606"/>
      <c r="BJ17" s="606"/>
      <c r="BK17" s="606"/>
      <c r="BL17" s="606"/>
      <c r="BM17" s="606"/>
      <c r="BN17" s="607"/>
      <c r="BO17" s="665" t="s">
        <v>122</v>
      </c>
      <c r="BP17" s="665"/>
      <c r="BQ17" s="665"/>
      <c r="BR17" s="665"/>
      <c r="BS17" s="611" t="s">
        <v>122</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2712657</v>
      </c>
      <c r="CS17" s="606"/>
      <c r="CT17" s="606"/>
      <c r="CU17" s="606"/>
      <c r="CV17" s="606"/>
      <c r="CW17" s="606"/>
      <c r="CX17" s="606"/>
      <c r="CY17" s="607"/>
      <c r="CZ17" s="665">
        <v>13.3</v>
      </c>
      <c r="DA17" s="665"/>
      <c r="DB17" s="665"/>
      <c r="DC17" s="665"/>
      <c r="DD17" s="611" t="s">
        <v>122</v>
      </c>
      <c r="DE17" s="606"/>
      <c r="DF17" s="606"/>
      <c r="DG17" s="606"/>
      <c r="DH17" s="606"/>
      <c r="DI17" s="606"/>
      <c r="DJ17" s="606"/>
      <c r="DK17" s="606"/>
      <c r="DL17" s="606"/>
      <c r="DM17" s="606"/>
      <c r="DN17" s="606"/>
      <c r="DO17" s="606"/>
      <c r="DP17" s="607"/>
      <c r="DQ17" s="611">
        <v>2669458</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8272370</v>
      </c>
      <c r="S18" s="606"/>
      <c r="T18" s="606"/>
      <c r="U18" s="606"/>
      <c r="V18" s="606"/>
      <c r="W18" s="606"/>
      <c r="X18" s="606"/>
      <c r="Y18" s="607"/>
      <c r="Z18" s="665">
        <v>39</v>
      </c>
      <c r="AA18" s="665"/>
      <c r="AB18" s="665"/>
      <c r="AC18" s="665"/>
      <c r="AD18" s="666">
        <v>7492969</v>
      </c>
      <c r="AE18" s="666"/>
      <c r="AF18" s="666"/>
      <c r="AG18" s="666"/>
      <c r="AH18" s="666"/>
      <c r="AI18" s="666"/>
      <c r="AJ18" s="666"/>
      <c r="AK18" s="666"/>
      <c r="AL18" s="608">
        <v>61.8</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235</v>
      </c>
      <c r="BP18" s="665"/>
      <c r="BQ18" s="665"/>
      <c r="BR18" s="665"/>
      <c r="BS18" s="611" t="s">
        <v>235</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166</v>
      </c>
      <c r="CS18" s="606"/>
      <c r="CT18" s="606"/>
      <c r="CU18" s="606"/>
      <c r="CV18" s="606"/>
      <c r="CW18" s="606"/>
      <c r="CX18" s="606"/>
      <c r="CY18" s="607"/>
      <c r="CZ18" s="665" t="s">
        <v>122</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7492969</v>
      </c>
      <c r="S19" s="606"/>
      <c r="T19" s="606"/>
      <c r="U19" s="606"/>
      <c r="V19" s="606"/>
      <c r="W19" s="606"/>
      <c r="X19" s="606"/>
      <c r="Y19" s="607"/>
      <c r="Z19" s="665">
        <v>35.299999999999997</v>
      </c>
      <c r="AA19" s="665"/>
      <c r="AB19" s="665"/>
      <c r="AC19" s="665"/>
      <c r="AD19" s="666">
        <v>7492969</v>
      </c>
      <c r="AE19" s="666"/>
      <c r="AF19" s="666"/>
      <c r="AG19" s="666"/>
      <c r="AH19" s="666"/>
      <c r="AI19" s="666"/>
      <c r="AJ19" s="666"/>
      <c r="AK19" s="666"/>
      <c r="AL19" s="608">
        <v>61.8</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103</v>
      </c>
      <c r="BH19" s="606"/>
      <c r="BI19" s="606"/>
      <c r="BJ19" s="606"/>
      <c r="BK19" s="606"/>
      <c r="BL19" s="606"/>
      <c r="BM19" s="606"/>
      <c r="BN19" s="607"/>
      <c r="BO19" s="665">
        <v>0</v>
      </c>
      <c r="BP19" s="665"/>
      <c r="BQ19" s="665"/>
      <c r="BR19" s="665"/>
      <c r="BS19" s="611" t="s">
        <v>166</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166</v>
      </c>
      <c r="CS19" s="606"/>
      <c r="CT19" s="606"/>
      <c r="CU19" s="606"/>
      <c r="CV19" s="606"/>
      <c r="CW19" s="606"/>
      <c r="CX19" s="606"/>
      <c r="CY19" s="607"/>
      <c r="CZ19" s="665" t="s">
        <v>122</v>
      </c>
      <c r="DA19" s="665"/>
      <c r="DB19" s="665"/>
      <c r="DC19" s="665"/>
      <c r="DD19" s="611" t="s">
        <v>235</v>
      </c>
      <c r="DE19" s="606"/>
      <c r="DF19" s="606"/>
      <c r="DG19" s="606"/>
      <c r="DH19" s="606"/>
      <c r="DI19" s="606"/>
      <c r="DJ19" s="606"/>
      <c r="DK19" s="606"/>
      <c r="DL19" s="606"/>
      <c r="DM19" s="606"/>
      <c r="DN19" s="606"/>
      <c r="DO19" s="606"/>
      <c r="DP19" s="607"/>
      <c r="DQ19" s="611" t="s">
        <v>235</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779401</v>
      </c>
      <c r="S20" s="606"/>
      <c r="T20" s="606"/>
      <c r="U20" s="606"/>
      <c r="V20" s="606"/>
      <c r="W20" s="606"/>
      <c r="X20" s="606"/>
      <c r="Y20" s="607"/>
      <c r="Z20" s="665">
        <v>3.7</v>
      </c>
      <c r="AA20" s="665"/>
      <c r="AB20" s="665"/>
      <c r="AC20" s="665"/>
      <c r="AD20" s="666" t="s">
        <v>122</v>
      </c>
      <c r="AE20" s="666"/>
      <c r="AF20" s="666"/>
      <c r="AG20" s="666"/>
      <c r="AH20" s="666"/>
      <c r="AI20" s="666"/>
      <c r="AJ20" s="666"/>
      <c r="AK20" s="666"/>
      <c r="AL20" s="608" t="s">
        <v>122</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103</v>
      </c>
      <c r="BH20" s="606"/>
      <c r="BI20" s="606"/>
      <c r="BJ20" s="606"/>
      <c r="BK20" s="606"/>
      <c r="BL20" s="606"/>
      <c r="BM20" s="606"/>
      <c r="BN20" s="607"/>
      <c r="BO20" s="665">
        <v>0</v>
      </c>
      <c r="BP20" s="665"/>
      <c r="BQ20" s="665"/>
      <c r="BR20" s="665"/>
      <c r="BS20" s="611" t="s">
        <v>122</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20444578</v>
      </c>
      <c r="CS20" s="606"/>
      <c r="CT20" s="606"/>
      <c r="CU20" s="606"/>
      <c r="CV20" s="606"/>
      <c r="CW20" s="606"/>
      <c r="CX20" s="606"/>
      <c r="CY20" s="607"/>
      <c r="CZ20" s="665">
        <v>100</v>
      </c>
      <c r="DA20" s="665"/>
      <c r="DB20" s="665"/>
      <c r="DC20" s="665"/>
      <c r="DD20" s="611">
        <v>2374805</v>
      </c>
      <c r="DE20" s="606"/>
      <c r="DF20" s="606"/>
      <c r="DG20" s="606"/>
      <c r="DH20" s="606"/>
      <c r="DI20" s="606"/>
      <c r="DJ20" s="606"/>
      <c r="DK20" s="606"/>
      <c r="DL20" s="606"/>
      <c r="DM20" s="606"/>
      <c r="DN20" s="606"/>
      <c r="DO20" s="606"/>
      <c r="DP20" s="607"/>
      <c r="DQ20" s="611">
        <v>14476925</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t="s">
        <v>235</v>
      </c>
      <c r="S21" s="606"/>
      <c r="T21" s="606"/>
      <c r="U21" s="606"/>
      <c r="V21" s="606"/>
      <c r="W21" s="606"/>
      <c r="X21" s="606"/>
      <c r="Y21" s="607"/>
      <c r="Z21" s="665" t="s">
        <v>166</v>
      </c>
      <c r="AA21" s="665"/>
      <c r="AB21" s="665"/>
      <c r="AC21" s="665"/>
      <c r="AD21" s="666" t="s">
        <v>122</v>
      </c>
      <c r="AE21" s="666"/>
      <c r="AF21" s="666"/>
      <c r="AG21" s="666"/>
      <c r="AH21" s="666"/>
      <c r="AI21" s="666"/>
      <c r="AJ21" s="666"/>
      <c r="AK21" s="666"/>
      <c r="AL21" s="608" t="s">
        <v>235</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v>103</v>
      </c>
      <c r="BH21" s="606"/>
      <c r="BI21" s="606"/>
      <c r="BJ21" s="606"/>
      <c r="BK21" s="606"/>
      <c r="BL21" s="606"/>
      <c r="BM21" s="606"/>
      <c r="BN21" s="607"/>
      <c r="BO21" s="665">
        <v>0</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270</v>
      </c>
      <c r="C22" s="601"/>
      <c r="D22" s="601"/>
      <c r="E22" s="601"/>
      <c r="F22" s="601"/>
      <c r="G22" s="601"/>
      <c r="H22" s="601"/>
      <c r="I22" s="601"/>
      <c r="J22" s="601"/>
      <c r="K22" s="601"/>
      <c r="L22" s="601"/>
      <c r="M22" s="601"/>
      <c r="N22" s="601"/>
      <c r="O22" s="601"/>
      <c r="P22" s="601"/>
      <c r="Q22" s="602"/>
      <c r="R22" s="603">
        <v>12874241</v>
      </c>
      <c r="S22" s="606"/>
      <c r="T22" s="606"/>
      <c r="U22" s="606"/>
      <c r="V22" s="606"/>
      <c r="W22" s="606"/>
      <c r="X22" s="606"/>
      <c r="Y22" s="607"/>
      <c r="Z22" s="665">
        <v>60.7</v>
      </c>
      <c r="AA22" s="665"/>
      <c r="AB22" s="665"/>
      <c r="AC22" s="665"/>
      <c r="AD22" s="666">
        <v>12094840</v>
      </c>
      <c r="AE22" s="666"/>
      <c r="AF22" s="666"/>
      <c r="AG22" s="666"/>
      <c r="AH22" s="666"/>
      <c r="AI22" s="666"/>
      <c r="AJ22" s="666"/>
      <c r="AK22" s="666"/>
      <c r="AL22" s="608">
        <v>99.8</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166</v>
      </c>
      <c r="BH22" s="606"/>
      <c r="BI22" s="606"/>
      <c r="BJ22" s="606"/>
      <c r="BK22" s="606"/>
      <c r="BL22" s="606"/>
      <c r="BM22" s="606"/>
      <c r="BN22" s="607"/>
      <c r="BO22" s="665" t="s">
        <v>166</v>
      </c>
      <c r="BP22" s="665"/>
      <c r="BQ22" s="665"/>
      <c r="BR22" s="665"/>
      <c r="BS22" s="611" t="s">
        <v>235</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273</v>
      </c>
      <c r="C23" s="601"/>
      <c r="D23" s="601"/>
      <c r="E23" s="601"/>
      <c r="F23" s="601"/>
      <c r="G23" s="601"/>
      <c r="H23" s="601"/>
      <c r="I23" s="601"/>
      <c r="J23" s="601"/>
      <c r="K23" s="601"/>
      <c r="L23" s="601"/>
      <c r="M23" s="601"/>
      <c r="N23" s="601"/>
      <c r="O23" s="601"/>
      <c r="P23" s="601"/>
      <c r="Q23" s="602"/>
      <c r="R23" s="603">
        <v>6153</v>
      </c>
      <c r="S23" s="606"/>
      <c r="T23" s="606"/>
      <c r="U23" s="606"/>
      <c r="V23" s="606"/>
      <c r="W23" s="606"/>
      <c r="X23" s="606"/>
      <c r="Y23" s="607"/>
      <c r="Z23" s="665">
        <v>0</v>
      </c>
      <c r="AA23" s="665"/>
      <c r="AB23" s="665"/>
      <c r="AC23" s="665"/>
      <c r="AD23" s="666">
        <v>6153</v>
      </c>
      <c r="AE23" s="666"/>
      <c r="AF23" s="666"/>
      <c r="AG23" s="666"/>
      <c r="AH23" s="666"/>
      <c r="AI23" s="666"/>
      <c r="AJ23" s="666"/>
      <c r="AK23" s="666"/>
      <c r="AL23" s="608">
        <v>0.1</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t="s">
        <v>235</v>
      </c>
      <c r="BH23" s="606"/>
      <c r="BI23" s="606"/>
      <c r="BJ23" s="606"/>
      <c r="BK23" s="606"/>
      <c r="BL23" s="606"/>
      <c r="BM23" s="606"/>
      <c r="BN23" s="607"/>
      <c r="BO23" s="665" t="s">
        <v>166</v>
      </c>
      <c r="BP23" s="665"/>
      <c r="BQ23" s="665"/>
      <c r="BR23" s="665"/>
      <c r="BS23" s="611" t="s">
        <v>166</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15">
      <c r="B24" s="600" t="s">
        <v>280</v>
      </c>
      <c r="C24" s="601"/>
      <c r="D24" s="601"/>
      <c r="E24" s="601"/>
      <c r="F24" s="601"/>
      <c r="G24" s="601"/>
      <c r="H24" s="601"/>
      <c r="I24" s="601"/>
      <c r="J24" s="601"/>
      <c r="K24" s="601"/>
      <c r="L24" s="601"/>
      <c r="M24" s="601"/>
      <c r="N24" s="601"/>
      <c r="O24" s="601"/>
      <c r="P24" s="601"/>
      <c r="Q24" s="602"/>
      <c r="R24" s="603">
        <v>60998</v>
      </c>
      <c r="S24" s="606"/>
      <c r="T24" s="606"/>
      <c r="U24" s="606"/>
      <c r="V24" s="606"/>
      <c r="W24" s="606"/>
      <c r="X24" s="606"/>
      <c r="Y24" s="607"/>
      <c r="Z24" s="665">
        <v>0.3</v>
      </c>
      <c r="AA24" s="665"/>
      <c r="AB24" s="665"/>
      <c r="AC24" s="665"/>
      <c r="AD24" s="666" t="s">
        <v>122</v>
      </c>
      <c r="AE24" s="666"/>
      <c r="AF24" s="666"/>
      <c r="AG24" s="666"/>
      <c r="AH24" s="666"/>
      <c r="AI24" s="666"/>
      <c r="AJ24" s="666"/>
      <c r="AK24" s="666"/>
      <c r="AL24" s="608" t="s">
        <v>122</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9172392</v>
      </c>
      <c r="CS24" s="669"/>
      <c r="CT24" s="669"/>
      <c r="CU24" s="669"/>
      <c r="CV24" s="669"/>
      <c r="CW24" s="669"/>
      <c r="CX24" s="669"/>
      <c r="CY24" s="715"/>
      <c r="CZ24" s="716">
        <v>44.9</v>
      </c>
      <c r="DA24" s="685"/>
      <c r="DB24" s="685"/>
      <c r="DC24" s="719"/>
      <c r="DD24" s="714">
        <v>6725412</v>
      </c>
      <c r="DE24" s="669"/>
      <c r="DF24" s="669"/>
      <c r="DG24" s="669"/>
      <c r="DH24" s="669"/>
      <c r="DI24" s="669"/>
      <c r="DJ24" s="669"/>
      <c r="DK24" s="715"/>
      <c r="DL24" s="714">
        <v>6615786</v>
      </c>
      <c r="DM24" s="669"/>
      <c r="DN24" s="669"/>
      <c r="DO24" s="669"/>
      <c r="DP24" s="669"/>
      <c r="DQ24" s="669"/>
      <c r="DR24" s="669"/>
      <c r="DS24" s="669"/>
      <c r="DT24" s="669"/>
      <c r="DU24" s="669"/>
      <c r="DV24" s="715"/>
      <c r="DW24" s="716">
        <v>52.1</v>
      </c>
      <c r="DX24" s="685"/>
      <c r="DY24" s="685"/>
      <c r="DZ24" s="685"/>
      <c r="EA24" s="685"/>
      <c r="EB24" s="685"/>
      <c r="EC24" s="717"/>
    </row>
    <row r="25" spans="2:133" ht="11.25" customHeight="1" x14ac:dyDescent="0.15">
      <c r="B25" s="600" t="s">
        <v>283</v>
      </c>
      <c r="C25" s="601"/>
      <c r="D25" s="601"/>
      <c r="E25" s="601"/>
      <c r="F25" s="601"/>
      <c r="G25" s="601"/>
      <c r="H25" s="601"/>
      <c r="I25" s="601"/>
      <c r="J25" s="601"/>
      <c r="K25" s="601"/>
      <c r="L25" s="601"/>
      <c r="M25" s="601"/>
      <c r="N25" s="601"/>
      <c r="O25" s="601"/>
      <c r="P25" s="601"/>
      <c r="Q25" s="602"/>
      <c r="R25" s="603">
        <v>507644</v>
      </c>
      <c r="S25" s="606"/>
      <c r="T25" s="606"/>
      <c r="U25" s="606"/>
      <c r="V25" s="606"/>
      <c r="W25" s="606"/>
      <c r="X25" s="606"/>
      <c r="Y25" s="607"/>
      <c r="Z25" s="665">
        <v>2.4</v>
      </c>
      <c r="AA25" s="665"/>
      <c r="AB25" s="665"/>
      <c r="AC25" s="665"/>
      <c r="AD25" s="666">
        <v>2581</v>
      </c>
      <c r="AE25" s="666"/>
      <c r="AF25" s="666"/>
      <c r="AG25" s="666"/>
      <c r="AH25" s="666"/>
      <c r="AI25" s="666"/>
      <c r="AJ25" s="666"/>
      <c r="AK25" s="666"/>
      <c r="AL25" s="608">
        <v>0</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166</v>
      </c>
      <c r="BP25" s="665"/>
      <c r="BQ25" s="665"/>
      <c r="BR25" s="665"/>
      <c r="BS25" s="611" t="s">
        <v>122</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3130898</v>
      </c>
      <c r="CS25" s="604"/>
      <c r="CT25" s="604"/>
      <c r="CU25" s="604"/>
      <c r="CV25" s="604"/>
      <c r="CW25" s="604"/>
      <c r="CX25" s="604"/>
      <c r="CY25" s="605"/>
      <c r="CZ25" s="608">
        <v>15.3</v>
      </c>
      <c r="DA25" s="637"/>
      <c r="DB25" s="637"/>
      <c r="DC25" s="638"/>
      <c r="DD25" s="611">
        <v>2947206</v>
      </c>
      <c r="DE25" s="604"/>
      <c r="DF25" s="604"/>
      <c r="DG25" s="604"/>
      <c r="DH25" s="604"/>
      <c r="DI25" s="604"/>
      <c r="DJ25" s="604"/>
      <c r="DK25" s="605"/>
      <c r="DL25" s="611">
        <v>2837580</v>
      </c>
      <c r="DM25" s="604"/>
      <c r="DN25" s="604"/>
      <c r="DO25" s="604"/>
      <c r="DP25" s="604"/>
      <c r="DQ25" s="604"/>
      <c r="DR25" s="604"/>
      <c r="DS25" s="604"/>
      <c r="DT25" s="604"/>
      <c r="DU25" s="604"/>
      <c r="DV25" s="605"/>
      <c r="DW25" s="608">
        <v>22.4</v>
      </c>
      <c r="DX25" s="637"/>
      <c r="DY25" s="637"/>
      <c r="DZ25" s="637"/>
      <c r="EA25" s="637"/>
      <c r="EB25" s="637"/>
      <c r="EC25" s="639"/>
    </row>
    <row r="26" spans="2:133" ht="11.25" customHeight="1" x14ac:dyDescent="0.15">
      <c r="B26" s="600" t="s">
        <v>286</v>
      </c>
      <c r="C26" s="601"/>
      <c r="D26" s="601"/>
      <c r="E26" s="601"/>
      <c r="F26" s="601"/>
      <c r="G26" s="601"/>
      <c r="H26" s="601"/>
      <c r="I26" s="601"/>
      <c r="J26" s="601"/>
      <c r="K26" s="601"/>
      <c r="L26" s="601"/>
      <c r="M26" s="601"/>
      <c r="N26" s="601"/>
      <c r="O26" s="601"/>
      <c r="P26" s="601"/>
      <c r="Q26" s="602"/>
      <c r="R26" s="603">
        <v>59834</v>
      </c>
      <c r="S26" s="606"/>
      <c r="T26" s="606"/>
      <c r="U26" s="606"/>
      <c r="V26" s="606"/>
      <c r="W26" s="606"/>
      <c r="X26" s="606"/>
      <c r="Y26" s="607"/>
      <c r="Z26" s="665">
        <v>0.3</v>
      </c>
      <c r="AA26" s="665"/>
      <c r="AB26" s="665"/>
      <c r="AC26" s="665"/>
      <c r="AD26" s="666" t="s">
        <v>122</v>
      </c>
      <c r="AE26" s="666"/>
      <c r="AF26" s="666"/>
      <c r="AG26" s="666"/>
      <c r="AH26" s="666"/>
      <c r="AI26" s="666"/>
      <c r="AJ26" s="666"/>
      <c r="AK26" s="666"/>
      <c r="AL26" s="608" t="s">
        <v>122</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166</v>
      </c>
      <c r="BP26" s="665"/>
      <c r="BQ26" s="665"/>
      <c r="BR26" s="665"/>
      <c r="BS26" s="611" t="s">
        <v>122</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1975671</v>
      </c>
      <c r="CS26" s="606"/>
      <c r="CT26" s="606"/>
      <c r="CU26" s="606"/>
      <c r="CV26" s="606"/>
      <c r="CW26" s="606"/>
      <c r="CX26" s="606"/>
      <c r="CY26" s="607"/>
      <c r="CZ26" s="608">
        <v>9.6999999999999993</v>
      </c>
      <c r="DA26" s="637"/>
      <c r="DB26" s="637"/>
      <c r="DC26" s="638"/>
      <c r="DD26" s="611">
        <v>1817545</v>
      </c>
      <c r="DE26" s="606"/>
      <c r="DF26" s="606"/>
      <c r="DG26" s="606"/>
      <c r="DH26" s="606"/>
      <c r="DI26" s="606"/>
      <c r="DJ26" s="606"/>
      <c r="DK26" s="607"/>
      <c r="DL26" s="611" t="s">
        <v>235</v>
      </c>
      <c r="DM26" s="606"/>
      <c r="DN26" s="606"/>
      <c r="DO26" s="606"/>
      <c r="DP26" s="606"/>
      <c r="DQ26" s="606"/>
      <c r="DR26" s="606"/>
      <c r="DS26" s="606"/>
      <c r="DT26" s="606"/>
      <c r="DU26" s="606"/>
      <c r="DV26" s="607"/>
      <c r="DW26" s="608" t="s">
        <v>122</v>
      </c>
      <c r="DX26" s="637"/>
      <c r="DY26" s="637"/>
      <c r="DZ26" s="637"/>
      <c r="EA26" s="637"/>
      <c r="EB26" s="637"/>
      <c r="EC26" s="639"/>
    </row>
    <row r="27" spans="2:133" ht="11.25" customHeight="1" x14ac:dyDescent="0.15">
      <c r="B27" s="600" t="s">
        <v>289</v>
      </c>
      <c r="C27" s="601"/>
      <c r="D27" s="601"/>
      <c r="E27" s="601"/>
      <c r="F27" s="601"/>
      <c r="G27" s="601"/>
      <c r="H27" s="601"/>
      <c r="I27" s="601"/>
      <c r="J27" s="601"/>
      <c r="K27" s="601"/>
      <c r="L27" s="601"/>
      <c r="M27" s="601"/>
      <c r="N27" s="601"/>
      <c r="O27" s="601"/>
      <c r="P27" s="601"/>
      <c r="Q27" s="602"/>
      <c r="R27" s="603">
        <v>2106799</v>
      </c>
      <c r="S27" s="606"/>
      <c r="T27" s="606"/>
      <c r="U27" s="606"/>
      <c r="V27" s="606"/>
      <c r="W27" s="606"/>
      <c r="X27" s="606"/>
      <c r="Y27" s="607"/>
      <c r="Z27" s="665">
        <v>9.9</v>
      </c>
      <c r="AA27" s="665"/>
      <c r="AB27" s="665"/>
      <c r="AC27" s="665"/>
      <c r="AD27" s="666" t="s">
        <v>166</v>
      </c>
      <c r="AE27" s="666"/>
      <c r="AF27" s="666"/>
      <c r="AG27" s="666"/>
      <c r="AH27" s="666"/>
      <c r="AI27" s="666"/>
      <c r="AJ27" s="666"/>
      <c r="AK27" s="666"/>
      <c r="AL27" s="608" t="s">
        <v>166</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3626980</v>
      </c>
      <c r="BH27" s="606"/>
      <c r="BI27" s="606"/>
      <c r="BJ27" s="606"/>
      <c r="BK27" s="606"/>
      <c r="BL27" s="606"/>
      <c r="BM27" s="606"/>
      <c r="BN27" s="607"/>
      <c r="BO27" s="665">
        <v>100</v>
      </c>
      <c r="BP27" s="665"/>
      <c r="BQ27" s="665"/>
      <c r="BR27" s="665"/>
      <c r="BS27" s="611">
        <v>19665</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3328837</v>
      </c>
      <c r="CS27" s="604"/>
      <c r="CT27" s="604"/>
      <c r="CU27" s="604"/>
      <c r="CV27" s="604"/>
      <c r="CW27" s="604"/>
      <c r="CX27" s="604"/>
      <c r="CY27" s="605"/>
      <c r="CZ27" s="608">
        <v>16.3</v>
      </c>
      <c r="DA27" s="637"/>
      <c r="DB27" s="637"/>
      <c r="DC27" s="638"/>
      <c r="DD27" s="611">
        <v>1108748</v>
      </c>
      <c r="DE27" s="604"/>
      <c r="DF27" s="604"/>
      <c r="DG27" s="604"/>
      <c r="DH27" s="604"/>
      <c r="DI27" s="604"/>
      <c r="DJ27" s="604"/>
      <c r="DK27" s="605"/>
      <c r="DL27" s="611">
        <v>1108748</v>
      </c>
      <c r="DM27" s="604"/>
      <c r="DN27" s="604"/>
      <c r="DO27" s="604"/>
      <c r="DP27" s="604"/>
      <c r="DQ27" s="604"/>
      <c r="DR27" s="604"/>
      <c r="DS27" s="604"/>
      <c r="DT27" s="604"/>
      <c r="DU27" s="604"/>
      <c r="DV27" s="605"/>
      <c r="DW27" s="608">
        <v>8.6999999999999993</v>
      </c>
      <c r="DX27" s="637"/>
      <c r="DY27" s="637"/>
      <c r="DZ27" s="637"/>
      <c r="EA27" s="637"/>
      <c r="EB27" s="637"/>
      <c r="EC27" s="639"/>
    </row>
    <row r="28" spans="2:133" ht="11.25" customHeight="1" x14ac:dyDescent="0.15">
      <c r="B28" s="708" t="s">
        <v>292</v>
      </c>
      <c r="C28" s="709"/>
      <c r="D28" s="709"/>
      <c r="E28" s="709"/>
      <c r="F28" s="709"/>
      <c r="G28" s="709"/>
      <c r="H28" s="709"/>
      <c r="I28" s="709"/>
      <c r="J28" s="709"/>
      <c r="K28" s="709"/>
      <c r="L28" s="709"/>
      <c r="M28" s="709"/>
      <c r="N28" s="709"/>
      <c r="O28" s="709"/>
      <c r="P28" s="709"/>
      <c r="Q28" s="710"/>
      <c r="R28" s="603" t="s">
        <v>235</v>
      </c>
      <c r="S28" s="606"/>
      <c r="T28" s="606"/>
      <c r="U28" s="606"/>
      <c r="V28" s="606"/>
      <c r="W28" s="606"/>
      <c r="X28" s="606"/>
      <c r="Y28" s="607"/>
      <c r="Z28" s="665" t="s">
        <v>166</v>
      </c>
      <c r="AA28" s="665"/>
      <c r="AB28" s="665"/>
      <c r="AC28" s="665"/>
      <c r="AD28" s="666" t="s">
        <v>122</v>
      </c>
      <c r="AE28" s="666"/>
      <c r="AF28" s="666"/>
      <c r="AG28" s="666"/>
      <c r="AH28" s="666"/>
      <c r="AI28" s="666"/>
      <c r="AJ28" s="666"/>
      <c r="AK28" s="666"/>
      <c r="AL28" s="608" t="s">
        <v>235</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2712657</v>
      </c>
      <c r="CS28" s="606"/>
      <c r="CT28" s="606"/>
      <c r="CU28" s="606"/>
      <c r="CV28" s="606"/>
      <c r="CW28" s="606"/>
      <c r="CX28" s="606"/>
      <c r="CY28" s="607"/>
      <c r="CZ28" s="608">
        <v>13.3</v>
      </c>
      <c r="DA28" s="637"/>
      <c r="DB28" s="637"/>
      <c r="DC28" s="638"/>
      <c r="DD28" s="611">
        <v>2669458</v>
      </c>
      <c r="DE28" s="606"/>
      <c r="DF28" s="606"/>
      <c r="DG28" s="606"/>
      <c r="DH28" s="606"/>
      <c r="DI28" s="606"/>
      <c r="DJ28" s="606"/>
      <c r="DK28" s="607"/>
      <c r="DL28" s="611">
        <v>2669458</v>
      </c>
      <c r="DM28" s="606"/>
      <c r="DN28" s="606"/>
      <c r="DO28" s="606"/>
      <c r="DP28" s="606"/>
      <c r="DQ28" s="606"/>
      <c r="DR28" s="606"/>
      <c r="DS28" s="606"/>
      <c r="DT28" s="606"/>
      <c r="DU28" s="606"/>
      <c r="DV28" s="607"/>
      <c r="DW28" s="608">
        <v>21</v>
      </c>
      <c r="DX28" s="637"/>
      <c r="DY28" s="637"/>
      <c r="DZ28" s="637"/>
      <c r="EA28" s="637"/>
      <c r="EB28" s="637"/>
      <c r="EC28" s="639"/>
    </row>
    <row r="29" spans="2:133" ht="11.25" customHeight="1" x14ac:dyDescent="0.15">
      <c r="B29" s="600" t="s">
        <v>294</v>
      </c>
      <c r="C29" s="601"/>
      <c r="D29" s="601"/>
      <c r="E29" s="601"/>
      <c r="F29" s="601"/>
      <c r="G29" s="601"/>
      <c r="H29" s="601"/>
      <c r="I29" s="601"/>
      <c r="J29" s="601"/>
      <c r="K29" s="601"/>
      <c r="L29" s="601"/>
      <c r="M29" s="601"/>
      <c r="N29" s="601"/>
      <c r="O29" s="601"/>
      <c r="P29" s="601"/>
      <c r="Q29" s="602"/>
      <c r="R29" s="603">
        <v>1291674</v>
      </c>
      <c r="S29" s="606"/>
      <c r="T29" s="606"/>
      <c r="U29" s="606"/>
      <c r="V29" s="606"/>
      <c r="W29" s="606"/>
      <c r="X29" s="606"/>
      <c r="Y29" s="607"/>
      <c r="Z29" s="665">
        <v>6.1</v>
      </c>
      <c r="AA29" s="665"/>
      <c r="AB29" s="665"/>
      <c r="AC29" s="665"/>
      <c r="AD29" s="666" t="s">
        <v>235</v>
      </c>
      <c r="AE29" s="666"/>
      <c r="AF29" s="666"/>
      <c r="AG29" s="666"/>
      <c r="AH29" s="666"/>
      <c r="AI29" s="666"/>
      <c r="AJ29" s="666"/>
      <c r="AK29" s="666"/>
      <c r="AL29" s="608" t="s">
        <v>122</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298</v>
      </c>
      <c r="CG29" s="644"/>
      <c r="CH29" s="644"/>
      <c r="CI29" s="644"/>
      <c r="CJ29" s="644"/>
      <c r="CK29" s="644"/>
      <c r="CL29" s="644"/>
      <c r="CM29" s="644"/>
      <c r="CN29" s="644"/>
      <c r="CO29" s="644"/>
      <c r="CP29" s="644"/>
      <c r="CQ29" s="645"/>
      <c r="CR29" s="603">
        <v>2712657</v>
      </c>
      <c r="CS29" s="604"/>
      <c r="CT29" s="604"/>
      <c r="CU29" s="604"/>
      <c r="CV29" s="604"/>
      <c r="CW29" s="604"/>
      <c r="CX29" s="604"/>
      <c r="CY29" s="605"/>
      <c r="CZ29" s="608">
        <v>13.3</v>
      </c>
      <c r="DA29" s="637"/>
      <c r="DB29" s="637"/>
      <c r="DC29" s="638"/>
      <c r="DD29" s="611">
        <v>2669458</v>
      </c>
      <c r="DE29" s="604"/>
      <c r="DF29" s="604"/>
      <c r="DG29" s="604"/>
      <c r="DH29" s="604"/>
      <c r="DI29" s="604"/>
      <c r="DJ29" s="604"/>
      <c r="DK29" s="605"/>
      <c r="DL29" s="611">
        <v>2669458</v>
      </c>
      <c r="DM29" s="604"/>
      <c r="DN29" s="604"/>
      <c r="DO29" s="604"/>
      <c r="DP29" s="604"/>
      <c r="DQ29" s="604"/>
      <c r="DR29" s="604"/>
      <c r="DS29" s="604"/>
      <c r="DT29" s="604"/>
      <c r="DU29" s="604"/>
      <c r="DV29" s="605"/>
      <c r="DW29" s="608">
        <v>21</v>
      </c>
      <c r="DX29" s="637"/>
      <c r="DY29" s="637"/>
      <c r="DZ29" s="637"/>
      <c r="EA29" s="637"/>
      <c r="EB29" s="637"/>
      <c r="EC29" s="639"/>
    </row>
    <row r="30" spans="2:133" ht="11.25" customHeight="1" x14ac:dyDescent="0.15">
      <c r="B30" s="600" t="s">
        <v>299</v>
      </c>
      <c r="C30" s="601"/>
      <c r="D30" s="601"/>
      <c r="E30" s="601"/>
      <c r="F30" s="601"/>
      <c r="G30" s="601"/>
      <c r="H30" s="601"/>
      <c r="I30" s="601"/>
      <c r="J30" s="601"/>
      <c r="K30" s="601"/>
      <c r="L30" s="601"/>
      <c r="M30" s="601"/>
      <c r="N30" s="601"/>
      <c r="O30" s="601"/>
      <c r="P30" s="601"/>
      <c r="Q30" s="602"/>
      <c r="R30" s="603">
        <v>39267</v>
      </c>
      <c r="S30" s="606"/>
      <c r="T30" s="606"/>
      <c r="U30" s="606"/>
      <c r="V30" s="606"/>
      <c r="W30" s="606"/>
      <c r="X30" s="606"/>
      <c r="Y30" s="607"/>
      <c r="Z30" s="665">
        <v>0.2</v>
      </c>
      <c r="AA30" s="665"/>
      <c r="AB30" s="665"/>
      <c r="AC30" s="665"/>
      <c r="AD30" s="666">
        <v>14931</v>
      </c>
      <c r="AE30" s="666"/>
      <c r="AF30" s="666"/>
      <c r="AG30" s="666"/>
      <c r="AH30" s="666"/>
      <c r="AI30" s="666"/>
      <c r="AJ30" s="666"/>
      <c r="AK30" s="666"/>
      <c r="AL30" s="608">
        <v>0.1</v>
      </c>
      <c r="AM30" s="609"/>
      <c r="AN30" s="609"/>
      <c r="AO30" s="667"/>
      <c r="AP30" s="693" t="s">
        <v>300</v>
      </c>
      <c r="AQ30" s="694"/>
      <c r="AR30" s="694"/>
      <c r="AS30" s="694"/>
      <c r="AT30" s="699" t="s">
        <v>301</v>
      </c>
      <c r="AU30" s="210"/>
      <c r="AV30" s="210"/>
      <c r="AW30" s="210"/>
      <c r="AX30" s="702" t="s">
        <v>178</v>
      </c>
      <c r="AY30" s="703"/>
      <c r="AZ30" s="703"/>
      <c r="BA30" s="703"/>
      <c r="BB30" s="703"/>
      <c r="BC30" s="703"/>
      <c r="BD30" s="703"/>
      <c r="BE30" s="703"/>
      <c r="BF30" s="704"/>
      <c r="BG30" s="683">
        <v>97.9</v>
      </c>
      <c r="BH30" s="684"/>
      <c r="BI30" s="684"/>
      <c r="BJ30" s="684"/>
      <c r="BK30" s="684"/>
      <c r="BL30" s="684"/>
      <c r="BM30" s="685">
        <v>92.9</v>
      </c>
      <c r="BN30" s="684"/>
      <c r="BO30" s="684"/>
      <c r="BP30" s="684"/>
      <c r="BQ30" s="686"/>
      <c r="BR30" s="683">
        <v>97.8</v>
      </c>
      <c r="BS30" s="684"/>
      <c r="BT30" s="684"/>
      <c r="BU30" s="684"/>
      <c r="BV30" s="684"/>
      <c r="BW30" s="684"/>
      <c r="BX30" s="685">
        <v>92.1</v>
      </c>
      <c r="BY30" s="684"/>
      <c r="BZ30" s="684"/>
      <c r="CA30" s="684"/>
      <c r="CB30" s="686"/>
      <c r="CD30" s="689"/>
      <c r="CE30" s="690"/>
      <c r="CF30" s="647" t="s">
        <v>302</v>
      </c>
      <c r="CG30" s="644"/>
      <c r="CH30" s="644"/>
      <c r="CI30" s="644"/>
      <c r="CJ30" s="644"/>
      <c r="CK30" s="644"/>
      <c r="CL30" s="644"/>
      <c r="CM30" s="644"/>
      <c r="CN30" s="644"/>
      <c r="CO30" s="644"/>
      <c r="CP30" s="644"/>
      <c r="CQ30" s="645"/>
      <c r="CR30" s="603">
        <v>2560919</v>
      </c>
      <c r="CS30" s="606"/>
      <c r="CT30" s="606"/>
      <c r="CU30" s="606"/>
      <c r="CV30" s="606"/>
      <c r="CW30" s="606"/>
      <c r="CX30" s="606"/>
      <c r="CY30" s="607"/>
      <c r="CZ30" s="608">
        <v>12.5</v>
      </c>
      <c r="DA30" s="637"/>
      <c r="DB30" s="637"/>
      <c r="DC30" s="638"/>
      <c r="DD30" s="611">
        <v>2518224</v>
      </c>
      <c r="DE30" s="606"/>
      <c r="DF30" s="606"/>
      <c r="DG30" s="606"/>
      <c r="DH30" s="606"/>
      <c r="DI30" s="606"/>
      <c r="DJ30" s="606"/>
      <c r="DK30" s="607"/>
      <c r="DL30" s="611">
        <v>2518224</v>
      </c>
      <c r="DM30" s="606"/>
      <c r="DN30" s="606"/>
      <c r="DO30" s="606"/>
      <c r="DP30" s="606"/>
      <c r="DQ30" s="606"/>
      <c r="DR30" s="606"/>
      <c r="DS30" s="606"/>
      <c r="DT30" s="606"/>
      <c r="DU30" s="606"/>
      <c r="DV30" s="607"/>
      <c r="DW30" s="608">
        <v>19.8</v>
      </c>
      <c r="DX30" s="637"/>
      <c r="DY30" s="637"/>
      <c r="DZ30" s="637"/>
      <c r="EA30" s="637"/>
      <c r="EB30" s="637"/>
      <c r="EC30" s="639"/>
    </row>
    <row r="31" spans="2:133" ht="11.25" customHeight="1" x14ac:dyDescent="0.15">
      <c r="B31" s="600" t="s">
        <v>303</v>
      </c>
      <c r="C31" s="601"/>
      <c r="D31" s="601"/>
      <c r="E31" s="601"/>
      <c r="F31" s="601"/>
      <c r="G31" s="601"/>
      <c r="H31" s="601"/>
      <c r="I31" s="601"/>
      <c r="J31" s="601"/>
      <c r="K31" s="601"/>
      <c r="L31" s="601"/>
      <c r="M31" s="601"/>
      <c r="N31" s="601"/>
      <c r="O31" s="601"/>
      <c r="P31" s="601"/>
      <c r="Q31" s="602"/>
      <c r="R31" s="603">
        <v>51303</v>
      </c>
      <c r="S31" s="606"/>
      <c r="T31" s="606"/>
      <c r="U31" s="606"/>
      <c r="V31" s="606"/>
      <c r="W31" s="606"/>
      <c r="X31" s="606"/>
      <c r="Y31" s="607"/>
      <c r="Z31" s="665">
        <v>0.2</v>
      </c>
      <c r="AA31" s="665"/>
      <c r="AB31" s="665"/>
      <c r="AC31" s="665"/>
      <c r="AD31" s="666" t="s">
        <v>235</v>
      </c>
      <c r="AE31" s="666"/>
      <c r="AF31" s="666"/>
      <c r="AG31" s="666"/>
      <c r="AH31" s="666"/>
      <c r="AI31" s="666"/>
      <c r="AJ31" s="666"/>
      <c r="AK31" s="666"/>
      <c r="AL31" s="608" t="s">
        <v>122</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98.5</v>
      </c>
      <c r="BH31" s="604"/>
      <c r="BI31" s="604"/>
      <c r="BJ31" s="604"/>
      <c r="BK31" s="604"/>
      <c r="BL31" s="604"/>
      <c r="BM31" s="609">
        <v>96</v>
      </c>
      <c r="BN31" s="682"/>
      <c r="BO31" s="682"/>
      <c r="BP31" s="682"/>
      <c r="BQ31" s="643"/>
      <c r="BR31" s="681">
        <v>98.5</v>
      </c>
      <c r="BS31" s="604"/>
      <c r="BT31" s="604"/>
      <c r="BU31" s="604"/>
      <c r="BV31" s="604"/>
      <c r="BW31" s="604"/>
      <c r="BX31" s="609">
        <v>95.6</v>
      </c>
      <c r="BY31" s="682"/>
      <c r="BZ31" s="682"/>
      <c r="CA31" s="682"/>
      <c r="CB31" s="643"/>
      <c r="CD31" s="689"/>
      <c r="CE31" s="690"/>
      <c r="CF31" s="647" t="s">
        <v>306</v>
      </c>
      <c r="CG31" s="644"/>
      <c r="CH31" s="644"/>
      <c r="CI31" s="644"/>
      <c r="CJ31" s="644"/>
      <c r="CK31" s="644"/>
      <c r="CL31" s="644"/>
      <c r="CM31" s="644"/>
      <c r="CN31" s="644"/>
      <c r="CO31" s="644"/>
      <c r="CP31" s="644"/>
      <c r="CQ31" s="645"/>
      <c r="CR31" s="603">
        <v>151738</v>
      </c>
      <c r="CS31" s="604"/>
      <c r="CT31" s="604"/>
      <c r="CU31" s="604"/>
      <c r="CV31" s="604"/>
      <c r="CW31" s="604"/>
      <c r="CX31" s="604"/>
      <c r="CY31" s="605"/>
      <c r="CZ31" s="608">
        <v>0.7</v>
      </c>
      <c r="DA31" s="637"/>
      <c r="DB31" s="637"/>
      <c r="DC31" s="638"/>
      <c r="DD31" s="611">
        <v>151234</v>
      </c>
      <c r="DE31" s="604"/>
      <c r="DF31" s="604"/>
      <c r="DG31" s="604"/>
      <c r="DH31" s="604"/>
      <c r="DI31" s="604"/>
      <c r="DJ31" s="604"/>
      <c r="DK31" s="605"/>
      <c r="DL31" s="611">
        <v>151234</v>
      </c>
      <c r="DM31" s="604"/>
      <c r="DN31" s="604"/>
      <c r="DO31" s="604"/>
      <c r="DP31" s="604"/>
      <c r="DQ31" s="604"/>
      <c r="DR31" s="604"/>
      <c r="DS31" s="604"/>
      <c r="DT31" s="604"/>
      <c r="DU31" s="604"/>
      <c r="DV31" s="605"/>
      <c r="DW31" s="608">
        <v>1.2</v>
      </c>
      <c r="DX31" s="637"/>
      <c r="DY31" s="637"/>
      <c r="DZ31" s="637"/>
      <c r="EA31" s="637"/>
      <c r="EB31" s="637"/>
      <c r="EC31" s="639"/>
    </row>
    <row r="32" spans="2:133" ht="11.25" customHeight="1" x14ac:dyDescent="0.15">
      <c r="B32" s="600" t="s">
        <v>307</v>
      </c>
      <c r="C32" s="601"/>
      <c r="D32" s="601"/>
      <c r="E32" s="601"/>
      <c r="F32" s="601"/>
      <c r="G32" s="601"/>
      <c r="H32" s="601"/>
      <c r="I32" s="601"/>
      <c r="J32" s="601"/>
      <c r="K32" s="601"/>
      <c r="L32" s="601"/>
      <c r="M32" s="601"/>
      <c r="N32" s="601"/>
      <c r="O32" s="601"/>
      <c r="P32" s="601"/>
      <c r="Q32" s="602"/>
      <c r="R32" s="603">
        <v>1773478</v>
      </c>
      <c r="S32" s="606"/>
      <c r="T32" s="606"/>
      <c r="U32" s="606"/>
      <c r="V32" s="606"/>
      <c r="W32" s="606"/>
      <c r="X32" s="606"/>
      <c r="Y32" s="607"/>
      <c r="Z32" s="665">
        <v>8.4</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97.4</v>
      </c>
      <c r="BH32" s="619"/>
      <c r="BI32" s="619"/>
      <c r="BJ32" s="619"/>
      <c r="BK32" s="619"/>
      <c r="BL32" s="619"/>
      <c r="BM32" s="663">
        <v>90.5</v>
      </c>
      <c r="BN32" s="619"/>
      <c r="BO32" s="619"/>
      <c r="BP32" s="619"/>
      <c r="BQ32" s="656"/>
      <c r="BR32" s="680">
        <v>97.2</v>
      </c>
      <c r="BS32" s="619"/>
      <c r="BT32" s="619"/>
      <c r="BU32" s="619"/>
      <c r="BV32" s="619"/>
      <c r="BW32" s="619"/>
      <c r="BX32" s="663">
        <v>89.2</v>
      </c>
      <c r="BY32" s="619"/>
      <c r="BZ32" s="619"/>
      <c r="CA32" s="619"/>
      <c r="CB32" s="656"/>
      <c r="CD32" s="691"/>
      <c r="CE32" s="692"/>
      <c r="CF32" s="647" t="s">
        <v>309</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122</v>
      </c>
      <c r="DA32" s="637"/>
      <c r="DB32" s="637"/>
      <c r="DC32" s="638"/>
      <c r="DD32" s="611" t="s">
        <v>166</v>
      </c>
      <c r="DE32" s="606"/>
      <c r="DF32" s="606"/>
      <c r="DG32" s="606"/>
      <c r="DH32" s="606"/>
      <c r="DI32" s="606"/>
      <c r="DJ32" s="606"/>
      <c r="DK32" s="607"/>
      <c r="DL32" s="611" t="s">
        <v>122</v>
      </c>
      <c r="DM32" s="606"/>
      <c r="DN32" s="606"/>
      <c r="DO32" s="606"/>
      <c r="DP32" s="606"/>
      <c r="DQ32" s="606"/>
      <c r="DR32" s="606"/>
      <c r="DS32" s="606"/>
      <c r="DT32" s="606"/>
      <c r="DU32" s="606"/>
      <c r="DV32" s="607"/>
      <c r="DW32" s="608" t="s">
        <v>235</v>
      </c>
      <c r="DX32" s="637"/>
      <c r="DY32" s="637"/>
      <c r="DZ32" s="637"/>
      <c r="EA32" s="637"/>
      <c r="EB32" s="637"/>
      <c r="EC32" s="639"/>
    </row>
    <row r="33" spans="2:133" ht="11.25" customHeight="1" x14ac:dyDescent="0.15">
      <c r="B33" s="600" t="s">
        <v>310</v>
      </c>
      <c r="C33" s="601"/>
      <c r="D33" s="601"/>
      <c r="E33" s="601"/>
      <c r="F33" s="601"/>
      <c r="G33" s="601"/>
      <c r="H33" s="601"/>
      <c r="I33" s="601"/>
      <c r="J33" s="601"/>
      <c r="K33" s="601"/>
      <c r="L33" s="601"/>
      <c r="M33" s="601"/>
      <c r="N33" s="601"/>
      <c r="O33" s="601"/>
      <c r="P33" s="601"/>
      <c r="Q33" s="602"/>
      <c r="R33" s="603">
        <v>607526</v>
      </c>
      <c r="S33" s="606"/>
      <c r="T33" s="606"/>
      <c r="U33" s="606"/>
      <c r="V33" s="606"/>
      <c r="W33" s="606"/>
      <c r="X33" s="606"/>
      <c r="Y33" s="607"/>
      <c r="Z33" s="665">
        <v>2.9</v>
      </c>
      <c r="AA33" s="665"/>
      <c r="AB33" s="665"/>
      <c r="AC33" s="665"/>
      <c r="AD33" s="666" t="s">
        <v>166</v>
      </c>
      <c r="AE33" s="666"/>
      <c r="AF33" s="666"/>
      <c r="AG33" s="666"/>
      <c r="AH33" s="666"/>
      <c r="AI33" s="666"/>
      <c r="AJ33" s="666"/>
      <c r="AK33" s="666"/>
      <c r="AL33" s="608" t="s">
        <v>235</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8893972</v>
      </c>
      <c r="CS33" s="604"/>
      <c r="CT33" s="604"/>
      <c r="CU33" s="604"/>
      <c r="CV33" s="604"/>
      <c r="CW33" s="604"/>
      <c r="CX33" s="604"/>
      <c r="CY33" s="605"/>
      <c r="CZ33" s="608">
        <v>43.5</v>
      </c>
      <c r="DA33" s="637"/>
      <c r="DB33" s="637"/>
      <c r="DC33" s="638"/>
      <c r="DD33" s="611">
        <v>7254549</v>
      </c>
      <c r="DE33" s="604"/>
      <c r="DF33" s="604"/>
      <c r="DG33" s="604"/>
      <c r="DH33" s="604"/>
      <c r="DI33" s="604"/>
      <c r="DJ33" s="604"/>
      <c r="DK33" s="605"/>
      <c r="DL33" s="611">
        <v>4777352</v>
      </c>
      <c r="DM33" s="604"/>
      <c r="DN33" s="604"/>
      <c r="DO33" s="604"/>
      <c r="DP33" s="604"/>
      <c r="DQ33" s="604"/>
      <c r="DR33" s="604"/>
      <c r="DS33" s="604"/>
      <c r="DT33" s="604"/>
      <c r="DU33" s="604"/>
      <c r="DV33" s="605"/>
      <c r="DW33" s="608">
        <v>37.6</v>
      </c>
      <c r="DX33" s="637"/>
      <c r="DY33" s="637"/>
      <c r="DZ33" s="637"/>
      <c r="EA33" s="637"/>
      <c r="EB33" s="637"/>
      <c r="EC33" s="639"/>
    </row>
    <row r="34" spans="2:133" ht="11.25" customHeight="1" x14ac:dyDescent="0.15">
      <c r="B34" s="600" t="s">
        <v>312</v>
      </c>
      <c r="C34" s="601"/>
      <c r="D34" s="601"/>
      <c r="E34" s="601"/>
      <c r="F34" s="601"/>
      <c r="G34" s="601"/>
      <c r="H34" s="601"/>
      <c r="I34" s="601"/>
      <c r="J34" s="601"/>
      <c r="K34" s="601"/>
      <c r="L34" s="601"/>
      <c r="M34" s="601"/>
      <c r="N34" s="601"/>
      <c r="O34" s="601"/>
      <c r="P34" s="601"/>
      <c r="Q34" s="602"/>
      <c r="R34" s="603">
        <v>294955</v>
      </c>
      <c r="S34" s="606"/>
      <c r="T34" s="606"/>
      <c r="U34" s="606"/>
      <c r="V34" s="606"/>
      <c r="W34" s="606"/>
      <c r="X34" s="606"/>
      <c r="Y34" s="607"/>
      <c r="Z34" s="665">
        <v>1.4</v>
      </c>
      <c r="AA34" s="665"/>
      <c r="AB34" s="665"/>
      <c r="AC34" s="665"/>
      <c r="AD34" s="666">
        <v>884</v>
      </c>
      <c r="AE34" s="666"/>
      <c r="AF34" s="666"/>
      <c r="AG34" s="666"/>
      <c r="AH34" s="666"/>
      <c r="AI34" s="666"/>
      <c r="AJ34" s="666"/>
      <c r="AK34" s="666"/>
      <c r="AL34" s="608">
        <v>0</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2796992</v>
      </c>
      <c r="CS34" s="606"/>
      <c r="CT34" s="606"/>
      <c r="CU34" s="606"/>
      <c r="CV34" s="606"/>
      <c r="CW34" s="606"/>
      <c r="CX34" s="606"/>
      <c r="CY34" s="607"/>
      <c r="CZ34" s="608">
        <v>13.7</v>
      </c>
      <c r="DA34" s="637"/>
      <c r="DB34" s="637"/>
      <c r="DC34" s="638"/>
      <c r="DD34" s="611">
        <v>1948606</v>
      </c>
      <c r="DE34" s="606"/>
      <c r="DF34" s="606"/>
      <c r="DG34" s="606"/>
      <c r="DH34" s="606"/>
      <c r="DI34" s="606"/>
      <c r="DJ34" s="606"/>
      <c r="DK34" s="607"/>
      <c r="DL34" s="611">
        <v>1400333</v>
      </c>
      <c r="DM34" s="606"/>
      <c r="DN34" s="606"/>
      <c r="DO34" s="606"/>
      <c r="DP34" s="606"/>
      <c r="DQ34" s="606"/>
      <c r="DR34" s="606"/>
      <c r="DS34" s="606"/>
      <c r="DT34" s="606"/>
      <c r="DU34" s="606"/>
      <c r="DV34" s="607"/>
      <c r="DW34" s="608">
        <v>11</v>
      </c>
      <c r="DX34" s="637"/>
      <c r="DY34" s="637"/>
      <c r="DZ34" s="637"/>
      <c r="EA34" s="637"/>
      <c r="EB34" s="637"/>
      <c r="EC34" s="639"/>
    </row>
    <row r="35" spans="2:133" ht="11.25" customHeight="1" x14ac:dyDescent="0.15">
      <c r="B35" s="600" t="s">
        <v>316</v>
      </c>
      <c r="C35" s="601"/>
      <c r="D35" s="601"/>
      <c r="E35" s="601"/>
      <c r="F35" s="601"/>
      <c r="G35" s="601"/>
      <c r="H35" s="601"/>
      <c r="I35" s="601"/>
      <c r="J35" s="601"/>
      <c r="K35" s="601"/>
      <c r="L35" s="601"/>
      <c r="M35" s="601"/>
      <c r="N35" s="601"/>
      <c r="O35" s="601"/>
      <c r="P35" s="601"/>
      <c r="Q35" s="602"/>
      <c r="R35" s="603">
        <v>1536300</v>
      </c>
      <c r="S35" s="606"/>
      <c r="T35" s="606"/>
      <c r="U35" s="606"/>
      <c r="V35" s="606"/>
      <c r="W35" s="606"/>
      <c r="X35" s="606"/>
      <c r="Y35" s="607"/>
      <c r="Z35" s="665">
        <v>7.2</v>
      </c>
      <c r="AA35" s="665"/>
      <c r="AB35" s="665"/>
      <c r="AC35" s="665"/>
      <c r="AD35" s="666" t="s">
        <v>122</v>
      </c>
      <c r="AE35" s="666"/>
      <c r="AF35" s="666"/>
      <c r="AG35" s="666"/>
      <c r="AH35" s="666"/>
      <c r="AI35" s="666"/>
      <c r="AJ35" s="666"/>
      <c r="AK35" s="666"/>
      <c r="AL35" s="608" t="s">
        <v>166</v>
      </c>
      <c r="AM35" s="609"/>
      <c r="AN35" s="609"/>
      <c r="AO35" s="667"/>
      <c r="AP35" s="214"/>
      <c r="AQ35" s="671" t="s">
        <v>317</v>
      </c>
      <c r="AR35" s="672"/>
      <c r="AS35" s="672"/>
      <c r="AT35" s="672"/>
      <c r="AU35" s="672"/>
      <c r="AV35" s="672"/>
      <c r="AW35" s="672"/>
      <c r="AX35" s="672"/>
      <c r="AY35" s="673"/>
      <c r="AZ35" s="668">
        <v>2027510</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162757</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133109</v>
      </c>
      <c r="CS35" s="604"/>
      <c r="CT35" s="604"/>
      <c r="CU35" s="604"/>
      <c r="CV35" s="604"/>
      <c r="CW35" s="604"/>
      <c r="CX35" s="604"/>
      <c r="CY35" s="605"/>
      <c r="CZ35" s="608">
        <v>0.7</v>
      </c>
      <c r="DA35" s="637"/>
      <c r="DB35" s="637"/>
      <c r="DC35" s="638"/>
      <c r="DD35" s="611">
        <v>91585</v>
      </c>
      <c r="DE35" s="604"/>
      <c r="DF35" s="604"/>
      <c r="DG35" s="604"/>
      <c r="DH35" s="604"/>
      <c r="DI35" s="604"/>
      <c r="DJ35" s="604"/>
      <c r="DK35" s="605"/>
      <c r="DL35" s="611">
        <v>91585</v>
      </c>
      <c r="DM35" s="604"/>
      <c r="DN35" s="604"/>
      <c r="DO35" s="604"/>
      <c r="DP35" s="604"/>
      <c r="DQ35" s="604"/>
      <c r="DR35" s="604"/>
      <c r="DS35" s="604"/>
      <c r="DT35" s="604"/>
      <c r="DU35" s="604"/>
      <c r="DV35" s="605"/>
      <c r="DW35" s="608">
        <v>0.7</v>
      </c>
      <c r="DX35" s="637"/>
      <c r="DY35" s="637"/>
      <c r="DZ35" s="637"/>
      <c r="EA35" s="637"/>
      <c r="EB35" s="637"/>
      <c r="EC35" s="639"/>
    </row>
    <row r="36" spans="2:133" ht="11.25" customHeight="1" x14ac:dyDescent="0.15">
      <c r="B36" s="600" t="s">
        <v>320</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166</v>
      </c>
      <c r="AE36" s="666"/>
      <c r="AF36" s="666"/>
      <c r="AG36" s="666"/>
      <c r="AH36" s="666"/>
      <c r="AI36" s="666"/>
      <c r="AJ36" s="666"/>
      <c r="AK36" s="666"/>
      <c r="AL36" s="608" t="s">
        <v>122</v>
      </c>
      <c r="AM36" s="609"/>
      <c r="AN36" s="609"/>
      <c r="AO36" s="667"/>
      <c r="AQ36" s="640" t="s">
        <v>321</v>
      </c>
      <c r="AR36" s="641"/>
      <c r="AS36" s="641"/>
      <c r="AT36" s="641"/>
      <c r="AU36" s="641"/>
      <c r="AV36" s="641"/>
      <c r="AW36" s="641"/>
      <c r="AX36" s="641"/>
      <c r="AY36" s="642"/>
      <c r="AZ36" s="603">
        <v>101892</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91011</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2267294</v>
      </c>
      <c r="CS36" s="606"/>
      <c r="CT36" s="606"/>
      <c r="CU36" s="606"/>
      <c r="CV36" s="606"/>
      <c r="CW36" s="606"/>
      <c r="CX36" s="606"/>
      <c r="CY36" s="607"/>
      <c r="CZ36" s="608">
        <v>11.1</v>
      </c>
      <c r="DA36" s="637"/>
      <c r="DB36" s="637"/>
      <c r="DC36" s="638"/>
      <c r="DD36" s="611">
        <v>1953837</v>
      </c>
      <c r="DE36" s="606"/>
      <c r="DF36" s="606"/>
      <c r="DG36" s="606"/>
      <c r="DH36" s="606"/>
      <c r="DI36" s="606"/>
      <c r="DJ36" s="606"/>
      <c r="DK36" s="607"/>
      <c r="DL36" s="611">
        <v>1782186</v>
      </c>
      <c r="DM36" s="606"/>
      <c r="DN36" s="606"/>
      <c r="DO36" s="606"/>
      <c r="DP36" s="606"/>
      <c r="DQ36" s="606"/>
      <c r="DR36" s="606"/>
      <c r="DS36" s="606"/>
      <c r="DT36" s="606"/>
      <c r="DU36" s="606"/>
      <c r="DV36" s="607"/>
      <c r="DW36" s="608">
        <v>14</v>
      </c>
      <c r="DX36" s="637"/>
      <c r="DY36" s="637"/>
      <c r="DZ36" s="637"/>
      <c r="EA36" s="637"/>
      <c r="EB36" s="637"/>
      <c r="EC36" s="639"/>
    </row>
    <row r="37" spans="2:133" ht="11.25" customHeight="1" x14ac:dyDescent="0.15">
      <c r="B37" s="600" t="s">
        <v>324</v>
      </c>
      <c r="C37" s="601"/>
      <c r="D37" s="601"/>
      <c r="E37" s="601"/>
      <c r="F37" s="601"/>
      <c r="G37" s="601"/>
      <c r="H37" s="601"/>
      <c r="I37" s="601"/>
      <c r="J37" s="601"/>
      <c r="K37" s="601"/>
      <c r="L37" s="601"/>
      <c r="M37" s="601"/>
      <c r="N37" s="601"/>
      <c r="O37" s="601"/>
      <c r="P37" s="601"/>
      <c r="Q37" s="602"/>
      <c r="R37" s="603">
        <v>574000</v>
      </c>
      <c r="S37" s="606"/>
      <c r="T37" s="606"/>
      <c r="U37" s="606"/>
      <c r="V37" s="606"/>
      <c r="W37" s="606"/>
      <c r="X37" s="606"/>
      <c r="Y37" s="607"/>
      <c r="Z37" s="665">
        <v>2.7</v>
      </c>
      <c r="AA37" s="665"/>
      <c r="AB37" s="665"/>
      <c r="AC37" s="665"/>
      <c r="AD37" s="666" t="s">
        <v>235</v>
      </c>
      <c r="AE37" s="666"/>
      <c r="AF37" s="666"/>
      <c r="AG37" s="666"/>
      <c r="AH37" s="666"/>
      <c r="AI37" s="666"/>
      <c r="AJ37" s="666"/>
      <c r="AK37" s="666"/>
      <c r="AL37" s="608" t="s">
        <v>122</v>
      </c>
      <c r="AM37" s="609"/>
      <c r="AN37" s="609"/>
      <c r="AO37" s="667"/>
      <c r="AQ37" s="640" t="s">
        <v>325</v>
      </c>
      <c r="AR37" s="641"/>
      <c r="AS37" s="641"/>
      <c r="AT37" s="641"/>
      <c r="AU37" s="641"/>
      <c r="AV37" s="641"/>
      <c r="AW37" s="641"/>
      <c r="AX37" s="641"/>
      <c r="AY37" s="642"/>
      <c r="AZ37" s="603">
        <v>62800</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5377</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1439623</v>
      </c>
      <c r="CS37" s="604"/>
      <c r="CT37" s="604"/>
      <c r="CU37" s="604"/>
      <c r="CV37" s="604"/>
      <c r="CW37" s="604"/>
      <c r="CX37" s="604"/>
      <c r="CY37" s="605"/>
      <c r="CZ37" s="608">
        <v>7</v>
      </c>
      <c r="DA37" s="637"/>
      <c r="DB37" s="637"/>
      <c r="DC37" s="638"/>
      <c r="DD37" s="611">
        <v>1389723</v>
      </c>
      <c r="DE37" s="604"/>
      <c r="DF37" s="604"/>
      <c r="DG37" s="604"/>
      <c r="DH37" s="604"/>
      <c r="DI37" s="604"/>
      <c r="DJ37" s="604"/>
      <c r="DK37" s="605"/>
      <c r="DL37" s="611">
        <v>1326804</v>
      </c>
      <c r="DM37" s="604"/>
      <c r="DN37" s="604"/>
      <c r="DO37" s="604"/>
      <c r="DP37" s="604"/>
      <c r="DQ37" s="604"/>
      <c r="DR37" s="604"/>
      <c r="DS37" s="604"/>
      <c r="DT37" s="604"/>
      <c r="DU37" s="604"/>
      <c r="DV37" s="605"/>
      <c r="DW37" s="608">
        <v>10.5</v>
      </c>
      <c r="DX37" s="637"/>
      <c r="DY37" s="637"/>
      <c r="DZ37" s="637"/>
      <c r="EA37" s="637"/>
      <c r="EB37" s="637"/>
      <c r="EC37" s="639"/>
    </row>
    <row r="38" spans="2:133" ht="11.25" customHeight="1" x14ac:dyDescent="0.15">
      <c r="B38" s="615" t="s">
        <v>328</v>
      </c>
      <c r="C38" s="616"/>
      <c r="D38" s="616"/>
      <c r="E38" s="616"/>
      <c r="F38" s="616"/>
      <c r="G38" s="616"/>
      <c r="H38" s="616"/>
      <c r="I38" s="616"/>
      <c r="J38" s="616"/>
      <c r="K38" s="616"/>
      <c r="L38" s="616"/>
      <c r="M38" s="616"/>
      <c r="N38" s="616"/>
      <c r="O38" s="616"/>
      <c r="P38" s="616"/>
      <c r="Q38" s="617"/>
      <c r="R38" s="618">
        <v>21210172</v>
      </c>
      <c r="S38" s="655"/>
      <c r="T38" s="655"/>
      <c r="U38" s="655"/>
      <c r="V38" s="655"/>
      <c r="W38" s="655"/>
      <c r="X38" s="655"/>
      <c r="Y38" s="660"/>
      <c r="Z38" s="661">
        <v>100</v>
      </c>
      <c r="AA38" s="661"/>
      <c r="AB38" s="661"/>
      <c r="AC38" s="661"/>
      <c r="AD38" s="662">
        <v>12119389</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v>700</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9099</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1964710</v>
      </c>
      <c r="CS38" s="606"/>
      <c r="CT38" s="606"/>
      <c r="CU38" s="606"/>
      <c r="CV38" s="606"/>
      <c r="CW38" s="606"/>
      <c r="CX38" s="606"/>
      <c r="CY38" s="607"/>
      <c r="CZ38" s="608">
        <v>9.6</v>
      </c>
      <c r="DA38" s="637"/>
      <c r="DB38" s="637"/>
      <c r="DC38" s="638"/>
      <c r="DD38" s="611">
        <v>1605610</v>
      </c>
      <c r="DE38" s="606"/>
      <c r="DF38" s="606"/>
      <c r="DG38" s="606"/>
      <c r="DH38" s="606"/>
      <c r="DI38" s="606"/>
      <c r="DJ38" s="606"/>
      <c r="DK38" s="607"/>
      <c r="DL38" s="611">
        <v>1503248</v>
      </c>
      <c r="DM38" s="606"/>
      <c r="DN38" s="606"/>
      <c r="DO38" s="606"/>
      <c r="DP38" s="606"/>
      <c r="DQ38" s="606"/>
      <c r="DR38" s="606"/>
      <c r="DS38" s="606"/>
      <c r="DT38" s="606"/>
      <c r="DU38" s="606"/>
      <c r="DV38" s="607"/>
      <c r="DW38" s="608">
        <v>11.8</v>
      </c>
      <c r="DX38" s="637"/>
      <c r="DY38" s="637"/>
      <c r="DZ38" s="637"/>
      <c r="EA38" s="637"/>
      <c r="EB38" s="637"/>
      <c r="EC38" s="639"/>
    </row>
    <row r="39" spans="2:133" ht="11.25" customHeight="1" x14ac:dyDescent="0.15">
      <c r="AQ39" s="640" t="s">
        <v>332</v>
      </c>
      <c r="AR39" s="641"/>
      <c r="AS39" s="641"/>
      <c r="AT39" s="641"/>
      <c r="AU39" s="641"/>
      <c r="AV39" s="641"/>
      <c r="AW39" s="641"/>
      <c r="AX39" s="641"/>
      <c r="AY39" s="642"/>
      <c r="AZ39" s="603" t="s">
        <v>122</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99</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1671483</v>
      </c>
      <c r="CS39" s="604"/>
      <c r="CT39" s="604"/>
      <c r="CU39" s="604"/>
      <c r="CV39" s="604"/>
      <c r="CW39" s="604"/>
      <c r="CX39" s="604"/>
      <c r="CY39" s="605"/>
      <c r="CZ39" s="608">
        <v>8.1999999999999993</v>
      </c>
      <c r="DA39" s="637"/>
      <c r="DB39" s="637"/>
      <c r="DC39" s="638"/>
      <c r="DD39" s="611">
        <v>1650027</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x14ac:dyDescent="0.15">
      <c r="AQ40" s="640" t="s">
        <v>336</v>
      </c>
      <c r="AR40" s="641"/>
      <c r="AS40" s="641"/>
      <c r="AT40" s="641"/>
      <c r="AU40" s="641"/>
      <c r="AV40" s="641"/>
      <c r="AW40" s="641"/>
      <c r="AX40" s="641"/>
      <c r="AY40" s="642"/>
      <c r="AZ40" s="603">
        <v>450679</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143</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60384</v>
      </c>
      <c r="CS40" s="606"/>
      <c r="CT40" s="606"/>
      <c r="CU40" s="606"/>
      <c r="CV40" s="606"/>
      <c r="CW40" s="606"/>
      <c r="CX40" s="606"/>
      <c r="CY40" s="607"/>
      <c r="CZ40" s="608">
        <v>0.3</v>
      </c>
      <c r="DA40" s="637"/>
      <c r="DB40" s="637"/>
      <c r="DC40" s="638"/>
      <c r="DD40" s="611">
        <v>4884</v>
      </c>
      <c r="DE40" s="606"/>
      <c r="DF40" s="606"/>
      <c r="DG40" s="606"/>
      <c r="DH40" s="606"/>
      <c r="DI40" s="606"/>
      <c r="DJ40" s="606"/>
      <c r="DK40" s="607"/>
      <c r="DL40" s="611" t="s">
        <v>122</v>
      </c>
      <c r="DM40" s="606"/>
      <c r="DN40" s="606"/>
      <c r="DO40" s="606"/>
      <c r="DP40" s="606"/>
      <c r="DQ40" s="606"/>
      <c r="DR40" s="606"/>
      <c r="DS40" s="606"/>
      <c r="DT40" s="606"/>
      <c r="DU40" s="606"/>
      <c r="DV40" s="607"/>
      <c r="DW40" s="608" t="s">
        <v>122</v>
      </c>
      <c r="DX40" s="637"/>
      <c r="DY40" s="637"/>
      <c r="DZ40" s="637"/>
      <c r="EA40" s="637"/>
      <c r="EB40" s="637"/>
      <c r="EC40" s="639"/>
    </row>
    <row r="41" spans="2:133" ht="11.25" customHeight="1" x14ac:dyDescent="0.15">
      <c r="AQ41" s="652" t="s">
        <v>339</v>
      </c>
      <c r="AR41" s="653"/>
      <c r="AS41" s="653"/>
      <c r="AT41" s="653"/>
      <c r="AU41" s="653"/>
      <c r="AV41" s="653"/>
      <c r="AW41" s="653"/>
      <c r="AX41" s="653"/>
      <c r="AY41" s="654"/>
      <c r="AZ41" s="618">
        <v>1411439</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349</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2378214</v>
      </c>
      <c r="CS42" s="606"/>
      <c r="CT42" s="606"/>
      <c r="CU42" s="606"/>
      <c r="CV42" s="606"/>
      <c r="CW42" s="606"/>
      <c r="CX42" s="606"/>
      <c r="CY42" s="607"/>
      <c r="CZ42" s="608">
        <v>11.6</v>
      </c>
      <c r="DA42" s="609"/>
      <c r="DB42" s="609"/>
      <c r="DC42" s="610"/>
      <c r="DD42" s="611">
        <v>496964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42860</v>
      </c>
      <c r="CS43" s="604"/>
      <c r="CT43" s="604"/>
      <c r="CU43" s="604"/>
      <c r="CV43" s="604"/>
      <c r="CW43" s="604"/>
      <c r="CX43" s="604"/>
      <c r="CY43" s="605"/>
      <c r="CZ43" s="608">
        <v>0.2</v>
      </c>
      <c r="DA43" s="637"/>
      <c r="DB43" s="637"/>
      <c r="DC43" s="638"/>
      <c r="DD43" s="611">
        <v>42860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346</v>
      </c>
      <c r="CD44" s="631" t="s">
        <v>297</v>
      </c>
      <c r="CE44" s="632"/>
      <c r="CF44" s="600" t="s">
        <v>347</v>
      </c>
      <c r="CG44" s="601"/>
      <c r="CH44" s="601"/>
      <c r="CI44" s="601"/>
      <c r="CJ44" s="601"/>
      <c r="CK44" s="601"/>
      <c r="CL44" s="601"/>
      <c r="CM44" s="601"/>
      <c r="CN44" s="601"/>
      <c r="CO44" s="601"/>
      <c r="CP44" s="601"/>
      <c r="CQ44" s="602"/>
      <c r="CR44" s="603">
        <v>2374805</v>
      </c>
      <c r="CS44" s="606"/>
      <c r="CT44" s="606"/>
      <c r="CU44" s="606"/>
      <c r="CV44" s="606"/>
      <c r="CW44" s="606"/>
      <c r="CX44" s="606"/>
      <c r="CY44" s="607"/>
      <c r="CZ44" s="608">
        <v>11.6</v>
      </c>
      <c r="DA44" s="609"/>
      <c r="DB44" s="609"/>
      <c r="DC44" s="610"/>
      <c r="DD44" s="611">
        <v>493555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348</v>
      </c>
      <c r="CG45" s="601"/>
      <c r="CH45" s="601"/>
      <c r="CI45" s="601"/>
      <c r="CJ45" s="601"/>
      <c r="CK45" s="601"/>
      <c r="CL45" s="601"/>
      <c r="CM45" s="601"/>
      <c r="CN45" s="601"/>
      <c r="CO45" s="601"/>
      <c r="CP45" s="601"/>
      <c r="CQ45" s="602"/>
      <c r="CR45" s="603">
        <v>593657</v>
      </c>
      <c r="CS45" s="604"/>
      <c r="CT45" s="604"/>
      <c r="CU45" s="604"/>
      <c r="CV45" s="604"/>
      <c r="CW45" s="604"/>
      <c r="CX45" s="604"/>
      <c r="CY45" s="605"/>
      <c r="CZ45" s="608">
        <v>2.9</v>
      </c>
      <c r="DA45" s="637"/>
      <c r="DB45" s="637"/>
      <c r="DC45" s="638"/>
      <c r="DD45" s="611">
        <v>60566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349</v>
      </c>
      <c r="CG46" s="601"/>
      <c r="CH46" s="601"/>
      <c r="CI46" s="601"/>
      <c r="CJ46" s="601"/>
      <c r="CK46" s="601"/>
      <c r="CL46" s="601"/>
      <c r="CM46" s="601"/>
      <c r="CN46" s="601"/>
      <c r="CO46" s="601"/>
      <c r="CP46" s="601"/>
      <c r="CQ46" s="602"/>
      <c r="CR46" s="603">
        <v>1764215</v>
      </c>
      <c r="CS46" s="606"/>
      <c r="CT46" s="606"/>
      <c r="CU46" s="606"/>
      <c r="CV46" s="606"/>
      <c r="CW46" s="606"/>
      <c r="CX46" s="606"/>
      <c r="CY46" s="607"/>
      <c r="CZ46" s="608">
        <v>8.6</v>
      </c>
      <c r="DA46" s="609"/>
      <c r="DB46" s="609"/>
      <c r="DC46" s="610"/>
      <c r="DD46" s="611">
        <v>418256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350</v>
      </c>
      <c r="CG47" s="601"/>
      <c r="CH47" s="601"/>
      <c r="CI47" s="601"/>
      <c r="CJ47" s="601"/>
      <c r="CK47" s="601"/>
      <c r="CL47" s="601"/>
      <c r="CM47" s="601"/>
      <c r="CN47" s="601"/>
      <c r="CO47" s="601"/>
      <c r="CP47" s="601"/>
      <c r="CQ47" s="602"/>
      <c r="CR47" s="603">
        <v>3409</v>
      </c>
      <c r="CS47" s="604"/>
      <c r="CT47" s="604"/>
      <c r="CU47" s="604"/>
      <c r="CV47" s="604"/>
      <c r="CW47" s="604"/>
      <c r="CX47" s="604"/>
      <c r="CY47" s="605"/>
      <c r="CZ47" s="608">
        <v>0</v>
      </c>
      <c r="DA47" s="637"/>
      <c r="DB47" s="637"/>
      <c r="DC47" s="638"/>
      <c r="DD47" s="611">
        <v>3409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351</v>
      </c>
      <c r="CG48" s="601"/>
      <c r="CH48" s="601"/>
      <c r="CI48" s="601"/>
      <c r="CJ48" s="601"/>
      <c r="CK48" s="601"/>
      <c r="CL48" s="601"/>
      <c r="CM48" s="601"/>
      <c r="CN48" s="601"/>
      <c r="CO48" s="601"/>
      <c r="CP48" s="601"/>
      <c r="CQ48" s="602"/>
      <c r="CR48" s="603" t="s">
        <v>235</v>
      </c>
      <c r="CS48" s="606"/>
      <c r="CT48" s="606"/>
      <c r="CU48" s="606"/>
      <c r="CV48" s="606"/>
      <c r="CW48" s="606"/>
      <c r="CX48" s="606"/>
      <c r="CY48" s="607"/>
      <c r="CZ48" s="608" t="s">
        <v>122</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352</v>
      </c>
      <c r="CE49" s="616"/>
      <c r="CF49" s="616"/>
      <c r="CG49" s="616"/>
      <c r="CH49" s="616"/>
      <c r="CI49" s="616"/>
      <c r="CJ49" s="616"/>
      <c r="CK49" s="616"/>
      <c r="CL49" s="616"/>
      <c r="CM49" s="616"/>
      <c r="CN49" s="616"/>
      <c r="CO49" s="616"/>
      <c r="CP49" s="616"/>
      <c r="CQ49" s="617"/>
      <c r="CR49" s="618">
        <v>20444578</v>
      </c>
      <c r="CS49" s="619"/>
      <c r="CT49" s="619"/>
      <c r="CU49" s="619"/>
      <c r="CV49" s="619"/>
      <c r="CW49" s="619"/>
      <c r="CX49" s="619"/>
      <c r="CY49" s="620"/>
      <c r="CZ49" s="621">
        <v>100</v>
      </c>
      <c r="DA49" s="622"/>
      <c r="DB49" s="622"/>
      <c r="DC49" s="623"/>
      <c r="DD49" s="624">
        <v>14476925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RwNEc1naIvWwUJJelpjofl12cXd9TUfPrDDU7ROpB9e+3PgxavDIO405WWDNnrVU0qxonm2wSgKFlOm6bESFUw==" saltValue="YTia8atWM2YJfpiMPxiI7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F1" zoomScale="62" zoomScaleNormal="62" zoomScaleSheetLayoutView="70" workbookViewId="0">
      <selection activeCell="AF31" sqref="AF31:AJ31"/>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375</v>
      </c>
      <c r="C7" s="1082"/>
      <c r="D7" s="1082"/>
      <c r="E7" s="1082"/>
      <c r="F7" s="1082"/>
      <c r="G7" s="1082"/>
      <c r="H7" s="1082"/>
      <c r="I7" s="1082"/>
      <c r="J7" s="1082"/>
      <c r="K7" s="1082"/>
      <c r="L7" s="1082"/>
      <c r="M7" s="1082"/>
      <c r="N7" s="1082"/>
      <c r="O7" s="1082"/>
      <c r="P7" s="1083"/>
      <c r="Q7" s="1135">
        <v>21223</v>
      </c>
      <c r="R7" s="1136"/>
      <c r="S7" s="1136"/>
      <c r="T7" s="1136"/>
      <c r="U7" s="1136"/>
      <c r="V7" s="1136">
        <v>20458</v>
      </c>
      <c r="W7" s="1136"/>
      <c r="X7" s="1136"/>
      <c r="Y7" s="1136"/>
      <c r="Z7" s="1136"/>
      <c r="AA7" s="1136">
        <v>765</v>
      </c>
      <c r="AB7" s="1136"/>
      <c r="AC7" s="1136"/>
      <c r="AD7" s="1136"/>
      <c r="AE7" s="1137"/>
      <c r="AF7" s="1138">
        <v>538</v>
      </c>
      <c r="AG7" s="1139"/>
      <c r="AH7" s="1139"/>
      <c r="AI7" s="1139"/>
      <c r="AJ7" s="1140"/>
      <c r="AK7" s="1122">
        <v>1773</v>
      </c>
      <c r="AL7" s="1123"/>
      <c r="AM7" s="1123"/>
      <c r="AN7" s="1123"/>
      <c r="AO7" s="1123"/>
      <c r="AP7" s="1123">
        <v>21816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568</v>
      </c>
      <c r="BT7" s="1127"/>
      <c r="BU7" s="1127"/>
      <c r="BV7" s="1127"/>
      <c r="BW7" s="1127"/>
      <c r="BX7" s="1127"/>
      <c r="BY7" s="1127"/>
      <c r="BZ7" s="1127"/>
      <c r="CA7" s="1127"/>
      <c r="CB7" s="1127"/>
      <c r="CC7" s="1127"/>
      <c r="CD7" s="1127"/>
      <c r="CE7" s="1127"/>
      <c r="CF7" s="1127"/>
      <c r="CG7" s="1128"/>
      <c r="CH7" s="1119">
        <v>2</v>
      </c>
      <c r="CI7" s="1120"/>
      <c r="CJ7" s="1120"/>
      <c r="CK7" s="1120"/>
      <c r="CL7" s="1121"/>
      <c r="CM7" s="1119">
        <v>296</v>
      </c>
      <c r="CN7" s="1120"/>
      <c r="CO7" s="1120"/>
      <c r="CP7" s="1120"/>
      <c r="CQ7" s="1121"/>
      <c r="CR7" s="1119">
        <v>20</v>
      </c>
      <c r="CS7" s="1120"/>
      <c r="CT7" s="1120"/>
      <c r="CU7" s="1120"/>
      <c r="CV7" s="1121"/>
      <c r="CW7" s="1119" t="s">
        <v>553</v>
      </c>
      <c r="CX7" s="1120"/>
      <c r="CY7" s="1120"/>
      <c r="CZ7" s="1120"/>
      <c r="DA7" s="1121"/>
      <c r="DB7" s="1119" t="s">
        <v>569</v>
      </c>
      <c r="DC7" s="1120"/>
      <c r="DD7" s="1120"/>
      <c r="DE7" s="1120"/>
      <c r="DF7" s="1121"/>
      <c r="DG7" s="1119" t="s">
        <v>553</v>
      </c>
      <c r="DH7" s="1120"/>
      <c r="DI7" s="1120"/>
      <c r="DJ7" s="1120"/>
      <c r="DK7" s="1121"/>
      <c r="DL7" s="1119" t="s">
        <v>553</v>
      </c>
      <c r="DM7" s="1120"/>
      <c r="DN7" s="1120"/>
      <c r="DO7" s="1120"/>
      <c r="DP7" s="1121"/>
      <c r="DQ7" s="1119" t="s">
        <v>570</v>
      </c>
      <c r="DR7" s="1120"/>
      <c r="DS7" s="1120"/>
      <c r="DT7" s="1120"/>
      <c r="DU7" s="1121"/>
      <c r="DV7" s="1146"/>
      <c r="DW7" s="1147"/>
      <c r="DX7" s="1147"/>
      <c r="DY7" s="1147"/>
      <c r="DZ7" s="1148"/>
      <c r="EA7" s="234"/>
    </row>
    <row r="8" spans="1:131" s="235" customFormat="1" ht="26.25" customHeight="1" x14ac:dyDescent="0.15">
      <c r="A8" s="241">
        <v>2</v>
      </c>
      <c r="B8" s="1068" t="s">
        <v>376</v>
      </c>
      <c r="C8" s="1069"/>
      <c r="D8" s="1069"/>
      <c r="E8" s="1069"/>
      <c r="F8" s="1069"/>
      <c r="G8" s="1069"/>
      <c r="H8" s="1069"/>
      <c r="I8" s="1069"/>
      <c r="J8" s="1069"/>
      <c r="K8" s="1069"/>
      <c r="L8" s="1069"/>
      <c r="M8" s="1069"/>
      <c r="N8" s="1069"/>
      <c r="O8" s="1069"/>
      <c r="P8" s="1070"/>
      <c r="Q8" s="1074">
        <v>3</v>
      </c>
      <c r="R8" s="1075"/>
      <c r="S8" s="1075"/>
      <c r="T8" s="1075"/>
      <c r="U8" s="1075"/>
      <c r="V8" s="1075">
        <v>2</v>
      </c>
      <c r="W8" s="1075"/>
      <c r="X8" s="1075"/>
      <c r="Y8" s="1075"/>
      <c r="Z8" s="1075"/>
      <c r="AA8" s="1075">
        <v>1</v>
      </c>
      <c r="AB8" s="1075"/>
      <c r="AC8" s="1075"/>
      <c r="AD8" s="1075"/>
      <c r="AE8" s="1076"/>
      <c r="AF8" s="1050">
        <v>1</v>
      </c>
      <c r="AG8" s="1051"/>
      <c r="AH8" s="1051"/>
      <c r="AI8" s="1051"/>
      <c r="AJ8" s="1052"/>
      <c r="AK8" s="1117">
        <v>0</v>
      </c>
      <c r="AL8" s="1118"/>
      <c r="AM8" s="1118"/>
      <c r="AN8" s="1118"/>
      <c r="AO8" s="1118"/>
      <c r="AP8" s="1118">
        <v>1</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378</v>
      </c>
      <c r="B23" s="975" t="s">
        <v>379</v>
      </c>
      <c r="C23" s="976"/>
      <c r="D23" s="976"/>
      <c r="E23" s="976"/>
      <c r="F23" s="976"/>
      <c r="G23" s="976"/>
      <c r="H23" s="976"/>
      <c r="I23" s="976"/>
      <c r="J23" s="976"/>
      <c r="K23" s="976"/>
      <c r="L23" s="976"/>
      <c r="M23" s="976"/>
      <c r="N23" s="976"/>
      <c r="O23" s="976"/>
      <c r="P23" s="977"/>
      <c r="Q23" s="1099">
        <v>21226</v>
      </c>
      <c r="R23" s="1100"/>
      <c r="S23" s="1100"/>
      <c r="T23" s="1100"/>
      <c r="U23" s="1100"/>
      <c r="V23" s="1100">
        <v>20460</v>
      </c>
      <c r="W23" s="1100"/>
      <c r="X23" s="1100"/>
      <c r="Y23" s="1100"/>
      <c r="Z23" s="1100"/>
      <c r="AA23" s="1100">
        <v>766</v>
      </c>
      <c r="AB23" s="1100"/>
      <c r="AC23" s="1100"/>
      <c r="AD23" s="1100"/>
      <c r="AE23" s="1101"/>
      <c r="AF23" s="1102">
        <v>539</v>
      </c>
      <c r="AG23" s="1100"/>
      <c r="AH23" s="1100"/>
      <c r="AI23" s="1100"/>
      <c r="AJ23" s="1103"/>
      <c r="AK23" s="1104"/>
      <c r="AL23" s="1105"/>
      <c r="AM23" s="1105"/>
      <c r="AN23" s="1105"/>
      <c r="AO23" s="1105"/>
      <c r="AP23" s="1100">
        <v>21817</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358</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390</v>
      </c>
      <c r="C28" s="1082"/>
      <c r="D28" s="1082"/>
      <c r="E28" s="1082"/>
      <c r="F28" s="1082"/>
      <c r="G28" s="1082"/>
      <c r="H28" s="1082"/>
      <c r="I28" s="1082"/>
      <c r="J28" s="1082"/>
      <c r="K28" s="1082"/>
      <c r="L28" s="1082"/>
      <c r="M28" s="1082"/>
      <c r="N28" s="1082"/>
      <c r="O28" s="1082"/>
      <c r="P28" s="1083"/>
      <c r="Q28" s="1084">
        <v>5973</v>
      </c>
      <c r="R28" s="1085"/>
      <c r="S28" s="1085"/>
      <c r="T28" s="1085"/>
      <c r="U28" s="1085"/>
      <c r="V28" s="1085">
        <v>5811</v>
      </c>
      <c r="W28" s="1085"/>
      <c r="X28" s="1085"/>
      <c r="Y28" s="1085"/>
      <c r="Z28" s="1085"/>
      <c r="AA28" s="1085">
        <v>163</v>
      </c>
      <c r="AB28" s="1085"/>
      <c r="AC28" s="1085"/>
      <c r="AD28" s="1085"/>
      <c r="AE28" s="1086"/>
      <c r="AF28" s="1087">
        <v>163</v>
      </c>
      <c r="AG28" s="1085"/>
      <c r="AH28" s="1085"/>
      <c r="AI28" s="1085"/>
      <c r="AJ28" s="1088"/>
      <c r="AK28" s="1089">
        <v>451</v>
      </c>
      <c r="AL28" s="1077"/>
      <c r="AM28" s="1077"/>
      <c r="AN28" s="1077"/>
      <c r="AO28" s="1077"/>
      <c r="AP28" s="1077" t="s">
        <v>554</v>
      </c>
      <c r="AQ28" s="1077"/>
      <c r="AR28" s="1077"/>
      <c r="AS28" s="1077"/>
      <c r="AT28" s="1077"/>
      <c r="AU28" s="1077" t="s">
        <v>553</v>
      </c>
      <c r="AV28" s="1077"/>
      <c r="AW28" s="1077"/>
      <c r="AX28" s="1077"/>
      <c r="AY28" s="1077"/>
      <c r="AZ28" s="1078" t="s">
        <v>553</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391</v>
      </c>
      <c r="C29" s="1069"/>
      <c r="D29" s="1069"/>
      <c r="E29" s="1069"/>
      <c r="F29" s="1069"/>
      <c r="G29" s="1069"/>
      <c r="H29" s="1069"/>
      <c r="I29" s="1069"/>
      <c r="J29" s="1069"/>
      <c r="K29" s="1069"/>
      <c r="L29" s="1069"/>
      <c r="M29" s="1069"/>
      <c r="N29" s="1069"/>
      <c r="O29" s="1069"/>
      <c r="P29" s="1070"/>
      <c r="Q29" s="1074">
        <v>4395</v>
      </c>
      <c r="R29" s="1075"/>
      <c r="S29" s="1075"/>
      <c r="T29" s="1075"/>
      <c r="U29" s="1075"/>
      <c r="V29" s="1075">
        <v>4327</v>
      </c>
      <c r="W29" s="1075"/>
      <c r="X29" s="1075"/>
      <c r="Y29" s="1075"/>
      <c r="Z29" s="1075"/>
      <c r="AA29" s="1075">
        <v>68</v>
      </c>
      <c r="AB29" s="1075"/>
      <c r="AC29" s="1075"/>
      <c r="AD29" s="1075"/>
      <c r="AE29" s="1076"/>
      <c r="AF29" s="1050">
        <v>68</v>
      </c>
      <c r="AG29" s="1051"/>
      <c r="AH29" s="1051"/>
      <c r="AI29" s="1051"/>
      <c r="AJ29" s="1052"/>
      <c r="AK29" s="1011">
        <v>679</v>
      </c>
      <c r="AL29" s="1002"/>
      <c r="AM29" s="1002"/>
      <c r="AN29" s="1002"/>
      <c r="AO29" s="1002"/>
      <c r="AP29" s="1002" t="s">
        <v>553</v>
      </c>
      <c r="AQ29" s="1002"/>
      <c r="AR29" s="1002"/>
      <c r="AS29" s="1002"/>
      <c r="AT29" s="1002"/>
      <c r="AU29" s="1002" t="s">
        <v>553</v>
      </c>
      <c r="AV29" s="1002"/>
      <c r="AW29" s="1002"/>
      <c r="AX29" s="1002"/>
      <c r="AY29" s="1002"/>
      <c r="AZ29" s="1073" t="s">
        <v>553</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392</v>
      </c>
      <c r="C30" s="1069"/>
      <c r="D30" s="1069"/>
      <c r="E30" s="1069"/>
      <c r="F30" s="1069"/>
      <c r="G30" s="1069"/>
      <c r="H30" s="1069"/>
      <c r="I30" s="1069"/>
      <c r="J30" s="1069"/>
      <c r="K30" s="1069"/>
      <c r="L30" s="1069"/>
      <c r="M30" s="1069"/>
      <c r="N30" s="1069"/>
      <c r="O30" s="1069"/>
      <c r="P30" s="1070"/>
      <c r="Q30" s="1074">
        <v>484</v>
      </c>
      <c r="R30" s="1075"/>
      <c r="S30" s="1075"/>
      <c r="T30" s="1075"/>
      <c r="U30" s="1075"/>
      <c r="V30" s="1075">
        <v>477</v>
      </c>
      <c r="W30" s="1075"/>
      <c r="X30" s="1075"/>
      <c r="Y30" s="1075"/>
      <c r="Z30" s="1075"/>
      <c r="AA30" s="1075">
        <v>7</v>
      </c>
      <c r="AB30" s="1075"/>
      <c r="AC30" s="1075"/>
      <c r="AD30" s="1075"/>
      <c r="AE30" s="1076"/>
      <c r="AF30" s="1050">
        <v>7</v>
      </c>
      <c r="AG30" s="1051"/>
      <c r="AH30" s="1051"/>
      <c r="AI30" s="1051"/>
      <c r="AJ30" s="1052"/>
      <c r="AK30" s="1011">
        <v>192</v>
      </c>
      <c r="AL30" s="1002"/>
      <c r="AM30" s="1002"/>
      <c r="AN30" s="1002"/>
      <c r="AO30" s="1002"/>
      <c r="AP30" s="1002" t="s">
        <v>553</v>
      </c>
      <c r="AQ30" s="1002"/>
      <c r="AR30" s="1002"/>
      <c r="AS30" s="1002"/>
      <c r="AT30" s="1002"/>
      <c r="AU30" s="1002" t="s">
        <v>553</v>
      </c>
      <c r="AV30" s="1002"/>
      <c r="AW30" s="1002"/>
      <c r="AX30" s="1002"/>
      <c r="AY30" s="1002"/>
      <c r="AZ30" s="1073" t="s">
        <v>553</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393</v>
      </c>
      <c r="C31" s="1069"/>
      <c r="D31" s="1069"/>
      <c r="E31" s="1069"/>
      <c r="F31" s="1069"/>
      <c r="G31" s="1069"/>
      <c r="H31" s="1069"/>
      <c r="I31" s="1069"/>
      <c r="J31" s="1069"/>
      <c r="K31" s="1069"/>
      <c r="L31" s="1069"/>
      <c r="M31" s="1069"/>
      <c r="N31" s="1069"/>
      <c r="O31" s="1069"/>
      <c r="P31" s="1070"/>
      <c r="Q31" s="1074">
        <v>629</v>
      </c>
      <c r="R31" s="1075"/>
      <c r="S31" s="1075"/>
      <c r="T31" s="1075"/>
      <c r="U31" s="1075"/>
      <c r="V31" s="1075">
        <v>580</v>
      </c>
      <c r="W31" s="1075"/>
      <c r="X31" s="1075"/>
      <c r="Y31" s="1075"/>
      <c r="Z31" s="1075"/>
      <c r="AA31" s="1075">
        <v>49</v>
      </c>
      <c r="AB31" s="1075"/>
      <c r="AC31" s="1075"/>
      <c r="AD31" s="1075"/>
      <c r="AE31" s="1076"/>
      <c r="AF31" s="1050">
        <v>1354</v>
      </c>
      <c r="AG31" s="1051"/>
      <c r="AH31" s="1051"/>
      <c r="AI31" s="1051"/>
      <c r="AJ31" s="1052"/>
      <c r="AK31" s="1011">
        <v>63</v>
      </c>
      <c r="AL31" s="1002"/>
      <c r="AM31" s="1002"/>
      <c r="AN31" s="1002"/>
      <c r="AO31" s="1002"/>
      <c r="AP31" s="1002">
        <v>1789</v>
      </c>
      <c r="AQ31" s="1002"/>
      <c r="AR31" s="1002"/>
      <c r="AS31" s="1002"/>
      <c r="AT31" s="1002"/>
      <c r="AU31" s="1002">
        <v>38</v>
      </c>
      <c r="AV31" s="1002"/>
      <c r="AW31" s="1002"/>
      <c r="AX31" s="1002"/>
      <c r="AY31" s="1002"/>
      <c r="AZ31" s="1073"/>
      <c r="BA31" s="1073"/>
      <c r="BB31" s="1073"/>
      <c r="BC31" s="1073"/>
      <c r="BD31" s="1073"/>
      <c r="BE31" s="1063" t="s">
        <v>394</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395</v>
      </c>
      <c r="C32" s="1069"/>
      <c r="D32" s="1069"/>
      <c r="E32" s="1069"/>
      <c r="F32" s="1069"/>
      <c r="G32" s="1069"/>
      <c r="H32" s="1069"/>
      <c r="I32" s="1069"/>
      <c r="J32" s="1069"/>
      <c r="K32" s="1069"/>
      <c r="L32" s="1069"/>
      <c r="M32" s="1069"/>
      <c r="N32" s="1069"/>
      <c r="O32" s="1069"/>
      <c r="P32" s="1070"/>
      <c r="Q32" s="1074">
        <v>3</v>
      </c>
      <c r="R32" s="1075"/>
      <c r="S32" s="1075"/>
      <c r="T32" s="1075"/>
      <c r="U32" s="1075"/>
      <c r="V32" s="1075">
        <v>2</v>
      </c>
      <c r="W32" s="1075"/>
      <c r="X32" s="1075"/>
      <c r="Y32" s="1075"/>
      <c r="Z32" s="1075"/>
      <c r="AA32" s="1075">
        <v>1</v>
      </c>
      <c r="AB32" s="1075"/>
      <c r="AC32" s="1075"/>
      <c r="AD32" s="1075"/>
      <c r="AE32" s="1076"/>
      <c r="AF32" s="1050">
        <v>1</v>
      </c>
      <c r="AG32" s="1051"/>
      <c r="AH32" s="1051"/>
      <c r="AI32" s="1051"/>
      <c r="AJ32" s="1052"/>
      <c r="AK32" s="1011">
        <v>1</v>
      </c>
      <c r="AL32" s="1002"/>
      <c r="AM32" s="1002"/>
      <c r="AN32" s="1002"/>
      <c r="AO32" s="1002"/>
      <c r="AP32" s="1002" t="s">
        <v>553</v>
      </c>
      <c r="AQ32" s="1002"/>
      <c r="AR32" s="1002"/>
      <c r="AS32" s="1002"/>
      <c r="AT32" s="1002"/>
      <c r="AU32" s="1002" t="s">
        <v>553</v>
      </c>
      <c r="AV32" s="1002"/>
      <c r="AW32" s="1002"/>
      <c r="AX32" s="1002"/>
      <c r="AY32" s="1002"/>
      <c r="AZ32" s="1073" t="s">
        <v>554</v>
      </c>
      <c r="BA32" s="1073"/>
      <c r="BB32" s="1073"/>
      <c r="BC32" s="1073"/>
      <c r="BD32" s="1073"/>
      <c r="BE32" s="1063" t="s">
        <v>396</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397</v>
      </c>
      <c r="C33" s="1069"/>
      <c r="D33" s="1069"/>
      <c r="E33" s="1069"/>
      <c r="F33" s="1069"/>
      <c r="G33" s="1069"/>
      <c r="H33" s="1069"/>
      <c r="I33" s="1069"/>
      <c r="J33" s="1069"/>
      <c r="K33" s="1069"/>
      <c r="L33" s="1069"/>
      <c r="M33" s="1069"/>
      <c r="N33" s="1069"/>
      <c r="O33" s="1069"/>
      <c r="P33" s="1070"/>
      <c r="Q33" s="1074">
        <v>139</v>
      </c>
      <c r="R33" s="1075"/>
      <c r="S33" s="1075"/>
      <c r="T33" s="1075"/>
      <c r="U33" s="1075"/>
      <c r="V33" s="1075">
        <v>134</v>
      </c>
      <c r="W33" s="1075"/>
      <c r="X33" s="1075"/>
      <c r="Y33" s="1075"/>
      <c r="Z33" s="1075"/>
      <c r="AA33" s="1075">
        <v>5</v>
      </c>
      <c r="AB33" s="1075"/>
      <c r="AC33" s="1075"/>
      <c r="AD33" s="1075"/>
      <c r="AE33" s="1076"/>
      <c r="AF33" s="1050">
        <v>5</v>
      </c>
      <c r="AG33" s="1051"/>
      <c r="AH33" s="1051"/>
      <c r="AI33" s="1051"/>
      <c r="AJ33" s="1052"/>
      <c r="AK33" s="1011">
        <v>102</v>
      </c>
      <c r="AL33" s="1002"/>
      <c r="AM33" s="1002"/>
      <c r="AN33" s="1002"/>
      <c r="AO33" s="1002"/>
      <c r="AP33" s="1002">
        <v>602</v>
      </c>
      <c r="AQ33" s="1002"/>
      <c r="AR33" s="1002"/>
      <c r="AS33" s="1002"/>
      <c r="AT33" s="1002"/>
      <c r="AU33" s="1002">
        <v>602</v>
      </c>
      <c r="AV33" s="1002"/>
      <c r="AW33" s="1002"/>
      <c r="AX33" s="1002"/>
      <c r="AY33" s="1002"/>
      <c r="AZ33" s="1073"/>
      <c r="BA33" s="1073"/>
      <c r="BB33" s="1073"/>
      <c r="BC33" s="1073"/>
      <c r="BD33" s="1073"/>
      <c r="BE33" s="1063" t="s">
        <v>396</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378</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1597</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122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401</v>
      </c>
      <c r="B66" s="1027"/>
      <c r="C66" s="1027"/>
      <c r="D66" s="1027"/>
      <c r="E66" s="1027"/>
      <c r="F66" s="1027"/>
      <c r="G66" s="1027"/>
      <c r="H66" s="1027"/>
      <c r="I66" s="1027"/>
      <c r="J66" s="1027"/>
      <c r="K66" s="1027"/>
      <c r="L66" s="1027"/>
      <c r="M66" s="1027"/>
      <c r="N66" s="1027"/>
      <c r="O66" s="1027"/>
      <c r="P66" s="1028"/>
      <c r="Q66" s="1032" t="s">
        <v>402</v>
      </c>
      <c r="R66" s="1033"/>
      <c r="S66" s="1033"/>
      <c r="T66" s="1033"/>
      <c r="U66" s="1034"/>
      <c r="V66" s="1032" t="s">
        <v>383</v>
      </c>
      <c r="W66" s="1033"/>
      <c r="X66" s="1033"/>
      <c r="Y66" s="1033"/>
      <c r="Z66" s="1034"/>
      <c r="AA66" s="1032" t="s">
        <v>384</v>
      </c>
      <c r="AB66" s="1033"/>
      <c r="AC66" s="1033"/>
      <c r="AD66" s="1033"/>
      <c r="AE66" s="1034"/>
      <c r="AF66" s="1038" t="s">
        <v>385</v>
      </c>
      <c r="AG66" s="1039"/>
      <c r="AH66" s="1039"/>
      <c r="AI66" s="1039"/>
      <c r="AJ66" s="1040"/>
      <c r="AK66" s="1032" t="s">
        <v>403</v>
      </c>
      <c r="AL66" s="1027"/>
      <c r="AM66" s="1027"/>
      <c r="AN66" s="1027"/>
      <c r="AO66" s="1028"/>
      <c r="AP66" s="1032" t="s">
        <v>387</v>
      </c>
      <c r="AQ66" s="1033"/>
      <c r="AR66" s="1033"/>
      <c r="AS66" s="1033"/>
      <c r="AT66" s="1034"/>
      <c r="AU66" s="1032" t="s">
        <v>404</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555</v>
      </c>
      <c r="C68" s="1017"/>
      <c r="D68" s="1017"/>
      <c r="E68" s="1017"/>
      <c r="F68" s="1017"/>
      <c r="G68" s="1017"/>
      <c r="H68" s="1017"/>
      <c r="I68" s="1017"/>
      <c r="J68" s="1017"/>
      <c r="K68" s="1017"/>
      <c r="L68" s="1017"/>
      <c r="M68" s="1017"/>
      <c r="N68" s="1017"/>
      <c r="O68" s="1017"/>
      <c r="P68" s="1018"/>
      <c r="Q68" s="1019">
        <v>844</v>
      </c>
      <c r="R68" s="1013"/>
      <c r="S68" s="1013"/>
      <c r="T68" s="1013"/>
      <c r="U68" s="1013"/>
      <c r="V68" s="1013">
        <v>839</v>
      </c>
      <c r="W68" s="1013"/>
      <c r="X68" s="1013"/>
      <c r="Y68" s="1013"/>
      <c r="Z68" s="1013"/>
      <c r="AA68" s="1013">
        <v>5</v>
      </c>
      <c r="AB68" s="1013"/>
      <c r="AC68" s="1013"/>
      <c r="AD68" s="1013"/>
      <c r="AE68" s="1013"/>
      <c r="AF68" s="1013">
        <v>5</v>
      </c>
      <c r="AG68" s="1013"/>
      <c r="AH68" s="1013"/>
      <c r="AI68" s="1013"/>
      <c r="AJ68" s="1013"/>
      <c r="AK68" s="1013">
        <v>7</v>
      </c>
      <c r="AL68" s="1013"/>
      <c r="AM68" s="1013"/>
      <c r="AN68" s="1013"/>
      <c r="AO68" s="1013"/>
      <c r="AP68" s="1013" t="s">
        <v>553</v>
      </c>
      <c r="AQ68" s="1013"/>
      <c r="AR68" s="1013"/>
      <c r="AS68" s="1013"/>
      <c r="AT68" s="1013"/>
      <c r="AU68" s="1013" t="s">
        <v>566</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556</v>
      </c>
      <c r="C69" s="1006"/>
      <c r="D69" s="1006"/>
      <c r="E69" s="1006"/>
      <c r="F69" s="1006"/>
      <c r="G69" s="1006"/>
      <c r="H69" s="1006"/>
      <c r="I69" s="1006"/>
      <c r="J69" s="1006"/>
      <c r="K69" s="1006"/>
      <c r="L69" s="1006"/>
      <c r="M69" s="1006"/>
      <c r="N69" s="1006"/>
      <c r="O69" s="1006"/>
      <c r="P69" s="1007"/>
      <c r="Q69" s="1008">
        <v>130938</v>
      </c>
      <c r="R69" s="1002"/>
      <c r="S69" s="1002"/>
      <c r="T69" s="1002"/>
      <c r="U69" s="1002"/>
      <c r="V69" s="1002">
        <v>123520</v>
      </c>
      <c r="W69" s="1002"/>
      <c r="X69" s="1002"/>
      <c r="Y69" s="1002"/>
      <c r="Z69" s="1002"/>
      <c r="AA69" s="1002">
        <v>7418</v>
      </c>
      <c r="AB69" s="1002"/>
      <c r="AC69" s="1002"/>
      <c r="AD69" s="1002"/>
      <c r="AE69" s="1002"/>
      <c r="AF69" s="1002">
        <v>7418</v>
      </c>
      <c r="AG69" s="1002"/>
      <c r="AH69" s="1002"/>
      <c r="AI69" s="1002"/>
      <c r="AJ69" s="1002"/>
      <c r="AK69" s="1002" t="s">
        <v>553</v>
      </c>
      <c r="AL69" s="1002"/>
      <c r="AM69" s="1002"/>
      <c r="AN69" s="1002"/>
      <c r="AO69" s="1002"/>
      <c r="AP69" s="1002" t="s">
        <v>553</v>
      </c>
      <c r="AQ69" s="1002"/>
      <c r="AR69" s="1002"/>
      <c r="AS69" s="1002"/>
      <c r="AT69" s="1002"/>
      <c r="AU69" s="1002" t="s">
        <v>553</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557</v>
      </c>
      <c r="C70" s="1006"/>
      <c r="D70" s="1006"/>
      <c r="E70" s="1006"/>
      <c r="F70" s="1006"/>
      <c r="G70" s="1006"/>
      <c r="H70" s="1006"/>
      <c r="I70" s="1006"/>
      <c r="J70" s="1006"/>
      <c r="K70" s="1006"/>
      <c r="L70" s="1006"/>
      <c r="M70" s="1006"/>
      <c r="N70" s="1006"/>
      <c r="O70" s="1006"/>
      <c r="P70" s="1007"/>
      <c r="Q70" s="1008">
        <v>340</v>
      </c>
      <c r="R70" s="1002"/>
      <c r="S70" s="1002"/>
      <c r="T70" s="1002"/>
      <c r="U70" s="1002"/>
      <c r="V70" s="1002">
        <v>313</v>
      </c>
      <c r="W70" s="1002"/>
      <c r="X70" s="1002"/>
      <c r="Y70" s="1002"/>
      <c r="Z70" s="1002"/>
      <c r="AA70" s="1002">
        <v>27</v>
      </c>
      <c r="AB70" s="1002"/>
      <c r="AC70" s="1002"/>
      <c r="AD70" s="1002"/>
      <c r="AE70" s="1002"/>
      <c r="AF70" s="1002">
        <v>27</v>
      </c>
      <c r="AG70" s="1002"/>
      <c r="AH70" s="1002"/>
      <c r="AI70" s="1002"/>
      <c r="AJ70" s="1002"/>
      <c r="AK70" s="1002" t="s">
        <v>566</v>
      </c>
      <c r="AL70" s="1002"/>
      <c r="AM70" s="1002"/>
      <c r="AN70" s="1002"/>
      <c r="AO70" s="1002"/>
      <c r="AP70" s="1002" t="s">
        <v>553</v>
      </c>
      <c r="AQ70" s="1002"/>
      <c r="AR70" s="1002"/>
      <c r="AS70" s="1002"/>
      <c r="AT70" s="1002"/>
      <c r="AU70" s="1002" t="s">
        <v>566</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558</v>
      </c>
      <c r="C71" s="1006"/>
      <c r="D71" s="1006"/>
      <c r="E71" s="1006"/>
      <c r="F71" s="1006"/>
      <c r="G71" s="1006"/>
      <c r="H71" s="1006"/>
      <c r="I71" s="1006"/>
      <c r="J71" s="1006"/>
      <c r="K71" s="1006"/>
      <c r="L71" s="1006"/>
      <c r="M71" s="1006"/>
      <c r="N71" s="1006"/>
      <c r="O71" s="1006"/>
      <c r="P71" s="1007"/>
      <c r="Q71" s="1008">
        <v>2372</v>
      </c>
      <c r="R71" s="1002"/>
      <c r="S71" s="1002"/>
      <c r="T71" s="1002"/>
      <c r="U71" s="1002"/>
      <c r="V71" s="1002">
        <v>2245</v>
      </c>
      <c r="W71" s="1002"/>
      <c r="X71" s="1002"/>
      <c r="Y71" s="1002"/>
      <c r="Z71" s="1002"/>
      <c r="AA71" s="1002">
        <v>127</v>
      </c>
      <c r="AB71" s="1002"/>
      <c r="AC71" s="1002"/>
      <c r="AD71" s="1002"/>
      <c r="AE71" s="1002"/>
      <c r="AF71" s="1002">
        <v>127</v>
      </c>
      <c r="AG71" s="1002"/>
      <c r="AH71" s="1002"/>
      <c r="AI71" s="1002"/>
      <c r="AJ71" s="1002"/>
      <c r="AK71" s="1002" t="s">
        <v>553</v>
      </c>
      <c r="AL71" s="1002"/>
      <c r="AM71" s="1002"/>
      <c r="AN71" s="1002"/>
      <c r="AO71" s="1002"/>
      <c r="AP71" s="1002">
        <v>1172</v>
      </c>
      <c r="AQ71" s="1002"/>
      <c r="AR71" s="1002"/>
      <c r="AS71" s="1002"/>
      <c r="AT71" s="1002"/>
      <c r="AU71" s="1002">
        <v>433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559</v>
      </c>
      <c r="C72" s="1006"/>
      <c r="D72" s="1006"/>
      <c r="E72" s="1006"/>
      <c r="F72" s="1006"/>
      <c r="G72" s="1006"/>
      <c r="H72" s="1006"/>
      <c r="I72" s="1006"/>
      <c r="J72" s="1006"/>
      <c r="K72" s="1006"/>
      <c r="L72" s="1006"/>
      <c r="M72" s="1006"/>
      <c r="N72" s="1006"/>
      <c r="O72" s="1006"/>
      <c r="P72" s="1007"/>
      <c r="Q72" s="1008">
        <v>256</v>
      </c>
      <c r="R72" s="1002"/>
      <c r="S72" s="1002"/>
      <c r="T72" s="1002"/>
      <c r="U72" s="1002"/>
      <c r="V72" s="1002">
        <v>234</v>
      </c>
      <c r="W72" s="1002"/>
      <c r="X72" s="1002"/>
      <c r="Y72" s="1002"/>
      <c r="Z72" s="1002"/>
      <c r="AA72" s="1002">
        <v>22</v>
      </c>
      <c r="AB72" s="1002"/>
      <c r="AC72" s="1002"/>
      <c r="AD72" s="1002"/>
      <c r="AE72" s="1002"/>
      <c r="AF72" s="1002">
        <v>22</v>
      </c>
      <c r="AG72" s="1002"/>
      <c r="AH72" s="1002"/>
      <c r="AI72" s="1002"/>
      <c r="AJ72" s="1002"/>
      <c r="AK72" s="1002" t="s">
        <v>553</v>
      </c>
      <c r="AL72" s="1002"/>
      <c r="AM72" s="1002"/>
      <c r="AN72" s="1002"/>
      <c r="AO72" s="1002"/>
      <c r="AP72" s="1002">
        <v>67</v>
      </c>
      <c r="AQ72" s="1002"/>
      <c r="AR72" s="1002"/>
      <c r="AS72" s="1002"/>
      <c r="AT72" s="1002"/>
      <c r="AU72" s="1002">
        <v>28</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560</v>
      </c>
      <c r="C73" s="1006"/>
      <c r="D73" s="1006"/>
      <c r="E73" s="1006"/>
      <c r="F73" s="1006"/>
      <c r="G73" s="1006"/>
      <c r="H73" s="1006"/>
      <c r="I73" s="1006"/>
      <c r="J73" s="1006"/>
      <c r="K73" s="1006"/>
      <c r="L73" s="1006"/>
      <c r="M73" s="1006"/>
      <c r="N73" s="1006"/>
      <c r="O73" s="1006"/>
      <c r="P73" s="1007"/>
      <c r="Q73" s="1008">
        <v>5824</v>
      </c>
      <c r="R73" s="1002"/>
      <c r="S73" s="1002"/>
      <c r="T73" s="1002"/>
      <c r="U73" s="1002"/>
      <c r="V73" s="1002">
        <v>5816</v>
      </c>
      <c r="W73" s="1002"/>
      <c r="X73" s="1002"/>
      <c r="Y73" s="1002"/>
      <c r="Z73" s="1002"/>
      <c r="AA73" s="1002">
        <v>8</v>
      </c>
      <c r="AB73" s="1002"/>
      <c r="AC73" s="1002"/>
      <c r="AD73" s="1002"/>
      <c r="AE73" s="1002"/>
      <c r="AF73" s="1002">
        <v>8</v>
      </c>
      <c r="AG73" s="1002"/>
      <c r="AH73" s="1002"/>
      <c r="AI73" s="1002"/>
      <c r="AJ73" s="1002"/>
      <c r="AK73" s="1002">
        <v>82</v>
      </c>
      <c r="AL73" s="1002"/>
      <c r="AM73" s="1002"/>
      <c r="AN73" s="1002"/>
      <c r="AO73" s="1002"/>
      <c r="AP73" s="1002" t="s">
        <v>553</v>
      </c>
      <c r="AQ73" s="1002"/>
      <c r="AR73" s="1002"/>
      <c r="AS73" s="1002"/>
      <c r="AT73" s="1002"/>
      <c r="AU73" s="1002" t="s">
        <v>553</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561</v>
      </c>
      <c r="C74" s="1006"/>
      <c r="D74" s="1006"/>
      <c r="E74" s="1006"/>
      <c r="F74" s="1006"/>
      <c r="G74" s="1006"/>
      <c r="H74" s="1006"/>
      <c r="I74" s="1006"/>
      <c r="J74" s="1006"/>
      <c r="K74" s="1006"/>
      <c r="L74" s="1006"/>
      <c r="M74" s="1006"/>
      <c r="N74" s="1006"/>
      <c r="O74" s="1006"/>
      <c r="P74" s="1007"/>
      <c r="Q74" s="1008">
        <v>127</v>
      </c>
      <c r="R74" s="1002"/>
      <c r="S74" s="1002"/>
      <c r="T74" s="1002"/>
      <c r="U74" s="1002"/>
      <c r="V74" s="1002">
        <v>61</v>
      </c>
      <c r="W74" s="1002"/>
      <c r="X74" s="1002"/>
      <c r="Y74" s="1002"/>
      <c r="Z74" s="1002"/>
      <c r="AA74" s="1002">
        <v>66</v>
      </c>
      <c r="AB74" s="1002"/>
      <c r="AC74" s="1002"/>
      <c r="AD74" s="1002"/>
      <c r="AE74" s="1002"/>
      <c r="AF74" s="1002">
        <v>66</v>
      </c>
      <c r="AG74" s="1002"/>
      <c r="AH74" s="1002"/>
      <c r="AI74" s="1002"/>
      <c r="AJ74" s="1002"/>
      <c r="AK74" s="1002" t="s">
        <v>553</v>
      </c>
      <c r="AL74" s="1002"/>
      <c r="AM74" s="1002"/>
      <c r="AN74" s="1002"/>
      <c r="AO74" s="1002"/>
      <c r="AP74" s="1002" t="s">
        <v>553</v>
      </c>
      <c r="AQ74" s="1002"/>
      <c r="AR74" s="1002"/>
      <c r="AS74" s="1002"/>
      <c r="AT74" s="1002"/>
      <c r="AU74" s="1002" t="s">
        <v>553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562</v>
      </c>
      <c r="C75" s="1006"/>
      <c r="D75" s="1006"/>
      <c r="E75" s="1006"/>
      <c r="F75" s="1006"/>
      <c r="G75" s="1006"/>
      <c r="H75" s="1006"/>
      <c r="I75" s="1006"/>
      <c r="J75" s="1006"/>
      <c r="K75" s="1006"/>
      <c r="L75" s="1006"/>
      <c r="M75" s="1006"/>
      <c r="N75" s="1006"/>
      <c r="O75" s="1006"/>
      <c r="P75" s="1007"/>
      <c r="Q75" s="1009">
        <v>2</v>
      </c>
      <c r="R75" s="1010"/>
      <c r="S75" s="1010"/>
      <c r="T75" s="1010"/>
      <c r="U75" s="1011"/>
      <c r="V75" s="1012">
        <v>1</v>
      </c>
      <c r="W75" s="1010"/>
      <c r="X75" s="1010"/>
      <c r="Y75" s="1010"/>
      <c r="Z75" s="1011"/>
      <c r="AA75" s="1012">
        <v>1</v>
      </c>
      <c r="AB75" s="1010"/>
      <c r="AC75" s="1010"/>
      <c r="AD75" s="1010"/>
      <c r="AE75" s="1011"/>
      <c r="AF75" s="1012">
        <v>1</v>
      </c>
      <c r="AG75" s="1010"/>
      <c r="AH75" s="1010"/>
      <c r="AI75" s="1010"/>
      <c r="AJ75" s="1011"/>
      <c r="AK75" s="1012" t="s">
        <v>553</v>
      </c>
      <c r="AL75" s="1010"/>
      <c r="AM75" s="1010"/>
      <c r="AN75" s="1010"/>
      <c r="AO75" s="1011"/>
      <c r="AP75" s="1012" t="s">
        <v>553</v>
      </c>
      <c r="AQ75" s="1010"/>
      <c r="AR75" s="1010"/>
      <c r="AS75" s="1010"/>
      <c r="AT75" s="1011"/>
      <c r="AU75" s="1012" t="s">
        <v>553</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563</v>
      </c>
      <c r="C76" s="1006"/>
      <c r="D76" s="1006"/>
      <c r="E76" s="1006"/>
      <c r="F76" s="1006"/>
      <c r="G76" s="1006"/>
      <c r="H76" s="1006"/>
      <c r="I76" s="1006"/>
      <c r="J76" s="1006"/>
      <c r="K76" s="1006"/>
      <c r="L76" s="1006"/>
      <c r="M76" s="1006"/>
      <c r="N76" s="1006"/>
      <c r="O76" s="1006"/>
      <c r="P76" s="1007"/>
      <c r="Q76" s="1009">
        <v>1306</v>
      </c>
      <c r="R76" s="1010"/>
      <c r="S76" s="1010"/>
      <c r="T76" s="1010"/>
      <c r="U76" s="1011"/>
      <c r="V76" s="1012">
        <v>1247</v>
      </c>
      <c r="W76" s="1010"/>
      <c r="X76" s="1010"/>
      <c r="Y76" s="1010"/>
      <c r="Z76" s="1011"/>
      <c r="AA76" s="1012">
        <v>59</v>
      </c>
      <c r="AB76" s="1010"/>
      <c r="AC76" s="1010"/>
      <c r="AD76" s="1010"/>
      <c r="AE76" s="1011"/>
      <c r="AF76" s="1012">
        <v>57</v>
      </c>
      <c r="AG76" s="1010"/>
      <c r="AH76" s="1010"/>
      <c r="AI76" s="1010"/>
      <c r="AJ76" s="1011"/>
      <c r="AK76" s="1012">
        <v>22</v>
      </c>
      <c r="AL76" s="1010"/>
      <c r="AM76" s="1010"/>
      <c r="AN76" s="1010"/>
      <c r="AO76" s="1011"/>
      <c r="AP76" s="1012">
        <v>83</v>
      </c>
      <c r="AQ76" s="1010"/>
      <c r="AR76" s="1010"/>
      <c r="AS76" s="1010"/>
      <c r="AT76" s="1011"/>
      <c r="AU76" s="1012">
        <v>40</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564</v>
      </c>
      <c r="C77" s="1006"/>
      <c r="D77" s="1006"/>
      <c r="E77" s="1006"/>
      <c r="F77" s="1006"/>
      <c r="G77" s="1006"/>
      <c r="H77" s="1006"/>
      <c r="I77" s="1006"/>
      <c r="J77" s="1006"/>
      <c r="K77" s="1006"/>
      <c r="L77" s="1006"/>
      <c r="M77" s="1006"/>
      <c r="N77" s="1006"/>
      <c r="O77" s="1006"/>
      <c r="P77" s="1007"/>
      <c r="Q77" s="1009">
        <v>3</v>
      </c>
      <c r="R77" s="1010"/>
      <c r="S77" s="1010"/>
      <c r="T77" s="1010"/>
      <c r="U77" s="1011"/>
      <c r="V77" s="1012">
        <v>3</v>
      </c>
      <c r="W77" s="1010"/>
      <c r="X77" s="1010"/>
      <c r="Y77" s="1010"/>
      <c r="Z77" s="1011"/>
      <c r="AA77" s="1012">
        <v>0</v>
      </c>
      <c r="AB77" s="1010"/>
      <c r="AC77" s="1010"/>
      <c r="AD77" s="1010"/>
      <c r="AE77" s="1011"/>
      <c r="AF77" s="1012">
        <v>0</v>
      </c>
      <c r="AG77" s="1010"/>
      <c r="AH77" s="1010"/>
      <c r="AI77" s="1010"/>
      <c r="AJ77" s="1011"/>
      <c r="AK77" s="1012" t="s">
        <v>567</v>
      </c>
      <c r="AL77" s="1010"/>
      <c r="AM77" s="1010"/>
      <c r="AN77" s="1010"/>
      <c r="AO77" s="1011"/>
      <c r="AP77" s="1012" t="s">
        <v>554</v>
      </c>
      <c r="AQ77" s="1010"/>
      <c r="AR77" s="1010"/>
      <c r="AS77" s="1010"/>
      <c r="AT77" s="1011"/>
      <c r="AU77" s="1012" t="s">
        <v>553</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565</v>
      </c>
      <c r="C78" s="1006"/>
      <c r="D78" s="1006"/>
      <c r="E78" s="1006"/>
      <c r="F78" s="1006"/>
      <c r="G78" s="1006"/>
      <c r="H78" s="1006"/>
      <c r="I78" s="1006"/>
      <c r="J78" s="1006"/>
      <c r="K78" s="1006"/>
      <c r="L78" s="1006"/>
      <c r="M78" s="1006"/>
      <c r="N78" s="1006"/>
      <c r="O78" s="1006"/>
      <c r="P78" s="1007"/>
      <c r="Q78" s="1008">
        <v>116</v>
      </c>
      <c r="R78" s="1002"/>
      <c r="S78" s="1002"/>
      <c r="T78" s="1002"/>
      <c r="U78" s="1002"/>
      <c r="V78" s="1002">
        <v>108</v>
      </c>
      <c r="W78" s="1002"/>
      <c r="X78" s="1002"/>
      <c r="Y78" s="1002"/>
      <c r="Z78" s="1002"/>
      <c r="AA78" s="1002">
        <v>8</v>
      </c>
      <c r="AB78" s="1002"/>
      <c r="AC78" s="1002"/>
      <c r="AD78" s="1002"/>
      <c r="AE78" s="1002"/>
      <c r="AF78" s="1002">
        <v>8</v>
      </c>
      <c r="AG78" s="1002"/>
      <c r="AH78" s="1002"/>
      <c r="AI78" s="1002"/>
      <c r="AJ78" s="1002"/>
      <c r="AK78" s="1002">
        <v>13</v>
      </c>
      <c r="AL78" s="1002"/>
      <c r="AM78" s="1002"/>
      <c r="AN78" s="1002"/>
      <c r="AO78" s="1002"/>
      <c r="AP78" s="1002" t="s">
        <v>566</v>
      </c>
      <c r="AQ78" s="1002"/>
      <c r="AR78" s="1002"/>
      <c r="AS78" s="1002"/>
      <c r="AT78" s="1002"/>
      <c r="AU78" s="1002" t="s">
        <v>553</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378</v>
      </c>
      <c r="B88" s="975" t="s">
        <v>405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7739</v>
      </c>
      <c r="AG88" s="990"/>
      <c r="AH88" s="990"/>
      <c r="AI88" s="990"/>
      <c r="AJ88" s="990"/>
      <c r="AK88" s="994"/>
      <c r="AL88" s="994"/>
      <c r="AM88" s="994"/>
      <c r="AN88" s="994"/>
      <c r="AO88" s="994"/>
      <c r="AP88" s="990">
        <v>1322</v>
      </c>
      <c r="AQ88" s="990"/>
      <c r="AR88" s="990"/>
      <c r="AS88" s="990"/>
      <c r="AT88" s="990"/>
      <c r="AU88" s="990">
        <v>501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406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20</v>
      </c>
      <c r="CS102" s="982"/>
      <c r="CT102" s="982"/>
      <c r="CU102" s="982"/>
      <c r="CV102" s="983"/>
      <c r="CW102" s="981" t="s">
        <v>553</v>
      </c>
      <c r="CX102" s="982"/>
      <c r="CY102" s="982"/>
      <c r="CZ102" s="982"/>
      <c r="DA102" s="983"/>
      <c r="DB102" s="981" t="s">
        <v>553</v>
      </c>
      <c r="DC102" s="982"/>
      <c r="DD102" s="982"/>
      <c r="DE102" s="982"/>
      <c r="DF102" s="983"/>
      <c r="DG102" s="981" t="s">
        <v>553</v>
      </c>
      <c r="DH102" s="982"/>
      <c r="DI102" s="982"/>
      <c r="DJ102" s="982"/>
      <c r="DK102" s="983"/>
      <c r="DL102" s="981" t="s">
        <v>571</v>
      </c>
      <c r="DM102" s="982"/>
      <c r="DN102" s="982"/>
      <c r="DO102" s="982"/>
      <c r="DP102" s="983"/>
      <c r="DQ102" s="981" t="s">
        <v>553</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414</v>
      </c>
      <c r="AB109" s="925"/>
      <c r="AC109" s="925"/>
      <c r="AD109" s="925"/>
      <c r="AE109" s="926"/>
      <c r="AF109" s="927" t="s">
        <v>296</v>
      </c>
      <c r="AG109" s="925"/>
      <c r="AH109" s="925"/>
      <c r="AI109" s="925"/>
      <c r="AJ109" s="926"/>
      <c r="AK109" s="927" t="s">
        <v>295</v>
      </c>
      <c r="AL109" s="925"/>
      <c r="AM109" s="925"/>
      <c r="AN109" s="925"/>
      <c r="AO109" s="926"/>
      <c r="AP109" s="927" t="s">
        <v>415</v>
      </c>
      <c r="AQ109" s="925"/>
      <c r="AR109" s="925"/>
      <c r="AS109" s="925"/>
      <c r="AT109" s="956"/>
      <c r="AU109" s="924" t="s">
        <v>413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414</v>
      </c>
      <c r="BR109" s="925"/>
      <c r="BS109" s="925"/>
      <c r="BT109" s="925"/>
      <c r="BU109" s="926"/>
      <c r="BV109" s="927" t="s">
        <v>296</v>
      </c>
      <c r="BW109" s="925"/>
      <c r="BX109" s="925"/>
      <c r="BY109" s="925"/>
      <c r="BZ109" s="926"/>
      <c r="CA109" s="927" t="s">
        <v>295</v>
      </c>
      <c r="CB109" s="925"/>
      <c r="CC109" s="925"/>
      <c r="CD109" s="925"/>
      <c r="CE109" s="926"/>
      <c r="CF109" s="963" t="s">
        <v>415</v>
      </c>
      <c r="CG109" s="963"/>
      <c r="CH109" s="963"/>
      <c r="CI109" s="963"/>
      <c r="CJ109" s="963"/>
      <c r="CK109" s="927" t="s">
        <v>416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414</v>
      </c>
      <c r="DH109" s="925"/>
      <c r="DI109" s="925"/>
      <c r="DJ109" s="925"/>
      <c r="DK109" s="926"/>
      <c r="DL109" s="927" t="s">
        <v>296</v>
      </c>
      <c r="DM109" s="925"/>
      <c r="DN109" s="925"/>
      <c r="DO109" s="925"/>
      <c r="DP109" s="926"/>
      <c r="DQ109" s="927" t="s">
        <v>295</v>
      </c>
      <c r="DR109" s="925"/>
      <c r="DS109" s="925"/>
      <c r="DT109" s="925"/>
      <c r="DU109" s="926"/>
      <c r="DV109" s="927" t="s">
        <v>415</v>
      </c>
      <c r="DW109" s="925"/>
      <c r="DX109" s="925"/>
      <c r="DY109" s="925"/>
      <c r="DZ109" s="956"/>
    </row>
    <row r="110" spans="1:131" s="226" customFormat="1" ht="26.25" customHeight="1" x14ac:dyDescent="0.15">
      <c r="A110" s="827" t="s">
        <v>417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2409624</v>
      </c>
      <c r="AB110" s="918"/>
      <c r="AC110" s="918"/>
      <c r="AD110" s="918"/>
      <c r="AE110" s="919"/>
      <c r="AF110" s="920">
        <v>2685856</v>
      </c>
      <c r="AG110" s="918"/>
      <c r="AH110" s="918"/>
      <c r="AI110" s="918"/>
      <c r="AJ110" s="919"/>
      <c r="AK110" s="920">
        <v>2712657</v>
      </c>
      <c r="AL110" s="918"/>
      <c r="AM110" s="918"/>
      <c r="AN110" s="918"/>
      <c r="AO110" s="919"/>
      <c r="AP110" s="921">
        <v>26.2</v>
      </c>
      <c r="AQ110" s="922"/>
      <c r="AR110" s="922"/>
      <c r="AS110" s="922"/>
      <c r="AT110" s="923"/>
      <c r="AU110" s="957" t="s">
        <v>66</v>
      </c>
      <c r="AV110" s="958"/>
      <c r="AW110" s="958"/>
      <c r="AX110" s="958"/>
      <c r="AY110" s="958"/>
      <c r="AZ110" s="883" t="s">
        <v>418</v>
      </c>
      <c r="BA110" s="828"/>
      <c r="BB110" s="828"/>
      <c r="BC110" s="828"/>
      <c r="BD110" s="828"/>
      <c r="BE110" s="828"/>
      <c r="BF110" s="828"/>
      <c r="BG110" s="828"/>
      <c r="BH110" s="828"/>
      <c r="BI110" s="828"/>
      <c r="BJ110" s="828"/>
      <c r="BK110" s="828"/>
      <c r="BL110" s="828"/>
      <c r="BM110" s="828"/>
      <c r="BN110" s="828"/>
      <c r="BO110" s="828"/>
      <c r="BP110" s="829"/>
      <c r="BQ110" s="884">
        <v>24378302</v>
      </c>
      <c r="BR110" s="865"/>
      <c r="BS110" s="865"/>
      <c r="BT110" s="865"/>
      <c r="BU110" s="865"/>
      <c r="BV110" s="865">
        <v>22841484</v>
      </c>
      <c r="BW110" s="865"/>
      <c r="BX110" s="865"/>
      <c r="BY110" s="865"/>
      <c r="BZ110" s="865"/>
      <c r="CA110" s="865">
        <v>21816865</v>
      </c>
      <c r="CB110" s="865"/>
      <c r="CC110" s="865"/>
      <c r="CD110" s="865"/>
      <c r="CE110" s="865"/>
      <c r="CF110" s="889">
        <v>210.9</v>
      </c>
      <c r="CG110" s="890"/>
      <c r="CH110" s="890"/>
      <c r="CI110" s="890"/>
      <c r="CJ110" s="890"/>
      <c r="CK110" s="953" t="s">
        <v>419</v>
      </c>
      <c r="CL110" s="839"/>
      <c r="CM110" s="914" t="s">
        <v>420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421</v>
      </c>
      <c r="DM110" s="865"/>
      <c r="DN110" s="865"/>
      <c r="DO110" s="865"/>
      <c r="DP110" s="865"/>
      <c r="DQ110" s="865" t="s">
        <v>122</v>
      </c>
      <c r="DR110" s="865"/>
      <c r="DS110" s="865"/>
      <c r="DT110" s="865"/>
      <c r="DU110" s="865"/>
      <c r="DV110" s="866" t="s">
        <v>421</v>
      </c>
      <c r="DW110" s="866"/>
      <c r="DX110" s="866"/>
      <c r="DY110" s="866"/>
      <c r="DZ110" s="867"/>
    </row>
    <row r="111" spans="1:131" s="226" customFormat="1" ht="26.25" customHeight="1" x14ac:dyDescent="0.15">
      <c r="A111" s="794" t="s">
        <v>422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59"/>
      <c r="AV111" s="960"/>
      <c r="AW111" s="960"/>
      <c r="AX111" s="960"/>
      <c r="AY111" s="960"/>
      <c r="AZ111" s="835" t="s">
        <v>423</v>
      </c>
      <c r="BA111" s="770"/>
      <c r="BB111" s="770"/>
      <c r="BC111" s="770"/>
      <c r="BD111" s="770"/>
      <c r="BE111" s="770"/>
      <c r="BF111" s="770"/>
      <c r="BG111" s="770"/>
      <c r="BH111" s="770"/>
      <c r="BI111" s="770"/>
      <c r="BJ111" s="770"/>
      <c r="BK111" s="770"/>
      <c r="BL111" s="770"/>
      <c r="BM111" s="770"/>
      <c r="BN111" s="770"/>
      <c r="BO111" s="770"/>
      <c r="BP111" s="771"/>
      <c r="BQ111" s="836">
        <v>292805</v>
      </c>
      <c r="BR111" s="837"/>
      <c r="BS111" s="837"/>
      <c r="BT111" s="837"/>
      <c r="BU111" s="837"/>
      <c r="BV111" s="837">
        <v>238189</v>
      </c>
      <c r="BW111" s="837"/>
      <c r="BX111" s="837"/>
      <c r="BY111" s="837"/>
      <c r="BZ111" s="837"/>
      <c r="CA111" s="837">
        <v>187485</v>
      </c>
      <c r="CB111" s="837"/>
      <c r="CC111" s="837"/>
      <c r="CD111" s="837"/>
      <c r="CE111" s="837"/>
      <c r="CF111" s="898">
        <v>1.8</v>
      </c>
      <c r="CG111" s="899"/>
      <c r="CH111" s="899"/>
      <c r="CI111" s="899"/>
      <c r="CJ111" s="899"/>
      <c r="CK111" s="954"/>
      <c r="CL111" s="841"/>
      <c r="CM111" s="844" t="s">
        <v>424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421</v>
      </c>
      <c r="DH111" s="837"/>
      <c r="DI111" s="837"/>
      <c r="DJ111" s="837"/>
      <c r="DK111" s="837"/>
      <c r="DL111" s="837" t="s">
        <v>122</v>
      </c>
      <c r="DM111" s="837"/>
      <c r="DN111" s="837"/>
      <c r="DO111" s="837"/>
      <c r="DP111" s="837"/>
      <c r="DQ111" s="837" t="s">
        <v>421</v>
      </c>
      <c r="DR111" s="837"/>
      <c r="DS111" s="837"/>
      <c r="DT111" s="837"/>
      <c r="DU111" s="837"/>
      <c r="DV111" s="814" t="s">
        <v>122</v>
      </c>
      <c r="DW111" s="814"/>
      <c r="DX111" s="814"/>
      <c r="DY111" s="814"/>
      <c r="DZ111" s="815"/>
    </row>
    <row r="112" spans="1:131" s="226" customFormat="1" ht="26.25" customHeight="1" x14ac:dyDescent="0.15">
      <c r="A112" s="939" t="s">
        <v>425</v>
      </c>
      <c r="B112" s="940"/>
      <c r="C112" s="770" t="s">
        <v>426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122</v>
      </c>
      <c r="AL112" s="800"/>
      <c r="AM112" s="800"/>
      <c r="AN112" s="800"/>
      <c r="AO112" s="801"/>
      <c r="AP112" s="847" t="s">
        <v>122</v>
      </c>
      <c r="AQ112" s="848"/>
      <c r="AR112" s="848"/>
      <c r="AS112" s="848"/>
      <c r="AT112" s="849"/>
      <c r="AU112" s="959"/>
      <c r="AV112" s="960"/>
      <c r="AW112" s="960"/>
      <c r="AX112" s="960"/>
      <c r="AY112" s="960"/>
      <c r="AZ112" s="835" t="s">
        <v>427</v>
      </c>
      <c r="BA112" s="770"/>
      <c r="BB112" s="770"/>
      <c r="BC112" s="770"/>
      <c r="BD112" s="770"/>
      <c r="BE112" s="770"/>
      <c r="BF112" s="770"/>
      <c r="BG112" s="770"/>
      <c r="BH112" s="770"/>
      <c r="BI112" s="770"/>
      <c r="BJ112" s="770"/>
      <c r="BK112" s="770"/>
      <c r="BL112" s="770"/>
      <c r="BM112" s="770"/>
      <c r="BN112" s="770"/>
      <c r="BO112" s="770"/>
      <c r="BP112" s="771"/>
      <c r="BQ112" s="836">
        <v>782509</v>
      </c>
      <c r="BR112" s="837"/>
      <c r="BS112" s="837"/>
      <c r="BT112" s="837"/>
      <c r="BU112" s="837"/>
      <c r="BV112" s="837">
        <v>709022</v>
      </c>
      <c r="BW112" s="837"/>
      <c r="BX112" s="837"/>
      <c r="BY112" s="837"/>
      <c r="BZ112" s="837"/>
      <c r="CA112" s="837">
        <v>639732</v>
      </c>
      <c r="CB112" s="837"/>
      <c r="CC112" s="837"/>
      <c r="CD112" s="837"/>
      <c r="CE112" s="837"/>
      <c r="CF112" s="898">
        <v>6.2</v>
      </c>
      <c r="CG112" s="899"/>
      <c r="CH112" s="899"/>
      <c r="CI112" s="899"/>
      <c r="CJ112" s="899"/>
      <c r="CK112" s="954"/>
      <c r="CL112" s="841"/>
      <c r="CM112" s="844" t="s">
        <v>428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421</v>
      </c>
      <c r="DM112" s="837"/>
      <c r="DN112" s="837"/>
      <c r="DO112" s="837"/>
      <c r="DP112" s="837"/>
      <c r="DQ112" s="837" t="s">
        <v>122</v>
      </c>
      <c r="DR112" s="837"/>
      <c r="DS112" s="837"/>
      <c r="DT112" s="837"/>
      <c r="DU112" s="837"/>
      <c r="DV112" s="814" t="s">
        <v>122</v>
      </c>
      <c r="DW112" s="814"/>
      <c r="DX112" s="814"/>
      <c r="DY112" s="814"/>
      <c r="DZ112" s="815"/>
    </row>
    <row r="113" spans="1:130" s="226" customFormat="1" ht="26.25" customHeight="1" x14ac:dyDescent="0.15">
      <c r="A113" s="941"/>
      <c r="B113" s="942"/>
      <c r="C113" s="770" t="s">
        <v>429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84330</v>
      </c>
      <c r="AB113" s="946"/>
      <c r="AC113" s="946"/>
      <c r="AD113" s="946"/>
      <c r="AE113" s="947"/>
      <c r="AF113" s="948">
        <v>82785</v>
      </c>
      <c r="AG113" s="946"/>
      <c r="AH113" s="946"/>
      <c r="AI113" s="946"/>
      <c r="AJ113" s="947"/>
      <c r="AK113" s="948">
        <v>81101</v>
      </c>
      <c r="AL113" s="946"/>
      <c r="AM113" s="946"/>
      <c r="AN113" s="946"/>
      <c r="AO113" s="947"/>
      <c r="AP113" s="949">
        <v>0.8</v>
      </c>
      <c r="AQ113" s="950"/>
      <c r="AR113" s="950"/>
      <c r="AS113" s="950"/>
      <c r="AT113" s="951"/>
      <c r="AU113" s="959"/>
      <c r="AV113" s="960"/>
      <c r="AW113" s="960"/>
      <c r="AX113" s="960"/>
      <c r="AY113" s="960"/>
      <c r="AZ113" s="835" t="s">
        <v>430</v>
      </c>
      <c r="BA113" s="770"/>
      <c r="BB113" s="770"/>
      <c r="BC113" s="770"/>
      <c r="BD113" s="770"/>
      <c r="BE113" s="770"/>
      <c r="BF113" s="770"/>
      <c r="BG113" s="770"/>
      <c r="BH113" s="770"/>
      <c r="BI113" s="770"/>
      <c r="BJ113" s="770"/>
      <c r="BK113" s="770"/>
      <c r="BL113" s="770"/>
      <c r="BM113" s="770"/>
      <c r="BN113" s="770"/>
      <c r="BO113" s="770"/>
      <c r="BP113" s="771"/>
      <c r="BQ113" s="836">
        <v>940285</v>
      </c>
      <c r="BR113" s="837"/>
      <c r="BS113" s="837"/>
      <c r="BT113" s="837"/>
      <c r="BU113" s="837"/>
      <c r="BV113" s="837">
        <v>714912</v>
      </c>
      <c r="BW113" s="837"/>
      <c r="BX113" s="837"/>
      <c r="BY113" s="837"/>
      <c r="BZ113" s="837"/>
      <c r="CA113" s="837">
        <v>500247</v>
      </c>
      <c r="CB113" s="837"/>
      <c r="CC113" s="837"/>
      <c r="CD113" s="837"/>
      <c r="CE113" s="837"/>
      <c r="CF113" s="898">
        <v>4.8</v>
      </c>
      <c r="CG113" s="899"/>
      <c r="CH113" s="899"/>
      <c r="CI113" s="899"/>
      <c r="CJ113" s="899"/>
      <c r="CK113" s="954"/>
      <c r="CL113" s="841"/>
      <c r="CM113" s="844" t="s">
        <v>431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122</v>
      </c>
      <c r="DM113" s="800"/>
      <c r="DN113" s="800"/>
      <c r="DO113" s="800"/>
      <c r="DP113" s="801"/>
      <c r="DQ113" s="802" t="s">
        <v>421</v>
      </c>
      <c r="DR113" s="800"/>
      <c r="DS113" s="800"/>
      <c r="DT113" s="800"/>
      <c r="DU113" s="801"/>
      <c r="DV113" s="847" t="s">
        <v>122</v>
      </c>
      <c r="DW113" s="848"/>
      <c r="DX113" s="848"/>
      <c r="DY113" s="848"/>
      <c r="DZ113" s="849"/>
    </row>
    <row r="114" spans="1:130" s="226" customFormat="1" ht="26.25" customHeight="1" x14ac:dyDescent="0.15">
      <c r="A114" s="941"/>
      <c r="B114" s="942"/>
      <c r="C114" s="770" t="s">
        <v>432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251425</v>
      </c>
      <c r="AB114" s="800"/>
      <c r="AC114" s="800"/>
      <c r="AD114" s="800"/>
      <c r="AE114" s="801"/>
      <c r="AF114" s="802">
        <v>248484</v>
      </c>
      <c r="AG114" s="800"/>
      <c r="AH114" s="800"/>
      <c r="AI114" s="800"/>
      <c r="AJ114" s="801"/>
      <c r="AK114" s="802">
        <v>244275</v>
      </c>
      <c r="AL114" s="800"/>
      <c r="AM114" s="800"/>
      <c r="AN114" s="800"/>
      <c r="AO114" s="801"/>
      <c r="AP114" s="847">
        <v>2.4</v>
      </c>
      <c r="AQ114" s="848"/>
      <c r="AR114" s="848"/>
      <c r="AS114" s="848"/>
      <c r="AT114" s="849"/>
      <c r="AU114" s="959"/>
      <c r="AV114" s="960"/>
      <c r="AW114" s="960"/>
      <c r="AX114" s="960"/>
      <c r="AY114" s="960"/>
      <c r="AZ114" s="835" t="s">
        <v>433</v>
      </c>
      <c r="BA114" s="770"/>
      <c r="BB114" s="770"/>
      <c r="BC114" s="770"/>
      <c r="BD114" s="770"/>
      <c r="BE114" s="770"/>
      <c r="BF114" s="770"/>
      <c r="BG114" s="770"/>
      <c r="BH114" s="770"/>
      <c r="BI114" s="770"/>
      <c r="BJ114" s="770"/>
      <c r="BK114" s="770"/>
      <c r="BL114" s="770"/>
      <c r="BM114" s="770"/>
      <c r="BN114" s="770"/>
      <c r="BO114" s="770"/>
      <c r="BP114" s="771"/>
      <c r="BQ114" s="836">
        <v>3367895</v>
      </c>
      <c r="BR114" s="837"/>
      <c r="BS114" s="837"/>
      <c r="BT114" s="837"/>
      <c r="BU114" s="837"/>
      <c r="BV114" s="837">
        <v>3094322</v>
      </c>
      <c r="BW114" s="837"/>
      <c r="BX114" s="837"/>
      <c r="BY114" s="837"/>
      <c r="BZ114" s="837"/>
      <c r="CA114" s="837">
        <v>3078811</v>
      </c>
      <c r="CB114" s="837"/>
      <c r="CC114" s="837"/>
      <c r="CD114" s="837"/>
      <c r="CE114" s="837"/>
      <c r="CF114" s="898">
        <v>29.8</v>
      </c>
      <c r="CG114" s="899"/>
      <c r="CH114" s="899"/>
      <c r="CI114" s="899"/>
      <c r="CJ114" s="899"/>
      <c r="CK114" s="954"/>
      <c r="CL114" s="841"/>
      <c r="CM114" s="844" t="s">
        <v>434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421</v>
      </c>
      <c r="DH114" s="800"/>
      <c r="DI114" s="800"/>
      <c r="DJ114" s="800"/>
      <c r="DK114" s="801"/>
      <c r="DL114" s="802" t="s">
        <v>122</v>
      </c>
      <c r="DM114" s="800"/>
      <c r="DN114" s="800"/>
      <c r="DO114" s="800"/>
      <c r="DP114" s="801"/>
      <c r="DQ114" s="802" t="s">
        <v>421</v>
      </c>
      <c r="DR114" s="800"/>
      <c r="DS114" s="800"/>
      <c r="DT114" s="800"/>
      <c r="DU114" s="801"/>
      <c r="DV114" s="847" t="s">
        <v>122</v>
      </c>
      <c r="DW114" s="848"/>
      <c r="DX114" s="848"/>
      <c r="DY114" s="848"/>
      <c r="DZ114" s="849"/>
    </row>
    <row r="115" spans="1:130" s="226" customFormat="1" ht="26.25" customHeight="1" x14ac:dyDescent="0.15">
      <c r="A115" s="941"/>
      <c r="B115" s="942"/>
      <c r="C115" s="770" t="s">
        <v>435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68357</v>
      </c>
      <c r="AB115" s="946"/>
      <c r="AC115" s="946"/>
      <c r="AD115" s="946"/>
      <c r="AE115" s="947"/>
      <c r="AF115" s="948">
        <v>62196</v>
      </c>
      <c r="AG115" s="946"/>
      <c r="AH115" s="946"/>
      <c r="AI115" s="946"/>
      <c r="AJ115" s="947"/>
      <c r="AK115" s="948">
        <v>56516</v>
      </c>
      <c r="AL115" s="946"/>
      <c r="AM115" s="946"/>
      <c r="AN115" s="946"/>
      <c r="AO115" s="947"/>
      <c r="AP115" s="949">
        <v>0.5</v>
      </c>
      <c r="AQ115" s="950"/>
      <c r="AR115" s="950"/>
      <c r="AS115" s="950"/>
      <c r="AT115" s="951"/>
      <c r="AU115" s="959"/>
      <c r="AV115" s="960"/>
      <c r="AW115" s="960"/>
      <c r="AX115" s="960"/>
      <c r="AY115" s="960"/>
      <c r="AZ115" s="835" t="s">
        <v>436</v>
      </c>
      <c r="BA115" s="770"/>
      <c r="BB115" s="770"/>
      <c r="BC115" s="770"/>
      <c r="BD115" s="770"/>
      <c r="BE115" s="770"/>
      <c r="BF115" s="770"/>
      <c r="BG115" s="770"/>
      <c r="BH115" s="770"/>
      <c r="BI115" s="770"/>
      <c r="BJ115" s="770"/>
      <c r="BK115" s="770"/>
      <c r="BL115" s="770"/>
      <c r="BM115" s="770"/>
      <c r="BN115" s="770"/>
      <c r="BO115" s="770"/>
      <c r="BP115" s="771"/>
      <c r="BQ115" s="836" t="s">
        <v>421</v>
      </c>
      <c r="BR115" s="837"/>
      <c r="BS115" s="837"/>
      <c r="BT115" s="837"/>
      <c r="BU115" s="837"/>
      <c r="BV115" s="837" t="s">
        <v>421</v>
      </c>
      <c r="BW115" s="837"/>
      <c r="BX115" s="837"/>
      <c r="BY115" s="837"/>
      <c r="BZ115" s="837"/>
      <c r="CA115" s="837" t="s">
        <v>122</v>
      </c>
      <c r="CB115" s="837"/>
      <c r="CC115" s="837"/>
      <c r="CD115" s="837"/>
      <c r="CE115" s="837"/>
      <c r="CF115" s="898" t="s">
        <v>122</v>
      </c>
      <c r="CG115" s="899"/>
      <c r="CH115" s="899"/>
      <c r="CI115" s="899"/>
      <c r="CJ115" s="899"/>
      <c r="CK115" s="954"/>
      <c r="CL115" s="841"/>
      <c r="CM115" s="835" t="s">
        <v>437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122</v>
      </c>
      <c r="DM115" s="800"/>
      <c r="DN115" s="800"/>
      <c r="DO115" s="800"/>
      <c r="DP115" s="801"/>
      <c r="DQ115" s="802" t="s">
        <v>421</v>
      </c>
      <c r="DR115" s="800"/>
      <c r="DS115" s="800"/>
      <c r="DT115" s="800"/>
      <c r="DU115" s="801"/>
      <c r="DV115" s="847" t="s">
        <v>421</v>
      </c>
      <c r="DW115" s="848"/>
      <c r="DX115" s="848"/>
      <c r="DY115" s="848"/>
      <c r="DZ115" s="849"/>
    </row>
    <row r="116" spans="1:130" s="226" customFormat="1" ht="26.25" customHeight="1" x14ac:dyDescent="0.15">
      <c r="A116" s="943"/>
      <c r="B116" s="944"/>
      <c r="C116" s="903" t="s">
        <v>438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122</v>
      </c>
      <c r="AG116" s="800"/>
      <c r="AH116" s="800"/>
      <c r="AI116" s="800"/>
      <c r="AJ116" s="801"/>
      <c r="AK116" s="802" t="s">
        <v>421</v>
      </c>
      <c r="AL116" s="800"/>
      <c r="AM116" s="800"/>
      <c r="AN116" s="800"/>
      <c r="AO116" s="801"/>
      <c r="AP116" s="847" t="s">
        <v>122</v>
      </c>
      <c r="AQ116" s="848"/>
      <c r="AR116" s="848"/>
      <c r="AS116" s="848"/>
      <c r="AT116" s="849"/>
      <c r="AU116" s="959"/>
      <c r="AV116" s="960"/>
      <c r="AW116" s="960"/>
      <c r="AX116" s="960"/>
      <c r="AY116" s="960"/>
      <c r="AZ116" s="886" t="s">
        <v>439</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122</v>
      </c>
      <c r="CB116" s="837"/>
      <c r="CC116" s="837"/>
      <c r="CD116" s="837"/>
      <c r="CE116" s="837"/>
      <c r="CF116" s="898" t="s">
        <v>122</v>
      </c>
      <c r="CG116" s="899"/>
      <c r="CH116" s="899"/>
      <c r="CI116" s="899"/>
      <c r="CJ116" s="899"/>
      <c r="CK116" s="954"/>
      <c r="CL116" s="841"/>
      <c r="CM116" s="844" t="s">
        <v>440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122</v>
      </c>
      <c r="DM116" s="800"/>
      <c r="DN116" s="800"/>
      <c r="DO116" s="800"/>
      <c r="DP116" s="801"/>
      <c r="DQ116" s="802" t="s">
        <v>122</v>
      </c>
      <c r="DR116" s="800"/>
      <c r="DS116" s="800"/>
      <c r="DT116" s="800"/>
      <c r="DU116" s="801"/>
      <c r="DV116" s="847" t="s">
        <v>421</v>
      </c>
      <c r="DW116" s="848"/>
      <c r="DX116" s="848"/>
      <c r="DY116" s="848"/>
      <c r="DZ116" s="849"/>
    </row>
    <row r="117" spans="1:130" s="226" customFormat="1" ht="26.25" customHeight="1" x14ac:dyDescent="0.15">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441</v>
      </c>
      <c r="Z117" s="926"/>
      <c r="AA117" s="931">
        <v>2813736</v>
      </c>
      <c r="AB117" s="932"/>
      <c r="AC117" s="932"/>
      <c r="AD117" s="932"/>
      <c r="AE117" s="933"/>
      <c r="AF117" s="934">
        <v>3079321</v>
      </c>
      <c r="AG117" s="932"/>
      <c r="AH117" s="932"/>
      <c r="AI117" s="932"/>
      <c r="AJ117" s="933"/>
      <c r="AK117" s="934">
        <v>3094549</v>
      </c>
      <c r="AL117" s="932"/>
      <c r="AM117" s="932"/>
      <c r="AN117" s="932"/>
      <c r="AO117" s="933"/>
      <c r="AP117" s="935"/>
      <c r="AQ117" s="936"/>
      <c r="AR117" s="936"/>
      <c r="AS117" s="936"/>
      <c r="AT117" s="937"/>
      <c r="AU117" s="959"/>
      <c r="AV117" s="960"/>
      <c r="AW117" s="960"/>
      <c r="AX117" s="960"/>
      <c r="AY117" s="960"/>
      <c r="AZ117" s="886" t="s">
        <v>442</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421</v>
      </c>
      <c r="CB117" s="837"/>
      <c r="CC117" s="837"/>
      <c r="CD117" s="837"/>
      <c r="CE117" s="837"/>
      <c r="CF117" s="898" t="s">
        <v>421</v>
      </c>
      <c r="CG117" s="899"/>
      <c r="CH117" s="899"/>
      <c r="CI117" s="899"/>
      <c r="CJ117" s="899"/>
      <c r="CK117" s="954"/>
      <c r="CL117" s="841"/>
      <c r="CM117" s="844" t="s">
        <v>443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421</v>
      </c>
      <c r="DR117" s="800"/>
      <c r="DS117" s="800"/>
      <c r="DT117" s="800"/>
      <c r="DU117" s="801"/>
      <c r="DV117" s="847" t="s">
        <v>421</v>
      </c>
      <c r="DW117" s="848"/>
      <c r="DX117" s="848"/>
      <c r="DY117" s="848"/>
      <c r="DZ117" s="849"/>
    </row>
    <row r="118" spans="1:130" s="226" customFormat="1" ht="26.25" customHeight="1" x14ac:dyDescent="0.15">
      <c r="A118" s="924" t="s">
        <v>416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414</v>
      </c>
      <c r="AB118" s="925"/>
      <c r="AC118" s="925"/>
      <c r="AD118" s="925"/>
      <c r="AE118" s="926"/>
      <c r="AF118" s="927" t="s">
        <v>296</v>
      </c>
      <c r="AG118" s="925"/>
      <c r="AH118" s="925"/>
      <c r="AI118" s="925"/>
      <c r="AJ118" s="926"/>
      <c r="AK118" s="927" t="s">
        <v>295</v>
      </c>
      <c r="AL118" s="925"/>
      <c r="AM118" s="925"/>
      <c r="AN118" s="925"/>
      <c r="AO118" s="926"/>
      <c r="AP118" s="928" t="s">
        <v>415</v>
      </c>
      <c r="AQ118" s="929"/>
      <c r="AR118" s="929"/>
      <c r="AS118" s="929"/>
      <c r="AT118" s="930"/>
      <c r="AU118" s="959"/>
      <c r="AV118" s="960"/>
      <c r="AW118" s="960"/>
      <c r="AX118" s="960"/>
      <c r="AY118" s="960"/>
      <c r="AZ118" s="902" t="s">
        <v>444</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122</v>
      </c>
      <c r="CB118" s="868"/>
      <c r="CC118" s="868"/>
      <c r="CD118" s="868"/>
      <c r="CE118" s="868"/>
      <c r="CF118" s="898" t="s">
        <v>122</v>
      </c>
      <c r="CG118" s="899"/>
      <c r="CH118" s="899"/>
      <c r="CI118" s="899"/>
      <c r="CJ118" s="899"/>
      <c r="CK118" s="954"/>
      <c r="CL118" s="841"/>
      <c r="CM118" s="844" t="s">
        <v>445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421</v>
      </c>
      <c r="DH118" s="800"/>
      <c r="DI118" s="800"/>
      <c r="DJ118" s="800"/>
      <c r="DK118" s="801"/>
      <c r="DL118" s="802" t="s">
        <v>122</v>
      </c>
      <c r="DM118" s="800"/>
      <c r="DN118" s="800"/>
      <c r="DO118" s="800"/>
      <c r="DP118" s="801"/>
      <c r="DQ118" s="802" t="s">
        <v>421</v>
      </c>
      <c r="DR118" s="800"/>
      <c r="DS118" s="800"/>
      <c r="DT118" s="800"/>
      <c r="DU118" s="801"/>
      <c r="DV118" s="847" t="s">
        <v>122</v>
      </c>
      <c r="DW118" s="848"/>
      <c r="DX118" s="848"/>
      <c r="DY118" s="848"/>
      <c r="DZ118" s="849"/>
    </row>
    <row r="119" spans="1:130" s="226" customFormat="1" ht="26.25" customHeight="1" x14ac:dyDescent="0.15">
      <c r="A119" s="838" t="s">
        <v>419</v>
      </c>
      <c r="B119" s="839"/>
      <c r="C119" s="914" t="s">
        <v>420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446</v>
      </c>
      <c r="BP119" s="901"/>
      <c r="BQ119" s="905">
        <v>29761796</v>
      </c>
      <c r="BR119" s="868"/>
      <c r="BS119" s="868"/>
      <c r="BT119" s="868"/>
      <c r="BU119" s="868"/>
      <c r="BV119" s="868">
        <v>27597929</v>
      </c>
      <c r="BW119" s="868"/>
      <c r="BX119" s="868"/>
      <c r="BY119" s="868"/>
      <c r="BZ119" s="868"/>
      <c r="CA119" s="868">
        <v>26223140</v>
      </c>
      <c r="CB119" s="868"/>
      <c r="CC119" s="868"/>
      <c r="CD119" s="868"/>
      <c r="CE119" s="868"/>
      <c r="CF119" s="766"/>
      <c r="CG119" s="767"/>
      <c r="CH119" s="767"/>
      <c r="CI119" s="767"/>
      <c r="CJ119" s="857"/>
      <c r="CK119" s="955"/>
      <c r="CL119" s="843"/>
      <c r="CM119" s="861" t="s">
        <v>447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292805</v>
      </c>
      <c r="DH119" s="783"/>
      <c r="DI119" s="783"/>
      <c r="DJ119" s="783"/>
      <c r="DK119" s="784"/>
      <c r="DL119" s="785">
        <v>238189</v>
      </c>
      <c r="DM119" s="783"/>
      <c r="DN119" s="783"/>
      <c r="DO119" s="783"/>
      <c r="DP119" s="784"/>
      <c r="DQ119" s="785">
        <v>187485</v>
      </c>
      <c r="DR119" s="783"/>
      <c r="DS119" s="783"/>
      <c r="DT119" s="783"/>
      <c r="DU119" s="784"/>
      <c r="DV119" s="871">
        <v>1.8</v>
      </c>
      <c r="DW119" s="872"/>
      <c r="DX119" s="872"/>
      <c r="DY119" s="872"/>
      <c r="DZ119" s="873"/>
    </row>
    <row r="120" spans="1:130" s="226" customFormat="1" ht="26.25" customHeight="1" x14ac:dyDescent="0.15">
      <c r="A120" s="840"/>
      <c r="B120" s="841"/>
      <c r="C120" s="844" t="s">
        <v>424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122</v>
      </c>
      <c r="AL120" s="800"/>
      <c r="AM120" s="800"/>
      <c r="AN120" s="800"/>
      <c r="AO120" s="801"/>
      <c r="AP120" s="847" t="s">
        <v>122</v>
      </c>
      <c r="AQ120" s="848"/>
      <c r="AR120" s="848"/>
      <c r="AS120" s="848"/>
      <c r="AT120" s="849"/>
      <c r="AU120" s="906" t="s">
        <v>448</v>
      </c>
      <c r="AV120" s="907"/>
      <c r="AW120" s="907"/>
      <c r="AX120" s="907"/>
      <c r="AY120" s="908"/>
      <c r="AZ120" s="883" t="s">
        <v>449</v>
      </c>
      <c r="BA120" s="828"/>
      <c r="BB120" s="828"/>
      <c r="BC120" s="828"/>
      <c r="BD120" s="828"/>
      <c r="BE120" s="828"/>
      <c r="BF120" s="828"/>
      <c r="BG120" s="828"/>
      <c r="BH120" s="828"/>
      <c r="BI120" s="828"/>
      <c r="BJ120" s="828"/>
      <c r="BK120" s="828"/>
      <c r="BL120" s="828"/>
      <c r="BM120" s="828"/>
      <c r="BN120" s="828"/>
      <c r="BO120" s="828"/>
      <c r="BP120" s="829"/>
      <c r="BQ120" s="884">
        <v>11555991</v>
      </c>
      <c r="BR120" s="865"/>
      <c r="BS120" s="865"/>
      <c r="BT120" s="865"/>
      <c r="BU120" s="865"/>
      <c r="BV120" s="865">
        <v>12227511</v>
      </c>
      <c r="BW120" s="865"/>
      <c r="BX120" s="865"/>
      <c r="BY120" s="865"/>
      <c r="BZ120" s="865"/>
      <c r="CA120" s="865">
        <v>12251162</v>
      </c>
      <c r="CB120" s="865"/>
      <c r="CC120" s="865"/>
      <c r="CD120" s="865"/>
      <c r="CE120" s="865"/>
      <c r="CF120" s="889">
        <v>118.4</v>
      </c>
      <c r="CG120" s="890"/>
      <c r="CH120" s="890"/>
      <c r="CI120" s="890"/>
      <c r="CJ120" s="890"/>
      <c r="CK120" s="891" t="s">
        <v>450</v>
      </c>
      <c r="CL120" s="875"/>
      <c r="CM120" s="875"/>
      <c r="CN120" s="875"/>
      <c r="CO120" s="876"/>
      <c r="CP120" s="895" t="s">
        <v>397</v>
      </c>
      <c r="CQ120" s="896"/>
      <c r="CR120" s="896"/>
      <c r="CS120" s="896"/>
      <c r="CT120" s="896"/>
      <c r="CU120" s="896"/>
      <c r="CV120" s="896"/>
      <c r="CW120" s="896"/>
      <c r="CX120" s="896"/>
      <c r="CY120" s="896"/>
      <c r="CZ120" s="896"/>
      <c r="DA120" s="896"/>
      <c r="DB120" s="896"/>
      <c r="DC120" s="896"/>
      <c r="DD120" s="896"/>
      <c r="DE120" s="896"/>
      <c r="DF120" s="897"/>
      <c r="DG120" s="884">
        <v>721643</v>
      </c>
      <c r="DH120" s="865"/>
      <c r="DI120" s="865"/>
      <c r="DJ120" s="865"/>
      <c r="DK120" s="865"/>
      <c r="DL120" s="865">
        <v>660169</v>
      </c>
      <c r="DM120" s="865"/>
      <c r="DN120" s="865"/>
      <c r="DO120" s="865"/>
      <c r="DP120" s="865"/>
      <c r="DQ120" s="865">
        <v>602159</v>
      </c>
      <c r="DR120" s="865"/>
      <c r="DS120" s="865"/>
      <c r="DT120" s="865"/>
      <c r="DU120" s="865"/>
      <c r="DV120" s="866">
        <v>5.8</v>
      </c>
      <c r="DW120" s="866"/>
      <c r="DX120" s="866"/>
      <c r="DY120" s="866"/>
      <c r="DZ120" s="867"/>
    </row>
    <row r="121" spans="1:130" s="226" customFormat="1" ht="26.25" customHeight="1" x14ac:dyDescent="0.15">
      <c r="A121" s="840"/>
      <c r="B121" s="841"/>
      <c r="C121" s="886" t="s">
        <v>451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452</v>
      </c>
      <c r="BA121" s="770"/>
      <c r="BB121" s="770"/>
      <c r="BC121" s="770"/>
      <c r="BD121" s="770"/>
      <c r="BE121" s="770"/>
      <c r="BF121" s="770"/>
      <c r="BG121" s="770"/>
      <c r="BH121" s="770"/>
      <c r="BI121" s="770"/>
      <c r="BJ121" s="770"/>
      <c r="BK121" s="770"/>
      <c r="BL121" s="770"/>
      <c r="BM121" s="770"/>
      <c r="BN121" s="770"/>
      <c r="BO121" s="770"/>
      <c r="BP121" s="771"/>
      <c r="BQ121" s="836">
        <v>337278</v>
      </c>
      <c r="BR121" s="837"/>
      <c r="BS121" s="837"/>
      <c r="BT121" s="837"/>
      <c r="BU121" s="837"/>
      <c r="BV121" s="837">
        <v>303429</v>
      </c>
      <c r="BW121" s="837"/>
      <c r="BX121" s="837"/>
      <c r="BY121" s="837"/>
      <c r="BZ121" s="837"/>
      <c r="CA121" s="837">
        <v>263908</v>
      </c>
      <c r="CB121" s="837"/>
      <c r="CC121" s="837"/>
      <c r="CD121" s="837"/>
      <c r="CE121" s="837"/>
      <c r="CF121" s="898">
        <v>2.6</v>
      </c>
      <c r="CG121" s="899"/>
      <c r="CH121" s="899"/>
      <c r="CI121" s="899"/>
      <c r="CJ121" s="899"/>
      <c r="CK121" s="892"/>
      <c r="CL121" s="878"/>
      <c r="CM121" s="878"/>
      <c r="CN121" s="878"/>
      <c r="CO121" s="879"/>
      <c r="CP121" s="858" t="s">
        <v>393</v>
      </c>
      <c r="CQ121" s="859"/>
      <c r="CR121" s="859"/>
      <c r="CS121" s="859"/>
      <c r="CT121" s="859"/>
      <c r="CU121" s="859"/>
      <c r="CV121" s="859"/>
      <c r="CW121" s="859"/>
      <c r="CX121" s="859"/>
      <c r="CY121" s="859"/>
      <c r="CZ121" s="859"/>
      <c r="DA121" s="859"/>
      <c r="DB121" s="859"/>
      <c r="DC121" s="859"/>
      <c r="DD121" s="859"/>
      <c r="DE121" s="859"/>
      <c r="DF121" s="860"/>
      <c r="DG121" s="836">
        <v>60866</v>
      </c>
      <c r="DH121" s="837"/>
      <c r="DI121" s="837"/>
      <c r="DJ121" s="837"/>
      <c r="DK121" s="837"/>
      <c r="DL121" s="837">
        <v>48853</v>
      </c>
      <c r="DM121" s="837"/>
      <c r="DN121" s="837"/>
      <c r="DO121" s="837"/>
      <c r="DP121" s="837"/>
      <c r="DQ121" s="837">
        <v>37573</v>
      </c>
      <c r="DR121" s="837"/>
      <c r="DS121" s="837"/>
      <c r="DT121" s="837"/>
      <c r="DU121" s="837"/>
      <c r="DV121" s="814">
        <v>0.4</v>
      </c>
      <c r="DW121" s="814"/>
      <c r="DX121" s="814"/>
      <c r="DY121" s="814"/>
      <c r="DZ121" s="815"/>
    </row>
    <row r="122" spans="1:130" s="226" customFormat="1" ht="26.25" customHeight="1" x14ac:dyDescent="0.15">
      <c r="A122" s="840"/>
      <c r="B122" s="841"/>
      <c r="C122" s="844" t="s">
        <v>434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453</v>
      </c>
      <c r="BA122" s="903"/>
      <c r="BB122" s="903"/>
      <c r="BC122" s="903"/>
      <c r="BD122" s="903"/>
      <c r="BE122" s="903"/>
      <c r="BF122" s="903"/>
      <c r="BG122" s="903"/>
      <c r="BH122" s="903"/>
      <c r="BI122" s="903"/>
      <c r="BJ122" s="903"/>
      <c r="BK122" s="903"/>
      <c r="BL122" s="903"/>
      <c r="BM122" s="903"/>
      <c r="BN122" s="903"/>
      <c r="BO122" s="903"/>
      <c r="BP122" s="904"/>
      <c r="BQ122" s="905">
        <v>19688238</v>
      </c>
      <c r="BR122" s="868"/>
      <c r="BS122" s="868"/>
      <c r="BT122" s="868"/>
      <c r="BU122" s="868"/>
      <c r="BV122" s="868">
        <v>18437087</v>
      </c>
      <c r="BW122" s="868"/>
      <c r="BX122" s="868"/>
      <c r="BY122" s="868"/>
      <c r="BZ122" s="868"/>
      <c r="CA122" s="868">
        <v>17602876</v>
      </c>
      <c r="CB122" s="868"/>
      <c r="CC122" s="868"/>
      <c r="CD122" s="868"/>
      <c r="CE122" s="868"/>
      <c r="CF122" s="869">
        <v>170.2</v>
      </c>
      <c r="CG122" s="870"/>
      <c r="CH122" s="870"/>
      <c r="CI122" s="870"/>
      <c r="CJ122" s="870"/>
      <c r="CK122" s="892"/>
      <c r="CL122" s="878"/>
      <c r="CM122" s="878"/>
      <c r="CN122" s="878"/>
      <c r="CO122" s="879"/>
      <c r="CP122" s="858" t="s">
        <v>395</v>
      </c>
      <c r="CQ122" s="859"/>
      <c r="CR122" s="859"/>
      <c r="CS122" s="859"/>
      <c r="CT122" s="859"/>
      <c r="CU122" s="859"/>
      <c r="CV122" s="859"/>
      <c r="CW122" s="859"/>
      <c r="CX122" s="859"/>
      <c r="CY122" s="859"/>
      <c r="CZ122" s="859"/>
      <c r="DA122" s="859"/>
      <c r="DB122" s="859"/>
      <c r="DC122" s="859"/>
      <c r="DD122" s="859"/>
      <c r="DE122" s="859"/>
      <c r="DF122" s="860"/>
      <c r="DG122" s="836" t="s">
        <v>122</v>
      </c>
      <c r="DH122" s="837"/>
      <c r="DI122" s="837"/>
      <c r="DJ122" s="837"/>
      <c r="DK122" s="837"/>
      <c r="DL122" s="837" t="s">
        <v>122</v>
      </c>
      <c r="DM122" s="837"/>
      <c r="DN122" s="837"/>
      <c r="DO122" s="837"/>
      <c r="DP122" s="837"/>
      <c r="DQ122" s="837" t="s">
        <v>122</v>
      </c>
      <c r="DR122" s="837"/>
      <c r="DS122" s="837"/>
      <c r="DT122" s="837"/>
      <c r="DU122" s="837"/>
      <c r="DV122" s="814" t="s">
        <v>122</v>
      </c>
      <c r="DW122" s="814"/>
      <c r="DX122" s="814"/>
      <c r="DY122" s="814"/>
      <c r="DZ122" s="815"/>
    </row>
    <row r="123" spans="1:130" s="226" customFormat="1" ht="26.25" customHeight="1" x14ac:dyDescent="0.15">
      <c r="A123" s="840"/>
      <c r="B123" s="841"/>
      <c r="C123" s="844" t="s">
        <v>440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454</v>
      </c>
      <c r="BP123" s="901"/>
      <c r="BQ123" s="855">
        <v>31581507</v>
      </c>
      <c r="BR123" s="856"/>
      <c r="BS123" s="856"/>
      <c r="BT123" s="856"/>
      <c r="BU123" s="856"/>
      <c r="BV123" s="856">
        <v>30968027</v>
      </c>
      <c r="BW123" s="856"/>
      <c r="BX123" s="856"/>
      <c r="BY123" s="856"/>
      <c r="BZ123" s="856"/>
      <c r="CA123" s="856">
        <v>30117946</v>
      </c>
      <c r="CB123" s="856"/>
      <c r="CC123" s="856"/>
      <c r="CD123" s="856"/>
      <c r="CE123" s="856"/>
      <c r="CF123" s="766"/>
      <c r="CG123" s="767"/>
      <c r="CH123" s="767"/>
      <c r="CI123" s="767"/>
      <c r="CJ123" s="857"/>
      <c r="CK123" s="892"/>
      <c r="CL123" s="878"/>
      <c r="CM123" s="878"/>
      <c r="CN123" s="878"/>
      <c r="CO123" s="879"/>
      <c r="CP123" s="858" t="s">
        <v>391</v>
      </c>
      <c r="CQ123" s="859"/>
      <c r="CR123" s="859"/>
      <c r="CS123" s="859"/>
      <c r="CT123" s="859"/>
      <c r="CU123" s="859"/>
      <c r="CV123" s="859"/>
      <c r="CW123" s="859"/>
      <c r="CX123" s="859"/>
      <c r="CY123" s="859"/>
      <c r="CZ123" s="859"/>
      <c r="DA123" s="859"/>
      <c r="DB123" s="859"/>
      <c r="DC123" s="859"/>
      <c r="DD123" s="859"/>
      <c r="DE123" s="859"/>
      <c r="DF123" s="860"/>
      <c r="DG123" s="799" t="s">
        <v>122</v>
      </c>
      <c r="DH123" s="800"/>
      <c r="DI123" s="800"/>
      <c r="DJ123" s="800"/>
      <c r="DK123" s="801"/>
      <c r="DL123" s="802" t="s">
        <v>455</v>
      </c>
      <c r="DM123" s="800"/>
      <c r="DN123" s="800"/>
      <c r="DO123" s="800"/>
      <c r="DP123" s="801"/>
      <c r="DQ123" s="802" t="s">
        <v>122</v>
      </c>
      <c r="DR123" s="800"/>
      <c r="DS123" s="800"/>
      <c r="DT123" s="800"/>
      <c r="DU123" s="801"/>
      <c r="DV123" s="847" t="s">
        <v>122</v>
      </c>
      <c r="DW123" s="848"/>
      <c r="DX123" s="848"/>
      <c r="DY123" s="848"/>
      <c r="DZ123" s="849"/>
    </row>
    <row r="124" spans="1:130" s="226" customFormat="1" ht="26.25" customHeight="1" thickBot="1" x14ac:dyDescent="0.2">
      <c r="A124" s="840"/>
      <c r="B124" s="841"/>
      <c r="C124" s="844" t="s">
        <v>443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456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122</v>
      </c>
      <c r="BR124" s="854"/>
      <c r="BS124" s="854"/>
      <c r="BT124" s="854"/>
      <c r="BU124" s="854"/>
      <c r="BV124" s="854" t="s">
        <v>122</v>
      </c>
      <c r="BW124" s="854"/>
      <c r="BX124" s="854"/>
      <c r="BY124" s="854"/>
      <c r="BZ124" s="854"/>
      <c r="CA124" s="854" t="s">
        <v>455</v>
      </c>
      <c r="CB124" s="854"/>
      <c r="CC124" s="854"/>
      <c r="CD124" s="854"/>
      <c r="CE124" s="854"/>
      <c r="CF124" s="744"/>
      <c r="CG124" s="745"/>
      <c r="CH124" s="745"/>
      <c r="CI124" s="745"/>
      <c r="CJ124" s="885"/>
      <c r="CK124" s="893"/>
      <c r="CL124" s="893"/>
      <c r="CM124" s="893"/>
      <c r="CN124" s="893"/>
      <c r="CO124" s="894"/>
      <c r="CP124" s="858" t="s">
        <v>457</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455</v>
      </c>
      <c r="DR124" s="783"/>
      <c r="DS124" s="783"/>
      <c r="DT124" s="783"/>
      <c r="DU124" s="784"/>
      <c r="DV124" s="871" t="s">
        <v>122</v>
      </c>
      <c r="DW124" s="872"/>
      <c r="DX124" s="872"/>
      <c r="DY124" s="872"/>
      <c r="DZ124" s="873"/>
    </row>
    <row r="125" spans="1:130" s="226" customFormat="1" ht="26.25" customHeight="1" x14ac:dyDescent="0.15">
      <c r="A125" s="840"/>
      <c r="B125" s="841"/>
      <c r="C125" s="844" t="s">
        <v>445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455</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458</v>
      </c>
      <c r="CL125" s="875"/>
      <c r="CM125" s="875"/>
      <c r="CN125" s="875"/>
      <c r="CO125" s="876"/>
      <c r="CP125" s="883" t="s">
        <v>459</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x14ac:dyDescent="0.2">
      <c r="A126" s="840"/>
      <c r="B126" s="841"/>
      <c r="C126" s="844" t="s">
        <v>447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58729</v>
      </c>
      <c r="AB126" s="800"/>
      <c r="AC126" s="800"/>
      <c r="AD126" s="800"/>
      <c r="AE126" s="801"/>
      <c r="AF126" s="802">
        <v>54615</v>
      </c>
      <c r="AG126" s="800"/>
      <c r="AH126" s="800"/>
      <c r="AI126" s="800"/>
      <c r="AJ126" s="801"/>
      <c r="AK126" s="802">
        <v>50704</v>
      </c>
      <c r="AL126" s="800"/>
      <c r="AM126" s="800"/>
      <c r="AN126" s="800"/>
      <c r="AO126" s="801"/>
      <c r="AP126" s="847">
        <v>0.5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460</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x14ac:dyDescent="0.15">
      <c r="A127" s="842"/>
      <c r="B127" s="843"/>
      <c r="C127" s="861" t="s">
        <v>461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9628</v>
      </c>
      <c r="AB127" s="800"/>
      <c r="AC127" s="800"/>
      <c r="AD127" s="800"/>
      <c r="AE127" s="801"/>
      <c r="AF127" s="802">
        <v>7581</v>
      </c>
      <c r="AG127" s="800"/>
      <c r="AH127" s="800"/>
      <c r="AI127" s="800"/>
      <c r="AJ127" s="801"/>
      <c r="AK127" s="802">
        <v>5812</v>
      </c>
      <c r="AL127" s="800"/>
      <c r="AM127" s="800"/>
      <c r="AN127" s="800"/>
      <c r="AO127" s="801"/>
      <c r="AP127" s="847">
        <v>0.1</v>
      </c>
      <c r="AQ127" s="848"/>
      <c r="AR127" s="848"/>
      <c r="AS127" s="848"/>
      <c r="AT127" s="849"/>
      <c r="AU127" s="262"/>
      <c r="AV127" s="262"/>
      <c r="AW127" s="262"/>
      <c r="AX127" s="864" t="s">
        <v>462</v>
      </c>
      <c r="AY127" s="832"/>
      <c r="AZ127" s="832"/>
      <c r="BA127" s="832"/>
      <c r="BB127" s="832"/>
      <c r="BC127" s="832"/>
      <c r="BD127" s="832"/>
      <c r="BE127" s="833"/>
      <c r="BF127" s="831" t="s">
        <v>463</v>
      </c>
      <c r="BG127" s="832"/>
      <c r="BH127" s="832"/>
      <c r="BI127" s="832"/>
      <c r="BJ127" s="832"/>
      <c r="BK127" s="832"/>
      <c r="BL127" s="833"/>
      <c r="BM127" s="831" t="s">
        <v>464</v>
      </c>
      <c r="BN127" s="832"/>
      <c r="BO127" s="832"/>
      <c r="BP127" s="832"/>
      <c r="BQ127" s="832"/>
      <c r="BR127" s="832"/>
      <c r="BS127" s="833"/>
      <c r="BT127" s="831" t="s">
        <v>465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466</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x14ac:dyDescent="0.2">
      <c r="A128" s="816" t="s">
        <v>467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468</v>
      </c>
      <c r="X128" s="818"/>
      <c r="Y128" s="818"/>
      <c r="Z128" s="819"/>
      <c r="AA128" s="820">
        <v>42559</v>
      </c>
      <c r="AB128" s="821"/>
      <c r="AC128" s="821"/>
      <c r="AD128" s="821"/>
      <c r="AE128" s="822"/>
      <c r="AF128" s="823">
        <v>51097</v>
      </c>
      <c r="AG128" s="821"/>
      <c r="AH128" s="821"/>
      <c r="AI128" s="821"/>
      <c r="AJ128" s="822"/>
      <c r="AK128" s="823">
        <v>43198</v>
      </c>
      <c r="AL128" s="821"/>
      <c r="AM128" s="821"/>
      <c r="AN128" s="821"/>
      <c r="AO128" s="822"/>
      <c r="AP128" s="824"/>
      <c r="AQ128" s="825"/>
      <c r="AR128" s="825"/>
      <c r="AS128" s="825"/>
      <c r="AT128" s="826"/>
      <c r="AU128" s="262"/>
      <c r="AV128" s="262"/>
      <c r="AW128" s="262"/>
      <c r="AX128" s="827" t="s">
        <v>469</v>
      </c>
      <c r="AY128" s="828"/>
      <c r="AZ128" s="828"/>
      <c r="BA128" s="828"/>
      <c r="BB128" s="828"/>
      <c r="BC128" s="828"/>
      <c r="BD128" s="828"/>
      <c r="BE128" s="829"/>
      <c r="BF128" s="806" t="s">
        <v>122</v>
      </c>
      <c r="BG128" s="807"/>
      <c r="BH128" s="807"/>
      <c r="BI128" s="807"/>
      <c r="BJ128" s="807"/>
      <c r="BK128" s="807"/>
      <c r="BL128" s="830"/>
      <c r="BM128" s="806">
        <v>12.99</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470</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471</v>
      </c>
      <c r="X129" s="797"/>
      <c r="Y129" s="797"/>
      <c r="Z129" s="798"/>
      <c r="AA129" s="799">
        <v>12908622</v>
      </c>
      <c r="AB129" s="800"/>
      <c r="AC129" s="800"/>
      <c r="AD129" s="800"/>
      <c r="AE129" s="801"/>
      <c r="AF129" s="802">
        <v>12781883</v>
      </c>
      <c r="AG129" s="800"/>
      <c r="AH129" s="800"/>
      <c r="AI129" s="800"/>
      <c r="AJ129" s="801"/>
      <c r="AK129" s="802">
        <v>12569333</v>
      </c>
      <c r="AL129" s="800"/>
      <c r="AM129" s="800"/>
      <c r="AN129" s="800"/>
      <c r="AO129" s="801"/>
      <c r="AP129" s="803"/>
      <c r="AQ129" s="804"/>
      <c r="AR129" s="804"/>
      <c r="AS129" s="804"/>
      <c r="AT129" s="805"/>
      <c r="AU129" s="264"/>
      <c r="AV129" s="264"/>
      <c r="AW129" s="264"/>
      <c r="AX129" s="769" t="s">
        <v>472</v>
      </c>
      <c r="AY129" s="770"/>
      <c r="AZ129" s="770"/>
      <c r="BA129" s="770"/>
      <c r="BB129" s="770"/>
      <c r="BC129" s="770"/>
      <c r="BD129" s="770"/>
      <c r="BE129" s="771"/>
      <c r="BF129" s="789" t="s">
        <v>122</v>
      </c>
      <c r="BG129" s="790"/>
      <c r="BH129" s="790"/>
      <c r="BI129" s="790"/>
      <c r="BJ129" s="790"/>
      <c r="BK129" s="790"/>
      <c r="BL129" s="791"/>
      <c r="BM129" s="789">
        <v>17.989999999999998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474</v>
      </c>
      <c r="X130" s="797"/>
      <c r="Y130" s="797"/>
      <c r="Z130" s="798"/>
      <c r="AA130" s="799">
        <v>2118662</v>
      </c>
      <c r="AB130" s="800"/>
      <c r="AC130" s="800"/>
      <c r="AD130" s="800"/>
      <c r="AE130" s="801"/>
      <c r="AF130" s="802">
        <v>2266893</v>
      </c>
      <c r="AG130" s="800"/>
      <c r="AH130" s="800"/>
      <c r="AI130" s="800"/>
      <c r="AJ130" s="801"/>
      <c r="AK130" s="802">
        <v>2225509</v>
      </c>
      <c r="AL130" s="800"/>
      <c r="AM130" s="800"/>
      <c r="AN130" s="800"/>
      <c r="AO130" s="801"/>
      <c r="AP130" s="803"/>
      <c r="AQ130" s="804"/>
      <c r="AR130" s="804"/>
      <c r="AS130" s="804"/>
      <c r="AT130" s="805"/>
      <c r="AU130" s="264"/>
      <c r="AV130" s="264"/>
      <c r="AW130" s="264"/>
      <c r="AX130" s="769" t="s">
        <v>475</v>
      </c>
      <c r="AY130" s="770"/>
      <c r="AZ130" s="770"/>
      <c r="BA130" s="770"/>
      <c r="BB130" s="770"/>
      <c r="BC130" s="770"/>
      <c r="BD130" s="770"/>
      <c r="BE130" s="771"/>
      <c r="BF130" s="772">
        <v>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476</v>
      </c>
      <c r="X131" s="780"/>
      <c r="Y131" s="780"/>
      <c r="Z131" s="781"/>
      <c r="AA131" s="782">
        <v>10789960</v>
      </c>
      <c r="AB131" s="783"/>
      <c r="AC131" s="783"/>
      <c r="AD131" s="783"/>
      <c r="AE131" s="784"/>
      <c r="AF131" s="785">
        <v>10514990</v>
      </c>
      <c r="AG131" s="783"/>
      <c r="AH131" s="783"/>
      <c r="AI131" s="783"/>
      <c r="AJ131" s="784"/>
      <c r="AK131" s="785">
        <v>10343824</v>
      </c>
      <c r="AL131" s="783"/>
      <c r="AM131" s="783"/>
      <c r="AN131" s="783"/>
      <c r="AO131" s="784"/>
      <c r="AP131" s="786"/>
      <c r="AQ131" s="787"/>
      <c r="AR131" s="787"/>
      <c r="AS131" s="787"/>
      <c r="AT131" s="788"/>
      <c r="AU131" s="264"/>
      <c r="AV131" s="264"/>
      <c r="AW131" s="264"/>
      <c r="AX131" s="747" t="s">
        <v>477</v>
      </c>
      <c r="AY131" s="748"/>
      <c r="AZ131" s="748"/>
      <c r="BA131" s="748"/>
      <c r="BB131" s="748"/>
      <c r="BC131" s="748"/>
      <c r="BD131" s="748"/>
      <c r="BE131" s="749"/>
      <c r="BF131" s="750" t="s">
        <v>122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478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479</v>
      </c>
      <c r="W132" s="760"/>
      <c r="X132" s="760"/>
      <c r="Y132" s="760"/>
      <c r="Z132" s="761"/>
      <c r="AA132" s="762">
        <v>6.0474274230000002</v>
      </c>
      <c r="AB132" s="763"/>
      <c r="AC132" s="763"/>
      <c r="AD132" s="763"/>
      <c r="AE132" s="764"/>
      <c r="AF132" s="765">
        <v>7.2404348460000003</v>
      </c>
      <c r="AG132" s="763"/>
      <c r="AH132" s="763"/>
      <c r="AI132" s="763"/>
      <c r="AJ132" s="764"/>
      <c r="AK132" s="765">
        <v>7.9839138790000002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480</v>
      </c>
      <c r="W133" s="739"/>
      <c r="X133" s="739"/>
      <c r="Y133" s="739"/>
      <c r="Z133" s="740"/>
      <c r="AA133" s="741">
        <v>5.9</v>
      </c>
      <c r="AB133" s="742"/>
      <c r="AC133" s="742"/>
      <c r="AD133" s="742"/>
      <c r="AE133" s="743"/>
      <c r="AF133" s="741">
        <v>6.2</v>
      </c>
      <c r="AG133" s="742"/>
      <c r="AH133" s="742"/>
      <c r="AI133" s="742"/>
      <c r="AJ133" s="743"/>
      <c r="AK133" s="741">
        <v>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i3Q/RGApxeIWBiDPTsyH5agW/IV+dEPz5kZdkFDYBOEXt/EYyZ+sgLUlwYgyYIYN30WhWGae99L04C4vcNTog==" saltValue="RQXaVggM+bGf3WA6AvU4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58" zoomScale="87" zoomScaleNormal="85" zoomScaleSheetLayoutView="87" workbookViewId="0">
      <selection activeCell="BF22" sqref="BF2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WOYzxwRfRuMNc2sGCtdXQVf7VanYPsyuDza6SpoyIDbPUWR/D7KALEMChqECXIW+8K+uDtkGX3immaWOSUCRA==" saltValue="ACFN7Vo6oUZaGukcA0bv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3RO9r5sPD6X+QFy6JGu1bWBBET8yVW+g7qcPBS86AlAvSAIjn/DnvD+wr3aRr806JVPTAj66dfJ1U4f8Df+jw==" saltValue="tkD7xvbMaDVMPNghca9T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W34"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484</v>
      </c>
      <c r="AP7" s="283"/>
      <c r="AQ7" s="284" t="s">
        <v>485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486</v>
      </c>
      <c r="AQ8" s="290" t="s">
        <v>487</v>
      </c>
      <c r="AR8" s="291" t="s">
        <v>488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489</v>
      </c>
      <c r="AL9" s="1169"/>
      <c r="AM9" s="1169"/>
      <c r="AN9" s="1170"/>
      <c r="AO9" s="292">
        <v>3130898</v>
      </c>
      <c r="AP9" s="292">
        <v>81730</v>
      </c>
      <c r="AQ9" s="293">
        <v>82371</v>
      </c>
      <c r="AR9" s="294">
        <v>-0.8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490</v>
      </c>
      <c r="AL10" s="1169"/>
      <c r="AM10" s="1169"/>
      <c r="AN10" s="1170"/>
      <c r="AO10" s="295">
        <v>377532</v>
      </c>
      <c r="AP10" s="295">
        <v>9855</v>
      </c>
      <c r="AQ10" s="296">
        <v>6066</v>
      </c>
      <c r="AR10" s="297">
        <v>62.5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491</v>
      </c>
      <c r="AL11" s="1169"/>
      <c r="AM11" s="1169"/>
      <c r="AN11" s="1170"/>
      <c r="AO11" s="295">
        <v>471206</v>
      </c>
      <c r="AP11" s="295">
        <v>12300</v>
      </c>
      <c r="AQ11" s="296">
        <v>9057</v>
      </c>
      <c r="AR11" s="297">
        <v>35.799999999999997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492</v>
      </c>
      <c r="AL12" s="1169"/>
      <c r="AM12" s="1169"/>
      <c r="AN12" s="1170"/>
      <c r="AO12" s="295" t="s">
        <v>493</v>
      </c>
      <c r="AP12" s="295" t="s">
        <v>493</v>
      </c>
      <c r="AQ12" s="296">
        <v>875</v>
      </c>
      <c r="AR12" s="297" t="s">
        <v>493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494</v>
      </c>
      <c r="AL13" s="1169"/>
      <c r="AM13" s="1169"/>
      <c r="AN13" s="1170"/>
      <c r="AO13" s="295" t="s">
        <v>493</v>
      </c>
      <c r="AP13" s="295" t="s">
        <v>493</v>
      </c>
      <c r="AQ13" s="296" t="s">
        <v>493</v>
      </c>
      <c r="AR13" s="297" t="s">
        <v>493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495</v>
      </c>
      <c r="AL14" s="1169"/>
      <c r="AM14" s="1169"/>
      <c r="AN14" s="1170"/>
      <c r="AO14" s="295">
        <v>217298</v>
      </c>
      <c r="AP14" s="295">
        <v>5672</v>
      </c>
      <c r="AQ14" s="296">
        <v>3722</v>
      </c>
      <c r="AR14" s="297">
        <v>52.4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496</v>
      </c>
      <c r="AL15" s="1169"/>
      <c r="AM15" s="1169"/>
      <c r="AN15" s="1170"/>
      <c r="AO15" s="295">
        <v>42860</v>
      </c>
      <c r="AP15" s="295">
        <v>1119</v>
      </c>
      <c r="AQ15" s="296">
        <v>1782</v>
      </c>
      <c r="AR15" s="297">
        <v>-37.200000000000003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497</v>
      </c>
      <c r="AL16" s="1172"/>
      <c r="AM16" s="1172"/>
      <c r="AN16" s="1173"/>
      <c r="AO16" s="295">
        <v>-354404</v>
      </c>
      <c r="AP16" s="295">
        <v>-9251</v>
      </c>
      <c r="AQ16" s="296">
        <v>-7713</v>
      </c>
      <c r="AR16" s="297">
        <v>19.899999999999999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3885390</v>
      </c>
      <c r="AP17" s="295">
        <v>101425</v>
      </c>
      <c r="AQ17" s="296">
        <v>96161</v>
      </c>
      <c r="AR17" s="297">
        <v>5.5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502</v>
      </c>
      <c r="AL21" s="1166"/>
      <c r="AM21" s="1166"/>
      <c r="AN21" s="1167"/>
      <c r="AO21" s="307">
        <v>8.8800000000000008</v>
      </c>
      <c r="AP21" s="308">
        <v>9.48</v>
      </c>
      <c r="AQ21" s="309">
        <v>-0.6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503</v>
      </c>
      <c r="AL22" s="1166"/>
      <c r="AM22" s="1166"/>
      <c r="AN22" s="1167"/>
      <c r="AO22" s="312">
        <v>99.3</v>
      </c>
      <c r="AP22" s="313">
        <v>97.6</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505</v>
      </c>
      <c r="AO27" s="273"/>
      <c r="AP27" s="273"/>
      <c r="AQ27" s="273"/>
      <c r="AR27" s="273"/>
      <c r="AS27" s="273"/>
      <c r="AT27" s="273"/>
    </row>
    <row r="28" spans="1:46" ht="17.25" x14ac:dyDescent="0.1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484</v>
      </c>
      <c r="AP30" s="283"/>
      <c r="AQ30" s="284" t="s">
        <v>485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486</v>
      </c>
      <c r="AQ31" s="290" t="s">
        <v>487</v>
      </c>
      <c r="AR31" s="291" t="s">
        <v>488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508</v>
      </c>
      <c r="AL32" s="1157"/>
      <c r="AM32" s="1157"/>
      <c r="AN32" s="1158"/>
      <c r="AO32" s="322">
        <v>2712657</v>
      </c>
      <c r="AP32" s="322">
        <v>70812</v>
      </c>
      <c r="AQ32" s="323">
        <v>62678</v>
      </c>
      <c r="AR32" s="324">
        <v>13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509</v>
      </c>
      <c r="AL33" s="1157"/>
      <c r="AM33" s="1157"/>
      <c r="AN33" s="1158"/>
      <c r="AO33" s="322" t="s">
        <v>493</v>
      </c>
      <c r="AP33" s="322" t="s">
        <v>493</v>
      </c>
      <c r="AQ33" s="323" t="s">
        <v>493</v>
      </c>
      <c r="AR33" s="324" t="s">
        <v>493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510</v>
      </c>
      <c r="AL34" s="1157"/>
      <c r="AM34" s="1157"/>
      <c r="AN34" s="1158"/>
      <c r="AO34" s="322" t="s">
        <v>493</v>
      </c>
      <c r="AP34" s="322" t="s">
        <v>493</v>
      </c>
      <c r="AQ34" s="323">
        <v>19</v>
      </c>
      <c r="AR34" s="324" t="s">
        <v>493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511</v>
      </c>
      <c r="AL35" s="1157"/>
      <c r="AM35" s="1157"/>
      <c r="AN35" s="1158"/>
      <c r="AO35" s="322">
        <v>81101</v>
      </c>
      <c r="AP35" s="322">
        <v>2117</v>
      </c>
      <c r="AQ35" s="323">
        <v>17584</v>
      </c>
      <c r="AR35" s="324">
        <v>-88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512</v>
      </c>
      <c r="AL36" s="1157"/>
      <c r="AM36" s="1157"/>
      <c r="AN36" s="1158"/>
      <c r="AO36" s="322">
        <v>244275</v>
      </c>
      <c r="AP36" s="322">
        <v>6377</v>
      </c>
      <c r="AQ36" s="323">
        <v>3772</v>
      </c>
      <c r="AR36" s="324">
        <v>69.099999999999994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513</v>
      </c>
      <c r="AL37" s="1157"/>
      <c r="AM37" s="1157"/>
      <c r="AN37" s="1158"/>
      <c r="AO37" s="322">
        <v>56516</v>
      </c>
      <c r="AP37" s="322">
        <v>1475</v>
      </c>
      <c r="AQ37" s="323">
        <v>765</v>
      </c>
      <c r="AR37" s="324">
        <v>92.8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514</v>
      </c>
      <c r="AL38" s="1160"/>
      <c r="AM38" s="1160"/>
      <c r="AN38" s="1161"/>
      <c r="AO38" s="325" t="s">
        <v>493</v>
      </c>
      <c r="AP38" s="325" t="s">
        <v>493</v>
      </c>
      <c r="AQ38" s="326">
        <v>1</v>
      </c>
      <c r="AR38" s="314" t="s">
        <v>493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515</v>
      </c>
      <c r="AL39" s="1160"/>
      <c r="AM39" s="1160"/>
      <c r="AN39" s="1161"/>
      <c r="AO39" s="322">
        <v>-43198</v>
      </c>
      <c r="AP39" s="322">
        <v>-1128</v>
      </c>
      <c r="AQ39" s="323">
        <v>-2998</v>
      </c>
      <c r="AR39" s="324">
        <v>-62.4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516</v>
      </c>
      <c r="AL40" s="1157"/>
      <c r="AM40" s="1157"/>
      <c r="AN40" s="1158"/>
      <c r="AO40" s="322">
        <v>-2225509</v>
      </c>
      <c r="AP40" s="322">
        <v>-58095</v>
      </c>
      <c r="AQ40" s="323">
        <v>-59283</v>
      </c>
      <c r="AR40" s="324">
        <v>-2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825842</v>
      </c>
      <c r="AP41" s="322">
        <v>21558</v>
      </c>
      <c r="AQ41" s="323">
        <v>22539</v>
      </c>
      <c r="AR41" s="324">
        <v>-4.4000000000000004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484</v>
      </c>
      <c r="AN49" s="1151" t="s">
        <v>520</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521</v>
      </c>
      <c r="AO50" s="339" t="s">
        <v>522</v>
      </c>
      <c r="AP50" s="340" t="s">
        <v>523</v>
      </c>
      <c r="AQ50" s="341" t="s">
        <v>524</v>
      </c>
      <c r="AR50" s="342" t="s">
        <v>525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4578962</v>
      </c>
      <c r="AN51" s="344">
        <v>113950</v>
      </c>
      <c r="AO51" s="345">
        <v>60.4</v>
      </c>
      <c r="AP51" s="346">
        <v>84389</v>
      </c>
      <c r="AQ51" s="347">
        <v>19.7</v>
      </c>
      <c r="AR51" s="348">
        <v>40.700000000000003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2881538</v>
      </c>
      <c r="AN52" s="352">
        <v>71709</v>
      </c>
      <c r="AO52" s="353">
        <v>46.7</v>
      </c>
      <c r="AP52" s="354">
        <v>44339</v>
      </c>
      <c r="AQ52" s="355">
        <v>17.2</v>
      </c>
      <c r="AR52" s="356">
        <v>29.5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7515322</v>
      </c>
      <c r="AN53" s="344">
        <v>188936</v>
      </c>
      <c r="AO53" s="345">
        <v>65.8</v>
      </c>
      <c r="AP53" s="346">
        <v>83623</v>
      </c>
      <c r="AQ53" s="347">
        <v>-0.9</v>
      </c>
      <c r="AR53" s="348">
        <v>66.7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6289547</v>
      </c>
      <c r="AN54" s="352">
        <v>158120</v>
      </c>
      <c r="AO54" s="353">
        <v>120.5</v>
      </c>
      <c r="AP54" s="354">
        <v>48787</v>
      </c>
      <c r="AQ54" s="355">
        <v>10</v>
      </c>
      <c r="AR54" s="356">
        <v>110.5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2227507</v>
      </c>
      <c r="AN55" s="344">
        <v>56791</v>
      </c>
      <c r="AO55" s="345">
        <v>-69.900000000000006</v>
      </c>
      <c r="AP55" s="346">
        <v>87974</v>
      </c>
      <c r="AQ55" s="347">
        <v>5.2</v>
      </c>
      <c r="AR55" s="348">
        <v>-75.099999999999994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928767</v>
      </c>
      <c r="AN56" s="352">
        <v>23679</v>
      </c>
      <c r="AO56" s="353">
        <v>-85</v>
      </c>
      <c r="AP56" s="354">
        <v>48183</v>
      </c>
      <c r="AQ56" s="355">
        <v>-1.2</v>
      </c>
      <c r="AR56" s="356">
        <v>-83.8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1663979</v>
      </c>
      <c r="AN57" s="344">
        <v>43006</v>
      </c>
      <c r="AO57" s="345">
        <v>-24.3</v>
      </c>
      <c r="AP57" s="346">
        <v>78864</v>
      </c>
      <c r="AQ57" s="347">
        <v>-10.4</v>
      </c>
      <c r="AR57" s="348">
        <v>-13.9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1264447</v>
      </c>
      <c r="AN58" s="352">
        <v>32680</v>
      </c>
      <c r="AO58" s="353">
        <v>38</v>
      </c>
      <c r="AP58" s="354">
        <v>46136</v>
      </c>
      <c r="AQ58" s="355">
        <v>-4.2</v>
      </c>
      <c r="AR58" s="356">
        <v>42.2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2374805</v>
      </c>
      <c r="AN59" s="344">
        <v>61992</v>
      </c>
      <c r="AO59" s="345">
        <v>44.1</v>
      </c>
      <c r="AP59" s="346">
        <v>85042</v>
      </c>
      <c r="AQ59" s="347">
        <v>7.8</v>
      </c>
      <c r="AR59" s="348">
        <v>36.299999999999997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1764215</v>
      </c>
      <c r="AN60" s="352">
        <v>46053</v>
      </c>
      <c r="AO60" s="353">
        <v>40.9</v>
      </c>
      <c r="AP60" s="354">
        <v>50806</v>
      </c>
      <c r="AQ60" s="355">
        <v>10.1</v>
      </c>
      <c r="AR60" s="356">
        <v>30.8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3672115</v>
      </c>
      <c r="AN61" s="359">
        <v>92935</v>
      </c>
      <c r="AO61" s="360">
        <v>15.2</v>
      </c>
      <c r="AP61" s="361">
        <v>83978</v>
      </c>
      <c r="AQ61" s="362">
        <v>4.3</v>
      </c>
      <c r="AR61" s="348">
        <v>10.9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2625703</v>
      </c>
      <c r="AN62" s="352">
        <v>66448</v>
      </c>
      <c r="AO62" s="353">
        <v>32.200000000000003</v>
      </c>
      <c r="AP62" s="354">
        <v>47650</v>
      </c>
      <c r="AQ62" s="355">
        <v>6.4</v>
      </c>
      <c r="AR62" s="356">
        <v>25.8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pLWqlkOh8+6KVMBi7sTNznZEc10bupjvnz2bvEtd5C9wbb1OcgGTRVSYkvr2zoevV1BSTBCOOiZ9/6aUybQXg==" saltValue="/5Opwx+KzAzJ2plfJBnk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hERsijKBF/gxqspCbbeAVXJUEP9Bhg8r7goialcnX2npgu5nNZ/563Aeos6z4Vr9PLzQJYC+Ddo9O4N3amCxQ==" saltValue="u6j72ErE3RDN9Lm+7JvY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T96"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bpL7Oz1rFaRFXGkVIN6dpz0tsZAG+ij7AdyNKcFN7pl+fEm66i9DMyJNfJMWBvLIP2VC/feMlLKBRSom/GUMQ==" saltValue="A7DzDusEHGzFO5TTI+DQ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1" zoomScaleNormal="7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174" t="s">
        <v>3</v>
      </c>
      <c r="D47" s="1174"/>
      <c r="E47" s="1175"/>
      <c r="F47" s="11">
        <v>29.59</v>
      </c>
      <c r="G47" s="12">
        <v>31.88</v>
      </c>
      <c r="H47" s="12">
        <v>34.89</v>
      </c>
      <c r="I47" s="12">
        <v>35.43</v>
      </c>
      <c r="J47" s="13">
        <v>35.19</v>
      </c>
    </row>
    <row r="48" spans="2:10" ht="57.75" customHeight="1" x14ac:dyDescent="0.15">
      <c r="B48" s="14"/>
      <c r="C48" s="1176" t="s">
        <v>4</v>
      </c>
      <c r="D48" s="1176"/>
      <c r="E48" s="1177"/>
      <c r="F48" s="15">
        <v>3.31</v>
      </c>
      <c r="G48" s="16">
        <v>3.25</v>
      </c>
      <c r="H48" s="16">
        <v>4.07</v>
      </c>
      <c r="I48" s="16">
        <v>3.79</v>
      </c>
      <c r="J48" s="17">
        <v>4.28</v>
      </c>
    </row>
    <row r="49" spans="2:10" ht="57.75" customHeight="1" thickBot="1" x14ac:dyDescent="0.2">
      <c r="B49" s="18"/>
      <c r="C49" s="1178" t="s">
        <v>5</v>
      </c>
      <c r="D49" s="1178"/>
      <c r="E49" s="1179"/>
      <c r="F49" s="19">
        <v>1.46</v>
      </c>
      <c r="G49" s="20">
        <v>2.37</v>
      </c>
      <c r="H49" s="20">
        <v>4.8600000000000003</v>
      </c>
      <c r="I49" s="20" t="s">
        <v>541</v>
      </c>
      <c r="J49" s="21" t="s">
        <v>542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u6WGqNoEIHGhGvtQLK0BceamXBz5SkpKWeQxoIZyQVu1yxfwePnoZbAN6rgfhx3vykHrQlCvQHoKO9H9Ux47g==" saltValue="mn1iwJlol0dPJqeTAjsT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186" t="s">
        <v>543</v>
      </c>
      <c r="D34" s="1186"/>
      <c r="E34" s="1187"/>
      <c r="F34" s="32">
        <v>9.01</v>
      </c>
      <c r="G34" s="33">
        <v>8.83</v>
      </c>
      <c r="H34" s="33">
        <v>8.7799999999999994</v>
      </c>
      <c r="I34" s="33">
        <v>9.7799999999999994</v>
      </c>
      <c r="J34" s="34">
        <v>10.77</v>
      </c>
      <c r="K34" s="22"/>
      <c r="L34" s="22"/>
      <c r="M34" s="22"/>
      <c r="N34" s="22"/>
      <c r="O34" s="22"/>
      <c r="P34" s="22"/>
    </row>
    <row r="35" spans="1:16" ht="39" customHeight="1" x14ac:dyDescent="0.15">
      <c r="A35" s="22"/>
      <c r="B35" s="35"/>
      <c r="C35" s="1180" t="s">
        <v>544</v>
      </c>
      <c r="D35" s="1181"/>
      <c r="E35" s="1182"/>
      <c r="F35" s="36">
        <v>3.3</v>
      </c>
      <c r="G35" s="37">
        <v>3.24</v>
      </c>
      <c r="H35" s="37">
        <v>4.0599999999999996</v>
      </c>
      <c r="I35" s="37">
        <v>3.78</v>
      </c>
      <c r="J35" s="38">
        <v>4.2699999999999996</v>
      </c>
      <c r="K35" s="22"/>
      <c r="L35" s="22"/>
      <c r="M35" s="22"/>
      <c r="N35" s="22"/>
      <c r="O35" s="22"/>
      <c r="P35" s="22"/>
    </row>
    <row r="36" spans="1:16" ht="39" customHeight="1" x14ac:dyDescent="0.15">
      <c r="A36" s="22"/>
      <c r="B36" s="35"/>
      <c r="C36" s="1180" t="s">
        <v>545</v>
      </c>
      <c r="D36" s="1181"/>
      <c r="E36" s="1182"/>
      <c r="F36" s="36">
        <v>1.29</v>
      </c>
      <c r="G36" s="37">
        <v>1.26</v>
      </c>
      <c r="H36" s="37">
        <v>0.61</v>
      </c>
      <c r="I36" s="37">
        <v>0.87</v>
      </c>
      <c r="J36" s="38">
        <v>1.29</v>
      </c>
      <c r="K36" s="22"/>
      <c r="L36" s="22"/>
      <c r="M36" s="22"/>
      <c r="N36" s="22"/>
      <c r="O36" s="22"/>
      <c r="P36" s="22"/>
    </row>
    <row r="37" spans="1:16" ht="39" customHeight="1" x14ac:dyDescent="0.15">
      <c r="A37" s="22"/>
      <c r="B37" s="35"/>
      <c r="C37" s="1180" t="s">
        <v>546</v>
      </c>
      <c r="D37" s="1181"/>
      <c r="E37" s="1182"/>
      <c r="F37" s="36">
        <v>0.2</v>
      </c>
      <c r="G37" s="37">
        <v>0.32</v>
      </c>
      <c r="H37" s="37">
        <v>0.49</v>
      </c>
      <c r="I37" s="37">
        <v>0.8</v>
      </c>
      <c r="J37" s="38">
        <v>0.54</v>
      </c>
      <c r="K37" s="22"/>
      <c r="L37" s="22"/>
      <c r="M37" s="22"/>
      <c r="N37" s="22"/>
      <c r="O37" s="22"/>
      <c r="P37" s="22"/>
    </row>
    <row r="38" spans="1:16" ht="39" customHeight="1" x14ac:dyDescent="0.15">
      <c r="A38" s="22"/>
      <c r="B38" s="35"/>
      <c r="C38" s="1180" t="s">
        <v>547</v>
      </c>
      <c r="D38" s="1181"/>
      <c r="E38" s="1182"/>
      <c r="F38" s="36">
        <v>0.03</v>
      </c>
      <c r="G38" s="37">
        <v>0.05</v>
      </c>
      <c r="H38" s="37">
        <v>0.05</v>
      </c>
      <c r="I38" s="37">
        <v>0.06</v>
      </c>
      <c r="J38" s="38">
        <v>0.05</v>
      </c>
      <c r="K38" s="22"/>
      <c r="L38" s="22"/>
      <c r="M38" s="22"/>
      <c r="N38" s="22"/>
      <c r="O38" s="22"/>
      <c r="P38" s="22"/>
    </row>
    <row r="39" spans="1:16" ht="39" customHeight="1" x14ac:dyDescent="0.15">
      <c r="A39" s="22"/>
      <c r="B39" s="35"/>
      <c r="C39" s="1180" t="s">
        <v>548</v>
      </c>
      <c r="D39" s="1181"/>
      <c r="E39" s="1182"/>
      <c r="F39" s="36">
        <v>0.01</v>
      </c>
      <c r="G39" s="37">
        <v>0.01</v>
      </c>
      <c r="H39" s="37">
        <v>0.01</v>
      </c>
      <c r="I39" s="37">
        <v>0.01</v>
      </c>
      <c r="J39" s="38">
        <v>0.03</v>
      </c>
      <c r="K39" s="22"/>
      <c r="L39" s="22"/>
      <c r="M39" s="22"/>
      <c r="N39" s="22"/>
      <c r="O39" s="22"/>
      <c r="P39" s="22"/>
    </row>
    <row r="40" spans="1:16" ht="39" customHeight="1" x14ac:dyDescent="0.15">
      <c r="A40" s="22"/>
      <c r="B40" s="35"/>
      <c r="C40" s="1180" t="s">
        <v>549</v>
      </c>
      <c r="D40" s="1181"/>
      <c r="E40" s="1182"/>
      <c r="F40" s="36">
        <v>0.01</v>
      </c>
      <c r="G40" s="37">
        <v>0</v>
      </c>
      <c r="H40" s="37">
        <v>0</v>
      </c>
      <c r="I40" s="37">
        <v>0</v>
      </c>
      <c r="J40" s="38">
        <v>0</v>
      </c>
      <c r="K40" s="22"/>
      <c r="L40" s="22"/>
      <c r="M40" s="22"/>
      <c r="N40" s="22"/>
      <c r="O40" s="22"/>
      <c r="P40" s="22"/>
    </row>
    <row r="41" spans="1:16" ht="39" customHeight="1" x14ac:dyDescent="0.15">
      <c r="A41" s="22"/>
      <c r="B41" s="35"/>
      <c r="C41" s="1180" t="s">
        <v>550</v>
      </c>
      <c r="D41" s="1181"/>
      <c r="E41" s="1182"/>
      <c r="F41" s="36">
        <v>0</v>
      </c>
      <c r="G41" s="37">
        <v>0</v>
      </c>
      <c r="H41" s="37">
        <v>0</v>
      </c>
      <c r="I41" s="37">
        <v>0</v>
      </c>
      <c r="J41" s="38">
        <v>0</v>
      </c>
      <c r="K41" s="22"/>
      <c r="L41" s="22"/>
      <c r="M41" s="22"/>
      <c r="N41" s="22"/>
      <c r="O41" s="22"/>
      <c r="P41" s="22"/>
    </row>
    <row r="42" spans="1:16" ht="39" customHeight="1" x14ac:dyDescent="0.15">
      <c r="A42" s="22"/>
      <c r="B42" s="39"/>
      <c r="C42" s="1180" t="s">
        <v>551</v>
      </c>
      <c r="D42" s="1181"/>
      <c r="E42" s="1182"/>
      <c r="F42" s="36" t="s">
        <v>493</v>
      </c>
      <c r="G42" s="37" t="s">
        <v>493</v>
      </c>
      <c r="H42" s="37" t="s">
        <v>493</v>
      </c>
      <c r="I42" s="37" t="s">
        <v>493</v>
      </c>
      <c r="J42" s="38" t="s">
        <v>493</v>
      </c>
      <c r="K42" s="22"/>
      <c r="L42" s="22"/>
      <c r="M42" s="22"/>
      <c r="N42" s="22"/>
      <c r="O42" s="22"/>
      <c r="P42" s="22"/>
    </row>
    <row r="43" spans="1:16" ht="39" customHeight="1" thickBot="1" x14ac:dyDescent="0.2">
      <c r="A43" s="22"/>
      <c r="B43" s="40"/>
      <c r="C43" s="1183" t="s">
        <v>552</v>
      </c>
      <c r="D43" s="1184"/>
      <c r="E43" s="1185"/>
      <c r="F43" s="41">
        <v>0</v>
      </c>
      <c r="G43" s="42">
        <v>0</v>
      </c>
      <c r="H43" s="42">
        <v>0</v>
      </c>
      <c r="I43" s="42">
        <v>0</v>
      </c>
      <c r="J43" s="43" t="s">
        <v>493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2IWJHZ7ETkV8BmjgYtMtxoNSK4nJZL9PviR43dZ2XRtncCZz7fWuef6vNs3NIvV8qxBNqj1+7+FZVpqn3tAUg==" saltValue="0/ai2nsp3enHmxXY0h7O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2021</v>
      </c>
      <c r="L45" s="60">
        <v>2094</v>
      </c>
      <c r="M45" s="60">
        <v>2410</v>
      </c>
      <c r="N45" s="60">
        <v>2686</v>
      </c>
      <c r="O45" s="61">
        <v>2713</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493</v>
      </c>
      <c r="L46" s="64" t="s">
        <v>493</v>
      </c>
      <c r="M46" s="64" t="s">
        <v>493</v>
      </c>
      <c r="N46" s="64" t="s">
        <v>493</v>
      </c>
      <c r="O46" s="65" t="s">
        <v>493</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493</v>
      </c>
      <c r="L47" s="64" t="s">
        <v>493</v>
      </c>
      <c r="M47" s="64" t="s">
        <v>493</v>
      </c>
      <c r="N47" s="64" t="s">
        <v>493</v>
      </c>
      <c r="O47" s="65" t="s">
        <v>493</v>
      </c>
      <c r="P47" s="48"/>
      <c r="Q47" s="48"/>
      <c r="R47" s="48"/>
      <c r="S47" s="48"/>
      <c r="T47" s="48"/>
      <c r="U47" s="48"/>
    </row>
    <row r="48" spans="1:21" ht="30.75" customHeight="1" x14ac:dyDescent="0.15">
      <c r="A48" s="48"/>
      <c r="B48" s="1198"/>
      <c r="C48" s="1199"/>
      <c r="D48" s="62"/>
      <c r="E48" s="1190" t="s">
        <v>14</v>
      </c>
      <c r="F48" s="1190"/>
      <c r="G48" s="1190"/>
      <c r="H48" s="1190"/>
      <c r="I48" s="1190"/>
      <c r="J48" s="1191"/>
      <c r="K48" s="63">
        <v>83</v>
      </c>
      <c r="L48" s="64">
        <v>85</v>
      </c>
      <c r="M48" s="64">
        <v>84</v>
      </c>
      <c r="N48" s="64">
        <v>83</v>
      </c>
      <c r="O48" s="65">
        <v>81</v>
      </c>
      <c r="P48" s="48"/>
      <c r="Q48" s="48"/>
      <c r="R48" s="48"/>
      <c r="S48" s="48"/>
      <c r="T48" s="48"/>
      <c r="U48" s="48"/>
    </row>
    <row r="49" spans="1:21" ht="30.75" customHeight="1" x14ac:dyDescent="0.15">
      <c r="A49" s="48"/>
      <c r="B49" s="1198"/>
      <c r="C49" s="1199"/>
      <c r="D49" s="62"/>
      <c r="E49" s="1190" t="s">
        <v>15</v>
      </c>
      <c r="F49" s="1190"/>
      <c r="G49" s="1190"/>
      <c r="H49" s="1190"/>
      <c r="I49" s="1190"/>
      <c r="J49" s="1191"/>
      <c r="K49" s="63">
        <v>252</v>
      </c>
      <c r="L49" s="64">
        <v>251</v>
      </c>
      <c r="M49" s="64">
        <v>251</v>
      </c>
      <c r="N49" s="64">
        <v>248</v>
      </c>
      <c r="O49" s="65">
        <v>244</v>
      </c>
      <c r="P49" s="48"/>
      <c r="Q49" s="48"/>
      <c r="R49" s="48"/>
      <c r="S49" s="48"/>
      <c r="T49" s="48"/>
      <c r="U49" s="48"/>
    </row>
    <row r="50" spans="1:21" ht="30.75" customHeight="1" x14ac:dyDescent="0.15">
      <c r="A50" s="48"/>
      <c r="B50" s="1198"/>
      <c r="C50" s="1199"/>
      <c r="D50" s="62"/>
      <c r="E50" s="1190" t="s">
        <v>16</v>
      </c>
      <c r="F50" s="1190"/>
      <c r="G50" s="1190"/>
      <c r="H50" s="1190"/>
      <c r="I50" s="1190"/>
      <c r="J50" s="1191"/>
      <c r="K50" s="63">
        <v>135</v>
      </c>
      <c r="L50" s="64">
        <v>112</v>
      </c>
      <c r="M50" s="64">
        <v>68</v>
      </c>
      <c r="N50" s="64">
        <v>62</v>
      </c>
      <c r="O50" s="65">
        <v>57</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0</v>
      </c>
      <c r="M51" s="64" t="s">
        <v>493</v>
      </c>
      <c r="N51" s="64" t="s">
        <v>493</v>
      </c>
      <c r="O51" s="65" t="s">
        <v>493</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1794</v>
      </c>
      <c r="L52" s="64">
        <v>1977</v>
      </c>
      <c r="M52" s="64">
        <v>2162</v>
      </c>
      <c r="N52" s="64">
        <v>2318</v>
      </c>
      <c r="O52" s="65">
        <v>2269</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697</v>
      </c>
      <c r="L53" s="69">
        <v>565</v>
      </c>
      <c r="M53" s="69">
        <v>651</v>
      </c>
      <c r="N53" s="69">
        <v>761</v>
      </c>
      <c r="O53" s="70">
        <v>826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6m05tj/el0Lk5CaxCzDzxnmo2o0C5IGI85Iv93JOxeXR6EvKD2QlmABoJkUiQqVERAqntcua1U6+4c7GA4Gxg==" saltValue="QIEdMKUsdyO5cEzEP7ks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536</v>
      </c>
      <c r="J40" s="79" t="s">
        <v>537</v>
      </c>
      <c r="K40" s="79" t="s">
        <v>538</v>
      </c>
      <c r="L40" s="79" t="s">
        <v>539</v>
      </c>
      <c r="M40" s="80" t="s">
        <v>540</v>
      </c>
    </row>
    <row r="41" spans="2:13" ht="27.75" customHeight="1" x14ac:dyDescent="0.15">
      <c r="B41" s="1216" t="s">
        <v>23</v>
      </c>
      <c r="C41" s="1217"/>
      <c r="D41" s="81"/>
      <c r="E41" s="1218" t="s">
        <v>24</v>
      </c>
      <c r="F41" s="1218"/>
      <c r="G41" s="1218"/>
      <c r="H41" s="1219"/>
      <c r="I41" s="82">
        <v>21442</v>
      </c>
      <c r="J41" s="83">
        <v>25332</v>
      </c>
      <c r="K41" s="83">
        <v>24378</v>
      </c>
      <c r="L41" s="83">
        <v>22841</v>
      </c>
      <c r="M41" s="84">
        <v>21817</v>
      </c>
    </row>
    <row r="42" spans="2:13" ht="27.75" customHeight="1" x14ac:dyDescent="0.15">
      <c r="B42" s="1206"/>
      <c r="C42" s="1207"/>
      <c r="D42" s="85"/>
      <c r="E42" s="1210" t="s">
        <v>25</v>
      </c>
      <c r="F42" s="1210"/>
      <c r="G42" s="1210"/>
      <c r="H42" s="1211"/>
      <c r="I42" s="86">
        <v>453</v>
      </c>
      <c r="J42" s="87">
        <v>352</v>
      </c>
      <c r="K42" s="87">
        <v>293</v>
      </c>
      <c r="L42" s="87">
        <v>238</v>
      </c>
      <c r="M42" s="88">
        <v>187</v>
      </c>
    </row>
    <row r="43" spans="2:13" ht="27.75" customHeight="1" x14ac:dyDescent="0.15">
      <c r="B43" s="1206"/>
      <c r="C43" s="1207"/>
      <c r="D43" s="85"/>
      <c r="E43" s="1210" t="s">
        <v>26</v>
      </c>
      <c r="F43" s="1210"/>
      <c r="G43" s="1210"/>
      <c r="H43" s="1211"/>
      <c r="I43" s="86">
        <v>917</v>
      </c>
      <c r="J43" s="87">
        <v>850</v>
      </c>
      <c r="K43" s="87">
        <v>783</v>
      </c>
      <c r="L43" s="87">
        <v>709</v>
      </c>
      <c r="M43" s="88">
        <v>640</v>
      </c>
    </row>
    <row r="44" spans="2:13" ht="27.75" customHeight="1" x14ac:dyDescent="0.15">
      <c r="B44" s="1206"/>
      <c r="C44" s="1207"/>
      <c r="D44" s="85"/>
      <c r="E44" s="1210" t="s">
        <v>27</v>
      </c>
      <c r="F44" s="1210"/>
      <c r="G44" s="1210"/>
      <c r="H44" s="1211"/>
      <c r="I44" s="86">
        <v>1411</v>
      </c>
      <c r="J44" s="87">
        <v>1176</v>
      </c>
      <c r="K44" s="87">
        <v>940</v>
      </c>
      <c r="L44" s="87">
        <v>715</v>
      </c>
      <c r="M44" s="88">
        <v>500</v>
      </c>
    </row>
    <row r="45" spans="2:13" ht="27.75" customHeight="1" x14ac:dyDescent="0.15">
      <c r="B45" s="1206"/>
      <c r="C45" s="1207"/>
      <c r="D45" s="85"/>
      <c r="E45" s="1210" t="s">
        <v>28</v>
      </c>
      <c r="F45" s="1210"/>
      <c r="G45" s="1210"/>
      <c r="H45" s="1211"/>
      <c r="I45" s="86">
        <v>3716</v>
      </c>
      <c r="J45" s="87">
        <v>3484</v>
      </c>
      <c r="K45" s="87">
        <v>3368</v>
      </c>
      <c r="L45" s="87">
        <v>3094</v>
      </c>
      <c r="M45" s="88">
        <v>3079</v>
      </c>
    </row>
    <row r="46" spans="2:13" ht="27.75" customHeight="1" x14ac:dyDescent="0.15">
      <c r="B46" s="1206"/>
      <c r="C46" s="1207"/>
      <c r="D46" s="89"/>
      <c r="E46" s="1210" t="s">
        <v>29</v>
      </c>
      <c r="F46" s="1210"/>
      <c r="G46" s="1210"/>
      <c r="H46" s="1211"/>
      <c r="I46" s="86" t="s">
        <v>493</v>
      </c>
      <c r="J46" s="87" t="s">
        <v>493</v>
      </c>
      <c r="K46" s="87" t="s">
        <v>493</v>
      </c>
      <c r="L46" s="87" t="s">
        <v>493</v>
      </c>
      <c r="M46" s="88" t="s">
        <v>493</v>
      </c>
    </row>
    <row r="47" spans="2:13" ht="27.75" customHeight="1" x14ac:dyDescent="0.15">
      <c r="B47" s="1206"/>
      <c r="C47" s="1207"/>
      <c r="D47" s="90"/>
      <c r="E47" s="1220" t="s">
        <v>30</v>
      </c>
      <c r="F47" s="1221"/>
      <c r="G47" s="1221"/>
      <c r="H47" s="1222"/>
      <c r="I47" s="86" t="s">
        <v>493</v>
      </c>
      <c r="J47" s="87" t="s">
        <v>493</v>
      </c>
      <c r="K47" s="87" t="s">
        <v>493</v>
      </c>
      <c r="L47" s="87" t="s">
        <v>493</v>
      </c>
      <c r="M47" s="88" t="s">
        <v>493</v>
      </c>
    </row>
    <row r="48" spans="2:13" ht="27.75" customHeight="1" x14ac:dyDescent="0.15">
      <c r="B48" s="1206"/>
      <c r="C48" s="1207"/>
      <c r="D48" s="85"/>
      <c r="E48" s="1210" t="s">
        <v>31</v>
      </c>
      <c r="F48" s="1210"/>
      <c r="G48" s="1210"/>
      <c r="H48" s="1211"/>
      <c r="I48" s="86" t="s">
        <v>493</v>
      </c>
      <c r="J48" s="87" t="s">
        <v>493</v>
      </c>
      <c r="K48" s="87" t="s">
        <v>493</v>
      </c>
      <c r="L48" s="87" t="s">
        <v>493</v>
      </c>
      <c r="M48" s="88" t="s">
        <v>493</v>
      </c>
    </row>
    <row r="49" spans="2:13" ht="27.75" customHeight="1" x14ac:dyDescent="0.15">
      <c r="B49" s="1208"/>
      <c r="C49" s="1209"/>
      <c r="D49" s="85"/>
      <c r="E49" s="1210" t="s">
        <v>32</v>
      </c>
      <c r="F49" s="1210"/>
      <c r="G49" s="1210"/>
      <c r="H49" s="1211"/>
      <c r="I49" s="86" t="s">
        <v>493</v>
      </c>
      <c r="J49" s="87" t="s">
        <v>493</v>
      </c>
      <c r="K49" s="87" t="s">
        <v>493</v>
      </c>
      <c r="L49" s="87" t="s">
        <v>493</v>
      </c>
      <c r="M49" s="88" t="s">
        <v>493</v>
      </c>
    </row>
    <row r="50" spans="2:13" ht="27.75" customHeight="1" x14ac:dyDescent="0.15">
      <c r="B50" s="1204" t="s">
        <v>33</v>
      </c>
      <c r="C50" s="1205"/>
      <c r="D50" s="91"/>
      <c r="E50" s="1210" t="s">
        <v>34</v>
      </c>
      <c r="F50" s="1210"/>
      <c r="G50" s="1210"/>
      <c r="H50" s="1211"/>
      <c r="I50" s="86">
        <v>9874</v>
      </c>
      <c r="J50" s="87">
        <v>10342</v>
      </c>
      <c r="K50" s="87">
        <v>11556</v>
      </c>
      <c r="L50" s="87">
        <v>12228</v>
      </c>
      <c r="M50" s="88">
        <v>12251</v>
      </c>
    </row>
    <row r="51" spans="2:13" ht="27.75" customHeight="1" x14ac:dyDescent="0.15">
      <c r="B51" s="1206"/>
      <c r="C51" s="1207"/>
      <c r="D51" s="85"/>
      <c r="E51" s="1210" t="s">
        <v>35</v>
      </c>
      <c r="F51" s="1210"/>
      <c r="G51" s="1210"/>
      <c r="H51" s="1211"/>
      <c r="I51" s="86">
        <v>418</v>
      </c>
      <c r="J51" s="87">
        <v>360</v>
      </c>
      <c r="K51" s="87">
        <v>337</v>
      </c>
      <c r="L51" s="87">
        <v>303</v>
      </c>
      <c r="M51" s="88">
        <v>264</v>
      </c>
    </row>
    <row r="52" spans="2:13" ht="27.75" customHeight="1" x14ac:dyDescent="0.15">
      <c r="B52" s="1208"/>
      <c r="C52" s="1209"/>
      <c r="D52" s="85"/>
      <c r="E52" s="1210" t="s">
        <v>36</v>
      </c>
      <c r="F52" s="1210"/>
      <c r="G52" s="1210"/>
      <c r="H52" s="1211"/>
      <c r="I52" s="86">
        <v>18216</v>
      </c>
      <c r="J52" s="87">
        <v>20701</v>
      </c>
      <c r="K52" s="87">
        <v>19688</v>
      </c>
      <c r="L52" s="87">
        <v>18437</v>
      </c>
      <c r="M52" s="88">
        <v>17603</v>
      </c>
    </row>
    <row r="53" spans="2:13" ht="27.75" customHeight="1" thickBot="1" x14ac:dyDescent="0.2">
      <c r="B53" s="1212" t="s">
        <v>37</v>
      </c>
      <c r="C53" s="1213"/>
      <c r="D53" s="92"/>
      <c r="E53" s="1214" t="s">
        <v>38</v>
      </c>
      <c r="F53" s="1214"/>
      <c r="G53" s="1214"/>
      <c r="H53" s="1215"/>
      <c r="I53" s="93">
        <v>-569</v>
      </c>
      <c r="J53" s="94">
        <v>-210</v>
      </c>
      <c r="K53" s="94">
        <v>-1820</v>
      </c>
      <c r="L53" s="94">
        <v>-3370</v>
      </c>
      <c r="M53" s="95">
        <v>-3895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24GdhY1Naham11eG079i2Vu6Df1uYMp+FqKBbuozRbNPbFeFF39KarcdRprzl1UcxdesZB+mzMNGZ0jbjV2FA==" saltValue="CkmGyI/PVySgGd956GSJ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538</v>
      </c>
      <c r="G54" s="104" t="s">
        <v>539</v>
      </c>
      <c r="H54" s="105" t="s">
        <v>540</v>
      </c>
    </row>
    <row r="55" spans="2:8" ht="52.5" customHeight="1" x14ac:dyDescent="0.15">
      <c r="B55" s="106"/>
      <c r="C55" s="1231" t="s">
        <v>41</v>
      </c>
      <c r="D55" s="1231"/>
      <c r="E55" s="1232"/>
      <c r="F55" s="107">
        <v>4504</v>
      </c>
      <c r="G55" s="107">
        <v>4529</v>
      </c>
      <c r="H55" s="108">
        <v>4423</v>
      </c>
    </row>
    <row r="56" spans="2:8" ht="52.5" customHeight="1" x14ac:dyDescent="0.15">
      <c r="B56" s="109"/>
      <c r="C56" s="1233" t="s">
        <v>42</v>
      </c>
      <c r="D56" s="1233"/>
      <c r="E56" s="1234"/>
      <c r="F56" s="110">
        <v>3159</v>
      </c>
      <c r="G56" s="110">
        <v>3573</v>
      </c>
      <c r="H56" s="111">
        <v>3578</v>
      </c>
    </row>
    <row r="57" spans="2:8" ht="53.25" customHeight="1" x14ac:dyDescent="0.15">
      <c r="B57" s="109"/>
      <c r="C57" s="1235" t="s">
        <v>43</v>
      </c>
      <c r="D57" s="1235"/>
      <c r="E57" s="1236"/>
      <c r="F57" s="112">
        <v>5651</v>
      </c>
      <c r="G57" s="112">
        <v>5738</v>
      </c>
      <c r="H57" s="113">
        <v>6098</v>
      </c>
    </row>
    <row r="58" spans="2:8" ht="45.75" customHeight="1" x14ac:dyDescent="0.15">
      <c r="B58" s="114"/>
      <c r="C58" s="1223" t="s">
        <v>572</v>
      </c>
      <c r="D58" s="1224"/>
      <c r="E58" s="1225"/>
      <c r="F58" s="115">
        <v>1427</v>
      </c>
      <c r="G58" s="115">
        <v>1433</v>
      </c>
      <c r="H58" s="116">
        <v>1437</v>
      </c>
    </row>
    <row r="59" spans="2:8" ht="45.75" customHeight="1" x14ac:dyDescent="0.15">
      <c r="B59" s="114"/>
      <c r="C59" s="1223" t="s">
        <v>573</v>
      </c>
      <c r="D59" s="1224"/>
      <c r="E59" s="1225"/>
      <c r="F59" s="115">
        <v>591</v>
      </c>
      <c r="G59" s="115">
        <v>816</v>
      </c>
      <c r="H59" s="116">
        <v>1269</v>
      </c>
    </row>
    <row r="60" spans="2:8" ht="45.75" customHeight="1" x14ac:dyDescent="0.15">
      <c r="B60" s="114"/>
      <c r="C60" s="1223" t="s">
        <v>574</v>
      </c>
      <c r="D60" s="1224"/>
      <c r="E60" s="1225"/>
      <c r="F60" s="115">
        <v>1003</v>
      </c>
      <c r="G60" s="115">
        <v>809</v>
      </c>
      <c r="H60" s="116">
        <v>743</v>
      </c>
    </row>
    <row r="61" spans="2:8" ht="45.75" customHeight="1" x14ac:dyDescent="0.15">
      <c r="B61" s="114"/>
      <c r="C61" s="1223" t="s">
        <v>576</v>
      </c>
      <c r="D61" s="1224"/>
      <c r="E61" s="1225"/>
      <c r="F61" s="115">
        <v>588</v>
      </c>
      <c r="G61" s="115">
        <v>588</v>
      </c>
      <c r="H61" s="116">
        <v>588</v>
      </c>
    </row>
    <row r="62" spans="2:8" ht="45.75" customHeight="1" thickBot="1" x14ac:dyDescent="0.2">
      <c r="B62" s="117"/>
      <c r="C62" s="1226" t="s">
        <v>575</v>
      </c>
      <c r="D62" s="1227"/>
      <c r="E62" s="1228"/>
      <c r="F62" s="118">
        <v>668</v>
      </c>
      <c r="G62" s="118">
        <v>660</v>
      </c>
      <c r="H62" s="119">
        <v>587</v>
      </c>
    </row>
    <row r="63" spans="2:8" ht="52.5" customHeight="1" thickBot="1" x14ac:dyDescent="0.2">
      <c r="B63" s="120"/>
      <c r="C63" s="1229" t="s">
        <v>44</v>
      </c>
      <c r="D63" s="1229"/>
      <c r="E63" s="1230"/>
      <c r="F63" s="121">
        <v>13314</v>
      </c>
      <c r="G63" s="121">
        <v>13840</v>
      </c>
      <c r="H63" s="122">
        <v>14100</v>
      </c>
    </row>
    <row r="64" spans="2:8" ht="15" customHeight="1" x14ac:dyDescent="0.15"/>
    <row r="65" ht="0" hidden="1" customHeight="1" x14ac:dyDescent="0.15"/>
    <row r="66" ht="0" hidden="1" customHeight="1" x14ac:dyDescent="0.15"/>
  </sheetData>
  <sheetProtection algorithmName="SHA-512" hashValue="HTlX8/8HXsADvyZlB1d/F8FnvpWg+mki4tNxKIGpghfeaazoHwC8BEBv8wrA9qCpHAxqVTQCFTD3sWOAisxJIQ==" saltValue="qzCFX2uTmfEiG/gtH4D8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topLeftCell="A54" zoomScaleNormal="100" zoomScaleSheetLayoutView="100" workbookViewId="0">
      <selection activeCell="AN43" sqref="AN43:DC47"/>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97" t="s">
        <v>592</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1246"/>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1246"/>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1246"/>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1246"/>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1246"/>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x14ac:dyDescent="0.15">
      <c r="B49" s="1246"/>
      <c r="AN49" s="1239" t="s">
        <v>580</v>
      </c>
    </row>
    <row r="50" spans="1:109" x14ac:dyDescent="0.15">
      <c r="B50" s="1246"/>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536</v>
      </c>
      <c r="BQ50" s="1270"/>
      <c r="BR50" s="1270"/>
      <c r="BS50" s="1270"/>
      <c r="BT50" s="1270"/>
      <c r="BU50" s="1270"/>
      <c r="BV50" s="1270"/>
      <c r="BW50" s="1270"/>
      <c r="BX50" s="1270" t="s">
        <v>537</v>
      </c>
      <c r="BY50" s="1270"/>
      <c r="BZ50" s="1270"/>
      <c r="CA50" s="1270"/>
      <c r="CB50" s="1270"/>
      <c r="CC50" s="1270"/>
      <c r="CD50" s="1270"/>
      <c r="CE50" s="1270"/>
      <c r="CF50" s="1270" t="s">
        <v>538</v>
      </c>
      <c r="CG50" s="1270"/>
      <c r="CH50" s="1270"/>
      <c r="CI50" s="1270"/>
      <c r="CJ50" s="1270"/>
      <c r="CK50" s="1270"/>
      <c r="CL50" s="1270"/>
      <c r="CM50" s="1270"/>
      <c r="CN50" s="1270" t="s">
        <v>539</v>
      </c>
      <c r="CO50" s="1270"/>
      <c r="CP50" s="1270"/>
      <c r="CQ50" s="1270"/>
      <c r="CR50" s="1270"/>
      <c r="CS50" s="1270"/>
      <c r="CT50" s="1270"/>
      <c r="CU50" s="1270"/>
      <c r="CV50" s="1270" t="s">
        <v>540</v>
      </c>
      <c r="CW50" s="1270"/>
      <c r="CX50" s="1270"/>
      <c r="CY50" s="1270"/>
      <c r="CZ50" s="1270"/>
      <c r="DA50" s="1270"/>
      <c r="DB50" s="1270"/>
      <c r="DC50" s="1270"/>
    </row>
    <row r="51" spans="1:109" ht="13.5" customHeight="1" x14ac:dyDescent="0.15">
      <c r="B51" s="1246"/>
      <c r="G51" s="1271"/>
      <c r="H51" s="1271"/>
      <c r="I51" s="1272"/>
      <c r="J51" s="1272"/>
      <c r="K51" s="1273"/>
      <c r="L51" s="1273"/>
      <c r="M51" s="1273"/>
      <c r="N51" s="1273"/>
      <c r="AM51" s="1263"/>
      <c r="AN51" s="1274" t="s">
        <v>581</v>
      </c>
      <c r="AO51" s="1274"/>
      <c r="AP51" s="1274"/>
      <c r="AQ51" s="1274"/>
      <c r="AR51" s="1274"/>
      <c r="AS51" s="1274"/>
      <c r="AT51" s="1274"/>
      <c r="AU51" s="1274"/>
      <c r="AV51" s="1274"/>
      <c r="AW51" s="1274"/>
      <c r="AX51" s="1274"/>
      <c r="AY51" s="1274"/>
      <c r="AZ51" s="1274"/>
      <c r="BA51" s="1274"/>
      <c r="BB51" s="1274" t="s">
        <v>582</v>
      </c>
      <c r="BC51" s="1274"/>
      <c r="BD51" s="1274"/>
      <c r="BE51" s="1274"/>
      <c r="BF51" s="1274"/>
      <c r="BG51" s="1274"/>
      <c r="BH51" s="1274"/>
      <c r="BI51" s="1274"/>
      <c r="BJ51" s="1274"/>
      <c r="BK51" s="1274"/>
      <c r="BL51" s="1274"/>
      <c r="BM51" s="1274"/>
      <c r="BN51" s="1274"/>
      <c r="BO51" s="1274"/>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5"/>
      <c r="CW51" s="1276"/>
      <c r="CX51" s="1276"/>
      <c r="CY51" s="1276"/>
      <c r="CZ51" s="1276"/>
      <c r="DA51" s="1276"/>
      <c r="DB51" s="1276"/>
      <c r="DC51" s="1276"/>
    </row>
    <row r="52" spans="1:109" x14ac:dyDescent="0.15">
      <c r="B52" s="1246"/>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1254"/>
      <c r="B53" s="1246"/>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583</v>
      </c>
      <c r="BC53" s="1274"/>
      <c r="BD53" s="1274"/>
      <c r="BE53" s="1274"/>
      <c r="BF53" s="1274"/>
      <c r="BG53" s="1274"/>
      <c r="BH53" s="1274"/>
      <c r="BI53" s="1274"/>
      <c r="BJ53" s="1274"/>
      <c r="BK53" s="1274"/>
      <c r="BL53" s="1274"/>
      <c r="BM53" s="1274"/>
      <c r="BN53" s="1274"/>
      <c r="BO53" s="1274"/>
      <c r="BP53" s="1275"/>
      <c r="BQ53" s="1276"/>
      <c r="BR53" s="1276"/>
      <c r="BS53" s="1276"/>
      <c r="BT53" s="1276"/>
      <c r="BU53" s="1276"/>
      <c r="BV53" s="1276"/>
      <c r="BW53" s="1276"/>
      <c r="BX53" s="1275"/>
      <c r="BY53" s="1276"/>
      <c r="BZ53" s="1276"/>
      <c r="CA53" s="1276"/>
      <c r="CB53" s="1276"/>
      <c r="CC53" s="1276"/>
      <c r="CD53" s="1276"/>
      <c r="CE53" s="1276"/>
      <c r="CF53" s="1276">
        <v>59.6</v>
      </c>
      <c r="CG53" s="1276"/>
      <c r="CH53" s="1276"/>
      <c r="CI53" s="1276"/>
      <c r="CJ53" s="1276"/>
      <c r="CK53" s="1276"/>
      <c r="CL53" s="1276"/>
      <c r="CM53" s="1276"/>
      <c r="CN53" s="1276">
        <v>60.9</v>
      </c>
      <c r="CO53" s="1276"/>
      <c r="CP53" s="1276"/>
      <c r="CQ53" s="1276"/>
      <c r="CR53" s="1276"/>
      <c r="CS53" s="1276"/>
      <c r="CT53" s="1276"/>
      <c r="CU53" s="1276"/>
      <c r="CV53" s="1275"/>
      <c r="CW53" s="1276"/>
      <c r="CX53" s="1276"/>
      <c r="CY53" s="1276"/>
      <c r="CZ53" s="1276"/>
      <c r="DA53" s="1276"/>
      <c r="DB53" s="1276"/>
      <c r="DC53" s="1276"/>
    </row>
    <row r="54" spans="1:109" x14ac:dyDescent="0.15">
      <c r="A54" s="1254"/>
      <c r="B54" s="1246"/>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1254"/>
      <c r="B55" s="1246"/>
      <c r="G55" s="1264"/>
      <c r="H55" s="1264"/>
      <c r="I55" s="1264"/>
      <c r="J55" s="1264"/>
      <c r="K55" s="1273"/>
      <c r="L55" s="1273"/>
      <c r="M55" s="1273"/>
      <c r="N55" s="1273"/>
      <c r="AN55" s="1270" t="s">
        <v>584</v>
      </c>
      <c r="AO55" s="1270"/>
      <c r="AP55" s="1270"/>
      <c r="AQ55" s="1270"/>
      <c r="AR55" s="1270"/>
      <c r="AS55" s="1270"/>
      <c r="AT55" s="1270"/>
      <c r="AU55" s="1270"/>
      <c r="AV55" s="1270"/>
      <c r="AW55" s="1270"/>
      <c r="AX55" s="1270"/>
      <c r="AY55" s="1270"/>
      <c r="AZ55" s="1270"/>
      <c r="BA55" s="1270"/>
      <c r="BB55" s="1274" t="s">
        <v>582</v>
      </c>
      <c r="BC55" s="1274"/>
      <c r="BD55" s="1274"/>
      <c r="BE55" s="1274"/>
      <c r="BF55" s="1274"/>
      <c r="BG55" s="1274"/>
      <c r="BH55" s="1274"/>
      <c r="BI55" s="1274"/>
      <c r="BJ55" s="1274"/>
      <c r="BK55" s="1274"/>
      <c r="BL55" s="1274"/>
      <c r="BM55" s="1274"/>
      <c r="BN55" s="1274"/>
      <c r="BO55" s="1274"/>
      <c r="BP55" s="1275"/>
      <c r="BQ55" s="1276"/>
      <c r="BR55" s="1276"/>
      <c r="BS55" s="1276"/>
      <c r="BT55" s="1276"/>
      <c r="BU55" s="1276"/>
      <c r="BV55" s="1276"/>
      <c r="BW55" s="1276"/>
      <c r="BX55" s="1275"/>
      <c r="BY55" s="1276"/>
      <c r="BZ55" s="1276"/>
      <c r="CA55" s="1276"/>
      <c r="CB55" s="1276"/>
      <c r="CC55" s="1276"/>
      <c r="CD55" s="1276"/>
      <c r="CE55" s="1276"/>
      <c r="CF55" s="1276">
        <v>32.799999999999997</v>
      </c>
      <c r="CG55" s="1276"/>
      <c r="CH55" s="1276"/>
      <c r="CI55" s="1276"/>
      <c r="CJ55" s="1276"/>
      <c r="CK55" s="1276"/>
      <c r="CL55" s="1276"/>
      <c r="CM55" s="1276"/>
      <c r="CN55" s="1276">
        <v>20.2</v>
      </c>
      <c r="CO55" s="1276"/>
      <c r="CP55" s="1276"/>
      <c r="CQ55" s="1276"/>
      <c r="CR55" s="1276"/>
      <c r="CS55" s="1276"/>
      <c r="CT55" s="1276"/>
      <c r="CU55" s="1276"/>
      <c r="CV55" s="1275"/>
      <c r="CW55" s="1276"/>
      <c r="CX55" s="1276"/>
      <c r="CY55" s="1276"/>
      <c r="CZ55" s="1276"/>
      <c r="DA55" s="1276"/>
      <c r="DB55" s="1276"/>
      <c r="DC55" s="1276"/>
    </row>
    <row r="56" spans="1:109" x14ac:dyDescent="0.15">
      <c r="A56" s="1254"/>
      <c r="B56" s="1246"/>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4" customFormat="1" x14ac:dyDescent="0.15">
      <c r="B57" s="1277"/>
      <c r="G57" s="1264"/>
      <c r="H57" s="1264"/>
      <c r="I57" s="1278"/>
      <c r="J57" s="1278"/>
      <c r="K57" s="1273"/>
      <c r="L57" s="1273"/>
      <c r="M57" s="1273"/>
      <c r="N57" s="1273"/>
      <c r="AM57" s="1239"/>
      <c r="AN57" s="1270"/>
      <c r="AO57" s="1270"/>
      <c r="AP57" s="1270"/>
      <c r="AQ57" s="1270"/>
      <c r="AR57" s="1270"/>
      <c r="AS57" s="1270"/>
      <c r="AT57" s="1270"/>
      <c r="AU57" s="1270"/>
      <c r="AV57" s="1270"/>
      <c r="AW57" s="1270"/>
      <c r="AX57" s="1270"/>
      <c r="AY57" s="1270"/>
      <c r="AZ57" s="1270"/>
      <c r="BA57" s="1270"/>
      <c r="BB57" s="1274" t="s">
        <v>583</v>
      </c>
      <c r="BC57" s="1274"/>
      <c r="BD57" s="1274"/>
      <c r="BE57" s="1274"/>
      <c r="BF57" s="1274"/>
      <c r="BG57" s="1274"/>
      <c r="BH57" s="1274"/>
      <c r="BI57" s="1274"/>
      <c r="BJ57" s="1274"/>
      <c r="BK57" s="1274"/>
      <c r="BL57" s="1274"/>
      <c r="BM57" s="1274"/>
      <c r="BN57" s="1274"/>
      <c r="BO57" s="1274"/>
      <c r="BP57" s="1275"/>
      <c r="BQ57" s="1276"/>
      <c r="BR57" s="1276"/>
      <c r="BS57" s="1276"/>
      <c r="BT57" s="1276"/>
      <c r="BU57" s="1276"/>
      <c r="BV57" s="1276"/>
      <c r="BW57" s="1276"/>
      <c r="BX57" s="1275"/>
      <c r="BY57" s="1276"/>
      <c r="BZ57" s="1276"/>
      <c r="CA57" s="1276"/>
      <c r="CB57" s="1276"/>
      <c r="CC57" s="1276"/>
      <c r="CD57" s="1276"/>
      <c r="CE57" s="1276"/>
      <c r="CF57" s="1276">
        <v>58.6</v>
      </c>
      <c r="CG57" s="1276"/>
      <c r="CH57" s="1276"/>
      <c r="CI57" s="1276"/>
      <c r="CJ57" s="1276"/>
      <c r="CK57" s="1276"/>
      <c r="CL57" s="1276"/>
      <c r="CM57" s="1276"/>
      <c r="CN57" s="1276">
        <v>53.6</v>
      </c>
      <c r="CO57" s="1276"/>
      <c r="CP57" s="1276"/>
      <c r="CQ57" s="1276"/>
      <c r="CR57" s="1276"/>
      <c r="CS57" s="1276"/>
      <c r="CT57" s="1276"/>
      <c r="CU57" s="1276"/>
      <c r="CV57" s="1275"/>
      <c r="CW57" s="1276"/>
      <c r="CX57" s="1276"/>
      <c r="CY57" s="1276"/>
      <c r="CZ57" s="1276"/>
      <c r="DA57" s="1276"/>
      <c r="DB57" s="1276"/>
      <c r="DC57" s="1276"/>
      <c r="DD57" s="1279"/>
      <c r="DE57" s="1277"/>
    </row>
    <row r="58" spans="1:109" s="1254" customFormat="1" x14ac:dyDescent="0.15">
      <c r="A58" s="1239"/>
      <c r="B58" s="1277"/>
      <c r="G58" s="1264"/>
      <c r="H58" s="1264"/>
      <c r="I58" s="1278"/>
      <c r="J58" s="1278"/>
      <c r="K58" s="1273"/>
      <c r="L58" s="1273"/>
      <c r="M58" s="1273"/>
      <c r="N58" s="1273"/>
      <c r="AM58" s="1239"/>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4" customFormat="1" x14ac:dyDescent="0.15">
      <c r="A59" s="1239"/>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4" customFormat="1" x14ac:dyDescent="0.15">
      <c r="A60" s="1239"/>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4" customFormat="1" x14ac:dyDescent="0.15">
      <c r="A61" s="1239"/>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5" t="s">
        <v>585</v>
      </c>
    </row>
    <row r="64" spans="1:109" x14ac:dyDescent="0.15">
      <c r="B64" s="1246"/>
      <c r="G64" s="1253"/>
      <c r="I64" s="1286"/>
      <c r="J64" s="1286"/>
      <c r="K64" s="1286"/>
      <c r="L64" s="1286"/>
      <c r="M64" s="1286"/>
      <c r="N64" s="1287"/>
      <c r="AM64" s="1253"/>
      <c r="AN64" s="1253" t="s">
        <v>579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97" t="s">
        <v>593</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x14ac:dyDescent="0.15">
      <c r="B66" s="1246"/>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x14ac:dyDescent="0.15">
      <c r="B67" s="1246"/>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x14ac:dyDescent="0.15">
      <c r="B68" s="1246"/>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x14ac:dyDescent="0.15">
      <c r="B69" s="1246"/>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x14ac:dyDescent="0.15">
      <c r="B70" s="1246"/>
      <c r="H70" s="1288"/>
      <c r="I70" s="1288"/>
      <c r="J70" s="1289"/>
      <c r="K70" s="1289"/>
      <c r="L70" s="1290"/>
      <c r="M70" s="1289"/>
      <c r="N70" s="1290"/>
      <c r="AN70" s="1263"/>
      <c r="AO70" s="1263"/>
      <c r="AP70" s="1263"/>
      <c r="AZ70" s="1263"/>
      <c r="BA70" s="1263"/>
      <c r="BB70" s="1263"/>
      <c r="BL70" s="1263"/>
      <c r="BM70" s="1263"/>
      <c r="BN70" s="1263"/>
      <c r="BX70" s="1263"/>
      <c r="BY70" s="1263"/>
      <c r="BZ70" s="1263"/>
      <c r="CJ70" s="1263"/>
      <c r="CK70" s="1263"/>
      <c r="CL70" s="1263"/>
      <c r="CV70" s="1263"/>
      <c r="CW70" s="1263"/>
      <c r="CX70" s="1263"/>
    </row>
    <row r="71" spans="2:107" x14ac:dyDescent="0.15">
      <c r="B71" s="1246"/>
      <c r="G71" s="1291"/>
      <c r="I71" s="1292"/>
      <c r="J71" s="1289"/>
      <c r="K71" s="1289"/>
      <c r="L71" s="1290"/>
      <c r="M71" s="1289"/>
      <c r="N71" s="1290"/>
      <c r="AM71" s="1291"/>
      <c r="AN71" s="1239" t="s">
        <v>580</v>
      </c>
    </row>
    <row r="72" spans="2:107" x14ac:dyDescent="0.15">
      <c r="B72" s="1246"/>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536</v>
      </c>
      <c r="BQ72" s="1270"/>
      <c r="BR72" s="1270"/>
      <c r="BS72" s="1270"/>
      <c r="BT72" s="1270"/>
      <c r="BU72" s="1270"/>
      <c r="BV72" s="1270"/>
      <c r="BW72" s="1270"/>
      <c r="BX72" s="1270" t="s">
        <v>537</v>
      </c>
      <c r="BY72" s="1270"/>
      <c r="BZ72" s="1270"/>
      <c r="CA72" s="1270"/>
      <c r="CB72" s="1270"/>
      <c r="CC72" s="1270"/>
      <c r="CD72" s="1270"/>
      <c r="CE72" s="1270"/>
      <c r="CF72" s="1270" t="s">
        <v>538</v>
      </c>
      <c r="CG72" s="1270"/>
      <c r="CH72" s="1270"/>
      <c r="CI72" s="1270"/>
      <c r="CJ72" s="1270"/>
      <c r="CK72" s="1270"/>
      <c r="CL72" s="1270"/>
      <c r="CM72" s="1270"/>
      <c r="CN72" s="1270" t="s">
        <v>539</v>
      </c>
      <c r="CO72" s="1270"/>
      <c r="CP72" s="1270"/>
      <c r="CQ72" s="1270"/>
      <c r="CR72" s="1270"/>
      <c r="CS72" s="1270"/>
      <c r="CT72" s="1270"/>
      <c r="CU72" s="1270"/>
      <c r="CV72" s="1270" t="s">
        <v>540</v>
      </c>
      <c r="CW72" s="1270"/>
      <c r="CX72" s="1270"/>
      <c r="CY72" s="1270"/>
      <c r="CZ72" s="1270"/>
      <c r="DA72" s="1270"/>
      <c r="DB72" s="1270"/>
      <c r="DC72" s="1270"/>
    </row>
    <row r="73" spans="2:107" x14ac:dyDescent="0.15">
      <c r="B73" s="1246"/>
      <c r="G73" s="1271"/>
      <c r="H73" s="1271"/>
      <c r="I73" s="1271"/>
      <c r="J73" s="1271"/>
      <c r="K73" s="1293"/>
      <c r="L73" s="1293"/>
      <c r="M73" s="1293"/>
      <c r="N73" s="1293"/>
      <c r="AM73" s="1263"/>
      <c r="AN73" s="1274" t="s">
        <v>581</v>
      </c>
      <c r="AO73" s="1274"/>
      <c r="AP73" s="1274"/>
      <c r="AQ73" s="1274"/>
      <c r="AR73" s="1274"/>
      <c r="AS73" s="1274"/>
      <c r="AT73" s="1274"/>
      <c r="AU73" s="1274"/>
      <c r="AV73" s="1274"/>
      <c r="AW73" s="1274"/>
      <c r="AX73" s="1274"/>
      <c r="AY73" s="1274"/>
      <c r="AZ73" s="1274"/>
      <c r="BA73" s="1274"/>
      <c r="BB73" s="1274" t="s">
        <v>586</v>
      </c>
      <c r="BC73" s="1274"/>
      <c r="BD73" s="1274"/>
      <c r="BE73" s="1274"/>
      <c r="BF73" s="1274"/>
      <c r="BG73" s="1274"/>
      <c r="BH73" s="1274"/>
      <c r="BI73" s="1274"/>
      <c r="BJ73" s="1274"/>
      <c r="BK73" s="1274"/>
      <c r="BL73" s="1274"/>
      <c r="BM73" s="1274"/>
      <c r="BN73" s="1274"/>
      <c r="BO73" s="1274"/>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1246"/>
      <c r="G74" s="1271"/>
      <c r="H74" s="1271"/>
      <c r="I74" s="1271"/>
      <c r="J74" s="1271"/>
      <c r="K74" s="1293"/>
      <c r="L74" s="1293"/>
      <c r="M74" s="1293"/>
      <c r="N74" s="1293"/>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1246"/>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587</v>
      </c>
      <c r="BC75" s="1274"/>
      <c r="BD75" s="1274"/>
      <c r="BE75" s="1274"/>
      <c r="BF75" s="1274"/>
      <c r="BG75" s="1274"/>
      <c r="BH75" s="1274"/>
      <c r="BI75" s="1274"/>
      <c r="BJ75" s="1274"/>
      <c r="BK75" s="1274"/>
      <c r="BL75" s="1274"/>
      <c r="BM75" s="1274"/>
      <c r="BN75" s="1274"/>
      <c r="BO75" s="1274"/>
      <c r="BP75" s="1276">
        <v>7.6</v>
      </c>
      <c r="BQ75" s="1276"/>
      <c r="BR75" s="1276"/>
      <c r="BS75" s="1276"/>
      <c r="BT75" s="1276"/>
      <c r="BU75" s="1276"/>
      <c r="BV75" s="1276"/>
      <c r="BW75" s="1276"/>
      <c r="BX75" s="1276">
        <v>6.4</v>
      </c>
      <c r="BY75" s="1276"/>
      <c r="BZ75" s="1276"/>
      <c r="CA75" s="1276"/>
      <c r="CB75" s="1276"/>
      <c r="CC75" s="1276"/>
      <c r="CD75" s="1276"/>
      <c r="CE75" s="1276"/>
      <c r="CF75" s="1276">
        <v>5.9</v>
      </c>
      <c r="CG75" s="1276"/>
      <c r="CH75" s="1276"/>
      <c r="CI75" s="1276"/>
      <c r="CJ75" s="1276"/>
      <c r="CK75" s="1276"/>
      <c r="CL75" s="1276"/>
      <c r="CM75" s="1276"/>
      <c r="CN75" s="1276">
        <v>6.2</v>
      </c>
      <c r="CO75" s="1276"/>
      <c r="CP75" s="1276"/>
      <c r="CQ75" s="1276"/>
      <c r="CR75" s="1276"/>
      <c r="CS75" s="1276"/>
      <c r="CT75" s="1276"/>
      <c r="CU75" s="1276"/>
      <c r="CV75" s="1276">
        <v>7</v>
      </c>
      <c r="CW75" s="1276"/>
      <c r="CX75" s="1276"/>
      <c r="CY75" s="1276"/>
      <c r="CZ75" s="1276"/>
      <c r="DA75" s="1276"/>
      <c r="DB75" s="1276"/>
      <c r="DC75" s="1276"/>
    </row>
    <row r="76" spans="2:107" x14ac:dyDescent="0.15">
      <c r="B76" s="1246"/>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1246"/>
      <c r="G77" s="1264"/>
      <c r="H77" s="1264"/>
      <c r="I77" s="1264"/>
      <c r="J77" s="1264"/>
      <c r="K77" s="1293"/>
      <c r="L77" s="1293"/>
      <c r="M77" s="1293"/>
      <c r="N77" s="1293"/>
      <c r="AN77" s="1270" t="s">
        <v>588</v>
      </c>
      <c r="AO77" s="1270"/>
      <c r="AP77" s="1270"/>
      <c r="AQ77" s="1270"/>
      <c r="AR77" s="1270"/>
      <c r="AS77" s="1270"/>
      <c r="AT77" s="1270"/>
      <c r="AU77" s="1270"/>
      <c r="AV77" s="1270"/>
      <c r="AW77" s="1270"/>
      <c r="AX77" s="1270"/>
      <c r="AY77" s="1270"/>
      <c r="AZ77" s="1270"/>
      <c r="BA77" s="1270"/>
      <c r="BB77" s="1274" t="s">
        <v>589</v>
      </c>
      <c r="BC77" s="1274"/>
      <c r="BD77" s="1274"/>
      <c r="BE77" s="1274"/>
      <c r="BF77" s="1274"/>
      <c r="BG77" s="1274"/>
      <c r="BH77" s="1274"/>
      <c r="BI77" s="1274"/>
      <c r="BJ77" s="1274"/>
      <c r="BK77" s="1274"/>
      <c r="BL77" s="1274"/>
      <c r="BM77" s="1274"/>
      <c r="BN77" s="1274"/>
      <c r="BO77" s="1274"/>
      <c r="BP77" s="1276">
        <v>52.8</v>
      </c>
      <c r="BQ77" s="1276"/>
      <c r="BR77" s="1276"/>
      <c r="BS77" s="1276"/>
      <c r="BT77" s="1276"/>
      <c r="BU77" s="1276"/>
      <c r="BV77" s="1276"/>
      <c r="BW77" s="1276"/>
      <c r="BX77" s="1276">
        <v>48.6</v>
      </c>
      <c r="BY77" s="1276"/>
      <c r="BZ77" s="1276"/>
      <c r="CA77" s="1276"/>
      <c r="CB77" s="1276"/>
      <c r="CC77" s="1276"/>
      <c r="CD77" s="1276"/>
      <c r="CE77" s="1276"/>
      <c r="CF77" s="1276">
        <v>32.799999999999997</v>
      </c>
      <c r="CG77" s="1276"/>
      <c r="CH77" s="1276"/>
      <c r="CI77" s="1276"/>
      <c r="CJ77" s="1276"/>
      <c r="CK77" s="1276"/>
      <c r="CL77" s="1276"/>
      <c r="CM77" s="1276"/>
      <c r="CN77" s="1276">
        <v>20.2</v>
      </c>
      <c r="CO77" s="1276"/>
      <c r="CP77" s="1276"/>
      <c r="CQ77" s="1276"/>
      <c r="CR77" s="1276"/>
      <c r="CS77" s="1276"/>
      <c r="CT77" s="1276"/>
      <c r="CU77" s="1276"/>
      <c r="CV77" s="1276">
        <v>19</v>
      </c>
      <c r="CW77" s="1276"/>
      <c r="CX77" s="1276"/>
      <c r="CY77" s="1276"/>
      <c r="CZ77" s="1276"/>
      <c r="DA77" s="1276"/>
      <c r="DB77" s="1276"/>
      <c r="DC77" s="1276"/>
    </row>
    <row r="78" spans="2:107" x14ac:dyDescent="0.15">
      <c r="B78" s="1246"/>
      <c r="G78" s="1264"/>
      <c r="H78" s="1264"/>
      <c r="I78" s="1264"/>
      <c r="J78" s="1264"/>
      <c r="K78" s="1293"/>
      <c r="L78" s="1293"/>
      <c r="M78" s="1293"/>
      <c r="N78" s="1293"/>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1246"/>
      <c r="G79" s="1264"/>
      <c r="H79" s="1264"/>
      <c r="I79" s="1278"/>
      <c r="J79" s="1278"/>
      <c r="K79" s="1294"/>
      <c r="L79" s="1294"/>
      <c r="M79" s="1294"/>
      <c r="N79" s="1294"/>
      <c r="AN79" s="1270"/>
      <c r="AO79" s="1270"/>
      <c r="AP79" s="1270"/>
      <c r="AQ79" s="1270"/>
      <c r="AR79" s="1270"/>
      <c r="AS79" s="1270"/>
      <c r="AT79" s="1270"/>
      <c r="AU79" s="1270"/>
      <c r="AV79" s="1270"/>
      <c r="AW79" s="1270"/>
      <c r="AX79" s="1270"/>
      <c r="AY79" s="1270"/>
      <c r="AZ79" s="1270"/>
      <c r="BA79" s="1270"/>
      <c r="BB79" s="1274" t="s">
        <v>590</v>
      </c>
      <c r="BC79" s="1274"/>
      <c r="BD79" s="1274"/>
      <c r="BE79" s="1274"/>
      <c r="BF79" s="1274"/>
      <c r="BG79" s="1274"/>
      <c r="BH79" s="1274"/>
      <c r="BI79" s="1274"/>
      <c r="BJ79" s="1274"/>
      <c r="BK79" s="1274"/>
      <c r="BL79" s="1274"/>
      <c r="BM79" s="1274"/>
      <c r="BN79" s="1274"/>
      <c r="BO79" s="1274"/>
      <c r="BP79" s="1276">
        <v>11.5</v>
      </c>
      <c r="BQ79" s="1276"/>
      <c r="BR79" s="1276"/>
      <c r="BS79" s="1276"/>
      <c r="BT79" s="1276"/>
      <c r="BU79" s="1276"/>
      <c r="BV79" s="1276"/>
      <c r="BW79" s="1276"/>
      <c r="BX79" s="1276">
        <v>10.4</v>
      </c>
      <c r="BY79" s="1276"/>
      <c r="BZ79" s="1276"/>
      <c r="CA79" s="1276"/>
      <c r="CB79" s="1276"/>
      <c r="CC79" s="1276"/>
      <c r="CD79" s="1276"/>
      <c r="CE79" s="1276"/>
      <c r="CF79" s="1276">
        <v>9.5</v>
      </c>
      <c r="CG79" s="1276"/>
      <c r="CH79" s="1276"/>
      <c r="CI79" s="1276"/>
      <c r="CJ79" s="1276"/>
      <c r="CK79" s="1276"/>
      <c r="CL79" s="1276"/>
      <c r="CM79" s="1276"/>
      <c r="CN79" s="1276">
        <v>8.6</v>
      </c>
      <c r="CO79" s="1276"/>
      <c r="CP79" s="1276"/>
      <c r="CQ79" s="1276"/>
      <c r="CR79" s="1276"/>
      <c r="CS79" s="1276"/>
      <c r="CT79" s="1276"/>
      <c r="CU79" s="1276"/>
      <c r="CV79" s="1276">
        <v>8.5</v>
      </c>
      <c r="CW79" s="1276"/>
      <c r="CX79" s="1276"/>
      <c r="CY79" s="1276"/>
      <c r="CZ79" s="1276"/>
      <c r="DA79" s="1276"/>
      <c r="DB79" s="1276"/>
      <c r="DC79" s="1276"/>
    </row>
    <row r="80" spans="2:107" x14ac:dyDescent="0.15">
      <c r="B80" s="1246"/>
      <c r="G80" s="1264"/>
      <c r="H80" s="1264"/>
      <c r="I80" s="1278"/>
      <c r="J80" s="1278"/>
      <c r="K80" s="1294"/>
      <c r="L80" s="1294"/>
      <c r="M80" s="1294"/>
      <c r="N80" s="1294"/>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1246"/>
    </row>
    <row r="82" spans="2:109" ht="17.25" x14ac:dyDescent="0.15">
      <c r="B82" s="1246"/>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6"/>
      <c r="AQ87" s="1296"/>
      <c r="BC87" s="1296"/>
      <c r="BO87" s="1296"/>
      <c r="CA87" s="1296"/>
      <c r="CM87" s="1296"/>
      <c r="CY87" s="1296"/>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GBjGOdI3ExzVYwEuBUabCJPhPE/F3SeAxQorTJSF21Ra0V7onYWj5P4Or7PwK2nZtLhQhP5bfgC6vEtx7zz2w==" saltValue="l08LIYdcUFvkncslLjv9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topLeftCell="A81" zoomScale="70" zoomScaleNormal="100" zoomScaleSheetLayoutView="70" workbookViewId="0">
      <selection activeCell="CN102" sqref="CN10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yJR3BKo0kSup9c/9UTtqbvVrlpT1lteTATqKqPgZIwB0AFfnR2qTCdtfXhsptsy5/0Ozsp2in7Qk2g7pCGk1Q==" saltValue="UvWiMepIo0hq2ETF6uPOk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view="pageBreakPreview" topLeftCell="A58" zoomScale="55" zoomScaleNormal="100" zoomScaleSheetLayoutView="55" workbookViewId="0">
      <selection activeCell="BK23" sqref="BK2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535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cCJyG34HH6P7cM9xDPvrAK+eTt5fd1oceN4mVhh2WBXXhZRC8bfleshFMgZFmKy85yKxm2w5OalCVIh+L/vnQ==" saltValue="UqZFHoGopyY4+4k337C/2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533</v>
      </c>
      <c r="G2" s="136"/>
      <c r="H2" s="137"/>
    </row>
    <row r="3" spans="1:8" x14ac:dyDescent="0.15">
      <c r="A3" s="133" t="s">
        <v>526</v>
      </c>
      <c r="B3" s="138"/>
      <c r="C3" s="139"/>
      <c r="D3" s="140">
        <v>113950</v>
      </c>
      <c r="E3" s="141"/>
      <c r="F3" s="142">
        <v>84389</v>
      </c>
      <c r="G3" s="143"/>
      <c r="H3" s="144"/>
    </row>
    <row r="4" spans="1:8" x14ac:dyDescent="0.15">
      <c r="A4" s="145"/>
      <c r="B4" s="146"/>
      <c r="C4" s="147"/>
      <c r="D4" s="148">
        <v>71709</v>
      </c>
      <c r="E4" s="149"/>
      <c r="F4" s="150">
        <v>44339</v>
      </c>
      <c r="G4" s="151"/>
      <c r="H4" s="152"/>
    </row>
    <row r="5" spans="1:8" x14ac:dyDescent="0.15">
      <c r="A5" s="133" t="s">
        <v>528</v>
      </c>
      <c r="B5" s="138"/>
      <c r="C5" s="139"/>
      <c r="D5" s="140">
        <v>188936</v>
      </c>
      <c r="E5" s="141"/>
      <c r="F5" s="142">
        <v>83623</v>
      </c>
      <c r="G5" s="143"/>
      <c r="H5" s="144"/>
    </row>
    <row r="6" spans="1:8" x14ac:dyDescent="0.15">
      <c r="A6" s="145"/>
      <c r="B6" s="146"/>
      <c r="C6" s="147"/>
      <c r="D6" s="148">
        <v>158120</v>
      </c>
      <c r="E6" s="149"/>
      <c r="F6" s="150">
        <v>48787</v>
      </c>
      <c r="G6" s="151"/>
      <c r="H6" s="152"/>
    </row>
    <row r="7" spans="1:8" x14ac:dyDescent="0.15">
      <c r="A7" s="133" t="s">
        <v>529</v>
      </c>
      <c r="B7" s="138"/>
      <c r="C7" s="139"/>
      <c r="D7" s="140">
        <v>56791</v>
      </c>
      <c r="E7" s="141"/>
      <c r="F7" s="142">
        <v>87974</v>
      </c>
      <c r="G7" s="143"/>
      <c r="H7" s="144"/>
    </row>
    <row r="8" spans="1:8" x14ac:dyDescent="0.15">
      <c r="A8" s="145"/>
      <c r="B8" s="146"/>
      <c r="C8" s="147"/>
      <c r="D8" s="148">
        <v>23679</v>
      </c>
      <c r="E8" s="149"/>
      <c r="F8" s="150">
        <v>48183</v>
      </c>
      <c r="G8" s="151"/>
      <c r="H8" s="152"/>
    </row>
    <row r="9" spans="1:8" x14ac:dyDescent="0.15">
      <c r="A9" s="133" t="s">
        <v>530</v>
      </c>
      <c r="B9" s="138"/>
      <c r="C9" s="139"/>
      <c r="D9" s="140">
        <v>43006</v>
      </c>
      <c r="E9" s="141"/>
      <c r="F9" s="142">
        <v>78864</v>
      </c>
      <c r="G9" s="143"/>
      <c r="H9" s="144"/>
    </row>
    <row r="10" spans="1:8" x14ac:dyDescent="0.15">
      <c r="A10" s="145"/>
      <c r="B10" s="146"/>
      <c r="C10" s="147"/>
      <c r="D10" s="148">
        <v>32680</v>
      </c>
      <c r="E10" s="149"/>
      <c r="F10" s="150">
        <v>46136</v>
      </c>
      <c r="G10" s="151"/>
      <c r="H10" s="152"/>
    </row>
    <row r="11" spans="1:8" x14ac:dyDescent="0.15">
      <c r="A11" s="133" t="s">
        <v>531</v>
      </c>
      <c r="B11" s="138"/>
      <c r="C11" s="139"/>
      <c r="D11" s="140">
        <v>61992</v>
      </c>
      <c r="E11" s="141"/>
      <c r="F11" s="142">
        <v>85042</v>
      </c>
      <c r="G11" s="143"/>
      <c r="H11" s="144"/>
    </row>
    <row r="12" spans="1:8" x14ac:dyDescent="0.15">
      <c r="A12" s="145"/>
      <c r="B12" s="146"/>
      <c r="C12" s="153"/>
      <c r="D12" s="148">
        <v>46053</v>
      </c>
      <c r="E12" s="149"/>
      <c r="F12" s="150">
        <v>50806</v>
      </c>
      <c r="G12" s="151"/>
      <c r="H12" s="152"/>
    </row>
    <row r="13" spans="1:8" x14ac:dyDescent="0.15">
      <c r="A13" s="133"/>
      <c r="B13" s="138"/>
      <c r="C13" s="154"/>
      <c r="D13" s="155">
        <v>92935</v>
      </c>
      <c r="E13" s="156"/>
      <c r="F13" s="157">
        <v>83978</v>
      </c>
      <c r="G13" s="158"/>
      <c r="H13" s="144"/>
    </row>
    <row r="14" spans="1:8" x14ac:dyDescent="0.15">
      <c r="A14" s="145"/>
      <c r="B14" s="146"/>
      <c r="C14" s="147"/>
      <c r="D14" s="148">
        <v>66448</v>
      </c>
      <c r="E14" s="149"/>
      <c r="F14" s="150">
        <v>47650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3.31</v>
      </c>
      <c r="C19" s="159">
        <f>ROUND(VALUE(SUBSTITUTE(実質収支比率等に係る経年分析!G$48,"▲","-")),2)</f>
        <v>3.25</v>
      </c>
      <c r="D19" s="159">
        <f>ROUND(VALUE(SUBSTITUTE(実質収支比率等に係る経年分析!H$48,"▲","-")),2)</f>
        <v>4.07</v>
      </c>
      <c r="E19" s="159">
        <f>ROUND(VALUE(SUBSTITUTE(実質収支比率等に係る経年分析!I$48,"▲","-")),2)</f>
        <v>3.79</v>
      </c>
      <c r="F19" s="159">
        <f>ROUND(VALUE(SUBSTITUTE(実質収支比率等に係る経年分析!J$48,"▲","-")),2)</f>
        <v>4.28</v>
      </c>
    </row>
    <row r="20" spans="1:11" x14ac:dyDescent="0.15">
      <c r="A20" s="159" t="s">
        <v>48</v>
      </c>
      <c r="B20" s="159">
        <f>ROUND(VALUE(SUBSTITUTE(実質収支比率等に係る経年分析!F$47,"▲","-")),2)</f>
        <v>29.59</v>
      </c>
      <c r="C20" s="159">
        <f>ROUND(VALUE(SUBSTITUTE(実質収支比率等に係る経年分析!G$47,"▲","-")),2)</f>
        <v>31.88</v>
      </c>
      <c r="D20" s="159">
        <f>ROUND(VALUE(SUBSTITUTE(実質収支比率等に係る経年分析!H$47,"▲","-")),2)</f>
        <v>34.89</v>
      </c>
      <c r="E20" s="159">
        <f>ROUND(VALUE(SUBSTITUTE(実質収支比率等に係る経年分析!I$47,"▲","-")),2)</f>
        <v>35.43</v>
      </c>
      <c r="F20" s="159">
        <f>ROUND(VALUE(SUBSTITUTE(実質収支比率等に係る経年分析!J$47,"▲","-")),2)</f>
        <v>35.19</v>
      </c>
    </row>
    <row r="21" spans="1:11" x14ac:dyDescent="0.15">
      <c r="A21" s="159" t="s">
        <v>49</v>
      </c>
      <c r="B21" s="159">
        <f>IF(ISNUMBER(VALUE(SUBSTITUTE(実質収支比率等に係る経年分析!F$49,"▲","-"))),ROUND(VALUE(SUBSTITUTE(実質収支比率等に係る経年分析!F$49,"▲","-")),2),NA())</f>
        <v>1.46</v>
      </c>
      <c r="C21" s="159">
        <f>IF(ISNUMBER(VALUE(SUBSTITUTE(実質収支比率等に係る経年分析!G$49,"▲","-"))),ROUND(VALUE(SUBSTITUTE(実質収支比率等に係る経年分析!G$49,"▲","-")),2),NA())</f>
        <v>2.37</v>
      </c>
      <c r="D21" s="159">
        <f>IF(ISNUMBER(VALUE(SUBSTITUTE(実質収支比率等に係る経年分析!H$49,"▲","-"))),ROUND(VALUE(SUBSTITUTE(実質収支比率等に係る経年分析!H$49,"▲","-")),2),NA())</f>
        <v>4.8600000000000003</v>
      </c>
      <c r="E21" s="159">
        <f>IF(ISNUMBER(VALUE(SUBSTITUTE(実質収支比率等に係る経年分析!I$49,"▲","-"))),ROUND(VALUE(SUBSTITUTE(実質収支比率等に係る経年分析!I$49,"▲","-")),2),NA())</f>
        <v>-0.13</v>
      </c>
      <c r="F21" s="159">
        <f>IF(ISNUMBER(VALUE(SUBSTITUTE(実質収支比率等に係る経年分析!J$49,"▲","-"))),ROUND(VALUE(SUBSTITUTE(実質収支比率等に係る経年分析!J$49,"▲","-")),2),NA())</f>
        <v>-0.41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伊沢谷簡易水道事業特別会計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4.0599999999999996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4.2699999999999996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8.83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8.7799999999999994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9.7799999999999994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10.77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1794</v>
      </c>
      <c r="E42" s="161"/>
      <c r="F42" s="161"/>
      <c r="G42" s="161">
        <f>'実質公債費比率（分子）の構造'!L$52</f>
        <v>1977</v>
      </c>
      <c r="H42" s="161"/>
      <c r="I42" s="161"/>
      <c r="J42" s="161">
        <f>'実質公債費比率（分子）の構造'!M$52</f>
        <v>2162</v>
      </c>
      <c r="K42" s="161"/>
      <c r="L42" s="161"/>
      <c r="M42" s="161">
        <f>'実質公債費比率（分子）の構造'!N$52</f>
        <v>2318</v>
      </c>
      <c r="N42" s="161"/>
      <c r="O42" s="161"/>
      <c r="P42" s="161">
        <f>'実質公債費比率（分子）の構造'!O$52</f>
        <v>2269</v>
      </c>
    </row>
    <row r="43" spans="1:16" x14ac:dyDescent="0.15">
      <c r="A43" s="161" t="s">
        <v>57</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135</v>
      </c>
      <c r="C44" s="161"/>
      <c r="D44" s="161"/>
      <c r="E44" s="161">
        <f>'実質公債費比率（分子）の構造'!L$50</f>
        <v>112</v>
      </c>
      <c r="F44" s="161"/>
      <c r="G44" s="161"/>
      <c r="H44" s="161">
        <f>'実質公債費比率（分子）の構造'!M$50</f>
        <v>68</v>
      </c>
      <c r="I44" s="161"/>
      <c r="J44" s="161"/>
      <c r="K44" s="161">
        <f>'実質公債費比率（分子）の構造'!N$50</f>
        <v>62</v>
      </c>
      <c r="L44" s="161"/>
      <c r="M44" s="161"/>
      <c r="N44" s="161">
        <f>'実質公債費比率（分子）の構造'!O$50</f>
        <v>57</v>
      </c>
      <c r="O44" s="161"/>
      <c r="P44" s="161"/>
    </row>
    <row r="45" spans="1:16" x14ac:dyDescent="0.15">
      <c r="A45" s="161" t="s">
        <v>59</v>
      </c>
      <c r="B45" s="161">
        <f>'実質公債費比率（分子）の構造'!K$49</f>
        <v>252</v>
      </c>
      <c r="C45" s="161"/>
      <c r="D45" s="161"/>
      <c r="E45" s="161">
        <f>'実質公債費比率（分子）の構造'!L$49</f>
        <v>251</v>
      </c>
      <c r="F45" s="161"/>
      <c r="G45" s="161"/>
      <c r="H45" s="161">
        <f>'実質公債費比率（分子）の構造'!M$49</f>
        <v>251</v>
      </c>
      <c r="I45" s="161"/>
      <c r="J45" s="161"/>
      <c r="K45" s="161">
        <f>'実質公債費比率（分子）の構造'!N$49</f>
        <v>248</v>
      </c>
      <c r="L45" s="161"/>
      <c r="M45" s="161"/>
      <c r="N45" s="161">
        <f>'実質公債費比率（分子）の構造'!O$49</f>
        <v>244</v>
      </c>
      <c r="O45" s="161"/>
      <c r="P45" s="161"/>
    </row>
    <row r="46" spans="1:16" x14ac:dyDescent="0.15">
      <c r="A46" s="161" t="s">
        <v>60</v>
      </c>
      <c r="B46" s="161">
        <f>'実質公債費比率（分子）の構造'!K$48</f>
        <v>83</v>
      </c>
      <c r="C46" s="161"/>
      <c r="D46" s="161"/>
      <c r="E46" s="161">
        <f>'実質公債費比率（分子）の構造'!L$48</f>
        <v>85</v>
      </c>
      <c r="F46" s="161"/>
      <c r="G46" s="161"/>
      <c r="H46" s="161">
        <f>'実質公債費比率（分子）の構造'!M$48</f>
        <v>84</v>
      </c>
      <c r="I46" s="161"/>
      <c r="J46" s="161"/>
      <c r="K46" s="161">
        <f>'実質公債費比率（分子）の構造'!N$48</f>
        <v>83</v>
      </c>
      <c r="L46" s="161"/>
      <c r="M46" s="161"/>
      <c r="N46" s="161">
        <f>'実質公債費比率（分子）の構造'!O$48</f>
        <v>81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2021</v>
      </c>
      <c r="C49" s="161"/>
      <c r="D49" s="161"/>
      <c r="E49" s="161">
        <f>'実質公債費比率（分子）の構造'!L$45</f>
        <v>2094</v>
      </c>
      <c r="F49" s="161"/>
      <c r="G49" s="161"/>
      <c r="H49" s="161">
        <f>'実質公債費比率（分子）の構造'!M$45</f>
        <v>2410</v>
      </c>
      <c r="I49" s="161"/>
      <c r="J49" s="161"/>
      <c r="K49" s="161">
        <f>'実質公債費比率（分子）の構造'!N$45</f>
        <v>2686</v>
      </c>
      <c r="L49" s="161"/>
      <c r="M49" s="161"/>
      <c r="N49" s="161">
        <f>'実質公債費比率（分子）の構造'!O$45</f>
        <v>2713</v>
      </c>
      <c r="O49" s="161"/>
      <c r="P49" s="161"/>
    </row>
    <row r="50" spans="1:16" x14ac:dyDescent="0.15">
      <c r="A50" s="161" t="s">
        <v>64</v>
      </c>
      <c r="B50" s="161" t="e">
        <f>NA()</f>
        <v>#N/A</v>
      </c>
      <c r="C50" s="161">
        <f>IF(ISNUMBER('実質公債費比率（分子）の構造'!K$53),'実質公債費比率（分子）の構造'!K$53,NA())</f>
        <v>697</v>
      </c>
      <c r="D50" s="161" t="e">
        <f>NA()</f>
        <v>#N/A</v>
      </c>
      <c r="E50" s="161" t="e">
        <f>NA()</f>
        <v>#N/A</v>
      </c>
      <c r="F50" s="161">
        <f>IF(ISNUMBER('実質公債費比率（分子）の構造'!L$53),'実質公債費比率（分子）の構造'!L$53,NA())</f>
        <v>565</v>
      </c>
      <c r="G50" s="161" t="e">
        <f>NA()</f>
        <v>#N/A</v>
      </c>
      <c r="H50" s="161" t="e">
        <f>NA()</f>
        <v>#N/A</v>
      </c>
      <c r="I50" s="161">
        <f>IF(ISNUMBER('実質公債費比率（分子）の構造'!M$53),'実質公債費比率（分子）の構造'!M$53,NA())</f>
        <v>651</v>
      </c>
      <c r="J50" s="161" t="e">
        <f>NA()</f>
        <v>#N/A</v>
      </c>
      <c r="K50" s="161" t="e">
        <f>NA()</f>
        <v>#N/A</v>
      </c>
      <c r="L50" s="161">
        <f>IF(ISNUMBER('実質公債費比率（分子）の構造'!N$53),'実質公債費比率（分子）の構造'!N$53,NA())</f>
        <v>761</v>
      </c>
      <c r="M50" s="161" t="e">
        <f>NA()</f>
        <v>#N/A</v>
      </c>
      <c r="N50" s="161" t="e">
        <f>NA()</f>
        <v>#N/A</v>
      </c>
      <c r="O50" s="161">
        <f>IF(ISNUMBER('実質公債費比率（分子）の構造'!O$53),'実質公債費比率（分子）の構造'!O$53,NA())</f>
        <v>826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18216</v>
      </c>
      <c r="E56" s="160"/>
      <c r="F56" s="160"/>
      <c r="G56" s="160">
        <f>'将来負担比率（分子）の構造'!J$52</f>
        <v>20701</v>
      </c>
      <c r="H56" s="160"/>
      <c r="I56" s="160"/>
      <c r="J56" s="160">
        <f>'将来負担比率（分子）の構造'!K$52</f>
        <v>19688</v>
      </c>
      <c r="K56" s="160"/>
      <c r="L56" s="160"/>
      <c r="M56" s="160">
        <f>'将来負担比率（分子）の構造'!L$52</f>
        <v>18437</v>
      </c>
      <c r="N56" s="160"/>
      <c r="O56" s="160"/>
      <c r="P56" s="160">
        <f>'将来負担比率（分子）の構造'!M$52</f>
        <v>17603</v>
      </c>
    </row>
    <row r="57" spans="1:16" x14ac:dyDescent="0.15">
      <c r="A57" s="160" t="s">
        <v>35</v>
      </c>
      <c r="B57" s="160"/>
      <c r="C57" s="160"/>
      <c r="D57" s="160">
        <f>'将来負担比率（分子）の構造'!I$51</f>
        <v>418</v>
      </c>
      <c r="E57" s="160"/>
      <c r="F57" s="160"/>
      <c r="G57" s="160">
        <f>'将来負担比率（分子）の構造'!J$51</f>
        <v>360</v>
      </c>
      <c r="H57" s="160"/>
      <c r="I57" s="160"/>
      <c r="J57" s="160">
        <f>'将来負担比率（分子）の構造'!K$51</f>
        <v>337</v>
      </c>
      <c r="K57" s="160"/>
      <c r="L57" s="160"/>
      <c r="M57" s="160">
        <f>'将来負担比率（分子）の構造'!L$51</f>
        <v>303</v>
      </c>
      <c r="N57" s="160"/>
      <c r="O57" s="160"/>
      <c r="P57" s="160">
        <f>'将来負担比率（分子）の構造'!M$51</f>
        <v>264</v>
      </c>
    </row>
    <row r="58" spans="1:16" x14ac:dyDescent="0.15">
      <c r="A58" s="160" t="s">
        <v>34</v>
      </c>
      <c r="B58" s="160"/>
      <c r="C58" s="160"/>
      <c r="D58" s="160">
        <f>'将来負担比率（分子）の構造'!I$50</f>
        <v>9874</v>
      </c>
      <c r="E58" s="160"/>
      <c r="F58" s="160"/>
      <c r="G58" s="160">
        <f>'将来負担比率（分子）の構造'!J$50</f>
        <v>10342</v>
      </c>
      <c r="H58" s="160"/>
      <c r="I58" s="160"/>
      <c r="J58" s="160">
        <f>'将来負担比率（分子）の構造'!K$50</f>
        <v>11556</v>
      </c>
      <c r="K58" s="160"/>
      <c r="L58" s="160"/>
      <c r="M58" s="160">
        <f>'将来負担比率（分子）の構造'!L$50</f>
        <v>12228</v>
      </c>
      <c r="N58" s="160"/>
      <c r="O58" s="160"/>
      <c r="P58" s="160">
        <f>'将来負担比率（分子）の構造'!M$50</f>
        <v>12251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3716</v>
      </c>
      <c r="C62" s="160"/>
      <c r="D62" s="160"/>
      <c r="E62" s="160">
        <f>'将来負担比率（分子）の構造'!J$45</f>
        <v>3484</v>
      </c>
      <c r="F62" s="160"/>
      <c r="G62" s="160"/>
      <c r="H62" s="160">
        <f>'将来負担比率（分子）の構造'!K$45</f>
        <v>3368</v>
      </c>
      <c r="I62" s="160"/>
      <c r="J62" s="160"/>
      <c r="K62" s="160">
        <f>'将来負担比率（分子）の構造'!L$45</f>
        <v>3094</v>
      </c>
      <c r="L62" s="160"/>
      <c r="M62" s="160"/>
      <c r="N62" s="160">
        <f>'将来負担比率（分子）の構造'!M$45</f>
        <v>3079</v>
      </c>
      <c r="O62" s="160"/>
      <c r="P62" s="160"/>
    </row>
    <row r="63" spans="1:16" x14ac:dyDescent="0.15">
      <c r="A63" s="160" t="s">
        <v>27</v>
      </c>
      <c r="B63" s="160">
        <f>'将来負担比率（分子）の構造'!I$44</f>
        <v>1411</v>
      </c>
      <c r="C63" s="160"/>
      <c r="D63" s="160"/>
      <c r="E63" s="160">
        <f>'将来負担比率（分子）の構造'!J$44</f>
        <v>1176</v>
      </c>
      <c r="F63" s="160"/>
      <c r="G63" s="160"/>
      <c r="H63" s="160">
        <f>'将来負担比率（分子）の構造'!K$44</f>
        <v>940</v>
      </c>
      <c r="I63" s="160"/>
      <c r="J63" s="160"/>
      <c r="K63" s="160">
        <f>'将来負担比率（分子）の構造'!L$44</f>
        <v>715</v>
      </c>
      <c r="L63" s="160"/>
      <c r="M63" s="160"/>
      <c r="N63" s="160">
        <f>'将来負担比率（分子）の構造'!M$44</f>
        <v>500</v>
      </c>
      <c r="O63" s="160"/>
      <c r="P63" s="160"/>
    </row>
    <row r="64" spans="1:16" x14ac:dyDescent="0.15">
      <c r="A64" s="160" t="s">
        <v>26</v>
      </c>
      <c r="B64" s="160">
        <f>'将来負担比率（分子）の構造'!I$43</f>
        <v>917</v>
      </c>
      <c r="C64" s="160"/>
      <c r="D64" s="160"/>
      <c r="E64" s="160">
        <f>'将来負担比率（分子）の構造'!J$43</f>
        <v>850</v>
      </c>
      <c r="F64" s="160"/>
      <c r="G64" s="160"/>
      <c r="H64" s="160">
        <f>'将来負担比率（分子）の構造'!K$43</f>
        <v>783</v>
      </c>
      <c r="I64" s="160"/>
      <c r="J64" s="160"/>
      <c r="K64" s="160">
        <f>'将来負担比率（分子）の構造'!L$43</f>
        <v>709</v>
      </c>
      <c r="L64" s="160"/>
      <c r="M64" s="160"/>
      <c r="N64" s="160">
        <f>'将来負担比率（分子）の構造'!M$43</f>
        <v>640</v>
      </c>
      <c r="O64" s="160"/>
      <c r="P64" s="160"/>
    </row>
    <row r="65" spans="1:16" x14ac:dyDescent="0.15">
      <c r="A65" s="160" t="s">
        <v>25</v>
      </c>
      <c r="B65" s="160">
        <f>'将来負担比率（分子）の構造'!I$42</f>
        <v>453</v>
      </c>
      <c r="C65" s="160"/>
      <c r="D65" s="160"/>
      <c r="E65" s="160">
        <f>'将来負担比率（分子）の構造'!J$42</f>
        <v>352</v>
      </c>
      <c r="F65" s="160"/>
      <c r="G65" s="160"/>
      <c r="H65" s="160">
        <f>'将来負担比率（分子）の構造'!K$42</f>
        <v>293</v>
      </c>
      <c r="I65" s="160"/>
      <c r="J65" s="160"/>
      <c r="K65" s="160">
        <f>'将来負担比率（分子）の構造'!L$42</f>
        <v>238</v>
      </c>
      <c r="L65" s="160"/>
      <c r="M65" s="160"/>
      <c r="N65" s="160">
        <f>'将来負担比率（分子）の構造'!M$42</f>
        <v>187</v>
      </c>
      <c r="O65" s="160"/>
      <c r="P65" s="160"/>
    </row>
    <row r="66" spans="1:16" x14ac:dyDescent="0.15">
      <c r="A66" s="160" t="s">
        <v>24</v>
      </c>
      <c r="B66" s="160">
        <f>'将来負担比率（分子）の構造'!I$41</f>
        <v>21442</v>
      </c>
      <c r="C66" s="160"/>
      <c r="D66" s="160"/>
      <c r="E66" s="160">
        <f>'将来負担比率（分子）の構造'!J$41</f>
        <v>25332</v>
      </c>
      <c r="F66" s="160"/>
      <c r="G66" s="160"/>
      <c r="H66" s="160">
        <f>'将来負担比率（分子）の構造'!K$41</f>
        <v>24378</v>
      </c>
      <c r="I66" s="160"/>
      <c r="J66" s="160"/>
      <c r="K66" s="160">
        <f>'将来負担比率（分子）の構造'!L$41</f>
        <v>22841</v>
      </c>
      <c r="L66" s="160"/>
      <c r="M66" s="160"/>
      <c r="N66" s="160">
        <f>'将来負担比率（分子）の構造'!M$41</f>
        <v>21817</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4504</v>
      </c>
      <c r="C72" s="164">
        <f>基金残高に係る経年分析!G55</f>
        <v>4529</v>
      </c>
      <c r="D72" s="164">
        <f>基金残高に係る経年分析!H55</f>
        <v>4423</v>
      </c>
    </row>
    <row r="73" spans="1:16" x14ac:dyDescent="0.15">
      <c r="A73" s="163" t="s">
        <v>71</v>
      </c>
      <c r="B73" s="164">
        <f>基金残高に係る経年分析!F56</f>
        <v>3159</v>
      </c>
      <c r="C73" s="164">
        <f>基金残高に係る経年分析!G56</f>
        <v>3573</v>
      </c>
      <c r="D73" s="164">
        <f>基金残高に係る経年分析!H56</f>
        <v>3578</v>
      </c>
    </row>
    <row r="74" spans="1:16" x14ac:dyDescent="0.15">
      <c r="A74" s="163" t="s">
        <v>72</v>
      </c>
      <c r="B74" s="164">
        <f>基金残高に係る経年分析!F57</f>
        <v>5651</v>
      </c>
      <c r="C74" s="164">
        <f>基金残高に係る経年分析!G57</f>
        <v>5738</v>
      </c>
      <c r="D74" s="164">
        <f>基金残高に係る経年分析!H57</f>
        <v>6098</v>
      </c>
    </row>
  </sheetData>
  <sheetProtection algorithmName="SHA-512" hashValue="eBHrm/T9DT1CvD+Z4+3e+Km6Z3TuJ9j7j03DUzxSZbKL3RgFsZLnRVXpSnUX0gVzHrCSpAv1HxvJNeDIoP4xNw==" saltValue="OgEd5goWzh+jXHO91GUS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2019-03-12T06:14:02Z</cp:lastPrinted>
  <dcterms:created xsi:type="dcterms:W3CDTF">2019-02-14T04:27:29Z</dcterms:created>
  <dcterms:modified xsi:type="dcterms:W3CDTF">2019-10-23T07:29:59Z</dcterms:modified>
  <cp:category/>
</cp:coreProperties>
</file>