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5.11.193\share1\1050004000\2019\H_財政\１　H31研修生1（交付税上席）\01_前期(片山)\01_H29決算カード・財政状況資料集\02 市町村照会結果\"/>
    </mc:Choice>
  </mc:AlternateContent>
  <bookViews>
    <workbookView xWindow="0" yWindow="0" windowWidth="20490" windowHeight="7065"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71027"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C37" i="10"/>
  <c r="CO36" i="10"/>
  <c r="BE36" i="10"/>
  <c r="AM36" i="10"/>
  <c r="CO35" i="10"/>
  <c r="BE35" i="10"/>
  <c r="AM35" i="10"/>
  <c r="CO34" i="10"/>
  <c r="BW34" i="10"/>
  <c r="BW35" i="10" s="1"/>
  <c r="BW36" i="10" s="1"/>
  <c r="BW37" i="10" s="1"/>
  <c r="BW38" i="10" s="1"/>
  <c r="BW39" i="10" s="1"/>
  <c r="C34" i="10"/>
  <c r="C35" i="10" l="1"/>
  <c r="C36" i="10" s="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calcChain>
</file>

<file path=xl/sharedStrings.xml><?xml version="1.0" encoding="utf-8"?>
<sst xmlns="http://schemas.openxmlformats.org/spreadsheetml/2006/main" count="1107" uniqueCount="613">
  <si>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</si>
  <si>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</si>
  <si>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</si>
  <si>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</si>
  <si>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</si>
  <si>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</si>
  <si>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</si>
  <si>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</si>
  <si>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</si>
  <si>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</si>
  <si>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</si>
  <si>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</si>
  <si>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</si>
  <si>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</si>
  <si>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</si>
  <si>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</si>
  <si>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</si>
  <si>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</si>
  <si>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</si>
  <si>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</si>
  <si>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</si>
  <si>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</si>
  <si>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</si>
  <si>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</si>
  <si>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</si>
  <si>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</si>
  <si>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</si>
  <si>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</si>
  <si>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</si>
  <si>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</si>
  <si>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</si>
  <si>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</si>
  <si>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</si>
  <si>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</si>
  <si>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</si>
  <si>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</si>
  <si>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</si>
  <si>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</si>
  <si>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</si>
  <si>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</si>
  <si>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</si>
  <si>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</si>
  <si>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</si>
  <si>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</si>
  <si>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</si>
  <si>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</si>
  <si>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</si>
  <si>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</si>
  <si>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</si>
  <si>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</si>
  <si>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</si>
  <si>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</si>
  <si>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</si>
  <si>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</si>
  <si>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</si>
  <si>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</si>
  <si>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</si>
  <si>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</si>
  <si>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</si>
  <si>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</si>
  <si>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</si>
  <si>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</si>
  <si>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</si>
  <si>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</si>
  <si>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</si>
  <si>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</si>
  <si>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</si>
  <si>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</si>
  <si>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</si>
  <si>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</si>
  <si>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</si>
  <si>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</si>
  <si>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</si>
  <si>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</si>
  <si>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</si>
  <si>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</si>
  <si>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</si>
  <si>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</si>
  <si>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</si>
  <si>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</si>
  <si>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</si>
  <si>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</si>
  <si>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</si>
  <si>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</si>
  <si>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</si>
  <si>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</si>
  <si>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</si>
  <si>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</si>
  <si>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</si>
  <si>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</si>
  <si>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</si>
  <si>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</si>
  <si>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小松島市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</si>
  <si>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</si>
  <si>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</si>
  <si>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</si>
  <si>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</si>
  <si>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</si>
  <si>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</si>
  <si>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</si>
  <si>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</si>
  <si>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</si>
  <si>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</si>
  <si>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</si>
  <si>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</si>
  <si>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</si>
  <si>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</si>
  <si>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</si>
  <si>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</si>
  <si>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</si>
  <si>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</si>
  <si>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</si>
  <si>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</si>
  <si>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</si>
  <si>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</si>
  <si>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</si>
  <si>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-4.6</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</si>
  <si>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</si>
  <si>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</si>
  <si>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</si>
  <si>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</si>
  <si>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</si>
  <si>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</si>
  <si>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</si>
  <si>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</si>
  <si>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</si>
  <si>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</si>
  <si>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</si>
  <si>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</si>
  <si>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</si>
  <si>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</si>
  <si>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</si>
  <si>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</si>
  <si>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</si>
  <si>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</si>
  <si>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</si>
  <si>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</si>
  <si>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</si>
  <si>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</si>
  <si>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</si>
  <si>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</si>
  <si>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</si>
  <si>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</si>
  <si>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</si>
  <si>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</si>
  <si>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</si>
  <si>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</si>
  <si>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</si>
  <si>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</si>
  <si>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</si>
  <si>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</si>
  <si>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</si>
  <si>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</si>
  <si>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</si>
  <si>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</si>
  <si>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</si>
  <si>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</si>
  <si>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</si>
  <si>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</si>
  <si>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</si>
  <si>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</si>
  <si>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</si>
  <si>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</si>
  <si>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</si>
  <si>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</si>
  <si>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</si>
  <si>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</si>
  <si>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</si>
  <si>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</si>
  <si>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</si>
  <si>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</si>
  <si>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</si>
  <si>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</si>
  <si>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</si>
  <si>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</si>
  <si>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</si>
  <si>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</si>
  <si>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</si>
  <si>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</si>
  <si>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</si>
  <si>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</si>
  <si>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</si>
  <si>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</si>
  <si>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</si>
  <si>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</si>
  <si>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</si>
  <si>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</si>
  <si>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</si>
  <si>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</si>
  <si>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</si>
  <si>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</si>
  <si>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</si>
  <si>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</si>
  <si>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</si>
  <si>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</si>
  <si>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</si>
  <si>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</si>
  <si>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</si>
  <si>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</si>
  <si>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</si>
  <si>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</si>
  <si>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</si>
  <si>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</si>
  <si>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</si>
  <si>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</si>
  <si>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</si>
  <si>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</si>
  <si>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</si>
  <si>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</si>
  <si>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徳島県小松島市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</si>
  <si>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</si>
  <si>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</si>
  <si>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</si>
  <si>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</si>
  <si>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</si>
  <si>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</si>
  <si>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</si>
  <si>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</si>
  <si>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</si>
  <si>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</si>
  <si>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</si>
  <si>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</si>
  <si>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</si>
  <si>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</si>
  <si>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</si>
  <si>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</si>
  <si>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</si>
  <si>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</si>
  <si>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</si>
  <si>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</si>
  <si>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</si>
  <si>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</si>
  <si>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</si>
  <si>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</si>
  <si>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</si>
  <si>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</si>
  <si>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</si>
  <si>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</si>
  <si>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</si>
  <si>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</si>
  <si>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</si>
  <si>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</si>
  <si>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</si>
  <si>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</si>
  <si>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</si>
  <si>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</si>
  <si>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</si>
  <si>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</si>
  <si>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</si>
  <si>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</si>
  <si>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</si>
  <si>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</si>
  <si>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</si>
  <si>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</si>
  <si>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</si>
  <si>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</si>
  <si>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</si>
  <si>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</si>
  <si>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</si>
  <si>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</si>
  <si>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</si>
  <si>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</si>
  <si>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</si>
  <si>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</si>
  <si>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</si>
  <si>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</si>
  <si>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</si>
  <si>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</si>
  <si>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</si>
  <si>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</si>
  <si>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</si>
  <si>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</si>
  <si>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</si>
  <si>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</si>
  <si>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</si>
  <si>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</si>
  <si>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</si>
  <si>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</si>
  <si>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</si>
  <si>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</si>
  <si>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</si>
  <si>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</si>
  <si>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</si>
  <si>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</si>
  <si>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</si>
  <si>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</si>
  <si>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</si>
  <si>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</si>
  <si>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</si>
  <si>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</si>
  <si>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</si>
  <si>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</si>
  <si>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</si>
  <si>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</si>
  <si>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</si>
  <si>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</si>
  <si>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</si>
  <si>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</si>
  <si>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</si>
  <si>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</si>
  <si>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</si>
  <si>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</si>
  <si>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</si>
  <si>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</si>
  <si>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</si>
  <si>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</si>
  <si>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</si>
  <si>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</si>
  <si>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</si>
  <si>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</si>
  <si>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</si>
  <si>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</si>
  <si>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</si>
  <si>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</si>
  <si>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</si>
  <si>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</si>
  <si>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</si>
  <si>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</si>
  <si>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</si>
  <si>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</si>
  <si>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</si>
  <si>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</si>
  <si>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</si>
  <si>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</si>
  <si>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</si>
  <si>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</si>
  <si>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</si>
  <si>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</si>
  <si>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</si>
  <si>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</si>
  <si>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</si>
  <si>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</si>
  <si>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</si>
  <si>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</si>
  <si>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</si>
  <si>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</si>
  <si>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</si>
  <si>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</si>
  <si>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</si>
  <si>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</si>
  <si>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</si>
  <si>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</si>
  <si>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</si>
  <si>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</si>
  <si>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</si>
  <si>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</si>
  <si>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</si>
  <si>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</si>
  <si>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</si>
  <si>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</si>
  <si>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</si>
  <si>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</si>
  <si>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</si>
  <si>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</si>
  <si>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</si>
  <si>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</si>
  <si>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</si>
  <si>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</si>
  <si>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徳島県小松島市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</si>
  <si>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</si>
  <si>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</si>
  <si>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</si>
  <si>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</si>
  <si>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</si>
  <si>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</si>
  <si>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</si>
  <si>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</si>
  <si>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</si>
  <si>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</si>
  <si>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</si>
  <si>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</si>
  <si>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</si>
  <si>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</si>
  <si>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</si>
  <si>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</si>
  <si>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</si>
  <si>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</si>
  <si>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</si>
  <si>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</si>
  <si>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小松島市住宅新築資金等貸付事業特別会計</t>
    <phoneticPr fontId="5"/>
  </si>
  <si>
    <t>小松島市土地取得事業特別会計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</si>
  <si>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</si>
  <si>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</si>
  <si>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</si>
  <si>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</si>
  <si>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</si>
  <si>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</si>
  <si>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</si>
  <si>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</si>
  <si>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</si>
  <si>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</si>
  <si>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</si>
  <si>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</si>
  <si>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</si>
  <si>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</si>
  <si>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</si>
  <si>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小松島市競輪事業特別会計</t>
    <phoneticPr fontId="5"/>
  </si>
  <si>
    <t>小松島市後期高齢者医療特別会計</t>
    <phoneticPr fontId="5"/>
  </si>
  <si>
    <t>小松島市国民健康保険特別会計</t>
    <phoneticPr fontId="5"/>
  </si>
  <si>
    <t>小松島市介護保険特別会計</t>
    <phoneticPr fontId="5"/>
  </si>
  <si>
    <t>水道事業会計</t>
    <phoneticPr fontId="5"/>
  </si>
  <si>
    <t>法適用企業</t>
    <phoneticPr fontId="5"/>
  </si>
  <si>
    <t>小松島市公共下水道事業特別会計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</si>
  <si>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</si>
  <si>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</si>
  <si>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</si>
  <si>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</si>
  <si>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</si>
  <si>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</si>
  <si>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</si>
  <si>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</si>
  <si>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</si>
  <si>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</si>
  <si>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</si>
  <si>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</si>
  <si>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</si>
  <si>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</si>
  <si>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</si>
  <si>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</si>
  <si>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</si>
  <si>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</si>
  <si>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</si>
  <si>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</si>
  <si>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</si>
  <si>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</si>
  <si>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</si>
  <si>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</si>
  <si>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</si>
  <si>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</si>
  <si>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</si>
  <si>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</si>
  <si>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</si>
  <si>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</si>
  <si>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</si>
  <si>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</si>
  <si>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</si>
  <si>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</si>
  <si>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</si>
  <si>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</si>
  <si>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</si>
  <si>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</si>
  <si>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</si>
  <si>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</si>
  <si>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</si>
  <si>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</si>
  <si>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</si>
  <si>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</si>
  <si>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</si>
  <si>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</si>
  <si>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</si>
  <si>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</si>
  <si>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</si>
  <si>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</si>
  <si>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</si>
  <si>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</si>
  <si>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</si>
  <si>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</si>
  <si>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</si>
  <si>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</si>
  <si>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</si>
  <si>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</si>
  <si>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</si>
  <si>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</si>
  <si>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</si>
  <si>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</si>
  <si>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小松島市公共下水道事業特別会計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</si>
  <si>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</si>
  <si>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</si>
  <si>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小松島市介護保険特別会計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</si>
  <si>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</si>
  <si>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小松島市競輪事業特別会計</t>
    <phoneticPr fontId="5"/>
  </si>
  <si>
    <t>(Ｆ)</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</si>
  <si>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</si>
  <si>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</si>
  <si>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</si>
  <si>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</si>
  <si>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</si>
  <si>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</si>
  <si>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</si>
  <si>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</si>
  <si>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</si>
  <si>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</si>
  <si>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t>
    <phoneticPr fontId="5"/>
  </si>
  <si>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</si>
  <si>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</si>
  <si>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</si>
  <si>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</si>
  <si>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</si>
  <si>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</si>
  <si>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</si>
  <si>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</si>
  <si>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</si>
  <si>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</si>
  <si>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</si>
  <si>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</si>
  <si>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</si>
  <si>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</si>
  <si>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</si>
  <si>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</si>
  <si>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</si>
  <si>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</si>
  <si>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</si>
  <si>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</si>
  <si>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</si>
  <si>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</si>
  <si>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</si>
  <si>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</si>
  <si>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</si>
  <si>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</si>
  <si>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</si>
  <si>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</si>
  <si>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</si>
  <si>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</si>
  <si>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</si>
  <si>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</si>
  <si>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</si>
  <si>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</si>
  <si>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</si>
  <si>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</si>
  <si>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</si>
  <si>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</si>
  <si>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</si>
  <si>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</si>
  <si>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</si>
  <si>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</si>
  <si>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</si>
  <si>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</si>
  <si>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</si>
  <si>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</si>
  <si>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</si>
  <si>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</si>
  <si>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</si>
  <si>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</si>
  <si>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</si>
  <si>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</si>
  <si>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</si>
  <si>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</si>
  <si>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</si>
  <si>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</si>
  <si>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</si>
  <si>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</si>
  <si>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</si>
  <si>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</si>
  <si>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</si>
  <si>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</si>
  <si>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</si>
  <si>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</si>
  <si>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</si>
  <si>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</si>
  <si>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</si>
  <si>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</si>
  <si>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</si>
  <si>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</si>
  <si>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</si>
  <si>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</si>
  <si>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</si>
  <si>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</si>
  <si>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</si>
  <si>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</si>
  <si>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</si>
  <si>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</si>
  <si>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</si>
  <si>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0.88</t>
  </si>
  <si>
    <t>▲ 4.84</t>
  </si>
  <si>
    <t>小松島市住宅新築資金等貸付事業特別会計</t>
  </si>
  <si>
    <t>▲ 2.70</t>
  </si>
  <si>
    <t>▲ 2.69</t>
  </si>
  <si>
    <t>▲ 2.61</t>
  </si>
  <si>
    <t>▲ 2.58</t>
  </si>
  <si>
    <t>▲ 2.55</t>
  </si>
  <si>
    <t>一般会計</t>
  </si>
  <si>
    <t>水道事業会計</t>
  </si>
  <si>
    <t>小松島市介護保険特別会計</t>
  </si>
  <si>
    <t>小松島市国民健康保険特別会計</t>
  </si>
  <si>
    <t>小松島市競輪事業特別会計</t>
  </si>
  <si>
    <t>小松島市後期高齢者医療特別会計</t>
  </si>
  <si>
    <t>小松島市土地取得事業特別会計</t>
  </si>
  <si>
    <t>その他会計（赤字）</t>
  </si>
  <si>
    <t>その他会計（黒字）</t>
  </si>
  <si>
    <t>-</t>
    <phoneticPr fontId="2"/>
  </si>
  <si>
    <t>-</t>
    <phoneticPr fontId="11"/>
  </si>
  <si>
    <t>小松島市外三町村衛生組合（一般会計）</t>
    <phoneticPr fontId="11"/>
  </si>
  <si>
    <t>那賀川北岸地域湛水防除施設組合
（那賀川北岸地域湛水防除施設組合会計）</t>
    <phoneticPr fontId="11"/>
  </si>
  <si>
    <t>徳島県後期高齢者医療広域連合（一般会計）</t>
  </si>
  <si>
    <t>徳島県後期高齢者医療広域連合
（後期高齢者医療特別会計）</t>
    <phoneticPr fontId="11"/>
  </si>
  <si>
    <t>徳島県市町村総合事務組合（一般会計）</t>
  </si>
  <si>
    <t>徳島県市町村総合事務組合
（徳島滞納整理機構特別会計）</t>
    <phoneticPr fontId="11"/>
  </si>
  <si>
    <t>小松島市土地開発公社</t>
    <rPh sb="0" eb="4">
      <t>コマツシマシ</t>
    </rPh>
    <rPh sb="4" eb="6">
      <t>トチ</t>
    </rPh>
    <rPh sb="6" eb="8">
      <t>カイハツ</t>
    </rPh>
    <rPh sb="8" eb="10">
      <t>コウシャ</t>
    </rPh>
    <phoneticPr fontId="2"/>
  </si>
  <si>
    <t>-</t>
    <phoneticPr fontId="11"/>
  </si>
  <si>
    <t>-</t>
    <phoneticPr fontId="11"/>
  </si>
  <si>
    <t>-</t>
    <phoneticPr fontId="11"/>
  </si>
  <si>
    <t>-</t>
    <phoneticPr fontId="2"/>
  </si>
  <si>
    <t>金磯地区整備基金</t>
    <phoneticPr fontId="11"/>
  </si>
  <si>
    <t>地域福祉基金</t>
    <phoneticPr fontId="11"/>
  </si>
  <si>
    <t>奨学基金</t>
    <phoneticPr fontId="11"/>
  </si>
  <si>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</si>
  <si>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</si>
  <si>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</si>
  <si>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</si>
  <si>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及び有形固定資産減価償却率は類似団体と比較し、高い水準にある。教育施設の更新整備をはじめ、耐用年数を迎える多数の施設を所有していることからも、今後の投変的経費の変動に留意するとともに、公共施設等総合管理計画に沿って、施設の長寿命化・複合化・統廃合などさまざまな施策展開を視野に入れつつ、施設管理の適正化に努めていく。</t>
    <rPh sb="37" eb="39">
      <t>キョウイク</t>
    </rPh>
    <rPh sb="39" eb="41">
      <t>シセツ</t>
    </rPh>
    <rPh sb="42" eb="44">
      <t>コウシン</t>
    </rPh>
    <rPh sb="44" eb="46">
      <t>セイビ</t>
    </rPh>
    <rPh sb="51" eb="53">
      <t>タイヨウ</t>
    </rPh>
    <rPh sb="53" eb="55">
      <t>ネンスウ</t>
    </rPh>
    <rPh sb="56" eb="57">
      <t>ムカ</t>
    </rPh>
    <rPh sb="59" eb="61">
      <t>タスウ</t>
    </rPh>
    <rPh sb="62" eb="64">
      <t>シセツ</t>
    </rPh>
    <rPh sb="65" eb="67">
      <t>ショユウ</t>
    </rPh>
    <rPh sb="77" eb="79">
      <t>コンゴ</t>
    </rPh>
    <rPh sb="82" eb="83">
      <t>テキ</t>
    </rPh>
    <rPh sb="83" eb="85">
      <t>ケイヒ</t>
    </rPh>
    <rPh sb="86" eb="88">
      <t>ヘンドウ</t>
    </rPh>
    <rPh sb="98" eb="100">
      <t>コウキョウ</t>
    </rPh>
    <rPh sb="100" eb="102">
      <t>シセツ</t>
    </rPh>
    <rPh sb="102" eb="103">
      <t>トウ</t>
    </rPh>
    <rPh sb="103" eb="105">
      <t>ソウゴウ</t>
    </rPh>
    <rPh sb="105" eb="107">
      <t>カンリ</t>
    </rPh>
    <rPh sb="107" eb="109">
      <t>ケイカク</t>
    </rPh>
    <rPh sb="110" eb="111">
      <t>ソ</t>
    </rPh>
    <rPh sb="114" eb="116">
      <t>シセツ</t>
    </rPh>
    <rPh sb="117" eb="120">
      <t>チョウジュミョウ</t>
    </rPh>
    <rPh sb="120" eb="121">
      <t>カ</t>
    </rPh>
    <rPh sb="122" eb="125">
      <t>フクゴウカ</t>
    </rPh>
    <rPh sb="126" eb="129">
      <t>トウハイゴウ</t>
    </rPh>
    <rPh sb="136" eb="138">
      <t>シサク</t>
    </rPh>
    <rPh sb="138" eb="140">
      <t>テンカイ</t>
    </rPh>
    <rPh sb="141" eb="143">
      <t>シヤ</t>
    </rPh>
    <rPh sb="144" eb="145">
      <t>イ</t>
    </rPh>
    <rPh sb="149" eb="151">
      <t>シセツ</t>
    </rPh>
    <rPh sb="151" eb="153">
      <t>カンリ</t>
    </rPh>
    <rPh sb="154" eb="157">
      <t>テキセイカ</t>
    </rPh>
    <rPh sb="158" eb="159">
      <t>ツト</t>
    </rPh>
    <phoneticPr fontId="2"/>
  </si>
  <si>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</si>
  <si>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</si>
  <si>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</si>
  <si>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</si>
  <si>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</si>
  <si>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</si>
  <si>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</si>
  <si>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</si>
  <si>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及び実質公債費比率は類似団体と比較し、高い水準にある。今後においては、普通建設事業計画の内容や規模、実施時期等を厳選することにより、毎年度の事業費及び地方債発行を必要最小限に抑制するとともに、交付税措置のある有利な地方債メニューを活用しながら財政運営を行っていく。</t>
    <rPh sb="6" eb="7">
      <t>オヨ</t>
    </rPh>
    <rPh sb="8" eb="10">
      <t>ジッシツ</t>
    </rPh>
    <rPh sb="10" eb="13">
      <t>コウサイヒ</t>
    </rPh>
    <rPh sb="13" eb="15">
      <t>ヒリツ</t>
    </rPh>
    <rPh sb="16" eb="18">
      <t>ルイジ</t>
    </rPh>
    <rPh sb="18" eb="20">
      <t>ダンタイ</t>
    </rPh>
    <rPh sb="21" eb="23">
      <t>ヒカク</t>
    </rPh>
    <rPh sb="25" eb="26">
      <t>タカ</t>
    </rPh>
    <rPh sb="27" eb="29">
      <t>スイジュン</t>
    </rPh>
    <rPh sb="33" eb="35">
      <t>コンゴ</t>
    </rPh>
    <rPh sb="102" eb="105">
      <t>コウフゼイ</t>
    </rPh>
    <rPh sb="105" eb="107">
      <t>ソチ</t>
    </rPh>
    <rPh sb="110" eb="112">
      <t>ユウリ</t>
    </rPh>
    <rPh sb="113" eb="116">
      <t>チホウサイ</t>
    </rPh>
    <rPh sb="121" eb="123">
      <t>カツヨウ</t>
    </rPh>
    <rPh sb="127" eb="129">
      <t>ザイセイ</t>
    </rPh>
    <rPh sb="129" eb="131">
      <t>ウンエイ</t>
    </rPh>
    <rPh sb="132" eb="133">
      <t>オコナ</t>
    </rPh>
    <phoneticPr fontId="5"/>
  </si>
  <si>
    <t>実質公債費比率</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</si>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</sst>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3"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5"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6"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5"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5"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5"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5"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5"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3" xfId="14" applyNumberFormat="1" applyFont="1" applyFill="1" applyBorder="1" applyAlignment="1" applyProtection="1">
      <alignment horizontal="right" vertical="center" shrinkToFit="1"/>
    </xf>
    <xf numFmtId="187" fontId="29" fillId="6" borderId="165"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0"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1" xfId="14" applyNumberFormat="1" applyFont="1" applyFill="1" applyBorder="1" applyAlignment="1" applyProtection="1">
      <alignment horizontal="right" vertical="center" shrinkToFit="1"/>
    </xf>
    <xf numFmtId="177" fontId="29" fillId="6" borderId="172" xfId="14" applyNumberFormat="1" applyFont="1" applyFill="1" applyBorder="1" applyAlignment="1" applyProtection="1">
      <alignment horizontal="right" vertical="center" shrinkToFit="1"/>
    </xf>
    <xf numFmtId="187" fontId="29" fillId="6" borderId="172"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3"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3"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87" fontId="29" fillId="6" borderId="161"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2"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0"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1"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0"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5"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7" xfId="12" applyNumberFormat="1" applyFont="1" applyFill="1" applyBorder="1" applyAlignment="1" applyProtection="1">
      <alignment horizontal="righ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1"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4" xfId="12" applyFont="1" applyFill="1" applyBorder="1" applyAlignment="1" applyProtection="1">
      <alignment horizontal="lef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wrapText="1"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7"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85459</c:v>
                </c:pt>
                <c:pt idx="3">
                  <c:v>83280</c:v>
                </c:pt>
                <c:pt idx="4">
                  <c:v>88968</c:v>
                </c:pt>
              </c:numCache>
            </c:numRef>
          </c:val>
          <c:smooth val="0"/>
          <c:extLst xmlns:c16r2="http://schemas.microsoft.com/office/drawing/2015/06/chart">
            <c:ext xmlns:c16="http://schemas.microsoft.com/office/drawing/2014/chart" uri="{C3380CC4-5D6E-409C-BE32-E72D297353CC}">
              <c16:uniqueId val="{00000000-1D91-4855-8D9A-B0F48FBC3EB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40576</c:v>
                </c:pt>
                <c:pt idx="1">
                  <c:v>39189</c:v>
                </c:pt>
                <c:pt idx="2">
                  <c:v>102150</c:v>
                </c:pt>
                <c:pt idx="3">
                  <c:v>50772</c:v>
                </c:pt>
                <c:pt idx="4">
                  <c:v>67987</c:v>
                </c:pt>
              </c:numCache>
            </c:numRef>
          </c:val>
          <c:smooth val="0"/>
          <c:extLst xmlns:c16r2="http://schemas.microsoft.com/office/drawing/2015/06/chart">
            <c:ext xmlns:c16="http://schemas.microsoft.com/office/drawing/2014/chart" uri="{C3380CC4-5D6E-409C-BE32-E72D297353CC}">
              <c16:uniqueId val="{00000001-1D91-4855-8D9A-B0F48FBC3EB0}"/>
            </c:ext>
          </c:extLst>
        </c:ser>
        <c:dLbls>
          <c:showLegendKey val="0"/>
          <c:showVal val="0"/>
          <c:showCatName val="0"/>
          <c:showSerName val="0"/>
          <c:showPercent val="0"/>
          <c:showBubbleSize val="0"/>
        </c:dLbls>
        <c:marker val="1"/>
        <c:smooth val="0"/>
        <c:axId val="476147144"/>
        <c:axId val="476147536"/>
      </c:lineChart>
      <c:catAx>
        <c:axId val="4761471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6147536"/>
        <c:crosses val="autoZero"/>
        <c:auto val="1"/>
        <c:lblAlgn val="ctr"/>
        <c:lblOffset val="100"/>
        <c:tickLblSkip val="1"/>
        <c:tickMarkSkip val="1"/>
        <c:noMultiLvlLbl val="0"/>
      </c:catAx>
      <c:valAx>
        <c:axId val="47614753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61471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0.55000000000000004</c:v>
                </c:pt>
                <c:pt idx="1">
                  <c:v>0.68</c:v>
                </c:pt>
                <c:pt idx="2">
                  <c:v>0.81</c:v>
                </c:pt>
                <c:pt idx="3">
                  <c:v>0.97</c:v>
                </c:pt>
                <c:pt idx="4">
                  <c:v>1.21</c:v>
                </c:pt>
              </c:numCache>
            </c:numRef>
          </c:val>
          <c:extLst xmlns:c16r2="http://schemas.microsoft.com/office/drawing/2015/06/chart">
            <c:ext xmlns:c16="http://schemas.microsoft.com/office/drawing/2014/chart" uri="{C3380CC4-5D6E-409C-BE32-E72D297353CC}">
              <c16:uniqueId val="{00000000-D0D5-47D4-9F0D-74E66EF9C7A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19.170000000000002</c:v>
                </c:pt>
                <c:pt idx="1">
                  <c:v>21.21</c:v>
                </c:pt>
                <c:pt idx="2">
                  <c:v>19.8</c:v>
                </c:pt>
                <c:pt idx="3">
                  <c:v>23.11</c:v>
                </c:pt>
                <c:pt idx="4">
                  <c:v>19.27</c:v>
                </c:pt>
              </c:numCache>
            </c:numRef>
          </c:val>
          <c:extLst xmlns:c16r2="http://schemas.microsoft.com/office/drawing/2015/06/chart">
            <c:ext xmlns:c16="http://schemas.microsoft.com/office/drawing/2014/chart" uri="{C3380CC4-5D6E-409C-BE32-E72D297353CC}">
              <c16:uniqueId val="{00000001-D0D5-47D4-9F0D-74E66EF9C7A1}"/>
            </c:ext>
          </c:extLst>
        </c:ser>
        <c:dLbls>
          <c:showLegendKey val="0"/>
          <c:showVal val="0"/>
          <c:showCatName val="0"/>
          <c:showSerName val="0"/>
          <c:showPercent val="0"/>
          <c:showBubbleSize val="0"/>
        </c:dLbls>
        <c:gapWidth val="250"/>
        <c:overlap val="100"/>
        <c:axId val="476141264"/>
        <c:axId val="4761377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7.05</c:v>
                </c:pt>
                <c:pt idx="1">
                  <c:v>2.09</c:v>
                </c:pt>
                <c:pt idx="2">
                  <c:v>-0.88</c:v>
                </c:pt>
                <c:pt idx="3">
                  <c:v>3.07</c:v>
                </c:pt>
                <c:pt idx="4">
                  <c:v>-4.84</c:v>
                </c:pt>
              </c:numCache>
            </c:numRef>
          </c:val>
          <c:smooth val="0"/>
          <c:extLst xmlns:c16r2="http://schemas.microsoft.com/office/drawing/2015/06/chart">
            <c:ext xmlns:c16="http://schemas.microsoft.com/office/drawing/2014/chart" uri="{C3380CC4-5D6E-409C-BE32-E72D297353CC}">
              <c16:uniqueId val="{00000002-D0D5-47D4-9F0D-74E66EF9C7A1}"/>
            </c:ext>
          </c:extLst>
        </c:ser>
        <c:dLbls>
          <c:showLegendKey val="0"/>
          <c:showVal val="0"/>
          <c:showCatName val="0"/>
          <c:showSerName val="0"/>
          <c:showPercent val="0"/>
          <c:showBubbleSize val="0"/>
        </c:dLbls>
        <c:marker val="1"/>
        <c:smooth val="0"/>
        <c:axId val="476141264"/>
        <c:axId val="476137736"/>
      </c:lineChart>
      <c:catAx>
        <c:axId val="476141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76137736"/>
        <c:crosses val="autoZero"/>
        <c:auto val="1"/>
        <c:lblAlgn val="ctr"/>
        <c:lblOffset val="100"/>
        <c:tickLblSkip val="1"/>
        <c:tickMarkSkip val="1"/>
        <c:noMultiLvlLbl val="0"/>
      </c:catAx>
      <c:valAx>
        <c:axId val="4761377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6141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0.04</c:v>
                </c:pt>
                <c:pt idx="2">
                  <c:v>#N/A</c:v>
                </c:pt>
                <c:pt idx="3">
                  <c:v>0.03</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F466-4AC8-A7C7-E4072509CA9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466-4AC8-A7C7-E4072509CA9C}"/>
            </c:ext>
          </c:extLst>
        </c:ser>
        <c:ser>
          <c:idx val="2"/>
          <c:order val="2"/>
          <c:tx>
            <c:strRef>
              <c:f>データシート!$A$29</c:f>
              <c:strCache>
                <c:ptCount val="1"/>
                <c:pt idx="0">
                  <c:v>小松島市土地取得事業特別会計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F466-4AC8-A7C7-E4072509CA9C}"/>
            </c:ext>
          </c:extLst>
        </c:ser>
        <c:ser>
          <c:idx val="3"/>
          <c:order val="3"/>
          <c:tx>
            <c:strRef>
              <c:f>データシート!$A$30</c:f>
              <c:strCache>
                <c:ptCount val="1"/>
                <c:pt idx="0">
                  <c:v>小松島市後期高齢者医療特別会計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0.08</c:v>
                </c:pt>
                <c:pt idx="2">
                  <c:v>#N/A</c:v>
                </c:pt>
                <c:pt idx="3">
                  <c:v>0.1</c:v>
                </c:pt>
                <c:pt idx="4">
                  <c:v>#N/A</c:v>
                </c:pt>
                <c:pt idx="5">
                  <c:v>7.0000000000000007E-2</c:v>
                </c:pt>
                <c:pt idx="6">
                  <c:v>#N/A</c:v>
                </c:pt>
                <c:pt idx="7">
                  <c:v>0.11</c:v>
                </c:pt>
                <c:pt idx="8">
                  <c:v>#N/A</c:v>
                </c:pt>
                <c:pt idx="9">
                  <c:v>0.11</c:v>
                </c:pt>
              </c:numCache>
            </c:numRef>
          </c:val>
          <c:extLst xmlns:c16r2="http://schemas.microsoft.com/office/drawing/2015/06/chart">
            <c:ext xmlns:c16="http://schemas.microsoft.com/office/drawing/2014/chart" uri="{C3380CC4-5D6E-409C-BE32-E72D297353CC}">
              <c16:uniqueId val="{00000003-F466-4AC8-A7C7-E4072509CA9C}"/>
            </c:ext>
          </c:extLst>
        </c:ser>
        <c:ser>
          <c:idx val="4"/>
          <c:order val="4"/>
          <c:tx>
            <c:strRef>
              <c:f>データシート!$A$31</c:f>
              <c:strCache>
                <c:ptCount val="1"/>
                <c:pt idx="0">
                  <c:v>小松島市競輪事業特別会計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0.87</c:v>
                </c:pt>
                <c:pt idx="2">
                  <c:v>#N/A</c:v>
                </c:pt>
                <c:pt idx="3">
                  <c:v>0.1</c:v>
                </c:pt>
                <c:pt idx="4">
                  <c:v>#N/A</c:v>
                </c:pt>
                <c:pt idx="5">
                  <c:v>0.1</c:v>
                </c:pt>
                <c:pt idx="6">
                  <c:v>#N/A</c:v>
                </c:pt>
                <c:pt idx="7">
                  <c:v>0.17</c:v>
                </c:pt>
                <c:pt idx="8">
                  <c:v>#N/A</c:v>
                </c:pt>
                <c:pt idx="9">
                  <c:v>0.27</c:v>
                </c:pt>
              </c:numCache>
            </c:numRef>
          </c:val>
          <c:extLst xmlns:c16r2="http://schemas.microsoft.com/office/drawing/2015/06/chart">
            <c:ext xmlns:c16="http://schemas.microsoft.com/office/drawing/2014/chart" uri="{C3380CC4-5D6E-409C-BE32-E72D297353CC}">
              <c16:uniqueId val="{00000004-F466-4AC8-A7C7-E4072509CA9C}"/>
            </c:ext>
          </c:extLst>
        </c:ser>
        <c:ser>
          <c:idx val="5"/>
          <c:order val="5"/>
          <c:tx>
            <c:strRef>
              <c:f>データシート!$A$32</c:f>
              <c:strCache>
                <c:ptCount val="1"/>
                <c:pt idx="0">
                  <c:v>小松島市国民健康保険特別会計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0.35</c:v>
                </c:pt>
                <c:pt idx="2">
                  <c:v>#N/A</c:v>
                </c:pt>
                <c:pt idx="3">
                  <c:v>0.59</c:v>
                </c:pt>
                <c:pt idx="4">
                  <c:v>#N/A</c:v>
                </c:pt>
                <c:pt idx="5">
                  <c:v>7.0000000000000007E-2</c:v>
                </c:pt>
                <c:pt idx="6">
                  <c:v>#N/A</c:v>
                </c:pt>
                <c:pt idx="7">
                  <c:v>0.17</c:v>
                </c:pt>
                <c:pt idx="8">
                  <c:v>#N/A</c:v>
                </c:pt>
                <c:pt idx="9">
                  <c:v>0.71</c:v>
                </c:pt>
              </c:numCache>
            </c:numRef>
          </c:val>
          <c:extLst xmlns:c16r2="http://schemas.microsoft.com/office/drawing/2015/06/chart">
            <c:ext xmlns:c16="http://schemas.microsoft.com/office/drawing/2014/chart" uri="{C3380CC4-5D6E-409C-BE32-E72D297353CC}">
              <c16:uniqueId val="{00000005-F466-4AC8-A7C7-E4072509CA9C}"/>
            </c:ext>
          </c:extLst>
        </c:ser>
        <c:ser>
          <c:idx val="6"/>
          <c:order val="6"/>
          <c:tx>
            <c:strRef>
              <c:f>データシート!$A$33</c:f>
              <c:strCache>
                <c:ptCount val="1"/>
                <c:pt idx="0">
                  <c:v>小松島市介護保険特別会計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0.31</c:v>
                </c:pt>
                <c:pt idx="2">
                  <c:v>#N/A</c:v>
                </c:pt>
                <c:pt idx="3">
                  <c:v>0.23</c:v>
                </c:pt>
                <c:pt idx="4">
                  <c:v>#N/A</c:v>
                </c:pt>
                <c:pt idx="5">
                  <c:v>0.94</c:v>
                </c:pt>
                <c:pt idx="6">
                  <c:v>#N/A</c:v>
                </c:pt>
                <c:pt idx="7">
                  <c:v>1.17</c:v>
                </c:pt>
                <c:pt idx="8">
                  <c:v>#N/A</c:v>
                </c:pt>
                <c:pt idx="9">
                  <c:v>1.59</c:v>
                </c:pt>
              </c:numCache>
            </c:numRef>
          </c:val>
          <c:extLst xmlns:c16r2="http://schemas.microsoft.com/office/drawing/2015/06/chart">
            <c:ext xmlns:c16="http://schemas.microsoft.com/office/drawing/2014/chart" uri="{C3380CC4-5D6E-409C-BE32-E72D297353CC}">
              <c16:uniqueId val="{00000006-F466-4AC8-A7C7-E4072509CA9C}"/>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9.01</c:v>
                </c:pt>
                <c:pt idx="2">
                  <c:v>#N/A</c:v>
                </c:pt>
                <c:pt idx="3">
                  <c:v>8.0299999999999994</c:v>
                </c:pt>
                <c:pt idx="4">
                  <c:v>#N/A</c:v>
                </c:pt>
                <c:pt idx="5">
                  <c:v>5.25</c:v>
                </c:pt>
                <c:pt idx="6">
                  <c:v>#N/A</c:v>
                </c:pt>
                <c:pt idx="7">
                  <c:v>3.84</c:v>
                </c:pt>
                <c:pt idx="8">
                  <c:v>#N/A</c:v>
                </c:pt>
                <c:pt idx="9">
                  <c:v>3.03</c:v>
                </c:pt>
              </c:numCache>
            </c:numRef>
          </c:val>
          <c:extLst xmlns:c16r2="http://schemas.microsoft.com/office/drawing/2015/06/chart">
            <c:ext xmlns:c16="http://schemas.microsoft.com/office/drawing/2014/chart" uri="{C3380CC4-5D6E-409C-BE32-E72D297353CC}">
              <c16:uniqueId val="{00000007-F466-4AC8-A7C7-E4072509CA9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3.25</c:v>
                </c:pt>
                <c:pt idx="2">
                  <c:v>#N/A</c:v>
                </c:pt>
                <c:pt idx="3">
                  <c:v>3.37</c:v>
                </c:pt>
                <c:pt idx="4">
                  <c:v>#N/A</c:v>
                </c:pt>
                <c:pt idx="5">
                  <c:v>3.42</c:v>
                </c:pt>
                <c:pt idx="6">
                  <c:v>#N/A</c:v>
                </c:pt>
                <c:pt idx="7">
                  <c:v>3.55</c:v>
                </c:pt>
                <c:pt idx="8">
                  <c:v>#N/A</c:v>
                </c:pt>
                <c:pt idx="9">
                  <c:v>3.76</c:v>
                </c:pt>
              </c:numCache>
            </c:numRef>
          </c:val>
          <c:extLst xmlns:c16r2="http://schemas.microsoft.com/office/drawing/2015/06/chart">
            <c:ext xmlns:c16="http://schemas.microsoft.com/office/drawing/2014/chart" uri="{C3380CC4-5D6E-409C-BE32-E72D297353CC}">
              <c16:uniqueId val="{00000008-F466-4AC8-A7C7-E4072509CA9C}"/>
            </c:ext>
          </c:extLst>
        </c:ser>
        <c:ser>
          <c:idx val="9"/>
          <c:order val="9"/>
          <c:tx>
            <c:strRef>
              <c:f>データシート!$A$36</c:f>
              <c:strCache>
                <c:ptCount val="1"/>
                <c:pt idx="0">
                  <c:v>小松島市住宅新築資金等貸付事業特別会計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2.7</c:v>
                </c:pt>
                <c:pt idx="1">
                  <c:v>#N/A</c:v>
                </c:pt>
                <c:pt idx="2">
                  <c:v>2.69</c:v>
                </c:pt>
                <c:pt idx="3">
                  <c:v>#N/A</c:v>
                </c:pt>
                <c:pt idx="4">
                  <c:v>2.61</c:v>
                </c:pt>
                <c:pt idx="5">
                  <c:v>#N/A</c:v>
                </c:pt>
                <c:pt idx="6">
                  <c:v>2.58</c:v>
                </c:pt>
                <c:pt idx="7">
                  <c:v>#N/A</c:v>
                </c:pt>
                <c:pt idx="8">
                  <c:v>2.5499999999999998</c:v>
                </c:pt>
                <c:pt idx="9">
                  <c:v>#N/A</c:v>
                </c:pt>
              </c:numCache>
            </c:numRef>
          </c:val>
          <c:extLst xmlns:c16r2="http://schemas.microsoft.com/office/drawing/2015/06/chart">
            <c:ext xmlns:c16="http://schemas.microsoft.com/office/drawing/2014/chart" uri="{C3380CC4-5D6E-409C-BE32-E72D297353CC}">
              <c16:uniqueId val="{00000009-F466-4AC8-A7C7-E4072509CA9C}"/>
            </c:ext>
          </c:extLst>
        </c:ser>
        <c:dLbls>
          <c:showLegendKey val="0"/>
          <c:showVal val="0"/>
          <c:showCatName val="0"/>
          <c:showSerName val="0"/>
          <c:showPercent val="0"/>
          <c:showBubbleSize val="0"/>
        </c:dLbls>
        <c:gapWidth val="150"/>
        <c:overlap val="100"/>
        <c:axId val="476150672"/>
        <c:axId val="476149104"/>
      </c:barChart>
      <c:catAx>
        <c:axId val="476150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6149104"/>
        <c:crosses val="autoZero"/>
        <c:auto val="1"/>
        <c:lblAlgn val="ctr"/>
        <c:lblOffset val="100"/>
        <c:tickLblSkip val="1"/>
        <c:tickMarkSkip val="1"/>
        <c:noMultiLvlLbl val="0"/>
      </c:catAx>
      <c:valAx>
        <c:axId val="4761491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61506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1113</c:v>
                </c:pt>
                <c:pt idx="5">
                  <c:v>1124</c:v>
                </c:pt>
                <c:pt idx="8">
                  <c:v>1114</c:v>
                </c:pt>
                <c:pt idx="11">
                  <c:v>1083</c:v>
                </c:pt>
                <c:pt idx="14">
                  <c:v>1071</c:v>
                </c:pt>
              </c:numCache>
            </c:numRef>
          </c:val>
          <c:extLst xmlns:c16r2="http://schemas.microsoft.com/office/drawing/2015/06/chart">
            <c:ext xmlns:c16="http://schemas.microsoft.com/office/drawing/2014/chart" uri="{C3380CC4-5D6E-409C-BE32-E72D297353CC}">
              <c16:uniqueId val="{00000000-E4B4-417F-AF21-AA5809281B8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1</c:v>
                </c:pt>
                <c:pt idx="9">
                  <c:v>0</c:v>
                </c:pt>
                <c:pt idx="12">
                  <c:v>0</c:v>
                </c:pt>
              </c:numCache>
            </c:numRef>
          </c:val>
          <c:extLst xmlns:c16r2="http://schemas.microsoft.com/office/drawing/2015/06/chart">
            <c:ext xmlns:c16="http://schemas.microsoft.com/office/drawing/2014/chart" uri="{C3380CC4-5D6E-409C-BE32-E72D297353CC}">
              <c16:uniqueId val="{00000001-E4B4-417F-AF21-AA5809281B8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E4B4-417F-AF21-AA5809281B8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135</c:v>
                </c:pt>
                <c:pt idx="3">
                  <c:v>55</c:v>
                </c:pt>
                <c:pt idx="6">
                  <c:v>8</c:v>
                </c:pt>
                <c:pt idx="9">
                  <c:v>8</c:v>
                </c:pt>
                <c:pt idx="12">
                  <c:v>8</c:v>
                </c:pt>
              </c:numCache>
            </c:numRef>
          </c:val>
          <c:extLst xmlns:c16r2="http://schemas.microsoft.com/office/drawing/2015/06/chart">
            <c:ext xmlns:c16="http://schemas.microsoft.com/office/drawing/2014/chart" uri="{C3380CC4-5D6E-409C-BE32-E72D297353CC}">
              <c16:uniqueId val="{00000003-E4B4-417F-AF21-AA5809281B8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108</c:v>
                </c:pt>
                <c:pt idx="3">
                  <c:v>116</c:v>
                </c:pt>
                <c:pt idx="6">
                  <c:v>130</c:v>
                </c:pt>
                <c:pt idx="9">
                  <c:v>137</c:v>
                </c:pt>
                <c:pt idx="12">
                  <c:v>153</c:v>
                </c:pt>
              </c:numCache>
            </c:numRef>
          </c:val>
          <c:extLst xmlns:c16r2="http://schemas.microsoft.com/office/drawing/2015/06/chart">
            <c:ext xmlns:c16="http://schemas.microsoft.com/office/drawing/2014/chart" uri="{C3380CC4-5D6E-409C-BE32-E72D297353CC}">
              <c16:uniqueId val="{00000004-E4B4-417F-AF21-AA5809281B8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4B4-417F-AF21-AA5809281B8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E4B4-417F-AF21-AA5809281B8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1998</c:v>
                </c:pt>
                <c:pt idx="3">
                  <c:v>1903</c:v>
                </c:pt>
                <c:pt idx="6">
                  <c:v>1851</c:v>
                </c:pt>
                <c:pt idx="9">
                  <c:v>1860</c:v>
                </c:pt>
                <c:pt idx="12">
                  <c:v>1899</c:v>
                </c:pt>
              </c:numCache>
            </c:numRef>
          </c:val>
          <c:extLst xmlns:c16r2="http://schemas.microsoft.com/office/drawing/2015/06/chart">
            <c:ext xmlns:c16="http://schemas.microsoft.com/office/drawing/2014/chart" uri="{C3380CC4-5D6E-409C-BE32-E72D297353CC}">
              <c16:uniqueId val="{00000007-E4B4-417F-AF21-AA5809281B81}"/>
            </c:ext>
          </c:extLst>
        </c:ser>
        <c:dLbls>
          <c:showLegendKey val="0"/>
          <c:showVal val="0"/>
          <c:showCatName val="0"/>
          <c:showSerName val="0"/>
          <c:showPercent val="0"/>
          <c:showBubbleSize val="0"/>
        </c:dLbls>
        <c:gapWidth val="100"/>
        <c:overlap val="100"/>
        <c:axId val="476151456"/>
        <c:axId val="4761498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1128</c:v>
                </c:pt>
                <c:pt idx="2">
                  <c:v>#N/A</c:v>
                </c:pt>
                <c:pt idx="3">
                  <c:v>#N/A</c:v>
                </c:pt>
                <c:pt idx="4">
                  <c:v>950</c:v>
                </c:pt>
                <c:pt idx="5">
                  <c:v>#N/A</c:v>
                </c:pt>
                <c:pt idx="6">
                  <c:v>#N/A</c:v>
                </c:pt>
                <c:pt idx="7">
                  <c:v>876</c:v>
                </c:pt>
                <c:pt idx="8">
                  <c:v>#N/A</c:v>
                </c:pt>
                <c:pt idx="9">
                  <c:v>#N/A</c:v>
                </c:pt>
                <c:pt idx="10">
                  <c:v>922</c:v>
                </c:pt>
                <c:pt idx="11">
                  <c:v>#N/A</c:v>
                </c:pt>
                <c:pt idx="12">
                  <c:v>#N/A</c:v>
                </c:pt>
                <c:pt idx="13">
                  <c:v>989</c:v>
                </c:pt>
                <c:pt idx="14">
                  <c:v>#N/A</c:v>
                </c:pt>
              </c:numCache>
            </c:numRef>
          </c:val>
          <c:smooth val="0"/>
          <c:extLst xmlns:c16r2="http://schemas.microsoft.com/office/drawing/2015/06/chart">
            <c:ext xmlns:c16="http://schemas.microsoft.com/office/drawing/2014/chart" uri="{C3380CC4-5D6E-409C-BE32-E72D297353CC}">
              <c16:uniqueId val="{00000008-E4B4-417F-AF21-AA5809281B81}"/>
            </c:ext>
          </c:extLst>
        </c:ser>
        <c:dLbls>
          <c:showLegendKey val="0"/>
          <c:showVal val="0"/>
          <c:showCatName val="0"/>
          <c:showSerName val="0"/>
          <c:showPercent val="0"/>
          <c:showBubbleSize val="0"/>
        </c:dLbls>
        <c:marker val="1"/>
        <c:smooth val="0"/>
        <c:axId val="476151456"/>
        <c:axId val="476149888"/>
      </c:lineChart>
      <c:catAx>
        <c:axId val="476151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6149888"/>
        <c:crosses val="autoZero"/>
        <c:auto val="1"/>
        <c:lblAlgn val="ctr"/>
        <c:lblOffset val="100"/>
        <c:tickLblSkip val="1"/>
        <c:tickMarkSkip val="1"/>
        <c:noMultiLvlLbl val="0"/>
      </c:catAx>
      <c:valAx>
        <c:axId val="4761498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6151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11460</c:v>
                </c:pt>
                <c:pt idx="5">
                  <c:v>11611</c:v>
                </c:pt>
                <c:pt idx="8">
                  <c:v>11779</c:v>
                </c:pt>
                <c:pt idx="11">
                  <c:v>11942</c:v>
                </c:pt>
                <c:pt idx="14">
                  <c:v>11803</c:v>
                </c:pt>
              </c:numCache>
            </c:numRef>
          </c:val>
          <c:extLst xmlns:c16r2="http://schemas.microsoft.com/office/drawing/2015/06/chart">
            <c:ext xmlns:c16="http://schemas.microsoft.com/office/drawing/2014/chart" uri="{C3380CC4-5D6E-409C-BE32-E72D297353CC}">
              <c16:uniqueId val="{00000000-7D1D-479D-BCAA-5CE743A208F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711</c:v>
                </c:pt>
                <c:pt idx="5">
                  <c:v>586</c:v>
                </c:pt>
                <c:pt idx="8">
                  <c:v>515</c:v>
                </c:pt>
                <c:pt idx="11">
                  <c:v>448</c:v>
                </c:pt>
                <c:pt idx="14">
                  <c:v>429</c:v>
                </c:pt>
              </c:numCache>
            </c:numRef>
          </c:val>
          <c:extLst xmlns:c16r2="http://schemas.microsoft.com/office/drawing/2015/06/chart">
            <c:ext xmlns:c16="http://schemas.microsoft.com/office/drawing/2014/chart" uri="{C3380CC4-5D6E-409C-BE32-E72D297353CC}">
              <c16:uniqueId val="{00000001-7D1D-479D-BCAA-5CE743A208F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3933</c:v>
                </c:pt>
                <c:pt idx="5">
                  <c:v>4409</c:v>
                </c:pt>
                <c:pt idx="8">
                  <c:v>4476</c:v>
                </c:pt>
                <c:pt idx="11">
                  <c:v>4719</c:v>
                </c:pt>
                <c:pt idx="14">
                  <c:v>4618</c:v>
                </c:pt>
              </c:numCache>
            </c:numRef>
          </c:val>
          <c:extLst xmlns:c16r2="http://schemas.microsoft.com/office/drawing/2015/06/chart">
            <c:ext xmlns:c16="http://schemas.microsoft.com/office/drawing/2014/chart" uri="{C3380CC4-5D6E-409C-BE32-E72D297353CC}">
              <c16:uniqueId val="{00000002-7D1D-479D-BCAA-5CE743A208F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7D1D-479D-BCAA-5CE743A208F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7D1D-479D-BCAA-5CE743A208F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5</c:v>
                </c:pt>
                <c:pt idx="3">
                  <c:v>7</c:v>
                </c:pt>
                <c:pt idx="6">
                  <c:v>8</c:v>
                </c:pt>
                <c:pt idx="9">
                  <c:v>8</c:v>
                </c:pt>
                <c:pt idx="12">
                  <c:v>3</c:v>
                </c:pt>
              </c:numCache>
            </c:numRef>
          </c:val>
          <c:extLst xmlns:c16r2="http://schemas.microsoft.com/office/drawing/2015/06/chart">
            <c:ext xmlns:c16="http://schemas.microsoft.com/office/drawing/2014/chart" uri="{C3380CC4-5D6E-409C-BE32-E72D297353CC}">
              <c16:uniqueId val="{00000005-7D1D-479D-BCAA-5CE743A208F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2591</c:v>
                </c:pt>
                <c:pt idx="3">
                  <c:v>2306</c:v>
                </c:pt>
                <c:pt idx="6">
                  <c:v>2240</c:v>
                </c:pt>
                <c:pt idx="9">
                  <c:v>2336</c:v>
                </c:pt>
                <c:pt idx="12">
                  <c:v>2149</c:v>
                </c:pt>
              </c:numCache>
            </c:numRef>
          </c:val>
          <c:extLst xmlns:c16r2="http://schemas.microsoft.com/office/drawing/2015/06/chart">
            <c:ext xmlns:c16="http://schemas.microsoft.com/office/drawing/2014/chart" uri="{C3380CC4-5D6E-409C-BE32-E72D297353CC}">
              <c16:uniqueId val="{00000006-7D1D-479D-BCAA-5CE743A208F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115</c:v>
                </c:pt>
                <c:pt idx="3">
                  <c:v>63</c:v>
                </c:pt>
                <c:pt idx="6">
                  <c:v>55</c:v>
                </c:pt>
                <c:pt idx="9">
                  <c:v>47</c:v>
                </c:pt>
                <c:pt idx="12">
                  <c:v>39</c:v>
                </c:pt>
              </c:numCache>
            </c:numRef>
          </c:val>
          <c:extLst xmlns:c16r2="http://schemas.microsoft.com/office/drawing/2015/06/chart">
            <c:ext xmlns:c16="http://schemas.microsoft.com/office/drawing/2014/chart" uri="{C3380CC4-5D6E-409C-BE32-E72D297353CC}">
              <c16:uniqueId val="{00000007-7D1D-479D-BCAA-5CE743A208F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4908</c:v>
                </c:pt>
                <c:pt idx="3">
                  <c:v>4941</c:v>
                </c:pt>
                <c:pt idx="6">
                  <c:v>4858</c:v>
                </c:pt>
                <c:pt idx="9">
                  <c:v>4822</c:v>
                </c:pt>
                <c:pt idx="12">
                  <c:v>4774</c:v>
                </c:pt>
              </c:numCache>
            </c:numRef>
          </c:val>
          <c:extLst xmlns:c16r2="http://schemas.microsoft.com/office/drawing/2015/06/chart">
            <c:ext xmlns:c16="http://schemas.microsoft.com/office/drawing/2014/chart" uri="{C3380CC4-5D6E-409C-BE32-E72D297353CC}">
              <c16:uniqueId val="{00000008-7D1D-479D-BCAA-5CE743A208F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7D1D-479D-BCAA-5CE743A208F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16113</c:v>
                </c:pt>
                <c:pt idx="3">
                  <c:v>15969</c:v>
                </c:pt>
                <c:pt idx="6">
                  <c:v>16939</c:v>
                </c:pt>
                <c:pt idx="9">
                  <c:v>16998</c:v>
                </c:pt>
                <c:pt idx="12">
                  <c:v>17374</c:v>
                </c:pt>
              </c:numCache>
            </c:numRef>
          </c:val>
          <c:extLst xmlns:c16r2="http://schemas.microsoft.com/office/drawing/2015/06/chart">
            <c:ext xmlns:c16="http://schemas.microsoft.com/office/drawing/2014/chart" uri="{C3380CC4-5D6E-409C-BE32-E72D297353CC}">
              <c16:uniqueId val="{0000000A-7D1D-479D-BCAA-5CE743A208FA}"/>
            </c:ext>
          </c:extLst>
        </c:ser>
        <c:dLbls>
          <c:showLegendKey val="0"/>
          <c:showVal val="0"/>
          <c:showCatName val="0"/>
          <c:showSerName val="0"/>
          <c:showPercent val="0"/>
          <c:showBubbleSize val="0"/>
        </c:dLbls>
        <c:gapWidth val="100"/>
        <c:overlap val="100"/>
        <c:axId val="476150280"/>
        <c:axId val="4761510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7627</c:v>
                </c:pt>
                <c:pt idx="2">
                  <c:v>#N/A</c:v>
                </c:pt>
                <c:pt idx="3">
                  <c:v>#N/A</c:v>
                </c:pt>
                <c:pt idx="4">
                  <c:v>6682</c:v>
                </c:pt>
                <c:pt idx="5">
                  <c:v>#N/A</c:v>
                </c:pt>
                <c:pt idx="6">
                  <c:v>#N/A</c:v>
                </c:pt>
                <c:pt idx="7">
                  <c:v>7331</c:v>
                </c:pt>
                <c:pt idx="8">
                  <c:v>#N/A</c:v>
                </c:pt>
                <c:pt idx="9">
                  <c:v>#N/A</c:v>
                </c:pt>
                <c:pt idx="10">
                  <c:v>7102</c:v>
                </c:pt>
                <c:pt idx="11">
                  <c:v>#N/A</c:v>
                </c:pt>
                <c:pt idx="12">
                  <c:v>#N/A</c:v>
                </c:pt>
                <c:pt idx="13">
                  <c:v>7489</c:v>
                </c:pt>
                <c:pt idx="14">
                  <c:v>#N/A</c:v>
                </c:pt>
              </c:numCache>
            </c:numRef>
          </c:val>
          <c:smooth val="0"/>
          <c:extLst xmlns:c16r2="http://schemas.microsoft.com/office/drawing/2015/06/chart">
            <c:ext xmlns:c16="http://schemas.microsoft.com/office/drawing/2014/chart" uri="{C3380CC4-5D6E-409C-BE32-E72D297353CC}">
              <c16:uniqueId val="{0000000B-7D1D-479D-BCAA-5CE743A208FA}"/>
            </c:ext>
          </c:extLst>
        </c:ser>
        <c:dLbls>
          <c:showLegendKey val="0"/>
          <c:showVal val="0"/>
          <c:showCatName val="0"/>
          <c:showSerName val="0"/>
          <c:showPercent val="0"/>
          <c:showBubbleSize val="0"/>
        </c:dLbls>
        <c:marker val="1"/>
        <c:smooth val="0"/>
        <c:axId val="476150280"/>
        <c:axId val="476151064"/>
      </c:lineChart>
      <c:catAx>
        <c:axId val="476150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76151064"/>
        <c:crosses val="autoZero"/>
        <c:auto val="1"/>
        <c:lblAlgn val="ctr"/>
        <c:lblOffset val="100"/>
        <c:tickLblSkip val="1"/>
        <c:tickMarkSkip val="1"/>
        <c:noMultiLvlLbl val="0"/>
      </c:catAx>
      <c:valAx>
        <c:axId val="476151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6150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1804</c:v>
                </c:pt>
                <c:pt idx="1">
                  <c:v>2066</c:v>
                </c:pt>
                <c:pt idx="2">
                  <c:v>1637</c:v>
                </c:pt>
              </c:numCache>
            </c:numRef>
          </c:val>
          <c:extLst xmlns:c16r2="http://schemas.microsoft.com/office/drawing/2015/06/chart">
            <c:ext xmlns:c16="http://schemas.microsoft.com/office/drawing/2014/chart" uri="{C3380CC4-5D6E-409C-BE32-E72D297353CC}">
              <c16:uniqueId val="{00000000-8716-4098-A24B-F07D8D9F552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1111</c:v>
                </c:pt>
                <c:pt idx="1">
                  <c:v>1112</c:v>
                </c:pt>
                <c:pt idx="2">
                  <c:v>1113</c:v>
                </c:pt>
              </c:numCache>
            </c:numRef>
          </c:val>
          <c:extLst xmlns:c16r2="http://schemas.microsoft.com/office/drawing/2015/06/chart">
            <c:ext xmlns:c16="http://schemas.microsoft.com/office/drawing/2014/chart" uri="{C3380CC4-5D6E-409C-BE32-E72D297353CC}">
              <c16:uniqueId val="{00000001-8716-4098-A24B-F07D8D9F552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225</c:v>
                </c:pt>
                <c:pt idx="1">
                  <c:v>224</c:v>
                </c:pt>
                <c:pt idx="2">
                  <c:v>219</c:v>
                </c:pt>
              </c:numCache>
            </c:numRef>
          </c:val>
          <c:extLst xmlns:c16r2="http://schemas.microsoft.com/office/drawing/2015/06/chart">
            <c:ext xmlns:c16="http://schemas.microsoft.com/office/drawing/2014/chart" uri="{C3380CC4-5D6E-409C-BE32-E72D297353CC}">
              <c16:uniqueId val="{00000002-8716-4098-A24B-F07D8D9F5525}"/>
            </c:ext>
          </c:extLst>
        </c:ser>
        <c:dLbls>
          <c:showLegendKey val="0"/>
          <c:showVal val="0"/>
          <c:showCatName val="0"/>
          <c:showSerName val="0"/>
          <c:showPercent val="0"/>
          <c:showBubbleSize val="0"/>
        </c:dLbls>
        <c:gapWidth val="120"/>
        <c:overlap val="100"/>
        <c:axId val="476092656"/>
        <c:axId val="476089912"/>
      </c:barChart>
      <c:catAx>
        <c:axId val="476092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76089912"/>
        <c:crosses val="autoZero"/>
        <c:auto val="1"/>
        <c:lblAlgn val="ctr"/>
        <c:lblOffset val="100"/>
        <c:tickLblSkip val="1"/>
        <c:tickMarkSkip val="1"/>
        <c:noMultiLvlLbl val="0"/>
      </c:catAx>
      <c:valAx>
        <c:axId val="47608991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76092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FCE-4F42-91FE-D0B46E5A45F4}"/>
                </c:ext>
                <c:ext xmlns:c15="http://schemas.microsoft.com/office/drawing/2012/chart" uri="{CE6537A1-D6FC-4f65-9D91-7224C49458BB}">
                  <c15:dlblFieldTable>
                    <c15:dlblFTEntry>
                      <c15:txfldGUID>{9F061112-83DD-4BF9-BB7D-21A9A65A8ACE}</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FCE-4F42-91FE-D0B46E5A45F4}"/>
                </c:ext>
                <c:ext xmlns:c15="http://schemas.microsoft.com/office/drawing/2012/chart" uri="{CE6537A1-D6FC-4f65-9D91-7224C49458BB}">
                  <c15:dlblFieldTable>
                    <c15:dlblFTEntry>
                      <c15:txfldGUID>{D34ED04C-E218-43B3-BA34-41B207D63739}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FCE-4F42-91FE-D0B46E5A45F4}"/>
                </c:ext>
                <c:ext xmlns:c15="http://schemas.microsoft.com/office/drawing/2012/chart" uri="{CE6537A1-D6FC-4f65-9D91-7224C49458BB}">
                  <c15:dlblFieldTable>
                    <c15:dlblFTEntry>
                      <c15:txfldGUID>{998C6C99-2392-4CDC-8EA2-153C819427FE}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FCE-4F42-91FE-D0B46E5A45F4}"/>
                </c:ext>
                <c:ext xmlns:c15="http://schemas.microsoft.com/office/drawing/2012/chart" uri="{CE6537A1-D6FC-4f65-9D91-7224C49458BB}">
                  <c15:dlblFieldTable>
                    <c15:dlblFTEntry>
                      <c15:txfldGUID>{7A3B12AB-D080-44E3-BF45-5E9362D65FAC}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FCE-4F42-91FE-D0B46E5A45F4}"/>
                </c:ext>
                <c:ext xmlns:c15="http://schemas.microsoft.com/office/drawing/2012/chart" uri="{CE6537A1-D6FC-4f65-9D91-7224C49458BB}">
                  <c15:dlblFieldTable>
                    <c15:dlblFTEntry>
                      <c15:txfldGUID>{DF033DBF-936B-4D26-8945-6B7D3A7CDDA7}</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FCE-4F42-91FE-D0B46E5A45F4}"/>
                </c:ext>
                <c:ext xmlns:c15="http://schemas.microsoft.com/office/drawing/2012/chart" uri="{CE6537A1-D6FC-4f65-9D91-7224C49458BB}">
                  <c15:dlblFieldTable>
                    <c15:dlblFTEntry>
                      <c15:txfldGUID>{51F98D63-28CA-4B89-88CB-1F204F10EE0A}</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FCE-4F42-91FE-D0B46E5A45F4}"/>
                </c:ext>
                <c:ext xmlns:c15="http://schemas.microsoft.com/office/drawing/2012/chart" uri="{CE6537A1-D6FC-4f65-9D91-7224C49458BB}">
                  <c15:layout/>
                  <c15:dlblFieldTable>
                    <c15:dlblFTEntry>
                      <c15:txfldGUID>{2B6CBC5A-AC47-42AD-8F42-E3CA838E522C}</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FCE-4F42-91FE-D0B46E5A45F4}"/>
                </c:ext>
                <c:ext xmlns:c15="http://schemas.microsoft.com/office/drawing/2012/chart" uri="{CE6537A1-D6FC-4f65-9D91-7224C49458BB}">
                  <c15:layout/>
                  <c15:dlblFieldTable>
                    <c15:dlblFTEntry>
                      <c15:txfldGUID>{1AAE81F5-80D6-4A74-A8C3-12992CD8727C}</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FCE-4F42-91FE-D0B46E5A45F4}"/>
                </c:ext>
                <c:ext xmlns:c15="http://schemas.microsoft.com/office/drawing/2012/chart" uri="{CE6537A1-D6FC-4f65-9D91-7224C49458BB}">
                  <c15:dlblFieldTable>
                    <c15:dlblFTEntry>
                      <c15:txfldGUID>{E623D2F7-BAF3-4E94-8D36-07259B2FD2C0}</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58</c:v>
                </c:pt>
                <c:pt idx="24">
                  <c:v>59.6</c:v>
                </c:pt>
              </c:numCache>
            </c:numRef>
          </c:xVal>
          <c:yVal>
            <c:numRef>
              <c:f>公会計指標分析・財政指標組合せ分析表!$BP$51:$DC$51</c:f>
              <c:numCache>
                <c:formatCode>#,##0.0;"▲ "#,##0.0</c:formatCode>
                <c:ptCount val="40"/>
                <c:pt idx="16">
                  <c:v>90.8</c:v>
                </c:pt>
                <c:pt idx="24">
                  <c:v>89.6</c:v>
                </c:pt>
              </c:numCache>
            </c:numRef>
          </c:yVal>
          <c:smooth val="0"/>
          <c:extLst xmlns:c16r2="http://schemas.microsoft.com/office/drawing/2015/06/chart">
            <c:ext xmlns:c16="http://schemas.microsoft.com/office/drawing/2014/chart" uri="{C3380CC4-5D6E-409C-BE32-E72D297353CC}">
              <c16:uniqueId val="{00000009-5FCE-4F42-91FE-D0B46E5A45F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FCE-4F42-91FE-D0B46E5A45F4}"/>
                </c:ext>
                <c:ext xmlns:c15="http://schemas.microsoft.com/office/drawing/2012/chart" uri="{CE6537A1-D6FC-4f65-9D91-7224C49458BB}">
                  <c15:dlblFieldTable>
                    <c15:dlblFTEntry>
                      <c15:txfldGUID>{812B5113-2121-4A95-9E67-053056A37AD0}</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FCE-4F42-91FE-D0B46E5A45F4}"/>
                </c:ext>
                <c:ext xmlns:c15="http://schemas.microsoft.com/office/drawing/2012/chart" uri="{CE6537A1-D6FC-4f65-9D91-7224C49458BB}">
                  <c15:dlblFieldTable>
                    <c15:dlblFTEntry>
                      <c15:txfldGUID>{15A0C97B-B4FC-4217-851D-612357B738FF}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FCE-4F42-91FE-D0B46E5A45F4}"/>
                </c:ext>
                <c:ext xmlns:c15="http://schemas.microsoft.com/office/drawing/2012/chart" uri="{CE6537A1-D6FC-4f65-9D91-7224C49458BB}">
                  <c15:dlblFieldTable>
                    <c15:dlblFTEntry>
                      <c15:txfldGUID>{DDB943E7-E389-407A-8C85-D8C1FEC62BAD}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FCE-4F42-91FE-D0B46E5A45F4}"/>
                </c:ext>
                <c:ext xmlns:c15="http://schemas.microsoft.com/office/drawing/2012/chart" uri="{CE6537A1-D6FC-4f65-9D91-7224C49458BB}">
                  <c15:dlblFieldTable>
                    <c15:dlblFTEntry>
                      <c15:txfldGUID>{3DAF2168-4597-4E9B-BDAF-01C34052BCC9}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FCE-4F42-91FE-D0B46E5A45F4}"/>
                </c:ext>
                <c:ext xmlns:c15="http://schemas.microsoft.com/office/drawing/2012/chart" uri="{CE6537A1-D6FC-4f65-9D91-7224C49458BB}">
                  <c15:dlblFieldTable>
                    <c15:dlblFTEntry>
                      <c15:txfldGUID>{0BB0BE1E-9904-49B1-8877-672DD3343D61}</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FCE-4F42-91FE-D0B46E5A45F4}"/>
                </c:ext>
                <c:ext xmlns:c15="http://schemas.microsoft.com/office/drawing/2012/chart" uri="{CE6537A1-D6FC-4f65-9D91-7224C49458BB}">
                  <c15:dlblFieldTable>
                    <c15:dlblFTEntry>
                      <c15:txfldGUID>{ADC86214-FEA3-423F-B6DD-95A3B1D81B73}</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FCE-4F42-91FE-D0B46E5A45F4}"/>
                </c:ext>
                <c:ext xmlns:c15="http://schemas.microsoft.com/office/drawing/2012/chart" uri="{CE6537A1-D6FC-4f65-9D91-7224C49458BB}">
                  <c15:layout/>
                  <c15:dlblFieldTable>
                    <c15:dlblFTEntry>
                      <c15:txfldGUID>{0AF11E0B-C41D-404D-BFFD-29C409A3AEAF}</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FCE-4F42-91FE-D0B46E5A45F4}"/>
                </c:ext>
                <c:ext xmlns:c15="http://schemas.microsoft.com/office/drawing/2012/chart" uri="{CE6537A1-D6FC-4f65-9D91-7224C49458BB}">
                  <c15:layout/>
                  <c15:dlblFieldTable>
                    <c15:dlblFTEntry>
                      <c15:txfldGUID>{74D95599-861E-4473-A2B2-0408D8CD0F46}</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FCE-4F42-91FE-D0B46E5A45F4}"/>
                </c:ext>
                <c:ext xmlns:c15="http://schemas.microsoft.com/office/drawing/2012/chart" uri="{CE6537A1-D6FC-4f65-9D91-7224C49458BB}">
                  <c15:dlblFieldTable>
                    <c15:dlblFTEntry>
                      <c15:txfldGUID>{D9D9B163-D51F-467A-AD1F-7C5FFA1FC62E}</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52.9</c:v>
                </c:pt>
                <c:pt idx="24">
                  <c:v>58.3</c:v>
                </c:pt>
              </c:numCache>
            </c:numRef>
          </c:xVal>
          <c:yVal>
            <c:numRef>
              <c:f>公会計指標分析・財政指標組合せ分析表!$BP$55:$DC$55</c:f>
              <c:numCache>
                <c:formatCode>#,##0.0;"▲ "#,##0.0</c:formatCode>
                <c:ptCount val="40"/>
                <c:pt idx="16">
                  <c:v>58.5</c:v>
                </c:pt>
                <c:pt idx="24">
                  <c:v>54.6</c:v>
                </c:pt>
              </c:numCache>
            </c:numRef>
          </c:yVal>
          <c:smooth val="0"/>
          <c:extLst xmlns:c16r2="http://schemas.microsoft.com/office/drawing/2015/06/chart">
            <c:ext xmlns:c16="http://schemas.microsoft.com/office/drawing/2014/chart" uri="{C3380CC4-5D6E-409C-BE32-E72D297353CC}">
              <c16:uniqueId val="{00000013-5FCE-4F42-91FE-D0B46E5A45F4}"/>
            </c:ext>
          </c:extLst>
        </c:ser>
        <c:dLbls>
          <c:showLegendKey val="0"/>
          <c:showVal val="1"/>
          <c:showCatName val="0"/>
          <c:showSerName val="0"/>
          <c:showPercent val="0"/>
          <c:showBubbleSize val="0"/>
        </c:dLbls>
        <c:axId val="476086776"/>
        <c:axId val="476086384"/>
      </c:scatterChart>
      <c:valAx>
        <c:axId val="476086776"/>
        <c:scaling>
          <c:orientation val="minMax"/>
          <c:max val="60.2"/>
          <c:min val="52.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6086384"/>
        <c:crosses val="autoZero"/>
        <c:crossBetween val="midCat"/>
      </c:valAx>
      <c:valAx>
        <c:axId val="476086384"/>
        <c:scaling>
          <c:orientation val="minMax"/>
          <c:max val="97"/>
          <c:min val="5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60867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80C-4C03-BAE6-FA802585E166}"/>
                </c:ext>
                <c:ext xmlns:c15="http://schemas.microsoft.com/office/drawing/2012/chart" uri="{CE6537A1-D6FC-4f65-9D91-7224C49458BB}">
                  <c15:dlblFieldTable>
                    <c15:dlblFTEntry>
                      <c15:txfldGUID>{7FB15C7E-167B-46C4-896F-8F642C71763C}</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80C-4C03-BAE6-FA802585E166}"/>
                </c:ext>
                <c:ext xmlns:c15="http://schemas.microsoft.com/office/drawing/2012/chart" uri="{CE6537A1-D6FC-4f65-9D91-7224C49458BB}">
                  <c15:dlblFieldTable>
                    <c15:dlblFTEntry>
                      <c15:txfldGUID>{0E4B7102-1D46-4C45-9F45-30D52F8CCE57}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80C-4C03-BAE6-FA802585E166}"/>
                </c:ext>
                <c:ext xmlns:c15="http://schemas.microsoft.com/office/drawing/2012/chart" uri="{CE6537A1-D6FC-4f65-9D91-7224C49458BB}">
                  <c15:dlblFieldTable>
                    <c15:dlblFTEntry>
                      <c15:txfldGUID>{B4C5A7F3-1243-4791-B951-87DB5E3F8599}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80C-4C03-BAE6-FA802585E166}"/>
                </c:ext>
                <c:ext xmlns:c15="http://schemas.microsoft.com/office/drawing/2012/chart" uri="{CE6537A1-D6FC-4f65-9D91-7224C49458BB}">
                  <c15:dlblFieldTable>
                    <c15:dlblFTEntry>
                      <c15:txfldGUID>{1F747222-D92B-4D46-968F-3FB7ABF69CF2}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80C-4C03-BAE6-FA802585E166}"/>
                </c:ext>
                <c:ext xmlns:c15="http://schemas.microsoft.com/office/drawing/2012/chart" uri="{CE6537A1-D6FC-4f65-9D91-7224C49458BB}">
                  <c15:dlblFieldTable>
                    <c15:dlblFTEntry>
                      <c15:txfldGUID>{6C436927-4781-4073-AD3A-CD2A8CCB0727}</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80C-4C03-BAE6-FA802585E166}"/>
                </c:ext>
                <c:ext xmlns:c15="http://schemas.microsoft.com/office/drawing/2012/chart" uri="{CE6537A1-D6FC-4f65-9D91-7224C49458BB}">
                  <c15:dlblFieldTable>
                    <c15:dlblFTEntry>
                      <c15:txfldGUID>{91F824E6-B8C9-4E37-8EFD-45BE30FAF75A}</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80C-4C03-BAE6-FA802585E166}"/>
                </c:ext>
                <c:ext xmlns:c15="http://schemas.microsoft.com/office/drawing/2012/chart" uri="{CE6537A1-D6FC-4f65-9D91-7224C49458BB}">
                  <c15:dlblFieldTable>
                    <c15:dlblFTEntry>
                      <c15:txfldGUID>{7EFEE772-A0AB-4E08-AB8C-7E229850EA70}</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80C-4C03-BAE6-FA802585E166}"/>
                </c:ext>
                <c:ext xmlns:c15="http://schemas.microsoft.com/office/drawing/2012/chart" uri="{CE6537A1-D6FC-4f65-9D91-7224C49458BB}">
                  <c15:dlblFieldTable>
                    <c15:dlblFTEntry>
                      <c15:txfldGUID>{A3E07AAE-ED8A-4256-A159-5927A0CDF18F}</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80C-4C03-BAE6-FA802585E166}"/>
                </c:ext>
                <c:ext xmlns:c15="http://schemas.microsoft.com/office/drawing/2012/chart" uri="{CE6537A1-D6FC-4f65-9D91-7224C49458BB}">
                  <c15:dlblFieldTable>
                    <c15:dlblFTEntry>
                      <c15:txfldGUID>{A031D522-745E-4040-A4B0-593392B91EB9}</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c:v>
                </c:pt>
                <c:pt idx="8">
                  <c:v>13.6</c:v>
                </c:pt>
                <c:pt idx="16">
                  <c:v>12.3</c:v>
                </c:pt>
                <c:pt idx="24">
                  <c:v>11.4</c:v>
                </c:pt>
                <c:pt idx="32">
                  <c:v>11.8</c:v>
                </c:pt>
              </c:numCache>
            </c:numRef>
          </c:xVal>
          <c:yVal>
            <c:numRef>
              <c:f>公会計指標分析・財政指標組合せ分析表!$BP$73:$DC$73</c:f>
              <c:numCache>
                <c:formatCode>#,##0.0;"▲ "#,##0.0</c:formatCode>
                <c:ptCount val="40"/>
                <c:pt idx="0">
                  <c:v>95.4</c:v>
                </c:pt>
                <c:pt idx="8">
                  <c:v>84.4</c:v>
                </c:pt>
                <c:pt idx="16">
                  <c:v>90.8</c:v>
                </c:pt>
                <c:pt idx="24">
                  <c:v>89.6</c:v>
                </c:pt>
                <c:pt idx="32">
                  <c:v>99.9</c:v>
                </c:pt>
              </c:numCache>
            </c:numRef>
          </c:yVal>
          <c:smooth val="0"/>
          <c:extLst xmlns:c16r2="http://schemas.microsoft.com/office/drawing/2015/06/chart">
            <c:ext xmlns:c16="http://schemas.microsoft.com/office/drawing/2014/chart" uri="{C3380CC4-5D6E-409C-BE32-E72D297353CC}">
              <c16:uniqueId val="{00000009-680C-4C03-BAE6-FA802585E16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80C-4C03-BAE6-FA802585E166}"/>
                </c:ext>
                <c:ext xmlns:c15="http://schemas.microsoft.com/office/drawing/2012/chart" uri="{CE6537A1-D6FC-4f65-9D91-7224C49458BB}">
                  <c15:dlblFieldTable>
                    <c15:dlblFTEntry>
                      <c15:txfldGUID>{B404D0BE-6553-47B4-A95C-473EAE2A7154}</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80C-4C03-BAE6-FA802585E166}"/>
                </c:ext>
                <c:ext xmlns:c15="http://schemas.microsoft.com/office/drawing/2012/chart" uri="{CE6537A1-D6FC-4f65-9D91-7224C49458BB}">
                  <c15:dlblFieldTable>
                    <c15:dlblFTEntry>
                      <c15:txfldGUID>{CCAAFE09-7C8E-42B5-AB8E-15C49883892A}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80C-4C03-BAE6-FA802585E166}"/>
                </c:ext>
                <c:ext xmlns:c15="http://schemas.microsoft.com/office/drawing/2012/chart" uri="{CE6537A1-D6FC-4f65-9D91-7224C49458BB}">
                  <c15:dlblFieldTable>
                    <c15:dlblFTEntry>
                      <c15:txfldGUID>{92B03456-A69C-4404-8501-02F6E5975ACF}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80C-4C03-BAE6-FA802585E166}"/>
                </c:ext>
                <c:ext xmlns:c15="http://schemas.microsoft.com/office/drawing/2012/chart" uri="{CE6537A1-D6FC-4f65-9D91-7224C49458BB}">
                  <c15:dlblFieldTable>
                    <c15:dlblFTEntry>
                      <c15:txfldGUID>{C882CCA1-5C8E-4560-8BFC-065182FD30B3}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80C-4C03-BAE6-FA802585E166}"/>
                </c:ext>
                <c:ext xmlns:c15="http://schemas.microsoft.com/office/drawing/2012/chart" uri="{CE6537A1-D6FC-4f65-9D91-7224C49458BB}">
                  <c15:dlblFieldTable>
                    <c15:dlblFTEntry>
                      <c15:txfldGUID>{43F275D7-36A5-46F1-8BFC-A1181ABB2435}</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80C-4C03-BAE6-FA802585E166}"/>
                </c:ext>
                <c:ext xmlns:c15="http://schemas.microsoft.com/office/drawing/2012/chart" uri="{CE6537A1-D6FC-4f65-9D91-7224C49458BB}">
                  <c15:dlblFieldTable>
                    <c15:dlblFTEntry>
                      <c15:txfldGUID>{034D1F78-2121-4264-B99A-9FFF2410BBD4}</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80C-4C03-BAE6-FA802585E166}"/>
                </c:ext>
                <c:ext xmlns:c15="http://schemas.microsoft.com/office/drawing/2012/chart" uri="{CE6537A1-D6FC-4f65-9D91-7224C49458BB}">
                  <c15:dlblFieldTable>
                    <c15:dlblFTEntry>
                      <c15:txfldGUID>{276C18B8-26A5-446A-A545-313524BB4006}</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80C-4C03-BAE6-FA802585E166}"/>
                </c:ext>
                <c:ext xmlns:c15="http://schemas.microsoft.com/office/drawing/2012/chart" uri="{CE6537A1-D6FC-4f65-9D91-7224C49458BB}">
                  <c15:dlblFieldTable>
                    <c15:dlblFTEntry>
                      <c15:txfldGUID>{3BA27D8B-1063-4DF2-B639-DB9BC7F41C07}</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80C-4C03-BAE6-FA802585E166}"/>
                </c:ext>
                <c:ext xmlns:c15="http://schemas.microsoft.com/office/drawing/2012/chart" uri="{CE6537A1-D6FC-4f65-9D91-7224C49458BB}">
                  <c15:dlblFieldTable>
                    <c15:dlblFTEntry>
                      <c15:txfldGUID>{613CD9FB-9564-4CA4-81B7-C54B627AD747}</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c:v>
                </c:pt>
                <c:pt idx="8">
                  <c:v>11.1</c:v>
                </c:pt>
                <c:pt idx="16">
                  <c:v>10.7</c:v>
                </c:pt>
                <c:pt idx="24">
                  <c:v>10</c:v>
                </c:pt>
                <c:pt idx="32">
                  <c:v>9.8000000000000007</c:v>
                </c:pt>
              </c:numCache>
            </c:numRef>
          </c:xVal>
          <c:yVal>
            <c:numRef>
              <c:f>公会計指標分析・財政指標組合せ分析表!$BP$77:$DC$77</c:f>
              <c:numCache>
                <c:formatCode>#,##0.0;"▲ "#,##0.0</c:formatCode>
                <c:ptCount val="40"/>
                <c:pt idx="0">
                  <c:v>65.3</c:v>
                </c:pt>
                <c:pt idx="8">
                  <c:v>60.8</c:v>
                </c:pt>
                <c:pt idx="16">
                  <c:v>58.5</c:v>
                </c:pt>
                <c:pt idx="24">
                  <c:v>54.6</c:v>
                </c:pt>
                <c:pt idx="32">
                  <c:v>53.2</c:v>
                </c:pt>
              </c:numCache>
            </c:numRef>
          </c:yVal>
          <c:smooth val="0"/>
          <c:extLst xmlns:c16r2="http://schemas.microsoft.com/office/drawing/2015/06/chart">
            <c:ext xmlns:c16="http://schemas.microsoft.com/office/drawing/2014/chart" uri="{C3380CC4-5D6E-409C-BE32-E72D297353CC}">
              <c16:uniqueId val="{00000013-680C-4C03-BAE6-FA802585E166}"/>
            </c:ext>
          </c:extLst>
        </c:ser>
        <c:dLbls>
          <c:showLegendKey val="0"/>
          <c:showVal val="1"/>
          <c:showCatName val="0"/>
          <c:showSerName val="0"/>
          <c:showPercent val="0"/>
          <c:showBubbleSize val="0"/>
        </c:dLbls>
        <c:axId val="476093048"/>
        <c:axId val="476093440"/>
      </c:scatterChart>
      <c:valAx>
        <c:axId val="476093048"/>
        <c:scaling>
          <c:orientation val="minMax"/>
          <c:max val="15.5"/>
          <c:min val="9.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6093440"/>
        <c:crosses val="autoZero"/>
        <c:crossBetween val="midCat"/>
      </c:valAx>
      <c:valAx>
        <c:axId val="476093440"/>
        <c:scaling>
          <c:orientation val="minMax"/>
          <c:max val="108"/>
          <c:min val="4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609304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徳島県小松島市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1">
              <a:solidFill>
                <a:schemeClr val="dk1"/>
              </a:solidFill>
              <a:effectLst/>
              <a:latin typeface="+mn-lt"/>
              <a:ea typeface="+mn-ea"/>
              <a:cs typeface="+mn-cs"/>
            </a:rPr>
            <a:t>過去の普通建設事業の財源として発行した地方債等の元利償還金の返済額が大きく、依然として実質公債費比率は高水準となっている。今後の財政見通しについては、継続的な大型建設事業の実施に伴い、新発債の増加が見込まれるため、より一層の計画内容や規模等について精査を行い、元利償還金の低減を目指す。</a:t>
          </a:r>
          <a:endParaRPr lang="ja-JP" altLang="ja-JP" sz="1400" b="1">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徳島県小松島市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1">
              <a:solidFill>
                <a:schemeClr val="dk1"/>
              </a:solidFill>
              <a:effectLst/>
              <a:latin typeface="+mn-lt"/>
              <a:ea typeface="+mn-ea"/>
              <a:cs typeface="+mn-cs"/>
            </a:rPr>
            <a:t>集中改革プランの取り組みにより、地方債残高は平成１６年度以降減少に転じて</a:t>
          </a:r>
          <a:r>
            <a:rPr kumimoji="1" lang="ja-JP" altLang="en-US" sz="1100" b="1">
              <a:solidFill>
                <a:schemeClr val="dk1"/>
              </a:solidFill>
              <a:effectLst/>
              <a:latin typeface="+mn-lt"/>
              <a:ea typeface="+mn-ea"/>
              <a:cs typeface="+mn-cs"/>
            </a:rPr>
            <a:t>きたものの、近年の大型建設事業への着手に伴い増加している</a:t>
          </a:r>
          <a:r>
            <a:rPr kumimoji="1" lang="ja-JP" altLang="ja-JP" sz="1100" b="1">
              <a:solidFill>
                <a:schemeClr val="dk1"/>
              </a:solidFill>
              <a:effectLst/>
              <a:latin typeface="+mn-lt"/>
              <a:ea typeface="+mn-ea"/>
              <a:cs typeface="+mn-cs"/>
            </a:rPr>
            <a:t>。今後の財政見通しにおいて</a:t>
          </a:r>
          <a:r>
            <a:rPr kumimoji="1" lang="ja-JP" altLang="en-US" sz="1100" b="1">
              <a:solidFill>
                <a:schemeClr val="dk1"/>
              </a:solidFill>
              <a:effectLst/>
              <a:latin typeface="+mn-lt"/>
              <a:ea typeface="+mn-ea"/>
              <a:cs typeface="+mn-cs"/>
            </a:rPr>
            <a:t>は</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継続的な大型建設事業が見込まれることから</a:t>
          </a:r>
          <a:r>
            <a:rPr kumimoji="1" lang="ja-JP" altLang="ja-JP" sz="1100" b="1">
              <a:solidFill>
                <a:schemeClr val="dk1"/>
              </a:solidFill>
              <a:effectLst/>
              <a:latin typeface="+mn-lt"/>
              <a:ea typeface="+mn-ea"/>
              <a:cs typeface="+mn-cs"/>
            </a:rPr>
            <a:t>、定員管理の適正化など小松島市行政改革プラン２０１５の目標を着実に実施し、将来負担比率の抑制を図っていく。</a:t>
          </a:r>
          <a:endParaRPr lang="ja-JP" altLang="ja-JP" sz="1400" b="1">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徳島県小松島市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b="1">
              <a:solidFill>
                <a:schemeClr val="dk1"/>
              </a:solidFill>
              <a:effectLst/>
              <a:latin typeface="+mn-ea"/>
              <a:ea typeface="+mn-ea"/>
              <a:cs typeface="+mn-cs"/>
            </a:rPr>
            <a:t>各基金において基金利子等の積立てを行ったものの、収支不足を補填するため財政調整基金から５億９千万円を取り崩し、また金磯地区の整備推進に向けて金磯地区整備基金から約６百万円の取り崩しを行ったことにより、基金全体として４億３千３百万円の減となった。</a:t>
          </a:r>
          <a:endParaRPr kumimoji="1" lang="en-US" altLang="ja-JP" sz="1100" b="1">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b="1">
              <a:solidFill>
                <a:schemeClr val="dk1"/>
              </a:solidFill>
              <a:effectLst/>
              <a:latin typeface="+mn-ea"/>
              <a:ea typeface="+mn-ea"/>
              <a:cs typeface="+mn-cs"/>
            </a:rPr>
            <a:t>今後の見通しについては、厳しい財政状況が続く中において、短期的には基金の減少が想定されるため、</a:t>
          </a:r>
          <a:r>
            <a:rPr kumimoji="1" lang="ja-JP" altLang="ja-JP" sz="1100" b="1">
              <a:solidFill>
                <a:schemeClr val="dk1"/>
              </a:solidFill>
              <a:effectLst/>
              <a:latin typeface="+mn-lt"/>
              <a:ea typeface="+mn-ea"/>
              <a:cs typeface="+mn-cs"/>
            </a:rPr>
            <a:t>小松島市行政改革プラン２０１５を着実に実施</a:t>
          </a:r>
          <a:r>
            <a:rPr kumimoji="1" lang="ja-JP" altLang="en-US" sz="1100" b="1">
              <a:solidFill>
                <a:schemeClr val="dk1"/>
              </a:solidFill>
              <a:effectLst/>
              <a:latin typeface="+mn-lt"/>
              <a:ea typeface="+mn-ea"/>
              <a:cs typeface="+mn-cs"/>
            </a:rPr>
            <a:t>し、更なる行政改革を行っていく。</a:t>
          </a:r>
          <a:endParaRPr kumimoji="1" lang="en-US" altLang="ja-JP" sz="1100" b="1">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mn-ea"/>
            <a:ea typeface="+mn-ea"/>
            <a:cs typeface="+mn-cs"/>
          </a:endParaRPr>
        </a:p>
        <a:p>
          <a:r>
            <a:rPr kumimoji="1" lang="ja-JP" altLang="en-US" sz="1100" b="1">
              <a:solidFill>
                <a:schemeClr val="dk1"/>
              </a:solidFill>
              <a:effectLst/>
              <a:latin typeface="+mn-ea"/>
              <a:ea typeface="+mn-ea"/>
              <a:cs typeface="+mn-cs"/>
            </a:rPr>
            <a:t>・金磯地区整備基金：金磯地区基本計画に係る公共・公益施設の整備の推進。</a:t>
          </a:r>
          <a:endParaRPr kumimoji="1" lang="en-US" altLang="ja-JP" sz="1100" b="1">
            <a:solidFill>
              <a:schemeClr val="dk1"/>
            </a:solidFill>
            <a:effectLst/>
            <a:latin typeface="+mn-ea"/>
            <a:ea typeface="+mn-ea"/>
            <a:cs typeface="+mn-cs"/>
          </a:endParaRPr>
        </a:p>
        <a:p>
          <a:r>
            <a:rPr kumimoji="1" lang="ja-JP" altLang="en-US" sz="1100" b="1">
              <a:solidFill>
                <a:schemeClr val="dk1"/>
              </a:solidFill>
              <a:effectLst/>
              <a:latin typeface="+mn-ea"/>
              <a:ea typeface="+mn-ea"/>
              <a:cs typeface="+mn-cs"/>
            </a:rPr>
            <a:t>・地域福祉基金：高齢者等の在宅福祉、生きがい、健康づくりなど保健福祉の増進に関する施策の推進。</a:t>
          </a:r>
          <a:endParaRPr kumimoji="1" lang="en-US" altLang="ja-JP" sz="1100" b="1">
            <a:solidFill>
              <a:schemeClr val="dk1"/>
            </a:solidFill>
            <a:effectLst/>
            <a:latin typeface="+mn-ea"/>
            <a:ea typeface="+mn-ea"/>
            <a:cs typeface="+mn-cs"/>
          </a:endParaRPr>
        </a:p>
        <a:p>
          <a:r>
            <a:rPr kumimoji="1" lang="ja-JP" altLang="en-US" sz="1100" b="1">
              <a:solidFill>
                <a:schemeClr val="dk1"/>
              </a:solidFill>
              <a:effectLst/>
              <a:latin typeface="+mn-ea"/>
              <a:ea typeface="+mn-ea"/>
              <a:cs typeface="+mn-cs"/>
            </a:rPr>
            <a:t>・奨学基金：経済的理由により修学が困難な高校生等への奨学金給付によって、教育の機会均等を推進。</a:t>
          </a:r>
          <a:endParaRPr kumimoji="1" lang="en-US" altLang="ja-JP" sz="1100" b="1">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1">
              <a:solidFill>
                <a:schemeClr val="dk1"/>
              </a:solidFill>
              <a:effectLst/>
              <a:latin typeface="+mn-lt"/>
              <a:ea typeface="+mn-ea"/>
              <a:cs typeface="+mn-cs"/>
            </a:rPr>
            <a:t>・金磯地区整備基金：金磯地区基本計画の区域内の区画道路用地取得の財源として６</a:t>
          </a:r>
          <a:r>
            <a:rPr kumimoji="1" lang="ja-JP" altLang="en-US" sz="1100" b="1">
              <a:solidFill>
                <a:schemeClr val="dk1"/>
              </a:solidFill>
              <a:effectLst/>
              <a:latin typeface="+mn-lt"/>
              <a:ea typeface="+mn-ea"/>
              <a:cs typeface="+mn-cs"/>
            </a:rPr>
            <a:t>百</a:t>
          </a:r>
          <a:r>
            <a:rPr kumimoji="1" lang="ja-JP" altLang="ja-JP" sz="1100" b="1">
              <a:solidFill>
                <a:schemeClr val="dk1"/>
              </a:solidFill>
              <a:effectLst/>
              <a:latin typeface="+mn-lt"/>
              <a:ea typeface="+mn-ea"/>
              <a:cs typeface="+mn-cs"/>
            </a:rPr>
            <a:t>２０万円を充当したことによる減少。</a:t>
          </a:r>
          <a:endParaRPr lang="ja-JP" altLang="ja-JP">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1">
              <a:solidFill>
                <a:schemeClr val="dk1"/>
              </a:solidFill>
              <a:effectLst/>
              <a:latin typeface="+mn-lt"/>
              <a:ea typeface="+mn-ea"/>
              <a:cs typeface="+mn-cs"/>
            </a:rPr>
            <a:t>・金磯地区整備基金：金磯地区基本計画の区域内の児童公園用地取得の財源として、３１年度に２</a:t>
          </a:r>
          <a:r>
            <a:rPr kumimoji="1" lang="ja-JP" altLang="en-US" sz="1100" b="1">
              <a:solidFill>
                <a:schemeClr val="dk1"/>
              </a:solidFill>
              <a:effectLst/>
              <a:latin typeface="+mn-lt"/>
              <a:ea typeface="+mn-ea"/>
              <a:cs typeface="+mn-cs"/>
            </a:rPr>
            <a:t>千</a:t>
          </a:r>
          <a:r>
            <a:rPr kumimoji="1" lang="ja-JP" altLang="ja-JP" sz="1100" b="1">
              <a:solidFill>
                <a:schemeClr val="dk1"/>
              </a:solidFill>
              <a:effectLst/>
              <a:latin typeface="+mn-lt"/>
              <a:ea typeface="+mn-ea"/>
              <a:cs typeface="+mn-cs"/>
            </a:rPr>
            <a:t>万円を充当予定。</a:t>
          </a:r>
          <a:endParaRPr lang="ja-JP" altLang="ja-JP">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b="1">
              <a:solidFill>
                <a:schemeClr val="dk1"/>
              </a:solidFill>
              <a:effectLst/>
              <a:latin typeface="+mn-ea"/>
              <a:ea typeface="+mn-ea"/>
              <a:cs typeface="+mn-cs"/>
            </a:rPr>
            <a:t>平成２９年度決算において、市税収入は増加したものの、各特別会計への繰出金や投資的経費が大幅に増加し、収支が不足したため。</a:t>
          </a:r>
          <a:endParaRPr kumimoji="1" lang="en-US" altLang="ja-JP" sz="1100" b="1">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b="1">
              <a:solidFill>
                <a:schemeClr val="dk1"/>
              </a:solidFill>
              <a:effectLst/>
              <a:latin typeface="+mn-ea"/>
              <a:ea typeface="+mn-ea"/>
              <a:cs typeface="+mn-cs"/>
            </a:rPr>
            <a:t>特別会計への繰出金や障がい福祉サービス給付費をはじめとする扶助費が増加で推移することが見込まれるため、短期的には減少（取り崩し）していく見込みである。</a:t>
          </a:r>
          <a:endParaRPr kumimoji="1" lang="en-US" altLang="ja-JP" sz="1100" b="1">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b="1">
              <a:solidFill>
                <a:schemeClr val="dk1"/>
              </a:solidFill>
              <a:effectLst/>
              <a:latin typeface="+mn-ea"/>
              <a:ea typeface="+mn-ea"/>
              <a:cs typeface="+mn-cs"/>
            </a:rPr>
            <a:t>基金利子を積立てたことによる増加。</a:t>
          </a:r>
          <a:endParaRPr kumimoji="1" lang="en-US" altLang="ja-JP" sz="1100" b="1">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b="1">
              <a:solidFill>
                <a:schemeClr val="dk1"/>
              </a:solidFill>
              <a:effectLst/>
              <a:latin typeface="+mn-ea"/>
              <a:ea typeface="+mn-ea"/>
              <a:cs typeface="+mn-cs"/>
            </a:rPr>
            <a:t>継続的な大型建設事業の実施により、毎年度計画的に積立てを行うことは厳しい状況であり、年度によって市債の償還が多額になる場合は取り崩しもやむを得ない。</a:t>
          </a:r>
          <a:endParaRPr kumimoji="1" lang="en-US" altLang="ja-JP" sz="1100" b="1">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E95B3AF7-A3EE-4E78-A926-E01B15F7D4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67394040-3409-43BC-9AC5-006BBB5671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xmlns="" id="{B6D83CB4-76D0-4342-803A-D331BFE27941}"/>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xmlns="" id="{23673741-EF03-4A51-B08F-D294372AD339}"/>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xmlns="" id="{CB9813A3-C7F5-406A-B894-C741D34B7068}"/>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xmlns="" id="{DB5A94A6-6B59-4AAB-A7ED-C8752D8A163B}"/>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徳島県小松島市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xmlns="" id="{9C504D74-A05A-4B8D-841A-2EB78993859F}"/>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xmlns="" id="{DC562FC8-597F-43EB-BFAD-FAE17E0178ED}"/>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xmlns="" id="{67E03BE6-17FE-45CF-B015-9EA23B755D6F}"/>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xmlns="" id="{346995DE-03BF-4137-AC96-776EC9FF191B}"/>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xmlns="" id="{64B7B28F-448E-47C2-A49E-AA6A21594605}"/>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xmlns="" id="{1A05D3DB-793C-4682-B082-DE9B314FB709}"/>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38,442
38,221
45.37
16,356,492
16,181,216
102,902
8,497,493
17,373,791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xmlns="" id="{5C1FCDC4-B8F9-43ED-9D04-17419CC3D58E}"/>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xmlns="" id="{984801A4-40CA-4F02-BB7F-EAA4B55B4807}"/>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xmlns="" id="{3CCD9C7F-E27B-42DE-98D2-9AFB678BD1E6}"/>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99.9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xmlns="" id="{96E22124-00D4-4562-B27C-B283CFF2625C}"/>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xmlns="" id="{98A2D070-A518-45F7-9505-1DC91A272E07}"/>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xmlns="" id="{14FEA48C-4935-43E6-8FDA-C7CCCD5949AE}"/>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xmlns="" id="{4D0A2271-1085-4742-A5AB-43FA81FA2AF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xmlns="" id="{0B079E73-F3AA-4EB6-9403-F2E29E3BDAE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xmlns="" id="{73364AB5-EEA6-4BF6-AC88-4694864E99C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xmlns="" id="{B0B8154F-3C3F-4803-B6CC-9259A9DC1004}"/>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xmlns="" id="{8FBCC770-3215-423A-9F57-28701C6FAC4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xmlns="" id="{96994ECC-FAE4-4C38-986A-D173432E2B66}"/>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xmlns="" id="{B75C4618-A495-4194-99FA-C34BB74C18F5}"/>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xmlns="" id="{FE044620-0D4E-4065-9DC0-1C98B6DE22E9}"/>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xmlns="" id="{C88004BA-0CE0-4089-9BF3-0D22B2784629}"/>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xmlns="" id="{683A001C-FDA8-4CB9-87A9-0FCF08B1A1DD}"/>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xmlns="" id="{915A5A8B-5EB7-4A95-863E-C23CCCB0299E}"/>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xmlns="" id="{F0F3978D-2EA0-4CD4-9236-86EE6B27279F}"/>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a:extLst>
            <a:ext uri="{FF2B5EF4-FFF2-40B4-BE49-F238E27FC236}">
              <a16:creationId xmlns:a16="http://schemas.microsoft.com/office/drawing/2014/main" xmlns="" id="{308D03AB-4D91-4801-911F-4D6DB64E5186}"/>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xmlns="" id="{1688A240-4F7F-421F-970B-AA2F1AA6959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a:extLst>
            <a:ext uri="{FF2B5EF4-FFF2-40B4-BE49-F238E27FC236}">
              <a16:creationId xmlns:a16="http://schemas.microsoft.com/office/drawing/2014/main" xmlns="" id="{D6DAB41F-0B13-4F8E-9DBE-8FEDEC7DC62A}"/>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xmlns="" id="{00F209EA-5F37-4EBE-8BEC-34008E0EAE0F}"/>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xmlns="" id="{0A96E39A-E28E-4372-98BE-E312D252841A}"/>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a:extLst>
            <a:ext uri="{FF2B5EF4-FFF2-40B4-BE49-F238E27FC236}">
              <a16:creationId xmlns:a16="http://schemas.microsoft.com/office/drawing/2014/main" xmlns="" id="{0EB8DC1F-B68C-47E6-8CA2-49EDEBBADFDE}"/>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xmlns="" id="{E04B11BD-3A68-45C2-8B8C-C31ADE9E2192}"/>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xmlns="" id="{172AE631-00F8-4F7D-9983-4E4CCD0B7902}"/>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xmlns="" id="{7FD6062B-FAB8-44D1-9551-44EA31D3C012}"/>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xmlns="" id="{E2F155B5-91E2-4EE2-852C-DB8E57A38767}"/>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xmlns="" id="{B4C429D2-768D-48B6-8EB6-A671756B1909}"/>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xmlns="" id="{68FA20CB-07FD-4300-BF52-F67A6246A6AA}"/>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xmlns="" id="{59E59761-1BB1-4B19-A8E8-6D60A45B1643}"/>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xmlns="" id="{C7326B89-85F2-4C85-B066-EFEA11F2EE45}"/>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xmlns="" id="{38CA205A-394A-4041-9102-FF9CBF707FE2}"/>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xmlns="" id="{DB266509-8D24-4DBD-9B43-F87777B41A95}"/>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有形固定資産減価償却率は、類似団体や全国平均及び県平均を上回っている状況にあり、老朽化の進む公共施設については、平成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年度に策定した公共施設等総合管理計画に基づき、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点検・診断や計画的な予防保全による長寿命化を進めていくなど、</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施設の維持管理に努めていく。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xmlns="" id="{B53AA530-4ADD-4634-89AD-A062CE3C153A}"/>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xmlns="" id="{44569308-A6FE-4EA6-A328-3335486CAFA5}"/>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xmlns="" id="{85E6A936-10CA-4EF6-849C-C4C176BF71FB}"/>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1" name="直線コネクタ 50">
          <a:extLst>
            <a:ext uri="{FF2B5EF4-FFF2-40B4-BE49-F238E27FC236}">
              <a16:creationId xmlns:a16="http://schemas.microsoft.com/office/drawing/2014/main" xmlns="" id="{177EA69B-677D-4D8E-8C07-057AC223B647}"/>
            </a:ext>
          </a:extLst>
        </xdr:cNvPr>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2" name="テキスト ボックス 51">
          <a:extLst>
            <a:ext uri="{FF2B5EF4-FFF2-40B4-BE49-F238E27FC236}">
              <a16:creationId xmlns:a16="http://schemas.microsoft.com/office/drawing/2014/main" xmlns="" id="{14AE46F7-9311-4907-B623-B2291C362F61}"/>
            </a:ext>
          </a:extLst>
        </xdr:cNvPr>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3" name="直線コネクタ 52">
          <a:extLst>
            <a:ext uri="{FF2B5EF4-FFF2-40B4-BE49-F238E27FC236}">
              <a16:creationId xmlns:a16="http://schemas.microsoft.com/office/drawing/2014/main" xmlns="" id="{0018A513-E657-4FB6-82AD-42C10783E7AA}"/>
            </a:ext>
          </a:extLst>
        </xdr:cNvPr>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4" name="テキスト ボックス 53">
          <a:extLst>
            <a:ext uri="{FF2B5EF4-FFF2-40B4-BE49-F238E27FC236}">
              <a16:creationId xmlns:a16="http://schemas.microsoft.com/office/drawing/2014/main" xmlns="" id="{AEC814A8-F06C-4571-9E4F-989B0E14667A}"/>
            </a:ext>
          </a:extLst>
        </xdr:cNvPr>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5" name="直線コネクタ 54">
          <a:extLst>
            <a:ext uri="{FF2B5EF4-FFF2-40B4-BE49-F238E27FC236}">
              <a16:creationId xmlns:a16="http://schemas.microsoft.com/office/drawing/2014/main" xmlns="" id="{289E1726-8229-4854-AF89-4A923CA1BC05}"/>
            </a:ext>
          </a:extLst>
        </xdr:cNvPr>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6" name="テキスト ボックス 55">
          <a:extLst>
            <a:ext uri="{FF2B5EF4-FFF2-40B4-BE49-F238E27FC236}">
              <a16:creationId xmlns:a16="http://schemas.microsoft.com/office/drawing/2014/main" xmlns="" id="{32C975E1-EA23-4BC5-842B-4309F0ECC4A9}"/>
            </a:ext>
          </a:extLst>
        </xdr:cNvPr>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a:extLst>
            <a:ext uri="{FF2B5EF4-FFF2-40B4-BE49-F238E27FC236}">
              <a16:creationId xmlns:a16="http://schemas.microsoft.com/office/drawing/2014/main" xmlns="" id="{33964FBF-69B9-4F36-BFCE-68D1078B1846}"/>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a:extLst>
            <a:ext uri="{FF2B5EF4-FFF2-40B4-BE49-F238E27FC236}">
              <a16:creationId xmlns:a16="http://schemas.microsoft.com/office/drawing/2014/main" xmlns="" id="{00F67B06-63CA-4EF3-A8B7-B3E81A11DFCF}"/>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59" name="直線コネクタ 58">
          <a:extLst>
            <a:ext uri="{FF2B5EF4-FFF2-40B4-BE49-F238E27FC236}">
              <a16:creationId xmlns:a16="http://schemas.microsoft.com/office/drawing/2014/main" xmlns="" id="{E1091A3E-6F86-48C9-9C6D-23DA1DF40E9C}"/>
            </a:ext>
          </a:extLst>
        </xdr:cNvPr>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0" name="テキスト ボックス 59">
          <a:extLst>
            <a:ext uri="{FF2B5EF4-FFF2-40B4-BE49-F238E27FC236}">
              <a16:creationId xmlns:a16="http://schemas.microsoft.com/office/drawing/2014/main" xmlns="" id="{A490078A-1B96-4D31-AA8D-278829EDC6FD}"/>
            </a:ext>
          </a:extLst>
        </xdr:cNvPr>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1" name="直線コネクタ 60">
          <a:extLst>
            <a:ext uri="{FF2B5EF4-FFF2-40B4-BE49-F238E27FC236}">
              <a16:creationId xmlns:a16="http://schemas.microsoft.com/office/drawing/2014/main" xmlns="" id="{82C8E61D-7D74-4632-8AA3-072D80AF1619}"/>
            </a:ext>
          </a:extLst>
        </xdr:cNvPr>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2" name="テキスト ボックス 61">
          <a:extLst>
            <a:ext uri="{FF2B5EF4-FFF2-40B4-BE49-F238E27FC236}">
              <a16:creationId xmlns:a16="http://schemas.microsoft.com/office/drawing/2014/main" xmlns="" id="{075E7678-169B-4B80-BDC1-8E6AEA8961FC}"/>
            </a:ext>
          </a:extLst>
        </xdr:cNvPr>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3" name="直線コネクタ 62">
          <a:extLst>
            <a:ext uri="{FF2B5EF4-FFF2-40B4-BE49-F238E27FC236}">
              <a16:creationId xmlns:a16="http://schemas.microsoft.com/office/drawing/2014/main" xmlns="" id="{2E9EBBEC-F4E1-4F1F-98DC-05551743E720}"/>
            </a:ext>
          </a:extLst>
        </xdr:cNvPr>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4" name="テキスト ボックス 63">
          <a:extLst>
            <a:ext uri="{FF2B5EF4-FFF2-40B4-BE49-F238E27FC236}">
              <a16:creationId xmlns:a16="http://schemas.microsoft.com/office/drawing/2014/main" xmlns="" id="{1776D771-54F2-4EB2-B937-DF4C6E413033}"/>
            </a:ext>
          </a:extLst>
        </xdr:cNvPr>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a:extLst>
            <a:ext uri="{FF2B5EF4-FFF2-40B4-BE49-F238E27FC236}">
              <a16:creationId xmlns:a16="http://schemas.microsoft.com/office/drawing/2014/main" xmlns="" id="{4A12CAB7-7B7B-4BD6-AABC-7C56F2A99D64}"/>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6" name="テキスト ボックス 65">
          <a:extLst>
            <a:ext uri="{FF2B5EF4-FFF2-40B4-BE49-F238E27FC236}">
              <a16:creationId xmlns:a16="http://schemas.microsoft.com/office/drawing/2014/main" xmlns="" id="{E9F460FE-AB0F-45B0-A9DF-FBFD9C4E72E4}"/>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a:extLst>
            <a:ext uri="{FF2B5EF4-FFF2-40B4-BE49-F238E27FC236}">
              <a16:creationId xmlns:a16="http://schemas.microsoft.com/office/drawing/2014/main" xmlns="" id="{21C31C3A-7805-4014-AA8A-B2E764B3A954}"/>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104299</xdr:rowOff>
    </xdr:from>
    <xdr:to>
      <xdr:col>23</xdr:col>
      <xdr:colOff>85090</xdr:colOff>
      <xdr:row>34</xdr:row>
      <xdr:rowOff>44291</xdr:rowOff>
    </xdr:to>
    <xdr:cxnSp macro="">
      <xdr:nvCxnSpPr>
        <xdr:cNvPr id="68" name="直線コネクタ 67">
          <a:extLst>
            <a:ext uri="{FF2B5EF4-FFF2-40B4-BE49-F238E27FC236}">
              <a16:creationId xmlns:a16="http://schemas.microsoft.com/office/drawing/2014/main" xmlns="" id="{AA5CDFC7-C6D3-4F78-9656-799465910482}"/>
            </a:ext>
          </a:extLst>
        </xdr:cNvPr>
        <xdr:cNvCxnSpPr/>
      </xdr:nvCxnSpPr>
      <xdr:spPr>
        <a:xfrm flipV="1">
          <a:off x="4760595" y="5333524"/>
          <a:ext cx="1270" cy="1311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48118</xdr:rowOff>
    </xdr:from>
    <xdr:ext cx="405111" cy="259045"/>
    <xdr:sp macro="" textlink="">
      <xdr:nvSpPr>
        <xdr:cNvPr id="69" name="有形固定資産減価償却率最小値テキスト">
          <a:extLst>
            <a:ext uri="{FF2B5EF4-FFF2-40B4-BE49-F238E27FC236}">
              <a16:creationId xmlns:a16="http://schemas.microsoft.com/office/drawing/2014/main" xmlns="" id="{0C393BE6-65E8-4302-90D5-5DD8EF9878F1}"/>
            </a:ext>
          </a:extLst>
        </xdr:cNvPr>
        <xdr:cNvSpPr txBox="1"/>
      </xdr:nvSpPr>
      <xdr:spPr>
        <a:xfrm>
          <a:off x="4813300" y="664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44291</xdr:rowOff>
    </xdr:from>
    <xdr:to>
      <xdr:col>23</xdr:col>
      <xdr:colOff>174625</xdr:colOff>
      <xdr:row>34</xdr:row>
      <xdr:rowOff>44291</xdr:rowOff>
    </xdr:to>
    <xdr:cxnSp macro="">
      <xdr:nvCxnSpPr>
        <xdr:cNvPr id="70" name="直線コネクタ 69">
          <a:extLst>
            <a:ext uri="{FF2B5EF4-FFF2-40B4-BE49-F238E27FC236}">
              <a16:creationId xmlns:a16="http://schemas.microsoft.com/office/drawing/2014/main" xmlns="" id="{9BE14EE3-CBE1-4D9B-8390-B2C41E4DA26F}"/>
            </a:ext>
          </a:extLst>
        </xdr:cNvPr>
        <xdr:cNvCxnSpPr/>
      </xdr:nvCxnSpPr>
      <xdr:spPr>
        <a:xfrm>
          <a:off x="4673600" y="664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50976</xdr:rowOff>
    </xdr:from>
    <xdr:ext cx="405111" cy="259045"/>
    <xdr:sp macro="" textlink="">
      <xdr:nvSpPr>
        <xdr:cNvPr id="71" name="有形固定資産減価償却率最大値テキスト">
          <a:extLst>
            <a:ext uri="{FF2B5EF4-FFF2-40B4-BE49-F238E27FC236}">
              <a16:creationId xmlns:a16="http://schemas.microsoft.com/office/drawing/2014/main" xmlns="" id="{E40E5332-E0B2-4A93-9F94-C0D1EB8E0E0E}"/>
            </a:ext>
          </a:extLst>
        </xdr:cNvPr>
        <xdr:cNvSpPr txBox="1"/>
      </xdr:nvSpPr>
      <xdr:spPr>
        <a:xfrm>
          <a:off x="4813300" y="5108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104299</xdr:rowOff>
    </xdr:from>
    <xdr:to>
      <xdr:col>23</xdr:col>
      <xdr:colOff>174625</xdr:colOff>
      <xdr:row>26</xdr:row>
      <xdr:rowOff>104299</xdr:rowOff>
    </xdr:to>
    <xdr:cxnSp macro="">
      <xdr:nvCxnSpPr>
        <xdr:cNvPr id="72" name="直線コネクタ 71">
          <a:extLst>
            <a:ext uri="{FF2B5EF4-FFF2-40B4-BE49-F238E27FC236}">
              <a16:creationId xmlns:a16="http://schemas.microsoft.com/office/drawing/2014/main" xmlns="" id="{492E7D64-CE56-4D53-9B08-3CD49444ACB3}"/>
            </a:ext>
          </a:extLst>
        </xdr:cNvPr>
        <xdr:cNvCxnSpPr/>
      </xdr:nvCxnSpPr>
      <xdr:spPr>
        <a:xfrm>
          <a:off x="4673600" y="5333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77487</xdr:rowOff>
    </xdr:from>
    <xdr:ext cx="405111" cy="259045"/>
    <xdr:sp macro="" textlink="">
      <xdr:nvSpPr>
        <xdr:cNvPr id="73" name="有形固定資産減価償却率平均値テキスト">
          <a:extLst>
            <a:ext uri="{FF2B5EF4-FFF2-40B4-BE49-F238E27FC236}">
              <a16:creationId xmlns:a16="http://schemas.microsoft.com/office/drawing/2014/main" xmlns="" id="{75E9DBBC-F7C7-47B2-871E-036EBE59FED4}"/>
            </a:ext>
          </a:extLst>
        </xdr:cNvPr>
        <xdr:cNvSpPr txBox="1"/>
      </xdr:nvSpPr>
      <xdr:spPr>
        <a:xfrm>
          <a:off x="4813300" y="5992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4" name="フローチャート: 判断 73">
          <a:extLst>
            <a:ext uri="{FF2B5EF4-FFF2-40B4-BE49-F238E27FC236}">
              <a16:creationId xmlns:a16="http://schemas.microsoft.com/office/drawing/2014/main" xmlns="" id="{D6230967-31C7-4A18-9427-FF1ABDAC51E8}"/>
            </a:ext>
          </a:extLst>
        </xdr:cNvPr>
        <xdr:cNvSpPr/>
      </xdr:nvSpPr>
      <xdr:spPr>
        <a:xfrm>
          <a:off x="4711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112554</xdr:rowOff>
    </xdr:from>
    <xdr:to>
      <xdr:col>19</xdr:col>
      <xdr:colOff>187325</xdr:colOff>
      <xdr:row>31</xdr:row>
      <xdr:rowOff>42704</xdr:rowOff>
    </xdr:to>
    <xdr:sp macro="" textlink="">
      <xdr:nvSpPr>
        <xdr:cNvPr id="75" name="フローチャート: 判断 74">
          <a:extLst>
            <a:ext uri="{FF2B5EF4-FFF2-40B4-BE49-F238E27FC236}">
              <a16:creationId xmlns:a16="http://schemas.microsoft.com/office/drawing/2014/main" xmlns="" id="{DDB417D5-DFB7-49D0-9451-80304E443480}"/>
            </a:ext>
          </a:extLst>
        </xdr:cNvPr>
        <xdr:cNvSpPr/>
      </xdr:nvSpPr>
      <xdr:spPr>
        <a:xfrm>
          <a:off x="4000500" y="602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86836</xdr:rowOff>
    </xdr:from>
    <xdr:to>
      <xdr:col>15</xdr:col>
      <xdr:colOff>187325</xdr:colOff>
      <xdr:row>32</xdr:row>
      <xdr:rowOff>16986</xdr:rowOff>
    </xdr:to>
    <xdr:sp macro="" textlink="">
      <xdr:nvSpPr>
        <xdr:cNvPr id="76" name="フローチャート: 判断 75">
          <a:extLst>
            <a:ext uri="{FF2B5EF4-FFF2-40B4-BE49-F238E27FC236}">
              <a16:creationId xmlns:a16="http://schemas.microsoft.com/office/drawing/2014/main" xmlns="" id="{93392C82-7788-4158-8BB4-49072F014D73}"/>
            </a:ext>
          </a:extLst>
        </xdr:cNvPr>
        <xdr:cNvSpPr/>
      </xdr:nvSpPr>
      <xdr:spPr>
        <a:xfrm>
          <a:off x="3238500" y="617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a:extLst>
            <a:ext uri="{FF2B5EF4-FFF2-40B4-BE49-F238E27FC236}">
              <a16:creationId xmlns:a16="http://schemas.microsoft.com/office/drawing/2014/main" xmlns="" id="{D8E8814A-5F6A-405B-901C-9FACFAA1596F}"/>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xmlns="" id="{706E91EA-EF86-47AE-ABB1-26748A3C4CC2}"/>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xmlns="" id="{7B5EAE19-2D72-4E07-901C-FA32DCA0AEF8}"/>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xmlns="" id="{9CA88E0B-F380-4ADF-AABE-5E3624D78F39}"/>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xmlns="" id="{51EAB41E-1C6E-497F-8726-CF31E3D8E1FF}"/>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77470</xdr:rowOff>
    </xdr:from>
    <xdr:to>
      <xdr:col>19</xdr:col>
      <xdr:colOff>187325</xdr:colOff>
      <xdr:row>31</xdr:row>
      <xdr:rowOff>7620</xdr:rowOff>
    </xdr:to>
    <xdr:sp macro="" textlink="">
      <xdr:nvSpPr>
        <xdr:cNvPr id="82" name="楕円 81">
          <a:extLst>
            <a:ext uri="{FF2B5EF4-FFF2-40B4-BE49-F238E27FC236}">
              <a16:creationId xmlns:a16="http://schemas.microsoft.com/office/drawing/2014/main" xmlns="" id="{47D24962-FC66-4128-9391-7E690C995692}"/>
            </a:ext>
          </a:extLst>
        </xdr:cNvPr>
        <xdr:cNvSpPr/>
      </xdr:nvSpPr>
      <xdr:spPr>
        <a:xfrm>
          <a:off x="4000500" y="599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120650</xdr:rowOff>
    </xdr:from>
    <xdr:to>
      <xdr:col>15</xdr:col>
      <xdr:colOff>187325</xdr:colOff>
      <xdr:row>31</xdr:row>
      <xdr:rowOff>50800</xdr:rowOff>
    </xdr:to>
    <xdr:sp macro="" textlink="">
      <xdr:nvSpPr>
        <xdr:cNvPr id="83" name="楕円 82">
          <a:extLst>
            <a:ext uri="{FF2B5EF4-FFF2-40B4-BE49-F238E27FC236}">
              <a16:creationId xmlns:a16="http://schemas.microsoft.com/office/drawing/2014/main" xmlns="" id="{77DBB014-5F27-48DC-A375-AEFF2F759885}"/>
            </a:ext>
          </a:extLst>
        </xdr:cNvPr>
        <xdr:cNvSpPr/>
      </xdr:nvSpPr>
      <xdr:spPr>
        <a:xfrm>
          <a:off x="3238500" y="603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128270</xdr:rowOff>
    </xdr:from>
    <xdr:to>
      <xdr:col>19</xdr:col>
      <xdr:colOff>136525</xdr:colOff>
      <xdr:row>31</xdr:row>
      <xdr:rowOff>0</xdr:rowOff>
    </xdr:to>
    <xdr:cxnSp macro="">
      <xdr:nvCxnSpPr>
        <xdr:cNvPr id="84" name="直線コネクタ 83">
          <a:extLst>
            <a:ext uri="{FF2B5EF4-FFF2-40B4-BE49-F238E27FC236}">
              <a16:creationId xmlns:a16="http://schemas.microsoft.com/office/drawing/2014/main" xmlns="" id="{A71343B1-50A0-4AEA-BC9F-1D6B0938EAB4}"/>
            </a:ext>
          </a:extLst>
        </xdr:cNvPr>
        <xdr:cNvCxnSpPr/>
      </xdr:nvCxnSpPr>
      <xdr:spPr>
        <a:xfrm flipV="1">
          <a:off x="3289300" y="6043295"/>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33831</xdr:rowOff>
    </xdr:from>
    <xdr:ext cx="405111" cy="259045"/>
    <xdr:sp macro="" textlink="">
      <xdr:nvSpPr>
        <xdr:cNvPr id="85" name="n_1aveValue有形固定資産減価償却率">
          <a:extLst>
            <a:ext uri="{FF2B5EF4-FFF2-40B4-BE49-F238E27FC236}">
              <a16:creationId xmlns:a16="http://schemas.microsoft.com/office/drawing/2014/main" xmlns="" id="{A4C2F1DA-FA20-4E33-8958-23B2D8684BF3}"/>
            </a:ext>
          </a:extLst>
        </xdr:cNvPr>
        <xdr:cNvSpPr txBox="1"/>
      </xdr:nvSpPr>
      <xdr:spPr>
        <a:xfrm>
          <a:off x="3836044" y="6120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8113</xdr:rowOff>
    </xdr:from>
    <xdr:ext cx="405111" cy="259045"/>
    <xdr:sp macro="" textlink="">
      <xdr:nvSpPr>
        <xdr:cNvPr id="86" name="n_2aveValue有形固定資産減価償却率">
          <a:extLst>
            <a:ext uri="{FF2B5EF4-FFF2-40B4-BE49-F238E27FC236}">
              <a16:creationId xmlns:a16="http://schemas.microsoft.com/office/drawing/2014/main" xmlns="" id="{D6D8A7A2-3A12-4401-A38A-20ED0C833BD2}"/>
            </a:ext>
          </a:extLst>
        </xdr:cNvPr>
        <xdr:cNvSpPr txBox="1"/>
      </xdr:nvSpPr>
      <xdr:spPr>
        <a:xfrm>
          <a:off x="3086744" y="626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24147</xdr:rowOff>
    </xdr:from>
    <xdr:ext cx="405111" cy="259045"/>
    <xdr:sp macro="" textlink="">
      <xdr:nvSpPr>
        <xdr:cNvPr id="87" name="n_1mainValue有形固定資産減価償却率">
          <a:extLst>
            <a:ext uri="{FF2B5EF4-FFF2-40B4-BE49-F238E27FC236}">
              <a16:creationId xmlns:a16="http://schemas.microsoft.com/office/drawing/2014/main" xmlns="" id="{7EB087E4-19E5-4029-B765-8CBF302D5914}"/>
            </a:ext>
          </a:extLst>
        </xdr:cNvPr>
        <xdr:cNvSpPr txBox="1"/>
      </xdr:nvSpPr>
      <xdr:spPr>
        <a:xfrm>
          <a:off x="3836044" y="5767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67327</xdr:rowOff>
    </xdr:from>
    <xdr:ext cx="405111" cy="259045"/>
    <xdr:sp macro="" textlink="">
      <xdr:nvSpPr>
        <xdr:cNvPr id="88" name="n_2mainValue有形固定資産減価償却率">
          <a:extLst>
            <a:ext uri="{FF2B5EF4-FFF2-40B4-BE49-F238E27FC236}">
              <a16:creationId xmlns:a16="http://schemas.microsoft.com/office/drawing/2014/main" xmlns="" id="{82CCF42C-0D1F-43EF-912B-291DDF8B0CAA}"/>
            </a:ext>
          </a:extLst>
        </xdr:cNvPr>
        <xdr:cNvSpPr txBox="1"/>
      </xdr:nvSpPr>
      <xdr:spPr>
        <a:xfrm>
          <a:off x="3086744" y="581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9" name="正方形/長方形 88">
          <a:extLst>
            <a:ext uri="{FF2B5EF4-FFF2-40B4-BE49-F238E27FC236}">
              <a16:creationId xmlns:a16="http://schemas.microsoft.com/office/drawing/2014/main" xmlns="" id="{C61C20EF-3BC2-466C-8F76-9300D341F832}"/>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0" name="正方形/長方形 89">
          <a:extLst>
            <a:ext uri="{FF2B5EF4-FFF2-40B4-BE49-F238E27FC236}">
              <a16:creationId xmlns:a16="http://schemas.microsoft.com/office/drawing/2014/main" xmlns="" id="{F3EB8AFF-AA9A-4FAE-920D-E7F133B842DC}"/>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1" name="正方形/長方形 90">
          <a:extLst>
            <a:ext uri="{FF2B5EF4-FFF2-40B4-BE49-F238E27FC236}">
              <a16:creationId xmlns:a16="http://schemas.microsoft.com/office/drawing/2014/main" xmlns="" id="{20A362C2-EBCD-4FD0-9D1B-10BBC94947E4}"/>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2" name="正方形/長方形 91">
          <a:extLst>
            <a:ext uri="{FF2B5EF4-FFF2-40B4-BE49-F238E27FC236}">
              <a16:creationId xmlns:a16="http://schemas.microsoft.com/office/drawing/2014/main" xmlns="" id="{9D4FDBE5-33E5-4E2A-A751-FC952713E924}"/>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3" name="正方形/長方形 92">
          <a:extLst>
            <a:ext uri="{FF2B5EF4-FFF2-40B4-BE49-F238E27FC236}">
              <a16:creationId xmlns:a16="http://schemas.microsoft.com/office/drawing/2014/main" xmlns="" id="{BB2C9EF7-FEF7-49EA-BD55-ECFBE2C6C8BC}"/>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4" name="正方形/長方形 93">
          <a:extLst>
            <a:ext uri="{FF2B5EF4-FFF2-40B4-BE49-F238E27FC236}">
              <a16:creationId xmlns:a16="http://schemas.microsoft.com/office/drawing/2014/main" xmlns="" id="{15D43EEC-0E0C-4CE6-9936-B9BCA28FFDD5}"/>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5" name="正方形/長方形 94">
          <a:extLst>
            <a:ext uri="{FF2B5EF4-FFF2-40B4-BE49-F238E27FC236}">
              <a16:creationId xmlns:a16="http://schemas.microsoft.com/office/drawing/2014/main" xmlns="" id="{4FA21E37-4E4D-415C-831F-AFEB222BDAAB}"/>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6" name="正方形/長方形 95">
          <a:extLst>
            <a:ext uri="{FF2B5EF4-FFF2-40B4-BE49-F238E27FC236}">
              <a16:creationId xmlns:a16="http://schemas.microsoft.com/office/drawing/2014/main" xmlns="" id="{172A5034-957F-4E3F-BB19-1F6D03614545}"/>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7" name="正方形/長方形 96">
          <a:extLst>
            <a:ext uri="{FF2B5EF4-FFF2-40B4-BE49-F238E27FC236}">
              <a16:creationId xmlns:a16="http://schemas.microsoft.com/office/drawing/2014/main" xmlns="" id="{2BFEB7A8-6B20-4C96-97A0-969BBA997EA7}"/>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8" name="正方形/長方形 97">
          <a:extLst>
            <a:ext uri="{FF2B5EF4-FFF2-40B4-BE49-F238E27FC236}">
              <a16:creationId xmlns:a16="http://schemas.microsoft.com/office/drawing/2014/main" xmlns="" id="{9AA6A89B-5298-41ED-A8F7-2E4D107B3F92}"/>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9" name="正方形/長方形 98">
          <a:extLst>
            <a:ext uri="{FF2B5EF4-FFF2-40B4-BE49-F238E27FC236}">
              <a16:creationId xmlns:a16="http://schemas.microsoft.com/office/drawing/2014/main" xmlns="" id="{5504AC57-0A07-42F1-8FA4-62DA39200014}"/>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0" name="正方形/長方形 99">
          <a:extLst>
            <a:ext uri="{FF2B5EF4-FFF2-40B4-BE49-F238E27FC236}">
              <a16:creationId xmlns:a16="http://schemas.microsoft.com/office/drawing/2014/main" xmlns="" id="{E7F51827-E85F-4D4E-A498-B690C26B322A}"/>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1" name="テキスト ボックス 100">
          <a:extLst>
            <a:ext uri="{FF2B5EF4-FFF2-40B4-BE49-F238E27FC236}">
              <a16:creationId xmlns:a16="http://schemas.microsoft.com/office/drawing/2014/main" xmlns="" id="{0B789FFB-144F-4FE8-8A8A-20CC21600805}"/>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類似団体や全国平均及び県平均を上回っている状況に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ある。新規の地方債発行を抑制し、地方債残高の縮減を図るとともに、事務事業の見直し・効率化を行い、物件費や補助費等の削減に努めていく。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2" name="テキスト ボックス 101">
          <a:extLst>
            <a:ext uri="{FF2B5EF4-FFF2-40B4-BE49-F238E27FC236}">
              <a16:creationId xmlns:a16="http://schemas.microsoft.com/office/drawing/2014/main" xmlns="" id="{2D64DB5C-5635-42F1-AAB2-67296DD17C17}"/>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3" name="直線コネクタ 102">
          <a:extLst>
            <a:ext uri="{FF2B5EF4-FFF2-40B4-BE49-F238E27FC236}">
              <a16:creationId xmlns:a16="http://schemas.microsoft.com/office/drawing/2014/main" xmlns="" id="{1287C4ED-D71A-46DC-86C3-5B737E38C116}"/>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4" name="直線コネクタ 103">
          <a:extLst>
            <a:ext uri="{FF2B5EF4-FFF2-40B4-BE49-F238E27FC236}">
              <a16:creationId xmlns:a16="http://schemas.microsoft.com/office/drawing/2014/main" xmlns="" id="{F63A2265-E857-4A13-BBE7-35DF1E610C5C}"/>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5" name="テキスト ボックス 104">
          <a:extLst>
            <a:ext uri="{FF2B5EF4-FFF2-40B4-BE49-F238E27FC236}">
              <a16:creationId xmlns:a16="http://schemas.microsoft.com/office/drawing/2014/main" xmlns="" id="{A64AC5BE-6027-4028-B214-824A6027AF27}"/>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6" name="直線コネクタ 105">
          <a:extLst>
            <a:ext uri="{FF2B5EF4-FFF2-40B4-BE49-F238E27FC236}">
              <a16:creationId xmlns:a16="http://schemas.microsoft.com/office/drawing/2014/main" xmlns="" id="{3632133D-3D05-4D4A-8940-BE54DADAEA9F}"/>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7" name="テキスト ボックス 106">
          <a:extLst>
            <a:ext uri="{FF2B5EF4-FFF2-40B4-BE49-F238E27FC236}">
              <a16:creationId xmlns:a16="http://schemas.microsoft.com/office/drawing/2014/main" xmlns="" id="{A34BFFFC-4D5E-4DE4-81DA-F61B9C753AFF}"/>
            </a:ext>
          </a:extLst>
        </xdr:cNvPr>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8" name="直線コネクタ 107">
          <a:extLst>
            <a:ext uri="{FF2B5EF4-FFF2-40B4-BE49-F238E27FC236}">
              <a16:creationId xmlns:a16="http://schemas.microsoft.com/office/drawing/2014/main" xmlns="" id="{8EA01283-46EE-4E78-B077-5E3E35BC38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9" name="テキスト ボックス 108">
          <a:extLst>
            <a:ext uri="{FF2B5EF4-FFF2-40B4-BE49-F238E27FC236}">
              <a16:creationId xmlns:a16="http://schemas.microsoft.com/office/drawing/2014/main" xmlns="" id="{2225ECB6-4E04-4C63-8FF3-EEB9000973F9}"/>
            </a:ext>
          </a:extLst>
        </xdr:cNvPr>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0" name="直線コネクタ 109">
          <a:extLst>
            <a:ext uri="{FF2B5EF4-FFF2-40B4-BE49-F238E27FC236}">
              <a16:creationId xmlns:a16="http://schemas.microsoft.com/office/drawing/2014/main" xmlns="" id="{8357D3BA-6015-47CD-8ECD-9574060890EB}"/>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1" name="テキスト ボックス 110">
          <a:extLst>
            <a:ext uri="{FF2B5EF4-FFF2-40B4-BE49-F238E27FC236}">
              <a16:creationId xmlns:a16="http://schemas.microsoft.com/office/drawing/2014/main" xmlns="" id="{BBA2809B-670E-479B-8F8F-5498F797EE8E}"/>
            </a:ext>
          </a:extLst>
        </xdr:cNvPr>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2" name="直線コネクタ 111">
          <a:extLst>
            <a:ext uri="{FF2B5EF4-FFF2-40B4-BE49-F238E27FC236}">
              <a16:creationId xmlns:a16="http://schemas.microsoft.com/office/drawing/2014/main" xmlns="" id="{79FF59C1-B0A2-48D9-86DE-291FB9FC6207}"/>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3" name="テキスト ボックス 112">
          <a:extLst>
            <a:ext uri="{FF2B5EF4-FFF2-40B4-BE49-F238E27FC236}">
              <a16:creationId xmlns:a16="http://schemas.microsoft.com/office/drawing/2014/main" xmlns="" id="{0F8668E4-F0C7-4EE6-BFFF-A4BC26BF22E1}"/>
            </a:ext>
          </a:extLst>
        </xdr:cNvPr>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4" name="直線コネクタ 113">
          <a:extLst>
            <a:ext uri="{FF2B5EF4-FFF2-40B4-BE49-F238E27FC236}">
              <a16:creationId xmlns:a16="http://schemas.microsoft.com/office/drawing/2014/main" xmlns="" id="{69237865-15BF-4FD2-BA0F-65B8531F43DC}"/>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5" name="テキスト ボックス 114">
          <a:extLst>
            <a:ext uri="{FF2B5EF4-FFF2-40B4-BE49-F238E27FC236}">
              <a16:creationId xmlns:a16="http://schemas.microsoft.com/office/drawing/2014/main" xmlns="" id="{540466E3-E3D5-4F57-ABD7-48ACCD6C621F}"/>
            </a:ext>
          </a:extLst>
        </xdr:cNvPr>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a:extLst>
            <a:ext uri="{FF2B5EF4-FFF2-40B4-BE49-F238E27FC236}">
              <a16:creationId xmlns:a16="http://schemas.microsoft.com/office/drawing/2014/main" xmlns="" id="{26E2C57A-55F1-44BE-A3CC-0C87447E8F01}"/>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7" name="テキスト ボックス 116">
          <a:extLst>
            <a:ext uri="{FF2B5EF4-FFF2-40B4-BE49-F238E27FC236}">
              <a16:creationId xmlns:a16="http://schemas.microsoft.com/office/drawing/2014/main" xmlns="" id="{6792DA37-7A92-472B-80AE-2BC4791536AF}"/>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可能年数グラフ枠">
          <a:extLst>
            <a:ext uri="{FF2B5EF4-FFF2-40B4-BE49-F238E27FC236}">
              <a16:creationId xmlns:a16="http://schemas.microsoft.com/office/drawing/2014/main" xmlns="" id="{16C6F94A-24CB-478B-9D77-5F918CFFFF13}"/>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73327</xdr:rowOff>
    </xdr:from>
    <xdr:to>
      <xdr:col>76</xdr:col>
      <xdr:colOff>21589</xdr:colOff>
      <xdr:row>34</xdr:row>
      <xdr:rowOff>27970</xdr:rowOff>
    </xdr:to>
    <xdr:cxnSp macro="">
      <xdr:nvCxnSpPr>
        <xdr:cNvPr id="119" name="直線コネクタ 118">
          <a:extLst>
            <a:ext uri="{FF2B5EF4-FFF2-40B4-BE49-F238E27FC236}">
              <a16:creationId xmlns:a16="http://schemas.microsoft.com/office/drawing/2014/main" xmlns="" id="{6C11AF32-FD11-438C-AFE3-ED4238126BCA}"/>
            </a:ext>
          </a:extLst>
        </xdr:cNvPr>
        <xdr:cNvCxnSpPr/>
      </xdr:nvCxnSpPr>
      <xdr:spPr>
        <a:xfrm flipV="1">
          <a:off x="14793595" y="5302552"/>
          <a:ext cx="1269" cy="1326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340478" cy="259045"/>
    <xdr:sp macro="" textlink="">
      <xdr:nvSpPr>
        <xdr:cNvPr id="120" name="債務償還可能年数最小値テキスト">
          <a:extLst>
            <a:ext uri="{FF2B5EF4-FFF2-40B4-BE49-F238E27FC236}">
              <a16:creationId xmlns:a16="http://schemas.microsoft.com/office/drawing/2014/main" xmlns="" id="{FE4C18F8-A604-4BF9-9562-F2FC32D3DB3C}"/>
            </a:ext>
          </a:extLst>
        </xdr:cNvPr>
        <xdr:cNvSpPr txBox="1"/>
      </xdr:nvSpPr>
      <xdr:spPr>
        <a:xfrm>
          <a:off x="14846300" y="66326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21" name="直線コネクタ 120">
          <a:extLst>
            <a:ext uri="{FF2B5EF4-FFF2-40B4-BE49-F238E27FC236}">
              <a16:creationId xmlns:a16="http://schemas.microsoft.com/office/drawing/2014/main" xmlns="" id="{2F69805B-43DE-4B92-AE9A-4034D18EECFA}"/>
            </a:ext>
          </a:extLst>
        </xdr:cNvPr>
        <xdr:cNvCxnSpPr/>
      </xdr:nvCxnSpPr>
      <xdr:spPr>
        <a:xfrm>
          <a:off x="14706600" y="66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20004</xdr:rowOff>
    </xdr:from>
    <xdr:ext cx="405111" cy="259045"/>
    <xdr:sp macro="" textlink="">
      <xdr:nvSpPr>
        <xdr:cNvPr id="122" name="債務償還可能年数最大値テキスト">
          <a:extLst>
            <a:ext uri="{FF2B5EF4-FFF2-40B4-BE49-F238E27FC236}">
              <a16:creationId xmlns:a16="http://schemas.microsoft.com/office/drawing/2014/main" xmlns="" id="{AC9DB260-27F0-4E1C-9BB7-F8333E8AF605}"/>
            </a:ext>
          </a:extLst>
        </xdr:cNvPr>
        <xdr:cNvSpPr txBox="1"/>
      </xdr:nvSpPr>
      <xdr:spPr>
        <a:xfrm>
          <a:off x="14846300" y="507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73327</xdr:rowOff>
    </xdr:from>
    <xdr:to>
      <xdr:col>76</xdr:col>
      <xdr:colOff>111125</xdr:colOff>
      <xdr:row>26</xdr:row>
      <xdr:rowOff>73327</xdr:rowOff>
    </xdr:to>
    <xdr:cxnSp macro="">
      <xdr:nvCxnSpPr>
        <xdr:cNvPr id="123" name="直線コネクタ 122">
          <a:extLst>
            <a:ext uri="{FF2B5EF4-FFF2-40B4-BE49-F238E27FC236}">
              <a16:creationId xmlns:a16="http://schemas.microsoft.com/office/drawing/2014/main" xmlns="" id="{389E5E93-E9E6-4DCB-BDF2-FCF932D86A72}"/>
            </a:ext>
          </a:extLst>
        </xdr:cNvPr>
        <xdr:cNvCxnSpPr/>
      </xdr:nvCxnSpPr>
      <xdr:spPr>
        <a:xfrm>
          <a:off x="14706600" y="530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117069</xdr:rowOff>
    </xdr:from>
    <xdr:ext cx="340478" cy="259045"/>
    <xdr:sp macro="" textlink="">
      <xdr:nvSpPr>
        <xdr:cNvPr id="124" name="債務償還可能年数平均値テキスト">
          <a:extLst>
            <a:ext uri="{FF2B5EF4-FFF2-40B4-BE49-F238E27FC236}">
              <a16:creationId xmlns:a16="http://schemas.microsoft.com/office/drawing/2014/main" xmlns="" id="{89D6627C-080A-4AAE-90C6-6412FE2AA4BE}"/>
            </a:ext>
          </a:extLst>
        </xdr:cNvPr>
        <xdr:cNvSpPr txBox="1"/>
      </xdr:nvSpPr>
      <xdr:spPr>
        <a:xfrm>
          <a:off x="14846300" y="6032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5" name="フローチャート: 判断 124">
          <a:extLst>
            <a:ext uri="{FF2B5EF4-FFF2-40B4-BE49-F238E27FC236}">
              <a16:creationId xmlns:a16="http://schemas.microsoft.com/office/drawing/2014/main" xmlns="" id="{FE672EF6-AE2B-419D-AB81-4D8D3D9F6D73}"/>
            </a:ext>
          </a:extLst>
        </xdr:cNvPr>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xmlns="" id="{0ADD06E1-CB84-4B2C-B65D-129F0405B3EE}"/>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xmlns="" id="{68A01D1C-4FBC-4F98-9946-C12AAC93334C}"/>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xmlns="" id="{2AC7C97B-4211-4937-A0E3-CC707E84F6F9}"/>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xmlns="" id="{76060B4E-BA53-4636-9FA2-99A34999A9A4}"/>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xmlns="" id="{2E03C8DC-1EDD-4716-97A8-1174054EC2FD}"/>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53068</xdr:rowOff>
    </xdr:from>
    <xdr:to>
      <xdr:col>76</xdr:col>
      <xdr:colOff>73025</xdr:colOff>
      <xdr:row>29</xdr:row>
      <xdr:rowOff>154668</xdr:rowOff>
    </xdr:to>
    <xdr:sp macro="" textlink="">
      <xdr:nvSpPr>
        <xdr:cNvPr id="131" name="楕円 130">
          <a:extLst>
            <a:ext uri="{FF2B5EF4-FFF2-40B4-BE49-F238E27FC236}">
              <a16:creationId xmlns:a16="http://schemas.microsoft.com/office/drawing/2014/main" xmlns="" id="{FDE6DAC9-E27E-445C-ACCE-23092DE381BB}"/>
            </a:ext>
          </a:extLst>
        </xdr:cNvPr>
        <xdr:cNvSpPr/>
      </xdr:nvSpPr>
      <xdr:spPr>
        <a:xfrm>
          <a:off x="14744700" y="579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75945</xdr:rowOff>
    </xdr:from>
    <xdr:ext cx="340478" cy="259045"/>
    <xdr:sp macro="" textlink="">
      <xdr:nvSpPr>
        <xdr:cNvPr id="132" name="債務償還可能年数該当値テキスト">
          <a:extLst>
            <a:ext uri="{FF2B5EF4-FFF2-40B4-BE49-F238E27FC236}">
              <a16:creationId xmlns:a16="http://schemas.microsoft.com/office/drawing/2014/main" xmlns="" id="{E21BF3AE-3867-400D-A329-C36DA8FAE93E}"/>
            </a:ext>
          </a:extLst>
        </xdr:cNvPr>
        <xdr:cNvSpPr txBox="1"/>
      </xdr:nvSpPr>
      <xdr:spPr>
        <a:xfrm>
          <a:off x="14846300" y="56480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3" name="正方形/長方形 132">
          <a:extLst>
            <a:ext uri="{FF2B5EF4-FFF2-40B4-BE49-F238E27FC236}">
              <a16:creationId xmlns:a16="http://schemas.microsoft.com/office/drawing/2014/main" xmlns="" id="{2558EC3F-6D75-4570-9B52-D1543F24E3BA}"/>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4" name="正方形/長方形 133">
          <a:extLst>
            <a:ext uri="{FF2B5EF4-FFF2-40B4-BE49-F238E27FC236}">
              <a16:creationId xmlns:a16="http://schemas.microsoft.com/office/drawing/2014/main" xmlns="" id="{D9C58FE4-A9D4-4AE4-A1F9-3940875612E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5" name="テキスト ボックス 134">
          <a:extLst>
            <a:ext uri="{FF2B5EF4-FFF2-40B4-BE49-F238E27FC236}">
              <a16:creationId xmlns:a16="http://schemas.microsoft.com/office/drawing/2014/main" xmlns="" id="{D6655423-9739-41C0-951F-4B0AEF6FB99B}"/>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6" name="テキスト ボックス 135">
          <a:extLst>
            <a:ext uri="{FF2B5EF4-FFF2-40B4-BE49-F238E27FC236}">
              <a16:creationId xmlns:a16="http://schemas.microsoft.com/office/drawing/2014/main" xmlns="" id="{9F6BD81C-724C-4C9B-B99C-D21E5D3CD122}"/>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7" name="テキスト ボックス 136">
          <a:extLst>
            <a:ext uri="{FF2B5EF4-FFF2-40B4-BE49-F238E27FC236}">
              <a16:creationId xmlns:a16="http://schemas.microsoft.com/office/drawing/2014/main" xmlns="" id="{C097E127-5867-47BB-94E7-A72D8A5D703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8" name="テキスト ボックス 137">
          <a:extLst>
            <a:ext uri="{FF2B5EF4-FFF2-40B4-BE49-F238E27FC236}">
              <a16:creationId xmlns:a16="http://schemas.microsoft.com/office/drawing/2014/main" xmlns="" id="{71500334-728B-49DA-9735-0DAF691EAF98}"/>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5D2836B-C9DA-4045-9195-33A96C06300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B8A44B21-9F86-4D1D-9DDF-9643D7AC0AA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877964B4-0C65-47A2-85F8-017FA5262FE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9EE373DD-8079-4F1B-B90E-BC55A9EE192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徳島県小松島市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E8A3B474-8ADC-40E2-A972-68177616F1D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D2AE5B70-C18D-41A0-B379-977106FD6B3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1328EC05-3E02-4CD9-A0AC-F581CCEFE47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ED898266-9513-45F8-8533-B98BCE7B20A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86CC423F-35A7-4608-A49C-553CB571D5B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5621CD8C-B51B-4120-B128-ED836ACD1D9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38,442
38,221
45.37
16,356,492
16,181,216
102,902
8,497,493
17,373,791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83D8D797-9061-4032-9692-7423B054E6A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620A2F18-EC1F-4311-B9F3-42F9B51FB12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6D8A7CE7-819F-4C20-B3D3-670CC333A6B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99.9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46B6723B-3103-42F6-BF03-2B25B8B9CF7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58ED3991-C6A3-4961-9685-F872CBCD2CC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E889BC27-4DB4-4CE5-B132-598A92C9E92F}"/>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2AB34E74-9D83-41B6-A335-C0796086B28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7472BF70-3FA9-4F0A-9964-E5E71588935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5858A28E-8849-42DD-AA84-F085E08C55C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7E9FA547-96A3-416A-A8B7-0800EF2CF74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9192FEE7-1EE8-41CD-818D-6F1AF1C4146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B7B6C8E6-26A1-4B1B-BB3B-5F48AAE6AC4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CC02A63D-85BB-41AC-BE6C-9156787C357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5CB100B8-AC39-497E-8EEE-9A589C94582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A901BAF4-F40D-45E1-BB10-8C03A7C2AF6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3F911270-EFC9-4F85-86B7-BBB40FA04DD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30B74276-9D0B-4571-AEEC-7E751047A37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D43ECC5F-0F65-4527-B4D7-24C86CEFC03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xmlns="" id="{C3759ED0-6C44-4A19-A4A4-71434D3265A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20596D07-A1DF-43D5-B360-AC11430F88DC}"/>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D8F5CA91-8489-4442-938F-1A2110127A2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2E0E27C7-3A03-4AB4-91BD-808FAC0DC8A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B0F20E20-6CA9-487A-82B9-48D279626C8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C2431812-1374-4724-AFA3-8F0A3973494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1B649813-F127-4FFB-B36E-9B385DF5B76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B4247C3B-A942-4576-8D1B-EC1409B30BF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C7085D7B-5DB1-4079-A08D-3FAECEC61CA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77315D5F-1F96-44F7-91C6-FC63ACB5AD2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A4A61C29-BD99-4DE9-B7AD-A83CD56B17E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37602F3E-3FF9-470B-98DC-5B98EF0A71A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xmlns="" id="{AE2C2989-823B-4268-8855-E76924968391}"/>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xmlns="" id="{8CBEA3FD-A169-4ED4-B8B1-547509B65352}"/>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xmlns="" id="{215F615C-4EFA-4A7A-BD1E-25468DFF0477}"/>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xmlns="" id="{287AB98A-D58B-4EB5-80DA-3510986B2B4D}"/>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xmlns="" id="{9CAB2DEC-C03C-45AA-AF9C-7AD4E8F7E1BD}"/>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xmlns="" id="{E055067A-D38B-4D55-8B9D-533CFECA150C}"/>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xmlns="" id="{DF5FE8E4-E435-499F-BC6A-D0AFB3F39345}"/>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xmlns="" id="{62A20E13-F15D-4EBF-8DDF-76783BD362D7}"/>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xmlns="" id="{2F6AAB24-790E-4F7C-B584-DF08D1D26427}"/>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xmlns="" id="{3484726E-F9E0-4FB7-A26C-396325702FA7}"/>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xmlns="" id="{7A81C2B4-B909-49DC-973E-EF3A6622706E}"/>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xmlns="" id="{4580BB2B-3311-45B2-B2BE-CBE90D345E8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xmlns="" id="{B34AE06A-18E5-4035-B692-74BB95E9E71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xmlns="" id="{1C36F593-EEAC-407B-BF13-24DDCD2FDEE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131445</xdr:rowOff>
    </xdr:from>
    <xdr:to>
      <xdr:col>24</xdr:col>
      <xdr:colOff>62865</xdr:colOff>
      <xdr:row>42</xdr:row>
      <xdr:rowOff>95250</xdr:rowOff>
    </xdr:to>
    <xdr:cxnSp macro="">
      <xdr:nvCxnSpPr>
        <xdr:cNvPr id="56" name="直線コネクタ 55">
          <a:extLst>
            <a:ext uri="{FF2B5EF4-FFF2-40B4-BE49-F238E27FC236}">
              <a16:creationId xmlns:a16="http://schemas.microsoft.com/office/drawing/2014/main" xmlns="" id="{71B07CB2-9DE1-4302-BE5E-4823530FE679}"/>
            </a:ext>
          </a:extLst>
        </xdr:cNvPr>
        <xdr:cNvCxnSpPr/>
      </xdr:nvCxnSpPr>
      <xdr:spPr>
        <a:xfrm flipV="1">
          <a:off x="4634865" y="578929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99077</xdr:rowOff>
    </xdr:from>
    <xdr:ext cx="405111" cy="259045"/>
    <xdr:sp macro="" textlink="">
      <xdr:nvSpPr>
        <xdr:cNvPr id="57" name="【道路】&#10;有形固定資産減価償却率最小値テキスト">
          <a:extLst>
            <a:ext uri="{FF2B5EF4-FFF2-40B4-BE49-F238E27FC236}">
              <a16:creationId xmlns:a16="http://schemas.microsoft.com/office/drawing/2014/main" xmlns="" id="{B58E58F8-2C99-4391-8B2E-4D4E399B13E1}"/>
            </a:ext>
          </a:extLst>
        </xdr:cNvPr>
        <xdr:cNvSpPr txBox="1"/>
      </xdr:nvSpPr>
      <xdr:spPr>
        <a:xfrm>
          <a:off x="4673600" y="729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95250</xdr:rowOff>
    </xdr:from>
    <xdr:to>
      <xdr:col>24</xdr:col>
      <xdr:colOff>152400</xdr:colOff>
      <xdr:row>42</xdr:row>
      <xdr:rowOff>95250</xdr:rowOff>
    </xdr:to>
    <xdr:cxnSp macro="">
      <xdr:nvCxnSpPr>
        <xdr:cNvPr id="58" name="直線コネクタ 57">
          <a:extLst>
            <a:ext uri="{FF2B5EF4-FFF2-40B4-BE49-F238E27FC236}">
              <a16:creationId xmlns:a16="http://schemas.microsoft.com/office/drawing/2014/main" xmlns="" id="{CF13AD29-E9FE-4ECA-93D4-ABAFD68502D4}"/>
            </a:ext>
          </a:extLst>
        </xdr:cNvPr>
        <xdr:cNvCxnSpPr/>
      </xdr:nvCxnSpPr>
      <xdr:spPr>
        <a:xfrm>
          <a:off x="4546600" y="729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78122</xdr:rowOff>
    </xdr:from>
    <xdr:ext cx="405111" cy="259045"/>
    <xdr:sp macro="" textlink="">
      <xdr:nvSpPr>
        <xdr:cNvPr id="59" name="【道路】&#10;有形固定資産減価償却率最大値テキスト">
          <a:extLst>
            <a:ext uri="{FF2B5EF4-FFF2-40B4-BE49-F238E27FC236}">
              <a16:creationId xmlns:a16="http://schemas.microsoft.com/office/drawing/2014/main" xmlns="" id="{0EDC5691-DA5E-406A-B5EC-3DC9A896F163}"/>
            </a:ext>
          </a:extLst>
        </xdr:cNvPr>
        <xdr:cNvSpPr txBox="1"/>
      </xdr:nvSpPr>
      <xdr:spPr>
        <a:xfrm>
          <a:off x="4673600" y="556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131445</xdr:rowOff>
    </xdr:from>
    <xdr:to>
      <xdr:col>24</xdr:col>
      <xdr:colOff>152400</xdr:colOff>
      <xdr:row>33</xdr:row>
      <xdr:rowOff>131445</xdr:rowOff>
    </xdr:to>
    <xdr:cxnSp macro="">
      <xdr:nvCxnSpPr>
        <xdr:cNvPr id="60" name="直線コネクタ 59">
          <a:extLst>
            <a:ext uri="{FF2B5EF4-FFF2-40B4-BE49-F238E27FC236}">
              <a16:creationId xmlns:a16="http://schemas.microsoft.com/office/drawing/2014/main" xmlns="" id="{2FECDE48-A625-462B-9FC8-812B22F23270}"/>
            </a:ext>
          </a:extLst>
        </xdr:cNvPr>
        <xdr:cNvCxnSpPr/>
      </xdr:nvCxnSpPr>
      <xdr:spPr>
        <a:xfrm>
          <a:off x="4546600" y="578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70502</xdr:rowOff>
    </xdr:from>
    <xdr:ext cx="405111" cy="259045"/>
    <xdr:sp macro="" textlink="">
      <xdr:nvSpPr>
        <xdr:cNvPr id="61" name="【道路】&#10;有形固定資産減価償却率平均値テキスト">
          <a:extLst>
            <a:ext uri="{FF2B5EF4-FFF2-40B4-BE49-F238E27FC236}">
              <a16:creationId xmlns:a16="http://schemas.microsoft.com/office/drawing/2014/main" xmlns="" id="{BD014939-591E-4D18-8F67-AAC101AE673B}"/>
            </a:ext>
          </a:extLst>
        </xdr:cNvPr>
        <xdr:cNvSpPr txBox="1"/>
      </xdr:nvSpPr>
      <xdr:spPr>
        <a:xfrm>
          <a:off x="4673600" y="641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92075</xdr:rowOff>
    </xdr:from>
    <xdr:to>
      <xdr:col>24</xdr:col>
      <xdr:colOff>114300</xdr:colOff>
      <xdr:row>38</xdr:row>
      <xdr:rowOff>22225</xdr:rowOff>
    </xdr:to>
    <xdr:sp macro="" textlink="">
      <xdr:nvSpPr>
        <xdr:cNvPr id="62" name="フローチャート: 判断 61">
          <a:extLst>
            <a:ext uri="{FF2B5EF4-FFF2-40B4-BE49-F238E27FC236}">
              <a16:creationId xmlns:a16="http://schemas.microsoft.com/office/drawing/2014/main" xmlns="" id="{A943971B-236B-4C7D-9E31-A8D96BB3817E}"/>
            </a:ext>
          </a:extLst>
        </xdr:cNvPr>
        <xdr:cNvSpPr/>
      </xdr:nvSpPr>
      <xdr:spPr>
        <a:xfrm>
          <a:off x="45847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99695</xdr:rowOff>
    </xdr:from>
    <xdr:to>
      <xdr:col>20</xdr:col>
      <xdr:colOff>38100</xdr:colOff>
      <xdr:row>38</xdr:row>
      <xdr:rowOff>29845</xdr:rowOff>
    </xdr:to>
    <xdr:sp macro="" textlink="">
      <xdr:nvSpPr>
        <xdr:cNvPr id="63" name="フローチャート: 判断 62">
          <a:extLst>
            <a:ext uri="{FF2B5EF4-FFF2-40B4-BE49-F238E27FC236}">
              <a16:creationId xmlns:a16="http://schemas.microsoft.com/office/drawing/2014/main" xmlns="" id="{A2B61D50-5E76-4763-8018-ECD59128D28B}"/>
            </a:ext>
          </a:extLst>
        </xdr:cNvPr>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107315</xdr:rowOff>
    </xdr:from>
    <xdr:to>
      <xdr:col>15</xdr:col>
      <xdr:colOff>101600</xdr:colOff>
      <xdr:row>39</xdr:row>
      <xdr:rowOff>37465</xdr:rowOff>
    </xdr:to>
    <xdr:sp macro="" textlink="">
      <xdr:nvSpPr>
        <xdr:cNvPr id="64" name="フローチャート: 判断 63">
          <a:extLst>
            <a:ext uri="{FF2B5EF4-FFF2-40B4-BE49-F238E27FC236}">
              <a16:creationId xmlns:a16="http://schemas.microsoft.com/office/drawing/2014/main" xmlns="" id="{EFA75FE5-5586-4B09-B290-9DAE50987FBE}"/>
            </a:ext>
          </a:extLst>
        </xdr:cNvPr>
        <xdr:cNvSpPr/>
      </xdr:nvSpPr>
      <xdr:spPr>
        <a:xfrm>
          <a:off x="2857500" y="66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xmlns="" id="{1981606E-80ED-45DA-8C41-4925AF8B1AD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xmlns="" id="{0A12F038-2B12-4AFA-AC46-FC4D16C485F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72EA86F3-2767-48A1-88BE-D8466625331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30FC8CCA-9A8A-4416-B3F9-465247482D2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DC031823-81EE-4275-B602-06182B9EBDD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12065</xdr:rowOff>
    </xdr:from>
    <xdr:to>
      <xdr:col>20</xdr:col>
      <xdr:colOff>38100</xdr:colOff>
      <xdr:row>38</xdr:row>
      <xdr:rowOff>113665</xdr:rowOff>
    </xdr:to>
    <xdr:sp macro="" textlink="">
      <xdr:nvSpPr>
        <xdr:cNvPr id="70" name="楕円 69">
          <a:extLst>
            <a:ext uri="{FF2B5EF4-FFF2-40B4-BE49-F238E27FC236}">
              <a16:creationId xmlns:a16="http://schemas.microsoft.com/office/drawing/2014/main" xmlns="" id="{FA1CBDFA-C4A1-496B-ACD8-906DE921C28F}"/>
            </a:ext>
          </a:extLst>
        </xdr:cNvPr>
        <xdr:cNvSpPr/>
      </xdr:nvSpPr>
      <xdr:spPr>
        <a:xfrm>
          <a:off x="3746500" y="652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59690</xdr:rowOff>
    </xdr:from>
    <xdr:to>
      <xdr:col>15</xdr:col>
      <xdr:colOff>101600</xdr:colOff>
      <xdr:row>38</xdr:row>
      <xdr:rowOff>161290</xdr:rowOff>
    </xdr:to>
    <xdr:sp macro="" textlink="">
      <xdr:nvSpPr>
        <xdr:cNvPr id="71" name="楕円 70">
          <a:extLst>
            <a:ext uri="{FF2B5EF4-FFF2-40B4-BE49-F238E27FC236}">
              <a16:creationId xmlns:a16="http://schemas.microsoft.com/office/drawing/2014/main" xmlns="" id="{6FE954CD-33CF-4741-851B-629EB8A538DA}"/>
            </a:ext>
          </a:extLst>
        </xdr:cNvPr>
        <xdr:cNvSpPr/>
      </xdr:nvSpPr>
      <xdr:spPr>
        <a:xfrm>
          <a:off x="2857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62865</xdr:rowOff>
    </xdr:from>
    <xdr:to>
      <xdr:col>19</xdr:col>
      <xdr:colOff>177800</xdr:colOff>
      <xdr:row>38</xdr:row>
      <xdr:rowOff>110490</xdr:rowOff>
    </xdr:to>
    <xdr:cxnSp macro="">
      <xdr:nvCxnSpPr>
        <xdr:cNvPr id="72" name="直線コネクタ 71">
          <a:extLst>
            <a:ext uri="{FF2B5EF4-FFF2-40B4-BE49-F238E27FC236}">
              <a16:creationId xmlns:a16="http://schemas.microsoft.com/office/drawing/2014/main" xmlns="" id="{C75A6FF9-F85B-40A0-BF18-C506DF0DC736}"/>
            </a:ext>
          </a:extLst>
        </xdr:cNvPr>
        <xdr:cNvCxnSpPr/>
      </xdr:nvCxnSpPr>
      <xdr:spPr>
        <a:xfrm flipV="1">
          <a:off x="2908300" y="657796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46372</xdr:rowOff>
    </xdr:from>
    <xdr:ext cx="405111" cy="259045"/>
    <xdr:sp macro="" textlink="">
      <xdr:nvSpPr>
        <xdr:cNvPr id="73" name="n_1aveValue【道路】&#10;有形固定資産減価償却率">
          <a:extLst>
            <a:ext uri="{FF2B5EF4-FFF2-40B4-BE49-F238E27FC236}">
              <a16:creationId xmlns:a16="http://schemas.microsoft.com/office/drawing/2014/main" xmlns="" id="{51F8D288-7439-42D1-BE14-925C124EBC47}"/>
            </a:ext>
          </a:extLst>
        </xdr:cNvPr>
        <xdr:cNvSpPr txBox="1"/>
      </xdr:nvSpPr>
      <xdr:spPr>
        <a:xfrm>
          <a:off x="3582044" y="621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28592</xdr:rowOff>
    </xdr:from>
    <xdr:ext cx="405111" cy="259045"/>
    <xdr:sp macro="" textlink="">
      <xdr:nvSpPr>
        <xdr:cNvPr id="74" name="n_2aveValue【道路】&#10;有形固定資産減価償却率">
          <a:extLst>
            <a:ext uri="{FF2B5EF4-FFF2-40B4-BE49-F238E27FC236}">
              <a16:creationId xmlns:a16="http://schemas.microsoft.com/office/drawing/2014/main" xmlns="" id="{5E4DDE0D-C44A-4AE0-A5D9-5F8BBD50E856}"/>
            </a:ext>
          </a:extLst>
        </xdr:cNvPr>
        <xdr:cNvSpPr txBox="1"/>
      </xdr:nvSpPr>
      <xdr:spPr>
        <a:xfrm>
          <a:off x="2705744" y="671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104792</xdr:rowOff>
    </xdr:from>
    <xdr:ext cx="405111" cy="259045"/>
    <xdr:sp macro="" textlink="">
      <xdr:nvSpPr>
        <xdr:cNvPr id="75" name="n_1mainValue【道路】&#10;有形固定資産減価償却率">
          <a:extLst>
            <a:ext uri="{FF2B5EF4-FFF2-40B4-BE49-F238E27FC236}">
              <a16:creationId xmlns:a16="http://schemas.microsoft.com/office/drawing/2014/main" xmlns="" id="{6345952A-9460-4058-AD23-E8AB1441A59D}"/>
            </a:ext>
          </a:extLst>
        </xdr:cNvPr>
        <xdr:cNvSpPr txBox="1"/>
      </xdr:nvSpPr>
      <xdr:spPr>
        <a:xfrm>
          <a:off x="3582044" y="661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6367</xdr:rowOff>
    </xdr:from>
    <xdr:ext cx="405111" cy="259045"/>
    <xdr:sp macro="" textlink="">
      <xdr:nvSpPr>
        <xdr:cNvPr id="76" name="n_2mainValue【道路】&#10;有形固定資産減価償却率">
          <a:extLst>
            <a:ext uri="{FF2B5EF4-FFF2-40B4-BE49-F238E27FC236}">
              <a16:creationId xmlns:a16="http://schemas.microsoft.com/office/drawing/2014/main" xmlns="" id="{1F19CB1A-9B58-49E3-A065-7C73C5101385}"/>
            </a:ext>
          </a:extLst>
        </xdr:cNvPr>
        <xdr:cNvSpPr txBox="1"/>
      </xdr:nvSpPr>
      <xdr:spPr>
        <a:xfrm>
          <a:off x="27057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a:extLst>
            <a:ext uri="{FF2B5EF4-FFF2-40B4-BE49-F238E27FC236}">
              <a16:creationId xmlns:a16="http://schemas.microsoft.com/office/drawing/2014/main" xmlns="" id="{83911D51-F7B6-4EFA-9F15-113B27A620F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a:extLst>
            <a:ext uri="{FF2B5EF4-FFF2-40B4-BE49-F238E27FC236}">
              <a16:creationId xmlns:a16="http://schemas.microsoft.com/office/drawing/2014/main" xmlns="" id="{909A544D-AEDD-45CF-B817-E99E7C8DFBE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a:extLst>
            <a:ext uri="{FF2B5EF4-FFF2-40B4-BE49-F238E27FC236}">
              <a16:creationId xmlns:a16="http://schemas.microsoft.com/office/drawing/2014/main" xmlns="" id="{DC811772-D966-407C-8A04-C335864306C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a:extLst>
            <a:ext uri="{FF2B5EF4-FFF2-40B4-BE49-F238E27FC236}">
              <a16:creationId xmlns:a16="http://schemas.microsoft.com/office/drawing/2014/main" xmlns="" id="{3E4D41E2-1135-4A26-8046-1E3CE2B331C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a:extLst>
            <a:ext uri="{FF2B5EF4-FFF2-40B4-BE49-F238E27FC236}">
              <a16:creationId xmlns:a16="http://schemas.microsoft.com/office/drawing/2014/main" xmlns="" id="{7996C333-EAA6-4392-AA24-4051483C542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a:extLst>
            <a:ext uri="{FF2B5EF4-FFF2-40B4-BE49-F238E27FC236}">
              <a16:creationId xmlns:a16="http://schemas.microsoft.com/office/drawing/2014/main" xmlns="" id="{5A5893ED-9B81-4A06-AF50-F9E742E5F45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a:extLst>
            <a:ext uri="{FF2B5EF4-FFF2-40B4-BE49-F238E27FC236}">
              <a16:creationId xmlns:a16="http://schemas.microsoft.com/office/drawing/2014/main" xmlns="" id="{8701ABBA-B122-42CB-8916-30FE1A44240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a:extLst>
            <a:ext uri="{FF2B5EF4-FFF2-40B4-BE49-F238E27FC236}">
              <a16:creationId xmlns:a16="http://schemas.microsoft.com/office/drawing/2014/main" xmlns="" id="{CB821FD4-43C2-4FA4-B6AF-BAB86857564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a:extLst>
            <a:ext uri="{FF2B5EF4-FFF2-40B4-BE49-F238E27FC236}">
              <a16:creationId xmlns:a16="http://schemas.microsoft.com/office/drawing/2014/main" xmlns="" id="{E811D54A-C8BD-43F9-9BA5-E2212A21DC37}"/>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a:extLst>
            <a:ext uri="{FF2B5EF4-FFF2-40B4-BE49-F238E27FC236}">
              <a16:creationId xmlns:a16="http://schemas.microsoft.com/office/drawing/2014/main" xmlns="" id="{FAB6DBF1-06F8-4C87-A4E7-C567E902081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7" name="直線コネクタ 86">
          <a:extLst>
            <a:ext uri="{FF2B5EF4-FFF2-40B4-BE49-F238E27FC236}">
              <a16:creationId xmlns:a16="http://schemas.microsoft.com/office/drawing/2014/main" xmlns="" id="{5AC2E6C3-5E72-45F7-829B-795278A39F0C}"/>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8" name="テキスト ボックス 87">
          <a:extLst>
            <a:ext uri="{FF2B5EF4-FFF2-40B4-BE49-F238E27FC236}">
              <a16:creationId xmlns:a16="http://schemas.microsoft.com/office/drawing/2014/main" xmlns="" id="{36FDEDAA-7FEC-4EC1-9F6A-B06BC84B8A25}"/>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9" name="直線コネクタ 88">
          <a:extLst>
            <a:ext uri="{FF2B5EF4-FFF2-40B4-BE49-F238E27FC236}">
              <a16:creationId xmlns:a16="http://schemas.microsoft.com/office/drawing/2014/main" xmlns="" id="{D2A219A1-2B99-495E-A824-CF0872D5453D}"/>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0" name="テキスト ボックス 89">
          <a:extLst>
            <a:ext uri="{FF2B5EF4-FFF2-40B4-BE49-F238E27FC236}">
              <a16:creationId xmlns:a16="http://schemas.microsoft.com/office/drawing/2014/main" xmlns="" id="{DD21220E-406B-4655-8B63-42C0359CC81E}"/>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1" name="直線コネクタ 90">
          <a:extLst>
            <a:ext uri="{FF2B5EF4-FFF2-40B4-BE49-F238E27FC236}">
              <a16:creationId xmlns:a16="http://schemas.microsoft.com/office/drawing/2014/main" xmlns="" id="{DC2676C1-AA0B-47B6-AEC2-A9E61A0A8DD4}"/>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2" name="テキスト ボックス 91">
          <a:extLst>
            <a:ext uri="{FF2B5EF4-FFF2-40B4-BE49-F238E27FC236}">
              <a16:creationId xmlns:a16="http://schemas.microsoft.com/office/drawing/2014/main" xmlns="" id="{60D3EC13-7DD4-4AC3-9614-DA12D7751407}"/>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3" name="直線コネクタ 92">
          <a:extLst>
            <a:ext uri="{FF2B5EF4-FFF2-40B4-BE49-F238E27FC236}">
              <a16:creationId xmlns:a16="http://schemas.microsoft.com/office/drawing/2014/main" xmlns="" id="{8DDE8732-0BDF-4F9A-A824-A60591516B7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4" name="テキスト ボックス 93">
          <a:extLst>
            <a:ext uri="{FF2B5EF4-FFF2-40B4-BE49-F238E27FC236}">
              <a16:creationId xmlns:a16="http://schemas.microsoft.com/office/drawing/2014/main" xmlns="" id="{84CFBB4B-31BB-4ECA-B2F7-DA1B989CD097}"/>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a:extLst>
            <a:ext uri="{FF2B5EF4-FFF2-40B4-BE49-F238E27FC236}">
              <a16:creationId xmlns:a16="http://schemas.microsoft.com/office/drawing/2014/main" xmlns="" id="{5D1535F1-FA6F-4AFE-8086-6F40DD3435B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6" name="テキスト ボックス 95">
          <a:extLst>
            <a:ext uri="{FF2B5EF4-FFF2-40B4-BE49-F238E27FC236}">
              <a16:creationId xmlns:a16="http://schemas.microsoft.com/office/drawing/2014/main" xmlns="" id="{B84E1854-A719-4E0D-9F6F-DED7FA303905}"/>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道路】&#10;一人当たり延長グラフ枠">
          <a:extLst>
            <a:ext uri="{FF2B5EF4-FFF2-40B4-BE49-F238E27FC236}">
              <a16:creationId xmlns:a16="http://schemas.microsoft.com/office/drawing/2014/main" xmlns="" id="{0A88A778-9AFB-4738-811E-C44AA10CE8D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17564</xdr:rowOff>
    </xdr:from>
    <xdr:to>
      <xdr:col>54</xdr:col>
      <xdr:colOff>189865</xdr:colOff>
      <xdr:row>40</xdr:row>
      <xdr:rowOff>128435</xdr:rowOff>
    </xdr:to>
    <xdr:cxnSp macro="">
      <xdr:nvCxnSpPr>
        <xdr:cNvPr id="98" name="直線コネクタ 97">
          <a:extLst>
            <a:ext uri="{FF2B5EF4-FFF2-40B4-BE49-F238E27FC236}">
              <a16:creationId xmlns:a16="http://schemas.microsoft.com/office/drawing/2014/main" xmlns="" id="{1C582ADF-2632-4553-87F9-CD29C177674F}"/>
            </a:ext>
          </a:extLst>
        </xdr:cNvPr>
        <xdr:cNvCxnSpPr/>
      </xdr:nvCxnSpPr>
      <xdr:spPr>
        <a:xfrm flipV="1">
          <a:off x="10476865" y="5846864"/>
          <a:ext cx="0" cy="113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132262</xdr:rowOff>
    </xdr:from>
    <xdr:ext cx="469744" cy="259045"/>
    <xdr:sp macro="" textlink="">
      <xdr:nvSpPr>
        <xdr:cNvPr id="99" name="【道路】&#10;一人当たり延長最小値テキスト">
          <a:extLst>
            <a:ext uri="{FF2B5EF4-FFF2-40B4-BE49-F238E27FC236}">
              <a16:creationId xmlns:a16="http://schemas.microsoft.com/office/drawing/2014/main" xmlns="" id="{1B4F6A93-8A9A-474B-B38F-2605AC310EB6}"/>
            </a:ext>
          </a:extLst>
        </xdr:cNvPr>
        <xdr:cNvSpPr txBox="1"/>
      </xdr:nvSpPr>
      <xdr:spPr>
        <a:xfrm>
          <a:off x="10515600" y="6990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128435</xdr:rowOff>
    </xdr:from>
    <xdr:to>
      <xdr:col>55</xdr:col>
      <xdr:colOff>88900</xdr:colOff>
      <xdr:row>40</xdr:row>
      <xdr:rowOff>128435</xdr:rowOff>
    </xdr:to>
    <xdr:cxnSp macro="">
      <xdr:nvCxnSpPr>
        <xdr:cNvPr id="100" name="直線コネクタ 99">
          <a:extLst>
            <a:ext uri="{FF2B5EF4-FFF2-40B4-BE49-F238E27FC236}">
              <a16:creationId xmlns:a16="http://schemas.microsoft.com/office/drawing/2014/main" xmlns="" id="{716757F8-6E9C-41E2-A9F3-5243D9E8071A}"/>
            </a:ext>
          </a:extLst>
        </xdr:cNvPr>
        <xdr:cNvCxnSpPr/>
      </xdr:nvCxnSpPr>
      <xdr:spPr>
        <a:xfrm>
          <a:off x="10388600" y="6986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135691</xdr:rowOff>
    </xdr:from>
    <xdr:ext cx="534377" cy="259045"/>
    <xdr:sp macro="" textlink="">
      <xdr:nvSpPr>
        <xdr:cNvPr id="101" name="【道路】&#10;一人当たり延長最大値テキスト">
          <a:extLst>
            <a:ext uri="{FF2B5EF4-FFF2-40B4-BE49-F238E27FC236}">
              <a16:creationId xmlns:a16="http://schemas.microsoft.com/office/drawing/2014/main" xmlns="" id="{8245E089-AF43-48DB-BB0B-F98FB3212FAD}"/>
            </a:ext>
          </a:extLst>
        </xdr:cNvPr>
        <xdr:cNvSpPr txBox="1"/>
      </xdr:nvSpPr>
      <xdr:spPr>
        <a:xfrm>
          <a:off x="10515600" y="562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17564</xdr:rowOff>
    </xdr:from>
    <xdr:to>
      <xdr:col>55</xdr:col>
      <xdr:colOff>88900</xdr:colOff>
      <xdr:row>34</xdr:row>
      <xdr:rowOff>17564</xdr:rowOff>
    </xdr:to>
    <xdr:cxnSp macro="">
      <xdr:nvCxnSpPr>
        <xdr:cNvPr id="102" name="直線コネクタ 101">
          <a:extLst>
            <a:ext uri="{FF2B5EF4-FFF2-40B4-BE49-F238E27FC236}">
              <a16:creationId xmlns:a16="http://schemas.microsoft.com/office/drawing/2014/main" xmlns="" id="{941854E5-BFA9-48D9-AE92-8A9A428B4C4E}"/>
            </a:ext>
          </a:extLst>
        </xdr:cNvPr>
        <xdr:cNvCxnSpPr/>
      </xdr:nvCxnSpPr>
      <xdr:spPr>
        <a:xfrm>
          <a:off x="10388600" y="584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24972</xdr:rowOff>
    </xdr:from>
    <xdr:ext cx="534377" cy="259045"/>
    <xdr:sp macro="" textlink="">
      <xdr:nvSpPr>
        <xdr:cNvPr id="103" name="【道路】&#10;一人当たり延長平均値テキスト">
          <a:extLst>
            <a:ext uri="{FF2B5EF4-FFF2-40B4-BE49-F238E27FC236}">
              <a16:creationId xmlns:a16="http://schemas.microsoft.com/office/drawing/2014/main" xmlns="" id="{A5A18D22-658A-40E4-A32F-1E82A090D88C}"/>
            </a:ext>
          </a:extLst>
        </xdr:cNvPr>
        <xdr:cNvSpPr txBox="1"/>
      </xdr:nvSpPr>
      <xdr:spPr>
        <a:xfrm>
          <a:off x="10515600" y="65400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46545</xdr:rowOff>
    </xdr:from>
    <xdr:to>
      <xdr:col>55</xdr:col>
      <xdr:colOff>50800</xdr:colOff>
      <xdr:row>38</xdr:row>
      <xdr:rowOff>148145</xdr:rowOff>
    </xdr:to>
    <xdr:sp macro="" textlink="">
      <xdr:nvSpPr>
        <xdr:cNvPr id="104" name="フローチャート: 判断 103">
          <a:extLst>
            <a:ext uri="{FF2B5EF4-FFF2-40B4-BE49-F238E27FC236}">
              <a16:creationId xmlns:a16="http://schemas.microsoft.com/office/drawing/2014/main" xmlns="" id="{C64D5C2F-2C4E-4633-9A94-ACE0B45C32F2}"/>
            </a:ext>
          </a:extLst>
        </xdr:cNvPr>
        <xdr:cNvSpPr/>
      </xdr:nvSpPr>
      <xdr:spPr>
        <a:xfrm>
          <a:off x="10426700" y="656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57496</xdr:rowOff>
    </xdr:from>
    <xdr:to>
      <xdr:col>50</xdr:col>
      <xdr:colOff>165100</xdr:colOff>
      <xdr:row>38</xdr:row>
      <xdr:rowOff>159096</xdr:rowOff>
    </xdr:to>
    <xdr:sp macro="" textlink="">
      <xdr:nvSpPr>
        <xdr:cNvPr id="105" name="フローチャート: 判断 104">
          <a:extLst>
            <a:ext uri="{FF2B5EF4-FFF2-40B4-BE49-F238E27FC236}">
              <a16:creationId xmlns:a16="http://schemas.microsoft.com/office/drawing/2014/main" xmlns="" id="{36BE81B9-0126-45DF-91E4-C30DD3D2D83C}"/>
            </a:ext>
          </a:extLst>
        </xdr:cNvPr>
        <xdr:cNvSpPr/>
      </xdr:nvSpPr>
      <xdr:spPr>
        <a:xfrm>
          <a:off x="9588500" y="6572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104656</xdr:rowOff>
    </xdr:from>
    <xdr:to>
      <xdr:col>46</xdr:col>
      <xdr:colOff>38100</xdr:colOff>
      <xdr:row>39</xdr:row>
      <xdr:rowOff>34806</xdr:rowOff>
    </xdr:to>
    <xdr:sp macro="" textlink="">
      <xdr:nvSpPr>
        <xdr:cNvPr id="106" name="フローチャート: 判断 105">
          <a:extLst>
            <a:ext uri="{FF2B5EF4-FFF2-40B4-BE49-F238E27FC236}">
              <a16:creationId xmlns:a16="http://schemas.microsoft.com/office/drawing/2014/main" xmlns="" id="{BF0BDA80-081E-4AB2-A52E-59C3604CD7C9}"/>
            </a:ext>
          </a:extLst>
        </xdr:cNvPr>
        <xdr:cNvSpPr/>
      </xdr:nvSpPr>
      <xdr:spPr>
        <a:xfrm>
          <a:off x="8699500" y="661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7" name="テキスト ボックス 106">
          <a:extLst>
            <a:ext uri="{FF2B5EF4-FFF2-40B4-BE49-F238E27FC236}">
              <a16:creationId xmlns:a16="http://schemas.microsoft.com/office/drawing/2014/main" xmlns="" id="{B3739B2F-2C4D-48B6-9429-60A23C6D4A8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a:extLst>
            <a:ext uri="{FF2B5EF4-FFF2-40B4-BE49-F238E27FC236}">
              <a16:creationId xmlns:a16="http://schemas.microsoft.com/office/drawing/2014/main" xmlns="" id="{A05203F5-AB79-42AF-9736-8885CE6E3AB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a:extLst>
            <a:ext uri="{FF2B5EF4-FFF2-40B4-BE49-F238E27FC236}">
              <a16:creationId xmlns:a16="http://schemas.microsoft.com/office/drawing/2014/main" xmlns="" id="{E020360F-6081-471F-9C53-8C13B4DDA05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xmlns="" id="{0EA4AE12-8296-4C05-82AC-5C084F283AA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xmlns="" id="{F5C270FF-3BBA-460C-B614-F6FE0474B30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96495</xdr:rowOff>
    </xdr:from>
    <xdr:to>
      <xdr:col>50</xdr:col>
      <xdr:colOff>165100</xdr:colOff>
      <xdr:row>41</xdr:row>
      <xdr:rowOff>26645</xdr:rowOff>
    </xdr:to>
    <xdr:sp macro="" textlink="">
      <xdr:nvSpPr>
        <xdr:cNvPr id="112" name="楕円 111">
          <a:extLst>
            <a:ext uri="{FF2B5EF4-FFF2-40B4-BE49-F238E27FC236}">
              <a16:creationId xmlns:a16="http://schemas.microsoft.com/office/drawing/2014/main" xmlns="" id="{62C9D1C3-2839-497B-9F9E-A5D79931B3D0}"/>
            </a:ext>
          </a:extLst>
        </xdr:cNvPr>
        <xdr:cNvSpPr/>
      </xdr:nvSpPr>
      <xdr:spPr>
        <a:xfrm>
          <a:off x="9588500" y="695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97844</xdr:rowOff>
    </xdr:from>
    <xdr:to>
      <xdr:col>46</xdr:col>
      <xdr:colOff>38100</xdr:colOff>
      <xdr:row>41</xdr:row>
      <xdr:rowOff>27994</xdr:rowOff>
    </xdr:to>
    <xdr:sp macro="" textlink="">
      <xdr:nvSpPr>
        <xdr:cNvPr id="113" name="楕円 112">
          <a:extLst>
            <a:ext uri="{FF2B5EF4-FFF2-40B4-BE49-F238E27FC236}">
              <a16:creationId xmlns:a16="http://schemas.microsoft.com/office/drawing/2014/main" xmlns="" id="{48A1B831-0895-4B00-99D2-6516574198B9}"/>
            </a:ext>
          </a:extLst>
        </xdr:cNvPr>
        <xdr:cNvSpPr/>
      </xdr:nvSpPr>
      <xdr:spPr>
        <a:xfrm>
          <a:off x="8699500" y="695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147295</xdr:rowOff>
    </xdr:from>
    <xdr:to>
      <xdr:col>50</xdr:col>
      <xdr:colOff>114300</xdr:colOff>
      <xdr:row>40</xdr:row>
      <xdr:rowOff>148644</xdr:rowOff>
    </xdr:to>
    <xdr:cxnSp macro="">
      <xdr:nvCxnSpPr>
        <xdr:cNvPr id="114" name="直線コネクタ 113">
          <a:extLst>
            <a:ext uri="{FF2B5EF4-FFF2-40B4-BE49-F238E27FC236}">
              <a16:creationId xmlns:a16="http://schemas.microsoft.com/office/drawing/2014/main" xmlns="" id="{5DA2370C-6897-4F79-89C5-B812D260CD45}"/>
            </a:ext>
          </a:extLst>
        </xdr:cNvPr>
        <xdr:cNvCxnSpPr/>
      </xdr:nvCxnSpPr>
      <xdr:spPr>
        <a:xfrm flipV="1">
          <a:off x="8750300" y="7005295"/>
          <a:ext cx="889000" cy="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4172</xdr:rowOff>
    </xdr:from>
    <xdr:ext cx="534377" cy="259045"/>
    <xdr:sp macro="" textlink="">
      <xdr:nvSpPr>
        <xdr:cNvPr id="115" name="n_1aveValue【道路】&#10;一人当たり延長">
          <a:extLst>
            <a:ext uri="{FF2B5EF4-FFF2-40B4-BE49-F238E27FC236}">
              <a16:creationId xmlns:a16="http://schemas.microsoft.com/office/drawing/2014/main" xmlns="" id="{0B2FB13A-2490-4175-A253-F5AAF47E3F07}"/>
            </a:ext>
          </a:extLst>
        </xdr:cNvPr>
        <xdr:cNvSpPr txBox="1"/>
      </xdr:nvSpPr>
      <xdr:spPr>
        <a:xfrm>
          <a:off x="9359411" y="634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51333</xdr:rowOff>
    </xdr:from>
    <xdr:ext cx="534377" cy="259045"/>
    <xdr:sp macro="" textlink="">
      <xdr:nvSpPr>
        <xdr:cNvPr id="116" name="n_2aveValue【道路】&#10;一人当たり延長">
          <a:extLst>
            <a:ext uri="{FF2B5EF4-FFF2-40B4-BE49-F238E27FC236}">
              <a16:creationId xmlns:a16="http://schemas.microsoft.com/office/drawing/2014/main" xmlns="" id="{436C3FAD-2BB1-4482-949E-3A778C384603}"/>
            </a:ext>
          </a:extLst>
        </xdr:cNvPr>
        <xdr:cNvSpPr txBox="1"/>
      </xdr:nvSpPr>
      <xdr:spPr>
        <a:xfrm>
          <a:off x="8483111" y="639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17772</xdr:rowOff>
    </xdr:from>
    <xdr:ext cx="469744" cy="259045"/>
    <xdr:sp macro="" textlink="">
      <xdr:nvSpPr>
        <xdr:cNvPr id="117" name="n_1mainValue【道路】&#10;一人当たり延長">
          <a:extLst>
            <a:ext uri="{FF2B5EF4-FFF2-40B4-BE49-F238E27FC236}">
              <a16:creationId xmlns:a16="http://schemas.microsoft.com/office/drawing/2014/main" xmlns="" id="{96599CD1-18F4-4C84-8B8C-CEADB914A304}"/>
            </a:ext>
          </a:extLst>
        </xdr:cNvPr>
        <xdr:cNvSpPr txBox="1"/>
      </xdr:nvSpPr>
      <xdr:spPr>
        <a:xfrm>
          <a:off x="9391727" y="7047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19121</xdr:rowOff>
    </xdr:from>
    <xdr:ext cx="469744" cy="259045"/>
    <xdr:sp macro="" textlink="">
      <xdr:nvSpPr>
        <xdr:cNvPr id="118" name="n_2mainValue【道路】&#10;一人当たり延長">
          <a:extLst>
            <a:ext uri="{FF2B5EF4-FFF2-40B4-BE49-F238E27FC236}">
              <a16:creationId xmlns:a16="http://schemas.microsoft.com/office/drawing/2014/main" xmlns="" id="{C1DBD3A9-A5F5-459C-881E-F8A50F5AC0AC}"/>
            </a:ext>
          </a:extLst>
        </xdr:cNvPr>
        <xdr:cNvSpPr txBox="1"/>
      </xdr:nvSpPr>
      <xdr:spPr>
        <a:xfrm>
          <a:off x="8515427" y="704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a:extLst>
            <a:ext uri="{FF2B5EF4-FFF2-40B4-BE49-F238E27FC236}">
              <a16:creationId xmlns:a16="http://schemas.microsoft.com/office/drawing/2014/main" xmlns="" id="{231E90FB-05CD-4530-9B79-691894728F4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0" name="正方形/長方形 119">
          <a:extLst>
            <a:ext uri="{FF2B5EF4-FFF2-40B4-BE49-F238E27FC236}">
              <a16:creationId xmlns:a16="http://schemas.microsoft.com/office/drawing/2014/main" xmlns="" id="{A4D4EE02-3F0C-474D-833E-AC3667F86DB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1" name="正方形/長方形 120">
          <a:extLst>
            <a:ext uri="{FF2B5EF4-FFF2-40B4-BE49-F238E27FC236}">
              <a16:creationId xmlns:a16="http://schemas.microsoft.com/office/drawing/2014/main" xmlns="" id="{1CD3C1CC-7ABC-499C-9228-A76000F6F91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2" name="正方形/長方形 121">
          <a:extLst>
            <a:ext uri="{FF2B5EF4-FFF2-40B4-BE49-F238E27FC236}">
              <a16:creationId xmlns:a16="http://schemas.microsoft.com/office/drawing/2014/main" xmlns="" id="{174D2983-F847-4202-A815-98B9DD4616A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3" name="正方形/長方形 122">
          <a:extLst>
            <a:ext uri="{FF2B5EF4-FFF2-40B4-BE49-F238E27FC236}">
              <a16:creationId xmlns:a16="http://schemas.microsoft.com/office/drawing/2014/main" xmlns="" id="{EEFC8C5D-7A4F-4368-90A4-5C54BA9C35B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4" name="正方形/長方形 123">
          <a:extLst>
            <a:ext uri="{FF2B5EF4-FFF2-40B4-BE49-F238E27FC236}">
              <a16:creationId xmlns:a16="http://schemas.microsoft.com/office/drawing/2014/main" xmlns="" id="{8C2ADBCC-EC10-43C8-9AD8-D96FCB70C13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5" name="正方形/長方形 124">
          <a:extLst>
            <a:ext uri="{FF2B5EF4-FFF2-40B4-BE49-F238E27FC236}">
              <a16:creationId xmlns:a16="http://schemas.microsoft.com/office/drawing/2014/main" xmlns="" id="{4C480F14-B456-4B0D-8BC4-B1C07D1E311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a:extLst>
            <a:ext uri="{FF2B5EF4-FFF2-40B4-BE49-F238E27FC236}">
              <a16:creationId xmlns:a16="http://schemas.microsoft.com/office/drawing/2014/main" xmlns="" id="{646CFCF1-3A90-4DF0-A754-6DB0B5622AF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7" name="テキスト ボックス 126">
          <a:extLst>
            <a:ext uri="{FF2B5EF4-FFF2-40B4-BE49-F238E27FC236}">
              <a16:creationId xmlns:a16="http://schemas.microsoft.com/office/drawing/2014/main" xmlns="" id="{5B53D540-BA6F-43E1-B4F1-C75A53D7030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a:extLst>
            <a:ext uri="{FF2B5EF4-FFF2-40B4-BE49-F238E27FC236}">
              <a16:creationId xmlns:a16="http://schemas.microsoft.com/office/drawing/2014/main" xmlns="" id="{A021D827-236F-4281-9398-886391E2B28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29" name="直線コネクタ 128">
          <a:extLst>
            <a:ext uri="{FF2B5EF4-FFF2-40B4-BE49-F238E27FC236}">
              <a16:creationId xmlns:a16="http://schemas.microsoft.com/office/drawing/2014/main" xmlns="" id="{78C4AB3B-AF3B-4355-B3CD-E59D4BE93CC6}"/>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0" name="テキスト ボックス 129">
          <a:extLst>
            <a:ext uri="{FF2B5EF4-FFF2-40B4-BE49-F238E27FC236}">
              <a16:creationId xmlns:a16="http://schemas.microsoft.com/office/drawing/2014/main" xmlns="" id="{80E35194-411B-4C0E-87A7-0FA1721668B2}"/>
            </a:ext>
          </a:extLst>
        </xdr:cNvPr>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1" name="直線コネクタ 130">
          <a:extLst>
            <a:ext uri="{FF2B5EF4-FFF2-40B4-BE49-F238E27FC236}">
              <a16:creationId xmlns:a16="http://schemas.microsoft.com/office/drawing/2014/main" xmlns="" id="{12D0EB68-0F78-4A3F-994A-F722C3231151}"/>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2" name="テキスト ボックス 131">
          <a:extLst>
            <a:ext uri="{FF2B5EF4-FFF2-40B4-BE49-F238E27FC236}">
              <a16:creationId xmlns:a16="http://schemas.microsoft.com/office/drawing/2014/main" xmlns="" id="{89AB163F-D785-4B34-8E90-D2A17119B7F8}"/>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3" name="直線コネクタ 132">
          <a:extLst>
            <a:ext uri="{FF2B5EF4-FFF2-40B4-BE49-F238E27FC236}">
              <a16:creationId xmlns:a16="http://schemas.microsoft.com/office/drawing/2014/main" xmlns="" id="{518D318C-A476-4481-81B2-5F1B95841E81}"/>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4" name="テキスト ボックス 133">
          <a:extLst>
            <a:ext uri="{FF2B5EF4-FFF2-40B4-BE49-F238E27FC236}">
              <a16:creationId xmlns:a16="http://schemas.microsoft.com/office/drawing/2014/main" xmlns="" id="{CCEF4375-DB2B-40B5-9EC1-438F8463ADEB}"/>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5" name="直線コネクタ 134">
          <a:extLst>
            <a:ext uri="{FF2B5EF4-FFF2-40B4-BE49-F238E27FC236}">
              <a16:creationId xmlns:a16="http://schemas.microsoft.com/office/drawing/2014/main" xmlns="" id="{923197C6-C252-4ECE-8D42-2D98CF99BD1D}"/>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6" name="テキスト ボックス 135">
          <a:extLst>
            <a:ext uri="{FF2B5EF4-FFF2-40B4-BE49-F238E27FC236}">
              <a16:creationId xmlns:a16="http://schemas.microsoft.com/office/drawing/2014/main" xmlns="" id="{0680E6D2-DFFB-4DC1-A69E-E3FDAC158FB8}"/>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7" name="直線コネクタ 136">
          <a:extLst>
            <a:ext uri="{FF2B5EF4-FFF2-40B4-BE49-F238E27FC236}">
              <a16:creationId xmlns:a16="http://schemas.microsoft.com/office/drawing/2014/main" xmlns="" id="{9066078D-9938-4CE3-9489-3AD855E93917}"/>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38" name="テキスト ボックス 137">
          <a:extLst>
            <a:ext uri="{FF2B5EF4-FFF2-40B4-BE49-F238E27FC236}">
              <a16:creationId xmlns:a16="http://schemas.microsoft.com/office/drawing/2014/main" xmlns="" id="{8058F2A6-A5C6-42A1-AF86-B1B01B772477}"/>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9" name="直線コネクタ 138">
          <a:extLst>
            <a:ext uri="{FF2B5EF4-FFF2-40B4-BE49-F238E27FC236}">
              <a16:creationId xmlns:a16="http://schemas.microsoft.com/office/drawing/2014/main" xmlns="" id="{31F1BBAC-5BC6-4E99-BCB2-9FC9499D6F3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0" name="テキスト ボックス 139">
          <a:extLst>
            <a:ext uri="{FF2B5EF4-FFF2-40B4-BE49-F238E27FC236}">
              <a16:creationId xmlns:a16="http://schemas.microsoft.com/office/drawing/2014/main" xmlns="" id="{33EFA44A-E2D9-4943-BEC2-0C67480ECE13}"/>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1" name="【橋りょう・トンネル】&#10;有形固定資産減価償却率グラフ枠">
          <a:extLst>
            <a:ext uri="{FF2B5EF4-FFF2-40B4-BE49-F238E27FC236}">
              <a16:creationId xmlns:a16="http://schemas.microsoft.com/office/drawing/2014/main" xmlns="" id="{C3563921-9F91-47EF-9610-3C3572B2796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63</xdr:row>
      <xdr:rowOff>156210</xdr:rowOff>
    </xdr:to>
    <xdr:cxnSp macro="">
      <xdr:nvCxnSpPr>
        <xdr:cNvPr id="142" name="直線コネクタ 141">
          <a:extLst>
            <a:ext uri="{FF2B5EF4-FFF2-40B4-BE49-F238E27FC236}">
              <a16:creationId xmlns:a16="http://schemas.microsoft.com/office/drawing/2014/main" xmlns="" id="{0B58F8CE-F407-4CF7-B4FD-BE4BDBD3FDD7}"/>
            </a:ext>
          </a:extLst>
        </xdr:cNvPr>
        <xdr:cNvCxnSpPr/>
      </xdr:nvCxnSpPr>
      <xdr:spPr>
        <a:xfrm flipV="1">
          <a:off x="4634865" y="95326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160037</xdr:rowOff>
    </xdr:from>
    <xdr:ext cx="340478" cy="259045"/>
    <xdr:sp macro="" textlink="">
      <xdr:nvSpPr>
        <xdr:cNvPr id="143" name="【橋りょう・トンネル】&#10;有形固定資産減価償却率最小値テキスト">
          <a:extLst>
            <a:ext uri="{FF2B5EF4-FFF2-40B4-BE49-F238E27FC236}">
              <a16:creationId xmlns:a16="http://schemas.microsoft.com/office/drawing/2014/main" xmlns="" id="{83FE8508-AC39-41BE-968D-2A3974DAD29B}"/>
            </a:ext>
          </a:extLst>
        </xdr:cNvPr>
        <xdr:cNvSpPr txBox="1"/>
      </xdr:nvSpPr>
      <xdr:spPr>
        <a:xfrm>
          <a:off x="4673600" y="109613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156210</xdr:rowOff>
    </xdr:from>
    <xdr:to>
      <xdr:col>24</xdr:col>
      <xdr:colOff>152400</xdr:colOff>
      <xdr:row>63</xdr:row>
      <xdr:rowOff>156210</xdr:rowOff>
    </xdr:to>
    <xdr:cxnSp macro="">
      <xdr:nvCxnSpPr>
        <xdr:cNvPr id="144" name="直線コネクタ 143">
          <a:extLst>
            <a:ext uri="{FF2B5EF4-FFF2-40B4-BE49-F238E27FC236}">
              <a16:creationId xmlns:a16="http://schemas.microsoft.com/office/drawing/2014/main" xmlns="" id="{ECF94344-8095-48F8-B69A-79B5CD910DD9}"/>
            </a:ext>
          </a:extLst>
        </xdr:cNvPr>
        <xdr:cNvCxnSpPr/>
      </xdr:nvCxnSpPr>
      <xdr:spPr>
        <a:xfrm>
          <a:off x="4546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405111" cy="259045"/>
    <xdr:sp macro="" textlink="">
      <xdr:nvSpPr>
        <xdr:cNvPr id="145" name="【橋りょう・トンネル】&#10;有形固定資産減価償却率最大値テキスト">
          <a:extLst>
            <a:ext uri="{FF2B5EF4-FFF2-40B4-BE49-F238E27FC236}">
              <a16:creationId xmlns:a16="http://schemas.microsoft.com/office/drawing/2014/main" xmlns="" id="{458DD694-B178-40C4-A18A-A900E58CBC2B}"/>
            </a:ext>
          </a:extLst>
        </xdr:cNvPr>
        <xdr:cNvSpPr txBox="1"/>
      </xdr:nvSpPr>
      <xdr:spPr>
        <a:xfrm>
          <a:off x="4673600" y="930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46" name="直線コネクタ 145">
          <a:extLst>
            <a:ext uri="{FF2B5EF4-FFF2-40B4-BE49-F238E27FC236}">
              <a16:creationId xmlns:a16="http://schemas.microsoft.com/office/drawing/2014/main" xmlns="" id="{3DF78420-26C0-45C3-AB7B-8332679EF6B8}"/>
            </a:ext>
          </a:extLst>
        </xdr:cNvPr>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110507</xdr:rowOff>
    </xdr:from>
    <xdr:ext cx="405111" cy="259045"/>
    <xdr:sp macro="" textlink="">
      <xdr:nvSpPr>
        <xdr:cNvPr id="147" name="【橋りょう・トンネル】&#10;有形固定資産減価償却率平均値テキスト">
          <a:extLst>
            <a:ext uri="{FF2B5EF4-FFF2-40B4-BE49-F238E27FC236}">
              <a16:creationId xmlns:a16="http://schemas.microsoft.com/office/drawing/2014/main" xmlns="" id="{0651FD92-6B26-46F8-8304-D4A19A8FFF18}"/>
            </a:ext>
          </a:extLst>
        </xdr:cNvPr>
        <xdr:cNvSpPr txBox="1"/>
      </xdr:nvSpPr>
      <xdr:spPr>
        <a:xfrm>
          <a:off x="4673600" y="9883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132080</xdr:rowOff>
    </xdr:from>
    <xdr:to>
      <xdr:col>24</xdr:col>
      <xdr:colOff>114300</xdr:colOff>
      <xdr:row>58</xdr:row>
      <xdr:rowOff>62230</xdr:rowOff>
    </xdr:to>
    <xdr:sp macro="" textlink="">
      <xdr:nvSpPr>
        <xdr:cNvPr id="148" name="フローチャート: 判断 147">
          <a:extLst>
            <a:ext uri="{FF2B5EF4-FFF2-40B4-BE49-F238E27FC236}">
              <a16:creationId xmlns:a16="http://schemas.microsoft.com/office/drawing/2014/main" xmlns="" id="{5E02C702-4FA3-4827-AF38-8226CB836BC6}"/>
            </a:ext>
          </a:extLst>
        </xdr:cNvPr>
        <xdr:cNvSpPr/>
      </xdr:nvSpPr>
      <xdr:spPr>
        <a:xfrm>
          <a:off x="45847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156845</xdr:rowOff>
    </xdr:from>
    <xdr:to>
      <xdr:col>20</xdr:col>
      <xdr:colOff>38100</xdr:colOff>
      <xdr:row>58</xdr:row>
      <xdr:rowOff>86995</xdr:rowOff>
    </xdr:to>
    <xdr:sp macro="" textlink="">
      <xdr:nvSpPr>
        <xdr:cNvPr id="149" name="フローチャート: 判断 148">
          <a:extLst>
            <a:ext uri="{FF2B5EF4-FFF2-40B4-BE49-F238E27FC236}">
              <a16:creationId xmlns:a16="http://schemas.microsoft.com/office/drawing/2014/main" xmlns="" id="{6179D388-F06B-4165-A224-BC4D045D7AC1}"/>
            </a:ext>
          </a:extLst>
        </xdr:cNvPr>
        <xdr:cNvSpPr/>
      </xdr:nvSpPr>
      <xdr:spPr>
        <a:xfrm>
          <a:off x="3746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25400</xdr:rowOff>
    </xdr:from>
    <xdr:to>
      <xdr:col>15</xdr:col>
      <xdr:colOff>101600</xdr:colOff>
      <xdr:row>58</xdr:row>
      <xdr:rowOff>127000</xdr:rowOff>
    </xdr:to>
    <xdr:sp macro="" textlink="">
      <xdr:nvSpPr>
        <xdr:cNvPr id="150" name="フローチャート: 判断 149">
          <a:extLst>
            <a:ext uri="{FF2B5EF4-FFF2-40B4-BE49-F238E27FC236}">
              <a16:creationId xmlns:a16="http://schemas.microsoft.com/office/drawing/2014/main" xmlns="" id="{E0B2461C-CE4C-48A8-A48D-E7C40E916BBB}"/>
            </a:ext>
          </a:extLst>
        </xdr:cNvPr>
        <xdr:cNvSpPr/>
      </xdr:nvSpPr>
      <xdr:spPr>
        <a:xfrm>
          <a:off x="2857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1" name="テキスト ボックス 150">
          <a:extLst>
            <a:ext uri="{FF2B5EF4-FFF2-40B4-BE49-F238E27FC236}">
              <a16:creationId xmlns:a16="http://schemas.microsoft.com/office/drawing/2014/main" xmlns="" id="{F014BF64-AE3A-44B1-A157-C689945E8AC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2" name="テキスト ボックス 151">
          <a:extLst>
            <a:ext uri="{FF2B5EF4-FFF2-40B4-BE49-F238E27FC236}">
              <a16:creationId xmlns:a16="http://schemas.microsoft.com/office/drawing/2014/main" xmlns="" id="{BF17CAFD-A49A-42EC-9546-2ED91AAE1C5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3" name="テキスト ボックス 152">
          <a:extLst>
            <a:ext uri="{FF2B5EF4-FFF2-40B4-BE49-F238E27FC236}">
              <a16:creationId xmlns:a16="http://schemas.microsoft.com/office/drawing/2014/main" xmlns="" id="{867A332B-3100-4A66-B026-1C2A7FAD3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4" name="テキスト ボックス 153">
          <a:extLst>
            <a:ext uri="{FF2B5EF4-FFF2-40B4-BE49-F238E27FC236}">
              <a16:creationId xmlns:a16="http://schemas.microsoft.com/office/drawing/2014/main" xmlns="" id="{120EB58F-4B6C-458D-8D80-5068079352E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xmlns="" id="{CCC1E73C-53B1-4401-927F-E140528E9F8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99695</xdr:rowOff>
    </xdr:from>
    <xdr:to>
      <xdr:col>20</xdr:col>
      <xdr:colOff>38100</xdr:colOff>
      <xdr:row>59</xdr:row>
      <xdr:rowOff>29845</xdr:rowOff>
    </xdr:to>
    <xdr:sp macro="" textlink="">
      <xdr:nvSpPr>
        <xdr:cNvPr id="156" name="楕円 155">
          <a:extLst>
            <a:ext uri="{FF2B5EF4-FFF2-40B4-BE49-F238E27FC236}">
              <a16:creationId xmlns:a16="http://schemas.microsoft.com/office/drawing/2014/main" xmlns="" id="{F16D340F-522C-4182-A779-32B31DA74A09}"/>
            </a:ext>
          </a:extLst>
        </xdr:cNvPr>
        <xdr:cNvSpPr/>
      </xdr:nvSpPr>
      <xdr:spPr>
        <a:xfrm>
          <a:off x="3746500" y="1004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124460</xdr:rowOff>
    </xdr:from>
    <xdr:to>
      <xdr:col>15</xdr:col>
      <xdr:colOff>101600</xdr:colOff>
      <xdr:row>59</xdr:row>
      <xdr:rowOff>54610</xdr:rowOff>
    </xdr:to>
    <xdr:sp macro="" textlink="">
      <xdr:nvSpPr>
        <xdr:cNvPr id="157" name="楕円 156">
          <a:extLst>
            <a:ext uri="{FF2B5EF4-FFF2-40B4-BE49-F238E27FC236}">
              <a16:creationId xmlns:a16="http://schemas.microsoft.com/office/drawing/2014/main" xmlns="" id="{E0FC331C-FBC7-4F0A-89FF-B9F1C815C9D5}"/>
            </a:ext>
          </a:extLst>
        </xdr:cNvPr>
        <xdr:cNvSpPr/>
      </xdr:nvSpPr>
      <xdr:spPr>
        <a:xfrm>
          <a:off x="28575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150495</xdr:rowOff>
    </xdr:from>
    <xdr:to>
      <xdr:col>19</xdr:col>
      <xdr:colOff>177800</xdr:colOff>
      <xdr:row>59</xdr:row>
      <xdr:rowOff>3810</xdr:rowOff>
    </xdr:to>
    <xdr:cxnSp macro="">
      <xdr:nvCxnSpPr>
        <xdr:cNvPr id="158" name="直線コネクタ 157">
          <a:extLst>
            <a:ext uri="{FF2B5EF4-FFF2-40B4-BE49-F238E27FC236}">
              <a16:creationId xmlns:a16="http://schemas.microsoft.com/office/drawing/2014/main" xmlns="" id="{ADB7A114-4ED0-4C69-8AFA-8919723C93B2}"/>
            </a:ext>
          </a:extLst>
        </xdr:cNvPr>
        <xdr:cNvCxnSpPr/>
      </xdr:nvCxnSpPr>
      <xdr:spPr>
        <a:xfrm flipV="1">
          <a:off x="2908300" y="1009459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103522</xdr:rowOff>
    </xdr:from>
    <xdr:ext cx="405111" cy="259045"/>
    <xdr:sp macro="" textlink="">
      <xdr:nvSpPr>
        <xdr:cNvPr id="159" name="n_1aveValue【橋りょう・トンネル】&#10;有形固定資産減価償却率">
          <a:extLst>
            <a:ext uri="{FF2B5EF4-FFF2-40B4-BE49-F238E27FC236}">
              <a16:creationId xmlns:a16="http://schemas.microsoft.com/office/drawing/2014/main" xmlns="" id="{A41E79DE-E092-4E08-8A06-677591B97883}"/>
            </a:ext>
          </a:extLst>
        </xdr:cNvPr>
        <xdr:cNvSpPr txBox="1"/>
      </xdr:nvSpPr>
      <xdr:spPr>
        <a:xfrm>
          <a:off x="3582044" y="970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143527</xdr:rowOff>
    </xdr:from>
    <xdr:ext cx="405111" cy="259045"/>
    <xdr:sp macro="" textlink="">
      <xdr:nvSpPr>
        <xdr:cNvPr id="160" name="n_2aveValue【橋りょう・トンネル】&#10;有形固定資産減価償却率">
          <a:extLst>
            <a:ext uri="{FF2B5EF4-FFF2-40B4-BE49-F238E27FC236}">
              <a16:creationId xmlns:a16="http://schemas.microsoft.com/office/drawing/2014/main" xmlns="" id="{F88678A3-365A-4091-A820-808F7A71C9D7}"/>
            </a:ext>
          </a:extLst>
        </xdr:cNvPr>
        <xdr:cNvSpPr txBox="1"/>
      </xdr:nvSpPr>
      <xdr:spPr>
        <a:xfrm>
          <a:off x="27057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20972</xdr:rowOff>
    </xdr:from>
    <xdr:ext cx="405111" cy="259045"/>
    <xdr:sp macro="" textlink="">
      <xdr:nvSpPr>
        <xdr:cNvPr id="161" name="n_1mainValue【橋りょう・トンネル】&#10;有形固定資産減価償却率">
          <a:extLst>
            <a:ext uri="{FF2B5EF4-FFF2-40B4-BE49-F238E27FC236}">
              <a16:creationId xmlns:a16="http://schemas.microsoft.com/office/drawing/2014/main" xmlns="" id="{B0F9D2DE-F9CB-42E2-9B40-FCF2A8AA52AE}"/>
            </a:ext>
          </a:extLst>
        </xdr:cNvPr>
        <xdr:cNvSpPr txBox="1"/>
      </xdr:nvSpPr>
      <xdr:spPr>
        <a:xfrm>
          <a:off x="3582044" y="1013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45737</xdr:rowOff>
    </xdr:from>
    <xdr:ext cx="405111" cy="259045"/>
    <xdr:sp macro="" textlink="">
      <xdr:nvSpPr>
        <xdr:cNvPr id="162" name="n_2mainValue【橋りょう・トンネル】&#10;有形固定資産減価償却率">
          <a:extLst>
            <a:ext uri="{FF2B5EF4-FFF2-40B4-BE49-F238E27FC236}">
              <a16:creationId xmlns:a16="http://schemas.microsoft.com/office/drawing/2014/main" xmlns="" id="{21AC223F-80B1-48C3-AE4F-19FF45A42CA9}"/>
            </a:ext>
          </a:extLst>
        </xdr:cNvPr>
        <xdr:cNvSpPr txBox="1"/>
      </xdr:nvSpPr>
      <xdr:spPr>
        <a:xfrm>
          <a:off x="2705744" y="10161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3" name="正方形/長方形 162">
          <a:extLst>
            <a:ext uri="{FF2B5EF4-FFF2-40B4-BE49-F238E27FC236}">
              <a16:creationId xmlns:a16="http://schemas.microsoft.com/office/drawing/2014/main" xmlns="" id="{18955C37-F280-4165-8434-E126838FE9A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4" name="正方形/長方形 163">
          <a:extLst>
            <a:ext uri="{FF2B5EF4-FFF2-40B4-BE49-F238E27FC236}">
              <a16:creationId xmlns:a16="http://schemas.microsoft.com/office/drawing/2014/main" xmlns="" id="{9FB93A10-086D-448B-89FD-97FAE584FBC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5" name="正方形/長方形 164">
          <a:extLst>
            <a:ext uri="{FF2B5EF4-FFF2-40B4-BE49-F238E27FC236}">
              <a16:creationId xmlns:a16="http://schemas.microsoft.com/office/drawing/2014/main" xmlns="" id="{F98F96CC-44A1-4CA1-BED8-4EEBBBBCABB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6" name="正方形/長方形 165">
          <a:extLst>
            <a:ext uri="{FF2B5EF4-FFF2-40B4-BE49-F238E27FC236}">
              <a16:creationId xmlns:a16="http://schemas.microsoft.com/office/drawing/2014/main" xmlns="" id="{F9597447-74BC-4262-AE49-0A9E6111AF4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7" name="正方形/長方形 166">
          <a:extLst>
            <a:ext uri="{FF2B5EF4-FFF2-40B4-BE49-F238E27FC236}">
              <a16:creationId xmlns:a16="http://schemas.microsoft.com/office/drawing/2014/main" xmlns="" id="{8EF3E78A-47B5-49E4-ABC6-8E4E4ADC569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8" name="正方形/長方形 167">
          <a:extLst>
            <a:ext uri="{FF2B5EF4-FFF2-40B4-BE49-F238E27FC236}">
              <a16:creationId xmlns:a16="http://schemas.microsoft.com/office/drawing/2014/main" xmlns="" id="{639F3E15-836E-4E95-803D-D9461FB340F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9" name="正方形/長方形 168">
          <a:extLst>
            <a:ext uri="{FF2B5EF4-FFF2-40B4-BE49-F238E27FC236}">
              <a16:creationId xmlns:a16="http://schemas.microsoft.com/office/drawing/2014/main" xmlns="" id="{B760A2A1-E30F-4649-B7B0-239C7A4CDB9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0" name="正方形/長方形 169">
          <a:extLst>
            <a:ext uri="{FF2B5EF4-FFF2-40B4-BE49-F238E27FC236}">
              <a16:creationId xmlns:a16="http://schemas.microsoft.com/office/drawing/2014/main" xmlns="" id="{F174C12B-CF0C-415B-93C5-B339118DA12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1" name="テキスト ボックス 170">
          <a:extLst>
            <a:ext uri="{FF2B5EF4-FFF2-40B4-BE49-F238E27FC236}">
              <a16:creationId xmlns:a16="http://schemas.microsoft.com/office/drawing/2014/main" xmlns="" id="{3537C248-DC39-4608-A4CE-FCF45964399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2" name="直線コネクタ 171">
          <a:extLst>
            <a:ext uri="{FF2B5EF4-FFF2-40B4-BE49-F238E27FC236}">
              <a16:creationId xmlns:a16="http://schemas.microsoft.com/office/drawing/2014/main" xmlns="" id="{505C2912-7503-482F-A053-CD0D8E909B3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3" name="直線コネクタ 172">
          <a:extLst>
            <a:ext uri="{FF2B5EF4-FFF2-40B4-BE49-F238E27FC236}">
              <a16:creationId xmlns:a16="http://schemas.microsoft.com/office/drawing/2014/main" xmlns="" id="{D527500C-9133-40AB-9C91-543A3F0DCBFC}"/>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4" name="テキスト ボックス 173">
          <a:extLst>
            <a:ext uri="{FF2B5EF4-FFF2-40B4-BE49-F238E27FC236}">
              <a16:creationId xmlns:a16="http://schemas.microsoft.com/office/drawing/2014/main" xmlns="" id="{5CF61C2D-9701-47E9-AABC-B77ABAA83F5E}"/>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5" name="直線コネクタ 174">
          <a:extLst>
            <a:ext uri="{FF2B5EF4-FFF2-40B4-BE49-F238E27FC236}">
              <a16:creationId xmlns:a16="http://schemas.microsoft.com/office/drawing/2014/main" xmlns="" id="{B30C9CD9-9227-41F9-B5AF-DBBD64013DAC}"/>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6" name="テキスト ボックス 175">
          <a:extLst>
            <a:ext uri="{FF2B5EF4-FFF2-40B4-BE49-F238E27FC236}">
              <a16:creationId xmlns:a16="http://schemas.microsoft.com/office/drawing/2014/main" xmlns="" id="{2DFE970A-9859-44D1-94E0-A9A83A5383C1}"/>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7" name="直線コネクタ 176">
          <a:extLst>
            <a:ext uri="{FF2B5EF4-FFF2-40B4-BE49-F238E27FC236}">
              <a16:creationId xmlns:a16="http://schemas.microsoft.com/office/drawing/2014/main" xmlns="" id="{754FE999-00CA-47D5-919C-EB213592D2A1}"/>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78" name="テキスト ボックス 177">
          <a:extLst>
            <a:ext uri="{FF2B5EF4-FFF2-40B4-BE49-F238E27FC236}">
              <a16:creationId xmlns:a16="http://schemas.microsoft.com/office/drawing/2014/main" xmlns="" id="{F5EAF0DC-8F98-4030-BBFD-065C39265B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9" name="直線コネクタ 178">
          <a:extLst>
            <a:ext uri="{FF2B5EF4-FFF2-40B4-BE49-F238E27FC236}">
              <a16:creationId xmlns:a16="http://schemas.microsoft.com/office/drawing/2014/main" xmlns="" id="{4C67A24E-5D29-4BCC-998A-FCE037C38603}"/>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80" name="テキスト ボックス 179">
          <a:extLst>
            <a:ext uri="{FF2B5EF4-FFF2-40B4-BE49-F238E27FC236}">
              <a16:creationId xmlns:a16="http://schemas.microsoft.com/office/drawing/2014/main" xmlns="" id="{E1444DC5-5C3A-408A-AD8C-8C0A25BE213A}"/>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1" name="直線コネクタ 180">
          <a:extLst>
            <a:ext uri="{FF2B5EF4-FFF2-40B4-BE49-F238E27FC236}">
              <a16:creationId xmlns:a16="http://schemas.microsoft.com/office/drawing/2014/main" xmlns="" id="{7785BBAD-7457-4EA3-A636-E875C3ABDBE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2" name="テキスト ボックス 181">
          <a:extLst>
            <a:ext uri="{FF2B5EF4-FFF2-40B4-BE49-F238E27FC236}">
              <a16:creationId xmlns:a16="http://schemas.microsoft.com/office/drawing/2014/main" xmlns="" id="{0163AD5C-9BE3-486F-B8BD-83093E5A73F3}"/>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3" name="【橋りょう・トンネル】&#10;一人当たり有形固定資産（償却資産）額グラフ枠">
          <a:extLst>
            <a:ext uri="{FF2B5EF4-FFF2-40B4-BE49-F238E27FC236}">
              <a16:creationId xmlns:a16="http://schemas.microsoft.com/office/drawing/2014/main" xmlns="" id="{826D8466-8D99-4587-B2A1-B30F78694DE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112097</xdr:rowOff>
    </xdr:from>
    <xdr:to>
      <xdr:col>54</xdr:col>
      <xdr:colOff>189865</xdr:colOff>
      <xdr:row>63</xdr:row>
      <xdr:rowOff>162478</xdr:rowOff>
    </xdr:to>
    <xdr:cxnSp macro="">
      <xdr:nvCxnSpPr>
        <xdr:cNvPr id="184" name="直線コネクタ 183">
          <a:extLst>
            <a:ext uri="{FF2B5EF4-FFF2-40B4-BE49-F238E27FC236}">
              <a16:creationId xmlns:a16="http://schemas.microsoft.com/office/drawing/2014/main" xmlns="" id="{74CACA53-C95D-437F-A231-7E07FF66B590}"/>
            </a:ext>
          </a:extLst>
        </xdr:cNvPr>
        <xdr:cNvCxnSpPr/>
      </xdr:nvCxnSpPr>
      <xdr:spPr>
        <a:xfrm flipV="1">
          <a:off x="10476865" y="9541847"/>
          <a:ext cx="0" cy="142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166305</xdr:rowOff>
    </xdr:from>
    <xdr:ext cx="469744" cy="259045"/>
    <xdr:sp macro="" textlink="">
      <xdr:nvSpPr>
        <xdr:cNvPr id="185" name="【橋りょう・トンネル】&#10;一人当たり有形固定資産（償却資産）額最小値テキスト">
          <a:extLst>
            <a:ext uri="{FF2B5EF4-FFF2-40B4-BE49-F238E27FC236}">
              <a16:creationId xmlns:a16="http://schemas.microsoft.com/office/drawing/2014/main" xmlns="" id="{85812A95-2323-4462-8CD8-45AFC9C6E817}"/>
            </a:ext>
          </a:extLst>
        </xdr:cNvPr>
        <xdr:cNvSpPr txBox="1"/>
      </xdr:nvSpPr>
      <xdr:spPr>
        <a:xfrm>
          <a:off x="10515600" y="1096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162478</xdr:rowOff>
    </xdr:from>
    <xdr:to>
      <xdr:col>55</xdr:col>
      <xdr:colOff>88900</xdr:colOff>
      <xdr:row>63</xdr:row>
      <xdr:rowOff>162478</xdr:rowOff>
    </xdr:to>
    <xdr:cxnSp macro="">
      <xdr:nvCxnSpPr>
        <xdr:cNvPr id="186" name="直線コネクタ 185">
          <a:extLst>
            <a:ext uri="{FF2B5EF4-FFF2-40B4-BE49-F238E27FC236}">
              <a16:creationId xmlns:a16="http://schemas.microsoft.com/office/drawing/2014/main" xmlns="" id="{38A8CF90-CB65-45DF-9107-7C0AB6D64505}"/>
            </a:ext>
          </a:extLst>
        </xdr:cNvPr>
        <xdr:cNvCxnSpPr/>
      </xdr:nvCxnSpPr>
      <xdr:spPr>
        <a:xfrm>
          <a:off x="10388600" y="10963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58774</xdr:rowOff>
    </xdr:from>
    <xdr:ext cx="690189" cy="259045"/>
    <xdr:sp macro="" textlink="">
      <xdr:nvSpPr>
        <xdr:cNvPr id="187" name="【橋りょう・トンネル】&#10;一人当たり有形固定資産（償却資産）額最大値テキスト">
          <a:extLst>
            <a:ext uri="{FF2B5EF4-FFF2-40B4-BE49-F238E27FC236}">
              <a16:creationId xmlns:a16="http://schemas.microsoft.com/office/drawing/2014/main" xmlns="" id="{3AA0172B-FD0A-41E3-965B-044B52CB623D}"/>
            </a:ext>
          </a:extLst>
        </xdr:cNvPr>
        <xdr:cNvSpPr txBox="1"/>
      </xdr:nvSpPr>
      <xdr:spPr>
        <a:xfrm>
          <a:off x="10515600" y="9317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112097</xdr:rowOff>
    </xdr:from>
    <xdr:to>
      <xdr:col>55</xdr:col>
      <xdr:colOff>88900</xdr:colOff>
      <xdr:row>55</xdr:row>
      <xdr:rowOff>112097</xdr:rowOff>
    </xdr:to>
    <xdr:cxnSp macro="">
      <xdr:nvCxnSpPr>
        <xdr:cNvPr id="188" name="直線コネクタ 187">
          <a:extLst>
            <a:ext uri="{FF2B5EF4-FFF2-40B4-BE49-F238E27FC236}">
              <a16:creationId xmlns:a16="http://schemas.microsoft.com/office/drawing/2014/main" xmlns="" id="{93F43F45-7233-4D64-91E9-BB4256A74F3F}"/>
            </a:ext>
          </a:extLst>
        </xdr:cNvPr>
        <xdr:cNvCxnSpPr/>
      </xdr:nvCxnSpPr>
      <xdr:spPr>
        <a:xfrm>
          <a:off x="10388600" y="9541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108396</xdr:rowOff>
    </xdr:from>
    <xdr:ext cx="599010" cy="259045"/>
    <xdr:sp macro="" textlink="">
      <xdr:nvSpPr>
        <xdr:cNvPr id="189" name="【橋りょう・トンネル】&#10;一人当たり有形固定資産（償却資産）額平均値テキスト">
          <a:extLst>
            <a:ext uri="{FF2B5EF4-FFF2-40B4-BE49-F238E27FC236}">
              <a16:creationId xmlns:a16="http://schemas.microsoft.com/office/drawing/2014/main" xmlns="" id="{BCCD6CD4-67E9-46E3-B2E9-ED33BCC20409}"/>
            </a:ext>
          </a:extLst>
        </xdr:cNvPr>
        <xdr:cNvSpPr txBox="1"/>
      </xdr:nvSpPr>
      <xdr:spPr>
        <a:xfrm>
          <a:off x="10515600" y="10566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129969</xdr:rowOff>
    </xdr:from>
    <xdr:to>
      <xdr:col>55</xdr:col>
      <xdr:colOff>50800</xdr:colOff>
      <xdr:row>62</xdr:row>
      <xdr:rowOff>60119</xdr:rowOff>
    </xdr:to>
    <xdr:sp macro="" textlink="">
      <xdr:nvSpPr>
        <xdr:cNvPr id="190" name="フローチャート: 判断 189">
          <a:extLst>
            <a:ext uri="{FF2B5EF4-FFF2-40B4-BE49-F238E27FC236}">
              <a16:creationId xmlns:a16="http://schemas.microsoft.com/office/drawing/2014/main" xmlns="" id="{70FE9018-26CF-4F1D-8912-AFBC9AEB15FB}"/>
            </a:ext>
          </a:extLst>
        </xdr:cNvPr>
        <xdr:cNvSpPr/>
      </xdr:nvSpPr>
      <xdr:spPr>
        <a:xfrm>
          <a:off x="10426700" y="1058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147317</xdr:rowOff>
    </xdr:from>
    <xdr:to>
      <xdr:col>50</xdr:col>
      <xdr:colOff>165100</xdr:colOff>
      <xdr:row>62</xdr:row>
      <xdr:rowOff>77467</xdr:rowOff>
    </xdr:to>
    <xdr:sp macro="" textlink="">
      <xdr:nvSpPr>
        <xdr:cNvPr id="191" name="フローチャート: 判断 190">
          <a:extLst>
            <a:ext uri="{FF2B5EF4-FFF2-40B4-BE49-F238E27FC236}">
              <a16:creationId xmlns:a16="http://schemas.microsoft.com/office/drawing/2014/main" xmlns="" id="{8F95B63B-6594-48DE-97C1-96EA22443A5E}"/>
            </a:ext>
          </a:extLst>
        </xdr:cNvPr>
        <xdr:cNvSpPr/>
      </xdr:nvSpPr>
      <xdr:spPr>
        <a:xfrm>
          <a:off x="9588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45409</xdr:rowOff>
    </xdr:from>
    <xdr:to>
      <xdr:col>46</xdr:col>
      <xdr:colOff>38100</xdr:colOff>
      <xdr:row>62</xdr:row>
      <xdr:rowOff>147009</xdr:rowOff>
    </xdr:to>
    <xdr:sp macro="" textlink="">
      <xdr:nvSpPr>
        <xdr:cNvPr id="192" name="フローチャート: 判断 191">
          <a:extLst>
            <a:ext uri="{FF2B5EF4-FFF2-40B4-BE49-F238E27FC236}">
              <a16:creationId xmlns:a16="http://schemas.microsoft.com/office/drawing/2014/main" xmlns="" id="{C2E5FEA9-9A0E-4888-8825-179CA13301A8}"/>
            </a:ext>
          </a:extLst>
        </xdr:cNvPr>
        <xdr:cNvSpPr/>
      </xdr:nvSpPr>
      <xdr:spPr>
        <a:xfrm>
          <a:off x="8699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3" name="テキスト ボックス 192">
          <a:extLst>
            <a:ext uri="{FF2B5EF4-FFF2-40B4-BE49-F238E27FC236}">
              <a16:creationId xmlns:a16="http://schemas.microsoft.com/office/drawing/2014/main" xmlns="" id="{37C1A705-7BB7-4F01-BB31-8BC6222038E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4" name="テキスト ボックス 193">
          <a:extLst>
            <a:ext uri="{FF2B5EF4-FFF2-40B4-BE49-F238E27FC236}">
              <a16:creationId xmlns:a16="http://schemas.microsoft.com/office/drawing/2014/main" xmlns="" id="{AA005FDE-3997-49E6-9BB8-5B53CBCAE3B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5" name="テキスト ボックス 194">
          <a:extLst>
            <a:ext uri="{FF2B5EF4-FFF2-40B4-BE49-F238E27FC236}">
              <a16:creationId xmlns:a16="http://schemas.microsoft.com/office/drawing/2014/main" xmlns="" id="{31A79591-7FEC-49B8-9836-7BA0F86EDE0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6" name="テキスト ボックス 195">
          <a:extLst>
            <a:ext uri="{FF2B5EF4-FFF2-40B4-BE49-F238E27FC236}">
              <a16:creationId xmlns:a16="http://schemas.microsoft.com/office/drawing/2014/main" xmlns="" id="{E72FB22F-8767-4638-8A4A-DA7F943B1B4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7" name="テキスト ボックス 196">
          <a:extLst>
            <a:ext uri="{FF2B5EF4-FFF2-40B4-BE49-F238E27FC236}">
              <a16:creationId xmlns:a16="http://schemas.microsoft.com/office/drawing/2014/main" xmlns="" id="{F8E57080-B424-42CF-9370-0B31DD93591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51282</xdr:rowOff>
    </xdr:from>
    <xdr:to>
      <xdr:col>50</xdr:col>
      <xdr:colOff>165100</xdr:colOff>
      <xdr:row>63</xdr:row>
      <xdr:rowOff>152882</xdr:rowOff>
    </xdr:to>
    <xdr:sp macro="" textlink="">
      <xdr:nvSpPr>
        <xdr:cNvPr id="198" name="楕円 197">
          <a:extLst>
            <a:ext uri="{FF2B5EF4-FFF2-40B4-BE49-F238E27FC236}">
              <a16:creationId xmlns:a16="http://schemas.microsoft.com/office/drawing/2014/main" xmlns="" id="{124D4604-9CC0-490A-9F12-2A3CE41B6096}"/>
            </a:ext>
          </a:extLst>
        </xdr:cNvPr>
        <xdr:cNvSpPr/>
      </xdr:nvSpPr>
      <xdr:spPr>
        <a:xfrm>
          <a:off x="9588500" y="1085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52201</xdr:rowOff>
    </xdr:from>
    <xdr:to>
      <xdr:col>46</xdr:col>
      <xdr:colOff>38100</xdr:colOff>
      <xdr:row>63</xdr:row>
      <xdr:rowOff>153801</xdr:rowOff>
    </xdr:to>
    <xdr:sp macro="" textlink="">
      <xdr:nvSpPr>
        <xdr:cNvPr id="199" name="楕円 198">
          <a:extLst>
            <a:ext uri="{FF2B5EF4-FFF2-40B4-BE49-F238E27FC236}">
              <a16:creationId xmlns:a16="http://schemas.microsoft.com/office/drawing/2014/main" xmlns="" id="{16C6B422-9E3A-44C9-9C5C-1C42E024E732}"/>
            </a:ext>
          </a:extLst>
        </xdr:cNvPr>
        <xdr:cNvSpPr/>
      </xdr:nvSpPr>
      <xdr:spPr>
        <a:xfrm>
          <a:off x="8699500" y="1085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102082</xdr:rowOff>
    </xdr:from>
    <xdr:to>
      <xdr:col>50</xdr:col>
      <xdr:colOff>114300</xdr:colOff>
      <xdr:row>63</xdr:row>
      <xdr:rowOff>103001</xdr:rowOff>
    </xdr:to>
    <xdr:cxnSp macro="">
      <xdr:nvCxnSpPr>
        <xdr:cNvPr id="200" name="直線コネクタ 199">
          <a:extLst>
            <a:ext uri="{FF2B5EF4-FFF2-40B4-BE49-F238E27FC236}">
              <a16:creationId xmlns:a16="http://schemas.microsoft.com/office/drawing/2014/main" xmlns="" id="{ABA844FC-9CDD-464F-89F3-54E695135261}"/>
            </a:ext>
          </a:extLst>
        </xdr:cNvPr>
        <xdr:cNvCxnSpPr/>
      </xdr:nvCxnSpPr>
      <xdr:spPr>
        <a:xfrm flipV="1">
          <a:off x="8750300" y="10903432"/>
          <a:ext cx="889000" cy="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93994</xdr:rowOff>
    </xdr:from>
    <xdr:ext cx="599010" cy="259045"/>
    <xdr:sp macro="" textlink="">
      <xdr:nvSpPr>
        <xdr:cNvPr id="201" name="n_1aveValue【橋りょう・トンネル】&#10;一人当たり有形固定資産（償却資産）額">
          <a:extLst>
            <a:ext uri="{FF2B5EF4-FFF2-40B4-BE49-F238E27FC236}">
              <a16:creationId xmlns:a16="http://schemas.microsoft.com/office/drawing/2014/main" xmlns="" id="{42B0FB41-83D5-4EF9-9E1A-F88F9894A26F}"/>
            </a:ext>
          </a:extLst>
        </xdr:cNvPr>
        <xdr:cNvSpPr txBox="1"/>
      </xdr:nvSpPr>
      <xdr:spPr>
        <a:xfrm>
          <a:off x="93270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163536</xdr:rowOff>
    </xdr:from>
    <xdr:ext cx="599010" cy="259045"/>
    <xdr:sp macro="" textlink="">
      <xdr:nvSpPr>
        <xdr:cNvPr id="202" name="n_2aveValue【橋りょう・トンネル】&#10;一人当たり有形固定資産（償却資産）額">
          <a:extLst>
            <a:ext uri="{FF2B5EF4-FFF2-40B4-BE49-F238E27FC236}">
              <a16:creationId xmlns:a16="http://schemas.microsoft.com/office/drawing/2014/main" xmlns="" id="{D998CDD2-2972-4F45-9A76-5638C96A8D5F}"/>
            </a:ext>
          </a:extLst>
        </xdr:cNvPr>
        <xdr:cNvSpPr txBox="1"/>
      </xdr:nvSpPr>
      <xdr:spPr>
        <a:xfrm>
          <a:off x="8450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144009</xdr:rowOff>
    </xdr:from>
    <xdr:ext cx="534377" cy="259045"/>
    <xdr:sp macro="" textlink="">
      <xdr:nvSpPr>
        <xdr:cNvPr id="203" name="n_1mainValue【橋りょう・トンネル】&#10;一人当たり有形固定資産（償却資産）額">
          <a:extLst>
            <a:ext uri="{FF2B5EF4-FFF2-40B4-BE49-F238E27FC236}">
              <a16:creationId xmlns:a16="http://schemas.microsoft.com/office/drawing/2014/main" xmlns="" id="{29308EEE-BEE5-4682-823D-177F95F58D33}"/>
            </a:ext>
          </a:extLst>
        </xdr:cNvPr>
        <xdr:cNvSpPr txBox="1"/>
      </xdr:nvSpPr>
      <xdr:spPr>
        <a:xfrm>
          <a:off x="9359411" y="1094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144928</xdr:rowOff>
    </xdr:from>
    <xdr:ext cx="534377" cy="259045"/>
    <xdr:sp macro="" textlink="">
      <xdr:nvSpPr>
        <xdr:cNvPr id="204" name="n_2mainValue【橋りょう・トンネル】&#10;一人当たり有形固定資産（償却資産）額">
          <a:extLst>
            <a:ext uri="{FF2B5EF4-FFF2-40B4-BE49-F238E27FC236}">
              <a16:creationId xmlns:a16="http://schemas.microsoft.com/office/drawing/2014/main" xmlns="" id="{D8FF5D37-28DC-4C55-9433-8CE44F53E757}"/>
            </a:ext>
          </a:extLst>
        </xdr:cNvPr>
        <xdr:cNvSpPr txBox="1"/>
      </xdr:nvSpPr>
      <xdr:spPr>
        <a:xfrm>
          <a:off x="8483111" y="10946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5" name="正方形/長方形 204">
          <a:extLst>
            <a:ext uri="{FF2B5EF4-FFF2-40B4-BE49-F238E27FC236}">
              <a16:creationId xmlns:a16="http://schemas.microsoft.com/office/drawing/2014/main" xmlns="" id="{26AFE21D-E79F-4649-8686-53312658E32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6" name="正方形/長方形 205">
          <a:extLst>
            <a:ext uri="{FF2B5EF4-FFF2-40B4-BE49-F238E27FC236}">
              <a16:creationId xmlns:a16="http://schemas.microsoft.com/office/drawing/2014/main" xmlns="" id="{8278E5AA-F297-4A58-81BE-F1BD5B4AD55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7" name="正方形/長方形 206">
          <a:extLst>
            <a:ext uri="{FF2B5EF4-FFF2-40B4-BE49-F238E27FC236}">
              <a16:creationId xmlns:a16="http://schemas.microsoft.com/office/drawing/2014/main" xmlns="" id="{BA2FF03B-2CDF-497E-9C32-9907832AB18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8" name="正方形/長方形 207">
          <a:extLst>
            <a:ext uri="{FF2B5EF4-FFF2-40B4-BE49-F238E27FC236}">
              <a16:creationId xmlns:a16="http://schemas.microsoft.com/office/drawing/2014/main" xmlns="" id="{455EDE8F-326E-44D8-B57C-F9E7C96FC01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9" name="正方形/長方形 208">
          <a:extLst>
            <a:ext uri="{FF2B5EF4-FFF2-40B4-BE49-F238E27FC236}">
              <a16:creationId xmlns:a16="http://schemas.microsoft.com/office/drawing/2014/main" xmlns="" id="{9FD18858-561D-4E23-9988-B8C2BB6A211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0" name="正方形/長方形 209">
          <a:extLst>
            <a:ext uri="{FF2B5EF4-FFF2-40B4-BE49-F238E27FC236}">
              <a16:creationId xmlns:a16="http://schemas.microsoft.com/office/drawing/2014/main" xmlns="" id="{B61D330A-267C-43E4-A2D9-B3D33A5E222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1" name="正方形/長方形 210">
          <a:extLst>
            <a:ext uri="{FF2B5EF4-FFF2-40B4-BE49-F238E27FC236}">
              <a16:creationId xmlns:a16="http://schemas.microsoft.com/office/drawing/2014/main" xmlns="" id="{A8AD25A2-C60B-402F-886F-B4000E6F72E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2" name="正方形/長方形 211">
          <a:extLst>
            <a:ext uri="{FF2B5EF4-FFF2-40B4-BE49-F238E27FC236}">
              <a16:creationId xmlns:a16="http://schemas.microsoft.com/office/drawing/2014/main" xmlns="" id="{7A8A67FF-A7EE-4861-A31A-9DE4FAB6823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3" name="テキスト ボックス 212">
          <a:extLst>
            <a:ext uri="{FF2B5EF4-FFF2-40B4-BE49-F238E27FC236}">
              <a16:creationId xmlns:a16="http://schemas.microsoft.com/office/drawing/2014/main" xmlns="" id="{13D078B3-465D-4CCE-9EFF-8D1FB994062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4" name="直線コネクタ 213">
          <a:extLst>
            <a:ext uri="{FF2B5EF4-FFF2-40B4-BE49-F238E27FC236}">
              <a16:creationId xmlns:a16="http://schemas.microsoft.com/office/drawing/2014/main" xmlns="" id="{17E7CF14-AB96-48CB-B283-71B27ECBEFB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5" name="テキスト ボックス 214">
          <a:extLst>
            <a:ext uri="{FF2B5EF4-FFF2-40B4-BE49-F238E27FC236}">
              <a16:creationId xmlns:a16="http://schemas.microsoft.com/office/drawing/2014/main" xmlns="" id="{9700095C-4590-4053-B51C-863F264C2333}"/>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6" name="直線コネクタ 215">
          <a:extLst>
            <a:ext uri="{FF2B5EF4-FFF2-40B4-BE49-F238E27FC236}">
              <a16:creationId xmlns:a16="http://schemas.microsoft.com/office/drawing/2014/main" xmlns="" id="{FEFB016B-8E20-4871-A50E-5FDD9A896C84}"/>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7" name="テキスト ボックス 216">
          <a:extLst>
            <a:ext uri="{FF2B5EF4-FFF2-40B4-BE49-F238E27FC236}">
              <a16:creationId xmlns:a16="http://schemas.microsoft.com/office/drawing/2014/main" xmlns="" id="{912011B8-6C01-4077-91C6-F240BD54131B}"/>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8" name="直線コネクタ 217">
          <a:extLst>
            <a:ext uri="{FF2B5EF4-FFF2-40B4-BE49-F238E27FC236}">
              <a16:creationId xmlns:a16="http://schemas.microsoft.com/office/drawing/2014/main" xmlns="" id="{0124E114-636D-42DE-A771-9D0EB2C37699}"/>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9" name="テキスト ボックス 218">
          <a:extLst>
            <a:ext uri="{FF2B5EF4-FFF2-40B4-BE49-F238E27FC236}">
              <a16:creationId xmlns:a16="http://schemas.microsoft.com/office/drawing/2014/main" xmlns="" id="{A9853512-0B34-45CB-98FF-163340DC3D67}"/>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0" name="直線コネクタ 219">
          <a:extLst>
            <a:ext uri="{FF2B5EF4-FFF2-40B4-BE49-F238E27FC236}">
              <a16:creationId xmlns:a16="http://schemas.microsoft.com/office/drawing/2014/main" xmlns="" id="{749D0ED3-5B1F-4BB8-A6BC-6F2C71A6EA36}"/>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1" name="テキスト ボックス 220">
          <a:extLst>
            <a:ext uri="{FF2B5EF4-FFF2-40B4-BE49-F238E27FC236}">
              <a16:creationId xmlns:a16="http://schemas.microsoft.com/office/drawing/2014/main" xmlns="" id="{C90EEA2A-FC73-4C61-B7FC-81151E46C041}"/>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2" name="直線コネクタ 221">
          <a:extLst>
            <a:ext uri="{FF2B5EF4-FFF2-40B4-BE49-F238E27FC236}">
              <a16:creationId xmlns:a16="http://schemas.microsoft.com/office/drawing/2014/main" xmlns="" id="{1C3CA91B-115C-4803-B5A6-60A81BEF3CAB}"/>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3" name="テキスト ボックス 222">
          <a:extLst>
            <a:ext uri="{FF2B5EF4-FFF2-40B4-BE49-F238E27FC236}">
              <a16:creationId xmlns:a16="http://schemas.microsoft.com/office/drawing/2014/main" xmlns="" id="{ECF57810-7A4C-41DA-8C56-178E2EE76EA6}"/>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4" name="直線コネクタ 223">
          <a:extLst>
            <a:ext uri="{FF2B5EF4-FFF2-40B4-BE49-F238E27FC236}">
              <a16:creationId xmlns:a16="http://schemas.microsoft.com/office/drawing/2014/main" xmlns="" id="{6E1BE9A8-DA0D-43AB-9830-9A6A2C794B1D}"/>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5" name="テキスト ボックス 224">
          <a:extLst>
            <a:ext uri="{FF2B5EF4-FFF2-40B4-BE49-F238E27FC236}">
              <a16:creationId xmlns:a16="http://schemas.microsoft.com/office/drawing/2014/main" xmlns="" id="{ABBFFBCA-1BA1-419D-8A09-4952F2B02998}"/>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6" name="直線コネクタ 225">
          <a:extLst>
            <a:ext uri="{FF2B5EF4-FFF2-40B4-BE49-F238E27FC236}">
              <a16:creationId xmlns:a16="http://schemas.microsoft.com/office/drawing/2014/main" xmlns="" id="{41B3E9C6-FD4A-47D6-89C0-98D4E7349B8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7" name="テキスト ボックス 226">
          <a:extLst>
            <a:ext uri="{FF2B5EF4-FFF2-40B4-BE49-F238E27FC236}">
              <a16:creationId xmlns:a16="http://schemas.microsoft.com/office/drawing/2014/main" xmlns="" id="{3B4BB5AE-AEBE-4AB0-84E4-063D8DB9D37F}"/>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8" name="【公営住宅】&#10;有形固定資産減価償却率グラフ枠">
          <a:extLst>
            <a:ext uri="{FF2B5EF4-FFF2-40B4-BE49-F238E27FC236}">
              <a16:creationId xmlns:a16="http://schemas.microsoft.com/office/drawing/2014/main" xmlns="" id="{F7A2E56D-6C23-437E-8ABE-5000C7912C1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85</xdr:row>
      <xdr:rowOff>13336</xdr:rowOff>
    </xdr:to>
    <xdr:cxnSp macro="">
      <xdr:nvCxnSpPr>
        <xdr:cNvPr id="229" name="直線コネクタ 228">
          <a:extLst>
            <a:ext uri="{FF2B5EF4-FFF2-40B4-BE49-F238E27FC236}">
              <a16:creationId xmlns:a16="http://schemas.microsoft.com/office/drawing/2014/main" xmlns="" id="{94B0A21E-3854-47A8-90AB-B7BA4F6C6268}"/>
            </a:ext>
          </a:extLst>
        </xdr:cNvPr>
        <xdr:cNvCxnSpPr/>
      </xdr:nvCxnSpPr>
      <xdr:spPr>
        <a:xfrm flipV="1">
          <a:off x="4634865" y="13338811"/>
          <a:ext cx="0" cy="124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17163</xdr:rowOff>
    </xdr:from>
    <xdr:ext cx="405111" cy="259045"/>
    <xdr:sp macro="" textlink="">
      <xdr:nvSpPr>
        <xdr:cNvPr id="230" name="【公営住宅】&#10;有形固定資産減価償却率最小値テキスト">
          <a:extLst>
            <a:ext uri="{FF2B5EF4-FFF2-40B4-BE49-F238E27FC236}">
              <a16:creationId xmlns:a16="http://schemas.microsoft.com/office/drawing/2014/main" xmlns="" id="{61E66CAD-6F42-4B2B-83A0-1FA9706E67E1}"/>
            </a:ext>
          </a:extLst>
        </xdr:cNvPr>
        <xdr:cNvSpPr txBox="1"/>
      </xdr:nvSpPr>
      <xdr:spPr>
        <a:xfrm>
          <a:off x="4673600" y="1459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13336</xdr:rowOff>
    </xdr:from>
    <xdr:to>
      <xdr:col>24</xdr:col>
      <xdr:colOff>152400</xdr:colOff>
      <xdr:row>85</xdr:row>
      <xdr:rowOff>13336</xdr:rowOff>
    </xdr:to>
    <xdr:cxnSp macro="">
      <xdr:nvCxnSpPr>
        <xdr:cNvPr id="231" name="直線コネクタ 230">
          <a:extLst>
            <a:ext uri="{FF2B5EF4-FFF2-40B4-BE49-F238E27FC236}">
              <a16:creationId xmlns:a16="http://schemas.microsoft.com/office/drawing/2014/main" xmlns="" id="{FEBC2FFF-32C1-4430-AFF3-C10221DC564F}"/>
            </a:ext>
          </a:extLst>
        </xdr:cNvPr>
        <xdr:cNvCxnSpPr/>
      </xdr:nvCxnSpPr>
      <xdr:spPr>
        <a:xfrm>
          <a:off x="4546600" y="1458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32" name="【公営住宅】&#10;有形固定資産減価償却率最大値テキスト">
          <a:extLst>
            <a:ext uri="{FF2B5EF4-FFF2-40B4-BE49-F238E27FC236}">
              <a16:creationId xmlns:a16="http://schemas.microsoft.com/office/drawing/2014/main" xmlns="" id="{5D336EBA-9F6A-4B81-A105-EB97EBBEB5F5}"/>
            </a:ext>
          </a:extLst>
        </xdr:cNvPr>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33" name="直線コネクタ 232">
          <a:extLst>
            <a:ext uri="{FF2B5EF4-FFF2-40B4-BE49-F238E27FC236}">
              <a16:creationId xmlns:a16="http://schemas.microsoft.com/office/drawing/2014/main" xmlns="" id="{9CE2CE5A-CA9F-4A2C-9CF4-6ADA89C15B9A}"/>
            </a:ext>
          </a:extLst>
        </xdr:cNvPr>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59072</xdr:rowOff>
    </xdr:from>
    <xdr:ext cx="405111" cy="259045"/>
    <xdr:sp macro="" textlink="">
      <xdr:nvSpPr>
        <xdr:cNvPr id="234" name="【公営住宅】&#10;有形固定資産減価償却率平均値テキスト">
          <a:extLst>
            <a:ext uri="{FF2B5EF4-FFF2-40B4-BE49-F238E27FC236}">
              <a16:creationId xmlns:a16="http://schemas.microsoft.com/office/drawing/2014/main" xmlns="" id="{98D7DC87-DEA7-49A6-A925-0FA424AC3C42}"/>
            </a:ext>
          </a:extLst>
        </xdr:cNvPr>
        <xdr:cNvSpPr txBox="1"/>
      </xdr:nvSpPr>
      <xdr:spPr>
        <a:xfrm>
          <a:off x="4673600" y="13946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35" name="フローチャート: 判断 234">
          <a:extLst>
            <a:ext uri="{FF2B5EF4-FFF2-40B4-BE49-F238E27FC236}">
              <a16:creationId xmlns:a16="http://schemas.microsoft.com/office/drawing/2014/main" xmlns="" id="{1DB9EF86-4640-434F-A1AA-D963C80B5449}"/>
            </a:ext>
          </a:extLst>
        </xdr:cNvPr>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236" name="フローチャート: 判断 235">
          <a:extLst>
            <a:ext uri="{FF2B5EF4-FFF2-40B4-BE49-F238E27FC236}">
              <a16:creationId xmlns:a16="http://schemas.microsoft.com/office/drawing/2014/main" xmlns="" id="{D2DAABA2-A95D-4CA6-9AA1-EDF4AB0410F2}"/>
            </a:ext>
          </a:extLst>
        </xdr:cNvPr>
        <xdr:cNvSpPr/>
      </xdr:nvSpPr>
      <xdr:spPr>
        <a:xfrm>
          <a:off x="3746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116839</xdr:rowOff>
    </xdr:from>
    <xdr:to>
      <xdr:col>15</xdr:col>
      <xdr:colOff>101600</xdr:colOff>
      <xdr:row>82</xdr:row>
      <xdr:rowOff>46989</xdr:rowOff>
    </xdr:to>
    <xdr:sp macro="" textlink="">
      <xdr:nvSpPr>
        <xdr:cNvPr id="237" name="フローチャート: 判断 236">
          <a:extLst>
            <a:ext uri="{FF2B5EF4-FFF2-40B4-BE49-F238E27FC236}">
              <a16:creationId xmlns:a16="http://schemas.microsoft.com/office/drawing/2014/main" xmlns="" id="{8B72633B-E3BB-441F-95BD-470A57955BF0}"/>
            </a:ext>
          </a:extLst>
        </xdr:cNvPr>
        <xdr:cNvSpPr/>
      </xdr:nvSpPr>
      <xdr:spPr>
        <a:xfrm>
          <a:off x="2857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8" name="テキスト ボックス 237">
          <a:extLst>
            <a:ext uri="{FF2B5EF4-FFF2-40B4-BE49-F238E27FC236}">
              <a16:creationId xmlns:a16="http://schemas.microsoft.com/office/drawing/2014/main" xmlns="" id="{29329256-04C3-4849-87F0-2245DCD990F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9" name="テキスト ボックス 238">
          <a:extLst>
            <a:ext uri="{FF2B5EF4-FFF2-40B4-BE49-F238E27FC236}">
              <a16:creationId xmlns:a16="http://schemas.microsoft.com/office/drawing/2014/main" xmlns="" id="{ECC86E3B-B80E-44B7-A2B3-46E6BBF1D24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0" name="テキスト ボックス 239">
          <a:extLst>
            <a:ext uri="{FF2B5EF4-FFF2-40B4-BE49-F238E27FC236}">
              <a16:creationId xmlns:a16="http://schemas.microsoft.com/office/drawing/2014/main" xmlns="" id="{70C94595-D0D3-48D7-B0F0-D5E727BB366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1" name="テキスト ボックス 240">
          <a:extLst>
            <a:ext uri="{FF2B5EF4-FFF2-40B4-BE49-F238E27FC236}">
              <a16:creationId xmlns:a16="http://schemas.microsoft.com/office/drawing/2014/main" xmlns="" id="{DCC5BFE6-2A30-4354-A4E4-33236E67AF8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xmlns="" id="{1DEFB020-FE4A-496D-9FD1-CE9F0446366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69214</xdr:rowOff>
    </xdr:from>
    <xdr:to>
      <xdr:col>20</xdr:col>
      <xdr:colOff>38100</xdr:colOff>
      <xdr:row>81</xdr:row>
      <xdr:rowOff>170814</xdr:rowOff>
    </xdr:to>
    <xdr:sp macro="" textlink="">
      <xdr:nvSpPr>
        <xdr:cNvPr id="243" name="楕円 242">
          <a:extLst>
            <a:ext uri="{FF2B5EF4-FFF2-40B4-BE49-F238E27FC236}">
              <a16:creationId xmlns:a16="http://schemas.microsoft.com/office/drawing/2014/main" xmlns="" id="{31D9299E-15CC-40AE-9A0B-5EB32B03B1E1}"/>
            </a:ext>
          </a:extLst>
        </xdr:cNvPr>
        <xdr:cNvSpPr/>
      </xdr:nvSpPr>
      <xdr:spPr>
        <a:xfrm>
          <a:off x="3746500" y="1395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107314</xdr:rowOff>
    </xdr:from>
    <xdr:to>
      <xdr:col>15</xdr:col>
      <xdr:colOff>101600</xdr:colOff>
      <xdr:row>82</xdr:row>
      <xdr:rowOff>37464</xdr:rowOff>
    </xdr:to>
    <xdr:sp macro="" textlink="">
      <xdr:nvSpPr>
        <xdr:cNvPr id="244" name="楕円 243">
          <a:extLst>
            <a:ext uri="{FF2B5EF4-FFF2-40B4-BE49-F238E27FC236}">
              <a16:creationId xmlns:a16="http://schemas.microsoft.com/office/drawing/2014/main" xmlns="" id="{6DA04F71-03F7-46B7-B106-BB40C5AFC44E}"/>
            </a:ext>
          </a:extLst>
        </xdr:cNvPr>
        <xdr:cNvSpPr/>
      </xdr:nvSpPr>
      <xdr:spPr>
        <a:xfrm>
          <a:off x="2857500" y="1399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120014</xdr:rowOff>
    </xdr:from>
    <xdr:to>
      <xdr:col>19</xdr:col>
      <xdr:colOff>177800</xdr:colOff>
      <xdr:row>81</xdr:row>
      <xdr:rowOff>158114</xdr:rowOff>
    </xdr:to>
    <xdr:cxnSp macro="">
      <xdr:nvCxnSpPr>
        <xdr:cNvPr id="245" name="直線コネクタ 244">
          <a:extLst>
            <a:ext uri="{FF2B5EF4-FFF2-40B4-BE49-F238E27FC236}">
              <a16:creationId xmlns:a16="http://schemas.microsoft.com/office/drawing/2014/main" xmlns="" id="{5BDB0D9F-ECFA-4D9F-9BBC-AA3AAF49D460}"/>
            </a:ext>
          </a:extLst>
        </xdr:cNvPr>
        <xdr:cNvCxnSpPr/>
      </xdr:nvCxnSpPr>
      <xdr:spPr>
        <a:xfrm flipV="1">
          <a:off x="2908300" y="1400746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11447</xdr:rowOff>
    </xdr:from>
    <xdr:ext cx="405111" cy="259045"/>
    <xdr:sp macro="" textlink="">
      <xdr:nvSpPr>
        <xdr:cNvPr id="246" name="n_1aveValue【公営住宅】&#10;有形固定資産減価償却率">
          <a:extLst>
            <a:ext uri="{FF2B5EF4-FFF2-40B4-BE49-F238E27FC236}">
              <a16:creationId xmlns:a16="http://schemas.microsoft.com/office/drawing/2014/main" xmlns="" id="{F798190A-C90A-420C-B950-49253EB85787}"/>
            </a:ext>
          </a:extLst>
        </xdr:cNvPr>
        <xdr:cNvSpPr txBox="1"/>
      </xdr:nvSpPr>
      <xdr:spPr>
        <a:xfrm>
          <a:off x="35820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38116</xdr:rowOff>
    </xdr:from>
    <xdr:ext cx="405111" cy="259045"/>
    <xdr:sp macro="" textlink="">
      <xdr:nvSpPr>
        <xdr:cNvPr id="247" name="n_2aveValue【公営住宅】&#10;有形固定資産減価償却率">
          <a:extLst>
            <a:ext uri="{FF2B5EF4-FFF2-40B4-BE49-F238E27FC236}">
              <a16:creationId xmlns:a16="http://schemas.microsoft.com/office/drawing/2014/main" xmlns="" id="{8ACC929E-3E78-45C1-9DBC-C17508254375}"/>
            </a:ext>
          </a:extLst>
        </xdr:cNvPr>
        <xdr:cNvSpPr txBox="1"/>
      </xdr:nvSpPr>
      <xdr:spPr>
        <a:xfrm>
          <a:off x="2705744" y="1409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15891</xdr:rowOff>
    </xdr:from>
    <xdr:ext cx="405111" cy="259045"/>
    <xdr:sp macro="" textlink="">
      <xdr:nvSpPr>
        <xdr:cNvPr id="248" name="n_1mainValue【公営住宅】&#10;有形固定資産減価償却率">
          <a:extLst>
            <a:ext uri="{FF2B5EF4-FFF2-40B4-BE49-F238E27FC236}">
              <a16:creationId xmlns:a16="http://schemas.microsoft.com/office/drawing/2014/main" xmlns="" id="{B954BD4F-B01C-4F92-8CFB-ACDA2F0E23CB}"/>
            </a:ext>
          </a:extLst>
        </xdr:cNvPr>
        <xdr:cNvSpPr txBox="1"/>
      </xdr:nvSpPr>
      <xdr:spPr>
        <a:xfrm>
          <a:off x="3582044" y="1373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53991</xdr:rowOff>
    </xdr:from>
    <xdr:ext cx="405111" cy="259045"/>
    <xdr:sp macro="" textlink="">
      <xdr:nvSpPr>
        <xdr:cNvPr id="249" name="n_2mainValue【公営住宅】&#10;有形固定資産減価償却率">
          <a:extLst>
            <a:ext uri="{FF2B5EF4-FFF2-40B4-BE49-F238E27FC236}">
              <a16:creationId xmlns:a16="http://schemas.microsoft.com/office/drawing/2014/main" xmlns="" id="{03118B36-919F-4F84-9312-8A9613478669}"/>
            </a:ext>
          </a:extLst>
        </xdr:cNvPr>
        <xdr:cNvSpPr txBox="1"/>
      </xdr:nvSpPr>
      <xdr:spPr>
        <a:xfrm>
          <a:off x="2705744" y="1376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0" name="正方形/長方形 249">
          <a:extLst>
            <a:ext uri="{FF2B5EF4-FFF2-40B4-BE49-F238E27FC236}">
              <a16:creationId xmlns:a16="http://schemas.microsoft.com/office/drawing/2014/main" xmlns="" id="{2B989BD1-BDA6-4801-A5F2-C832EE374A1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1" name="正方形/長方形 250">
          <a:extLst>
            <a:ext uri="{FF2B5EF4-FFF2-40B4-BE49-F238E27FC236}">
              <a16:creationId xmlns:a16="http://schemas.microsoft.com/office/drawing/2014/main" xmlns="" id="{B4E6656B-8963-4331-8EE5-2B449F75EF3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2" name="正方形/長方形 251">
          <a:extLst>
            <a:ext uri="{FF2B5EF4-FFF2-40B4-BE49-F238E27FC236}">
              <a16:creationId xmlns:a16="http://schemas.microsoft.com/office/drawing/2014/main" xmlns="" id="{624BDC1B-D7F9-4DF7-B8BC-6395F2D3B80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3" name="正方形/長方形 252">
          <a:extLst>
            <a:ext uri="{FF2B5EF4-FFF2-40B4-BE49-F238E27FC236}">
              <a16:creationId xmlns:a16="http://schemas.microsoft.com/office/drawing/2014/main" xmlns="" id="{8BCB6765-3772-4356-8DE7-89A15248DA7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4" name="正方形/長方形 253">
          <a:extLst>
            <a:ext uri="{FF2B5EF4-FFF2-40B4-BE49-F238E27FC236}">
              <a16:creationId xmlns:a16="http://schemas.microsoft.com/office/drawing/2014/main" xmlns="" id="{FDE03273-CF5C-46E1-9A6D-AC972A9334F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5" name="正方形/長方形 254">
          <a:extLst>
            <a:ext uri="{FF2B5EF4-FFF2-40B4-BE49-F238E27FC236}">
              <a16:creationId xmlns:a16="http://schemas.microsoft.com/office/drawing/2014/main" xmlns="" id="{BFDDEB49-AF6D-4AA7-8496-22E807AD6AA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6" name="正方形/長方形 255">
          <a:extLst>
            <a:ext uri="{FF2B5EF4-FFF2-40B4-BE49-F238E27FC236}">
              <a16:creationId xmlns:a16="http://schemas.microsoft.com/office/drawing/2014/main" xmlns="" id="{A8AF206B-591C-4811-931A-2359FB86D24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7" name="正方形/長方形 256">
          <a:extLst>
            <a:ext uri="{FF2B5EF4-FFF2-40B4-BE49-F238E27FC236}">
              <a16:creationId xmlns:a16="http://schemas.microsoft.com/office/drawing/2014/main" xmlns="" id="{907AFA40-540D-42C2-ACC9-017FE3527F2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8" name="テキスト ボックス 257">
          <a:extLst>
            <a:ext uri="{FF2B5EF4-FFF2-40B4-BE49-F238E27FC236}">
              <a16:creationId xmlns:a16="http://schemas.microsoft.com/office/drawing/2014/main" xmlns="" id="{EEBEDD28-CC78-427B-9FAE-4881FAF1817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9" name="直線コネクタ 258">
          <a:extLst>
            <a:ext uri="{FF2B5EF4-FFF2-40B4-BE49-F238E27FC236}">
              <a16:creationId xmlns:a16="http://schemas.microsoft.com/office/drawing/2014/main" xmlns="" id="{5AF8A7A4-F5A2-4F4B-B491-EB6C0691162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0" name="直線コネクタ 259">
          <a:extLst>
            <a:ext uri="{FF2B5EF4-FFF2-40B4-BE49-F238E27FC236}">
              <a16:creationId xmlns:a16="http://schemas.microsoft.com/office/drawing/2014/main" xmlns="" id="{0FCD3073-5DDC-4548-BA19-34C7F7958C7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1" name="テキスト ボックス 260">
          <a:extLst>
            <a:ext uri="{FF2B5EF4-FFF2-40B4-BE49-F238E27FC236}">
              <a16:creationId xmlns:a16="http://schemas.microsoft.com/office/drawing/2014/main" xmlns="" id="{2F255776-AC7F-4348-BCEA-56D442B0950D}"/>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2" name="直線コネクタ 261">
          <a:extLst>
            <a:ext uri="{FF2B5EF4-FFF2-40B4-BE49-F238E27FC236}">
              <a16:creationId xmlns:a16="http://schemas.microsoft.com/office/drawing/2014/main" xmlns="" id="{A75E2903-6BE0-4FF3-B7FB-38B4A5D77ACE}"/>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3" name="テキスト ボックス 262">
          <a:extLst>
            <a:ext uri="{FF2B5EF4-FFF2-40B4-BE49-F238E27FC236}">
              <a16:creationId xmlns:a16="http://schemas.microsoft.com/office/drawing/2014/main" xmlns="" id="{6801F487-B846-4A7C-BE00-AA8815402E78}"/>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4" name="直線コネクタ 263">
          <a:extLst>
            <a:ext uri="{FF2B5EF4-FFF2-40B4-BE49-F238E27FC236}">
              <a16:creationId xmlns:a16="http://schemas.microsoft.com/office/drawing/2014/main" xmlns="" id="{22A14481-2106-4F93-9819-722F59CA9D7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5" name="テキスト ボックス 264">
          <a:extLst>
            <a:ext uri="{FF2B5EF4-FFF2-40B4-BE49-F238E27FC236}">
              <a16:creationId xmlns:a16="http://schemas.microsoft.com/office/drawing/2014/main" xmlns="" id="{C967E732-02F6-4178-A12C-2249B88F66B1}"/>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6" name="直線コネクタ 265">
          <a:extLst>
            <a:ext uri="{FF2B5EF4-FFF2-40B4-BE49-F238E27FC236}">
              <a16:creationId xmlns:a16="http://schemas.microsoft.com/office/drawing/2014/main" xmlns="" id="{02AB8831-E0DD-4027-96AA-4C22F640821B}"/>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67" name="テキスト ボックス 266">
          <a:extLst>
            <a:ext uri="{FF2B5EF4-FFF2-40B4-BE49-F238E27FC236}">
              <a16:creationId xmlns:a16="http://schemas.microsoft.com/office/drawing/2014/main" xmlns="" id="{F6BB3602-4935-4B1A-9CBF-74FCE7B2B945}"/>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68" name="直線コネクタ 267">
          <a:extLst>
            <a:ext uri="{FF2B5EF4-FFF2-40B4-BE49-F238E27FC236}">
              <a16:creationId xmlns:a16="http://schemas.microsoft.com/office/drawing/2014/main" xmlns="" id="{650660AF-6136-4728-A104-C0683CE12B7E}"/>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69" name="テキスト ボックス 268">
          <a:extLst>
            <a:ext uri="{FF2B5EF4-FFF2-40B4-BE49-F238E27FC236}">
              <a16:creationId xmlns:a16="http://schemas.microsoft.com/office/drawing/2014/main" xmlns="" id="{951B1617-371A-4B1E-8EF6-121F6A805FAC}"/>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0" name="直線コネクタ 269">
          <a:extLst>
            <a:ext uri="{FF2B5EF4-FFF2-40B4-BE49-F238E27FC236}">
              <a16:creationId xmlns:a16="http://schemas.microsoft.com/office/drawing/2014/main" xmlns="" id="{3BC6DA55-B9B8-4EF4-8939-CA50601E850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1" name="テキスト ボックス 270">
          <a:extLst>
            <a:ext uri="{FF2B5EF4-FFF2-40B4-BE49-F238E27FC236}">
              <a16:creationId xmlns:a16="http://schemas.microsoft.com/office/drawing/2014/main" xmlns="" id="{D36C2156-844F-4F9B-BF95-A24DD39DA06C}"/>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2" name="【公営住宅】&#10;一人当たり面積グラフ枠">
          <a:extLst>
            <a:ext uri="{FF2B5EF4-FFF2-40B4-BE49-F238E27FC236}">
              <a16:creationId xmlns:a16="http://schemas.microsoft.com/office/drawing/2014/main" xmlns="" id="{351B1B03-BC00-453F-AAF3-E7FA3794593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32386</xdr:rowOff>
    </xdr:from>
    <xdr:to>
      <xdr:col>54</xdr:col>
      <xdr:colOff>189865</xdr:colOff>
      <xdr:row>86</xdr:row>
      <xdr:rowOff>51815</xdr:rowOff>
    </xdr:to>
    <xdr:cxnSp macro="">
      <xdr:nvCxnSpPr>
        <xdr:cNvPr id="273" name="直線コネクタ 272">
          <a:extLst>
            <a:ext uri="{FF2B5EF4-FFF2-40B4-BE49-F238E27FC236}">
              <a16:creationId xmlns:a16="http://schemas.microsoft.com/office/drawing/2014/main" xmlns="" id="{E100D379-DB3C-497E-89FC-78DA9FA5C4BD}"/>
            </a:ext>
          </a:extLst>
        </xdr:cNvPr>
        <xdr:cNvCxnSpPr/>
      </xdr:nvCxnSpPr>
      <xdr:spPr>
        <a:xfrm flipV="1">
          <a:off x="10476865" y="13234036"/>
          <a:ext cx="0" cy="1562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55642</xdr:rowOff>
    </xdr:from>
    <xdr:ext cx="469744" cy="259045"/>
    <xdr:sp macro="" textlink="">
      <xdr:nvSpPr>
        <xdr:cNvPr id="274" name="【公営住宅】&#10;一人当たり面積最小値テキスト">
          <a:extLst>
            <a:ext uri="{FF2B5EF4-FFF2-40B4-BE49-F238E27FC236}">
              <a16:creationId xmlns:a16="http://schemas.microsoft.com/office/drawing/2014/main" xmlns="" id="{7E690B75-43D1-49F0-A802-2D4102EB1B6A}"/>
            </a:ext>
          </a:extLst>
        </xdr:cNvPr>
        <xdr:cNvSpPr txBox="1"/>
      </xdr:nvSpPr>
      <xdr:spPr>
        <a:xfrm>
          <a:off x="10515600" y="1480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51815</xdr:rowOff>
    </xdr:from>
    <xdr:to>
      <xdr:col>55</xdr:col>
      <xdr:colOff>88900</xdr:colOff>
      <xdr:row>86</xdr:row>
      <xdr:rowOff>51815</xdr:rowOff>
    </xdr:to>
    <xdr:cxnSp macro="">
      <xdr:nvCxnSpPr>
        <xdr:cNvPr id="275" name="直線コネクタ 274">
          <a:extLst>
            <a:ext uri="{FF2B5EF4-FFF2-40B4-BE49-F238E27FC236}">
              <a16:creationId xmlns:a16="http://schemas.microsoft.com/office/drawing/2014/main" xmlns="" id="{207A236C-158F-408F-A311-482F98F0F8DB}"/>
            </a:ext>
          </a:extLst>
        </xdr:cNvPr>
        <xdr:cNvCxnSpPr/>
      </xdr:nvCxnSpPr>
      <xdr:spPr>
        <a:xfrm>
          <a:off x="10388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150513</xdr:rowOff>
    </xdr:from>
    <xdr:ext cx="469744" cy="259045"/>
    <xdr:sp macro="" textlink="">
      <xdr:nvSpPr>
        <xdr:cNvPr id="276" name="【公営住宅】&#10;一人当たり面積最大値テキスト">
          <a:extLst>
            <a:ext uri="{FF2B5EF4-FFF2-40B4-BE49-F238E27FC236}">
              <a16:creationId xmlns:a16="http://schemas.microsoft.com/office/drawing/2014/main" xmlns="" id="{F5E4FEBE-7F41-41B3-95C3-4BBCEB65A11F}"/>
            </a:ext>
          </a:extLst>
        </xdr:cNvPr>
        <xdr:cNvSpPr txBox="1"/>
      </xdr:nvSpPr>
      <xdr:spPr>
        <a:xfrm>
          <a:off x="10515600" y="1300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32386</xdr:rowOff>
    </xdr:from>
    <xdr:to>
      <xdr:col>55</xdr:col>
      <xdr:colOff>88900</xdr:colOff>
      <xdr:row>77</xdr:row>
      <xdr:rowOff>32386</xdr:rowOff>
    </xdr:to>
    <xdr:cxnSp macro="">
      <xdr:nvCxnSpPr>
        <xdr:cNvPr id="277" name="直線コネクタ 276">
          <a:extLst>
            <a:ext uri="{FF2B5EF4-FFF2-40B4-BE49-F238E27FC236}">
              <a16:creationId xmlns:a16="http://schemas.microsoft.com/office/drawing/2014/main" xmlns="" id="{B2389E30-818F-4A55-9E8D-41D8A231869A}"/>
            </a:ext>
          </a:extLst>
        </xdr:cNvPr>
        <xdr:cNvCxnSpPr/>
      </xdr:nvCxnSpPr>
      <xdr:spPr>
        <a:xfrm>
          <a:off x="10388600" y="132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120794</xdr:rowOff>
    </xdr:from>
    <xdr:ext cx="469744" cy="259045"/>
    <xdr:sp macro="" textlink="">
      <xdr:nvSpPr>
        <xdr:cNvPr id="278" name="【公営住宅】&#10;一人当たり面積平均値テキスト">
          <a:extLst>
            <a:ext uri="{FF2B5EF4-FFF2-40B4-BE49-F238E27FC236}">
              <a16:creationId xmlns:a16="http://schemas.microsoft.com/office/drawing/2014/main" xmlns="" id="{17C1EE48-97C0-453C-9025-954EAAFE2DC6}"/>
            </a:ext>
          </a:extLst>
        </xdr:cNvPr>
        <xdr:cNvSpPr txBox="1"/>
      </xdr:nvSpPr>
      <xdr:spPr>
        <a:xfrm>
          <a:off x="10515600" y="14351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142367</xdr:rowOff>
    </xdr:from>
    <xdr:to>
      <xdr:col>55</xdr:col>
      <xdr:colOff>50800</xdr:colOff>
      <xdr:row>84</xdr:row>
      <xdr:rowOff>72517</xdr:rowOff>
    </xdr:to>
    <xdr:sp macro="" textlink="">
      <xdr:nvSpPr>
        <xdr:cNvPr id="279" name="フローチャート: 判断 278">
          <a:extLst>
            <a:ext uri="{FF2B5EF4-FFF2-40B4-BE49-F238E27FC236}">
              <a16:creationId xmlns:a16="http://schemas.microsoft.com/office/drawing/2014/main" xmlns="" id="{B0655EB3-1503-4BBA-B928-341D14D8F3FD}"/>
            </a:ext>
          </a:extLst>
        </xdr:cNvPr>
        <xdr:cNvSpPr/>
      </xdr:nvSpPr>
      <xdr:spPr>
        <a:xfrm>
          <a:off x="10426700" y="1437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127508</xdr:rowOff>
    </xdr:from>
    <xdr:to>
      <xdr:col>50</xdr:col>
      <xdr:colOff>165100</xdr:colOff>
      <xdr:row>84</xdr:row>
      <xdr:rowOff>57658</xdr:rowOff>
    </xdr:to>
    <xdr:sp macro="" textlink="">
      <xdr:nvSpPr>
        <xdr:cNvPr id="280" name="フローチャート: 判断 279">
          <a:extLst>
            <a:ext uri="{FF2B5EF4-FFF2-40B4-BE49-F238E27FC236}">
              <a16:creationId xmlns:a16="http://schemas.microsoft.com/office/drawing/2014/main" xmlns="" id="{60AC838B-48CF-484C-8155-99B1ADD16F4F}"/>
            </a:ext>
          </a:extLst>
        </xdr:cNvPr>
        <xdr:cNvSpPr/>
      </xdr:nvSpPr>
      <xdr:spPr>
        <a:xfrm>
          <a:off x="9588500" y="1435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151892</xdr:rowOff>
    </xdr:from>
    <xdr:to>
      <xdr:col>46</xdr:col>
      <xdr:colOff>38100</xdr:colOff>
      <xdr:row>84</xdr:row>
      <xdr:rowOff>82042</xdr:rowOff>
    </xdr:to>
    <xdr:sp macro="" textlink="">
      <xdr:nvSpPr>
        <xdr:cNvPr id="281" name="フローチャート: 判断 280">
          <a:extLst>
            <a:ext uri="{FF2B5EF4-FFF2-40B4-BE49-F238E27FC236}">
              <a16:creationId xmlns:a16="http://schemas.microsoft.com/office/drawing/2014/main" xmlns="" id="{093376B8-C8B6-4B2C-9680-0741470CFB5A}"/>
            </a:ext>
          </a:extLst>
        </xdr:cNvPr>
        <xdr:cNvSpPr/>
      </xdr:nvSpPr>
      <xdr:spPr>
        <a:xfrm>
          <a:off x="8699500" y="1438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xmlns="" id="{4E2FEF08-D5C9-4469-9B3B-DCB371A2A2C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xmlns="" id="{D93750FB-6DFE-4AEB-BB9C-289D0382C35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xmlns="" id="{46947D22-6D1D-45E2-BFAC-966DCD092A5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xmlns="" id="{D3FEB7B1-3666-479B-BAC5-F8586D4FB6B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xmlns="" id="{F9BCE4DC-A778-4FA6-8C99-12F5C85D2C8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254</xdr:rowOff>
    </xdr:from>
    <xdr:to>
      <xdr:col>50</xdr:col>
      <xdr:colOff>165100</xdr:colOff>
      <xdr:row>83</xdr:row>
      <xdr:rowOff>101854</xdr:rowOff>
    </xdr:to>
    <xdr:sp macro="" textlink="">
      <xdr:nvSpPr>
        <xdr:cNvPr id="287" name="楕円 286">
          <a:extLst>
            <a:ext uri="{FF2B5EF4-FFF2-40B4-BE49-F238E27FC236}">
              <a16:creationId xmlns:a16="http://schemas.microsoft.com/office/drawing/2014/main" xmlns="" id="{78B7769A-3841-4FCE-B324-0404CFE148B9}"/>
            </a:ext>
          </a:extLst>
        </xdr:cNvPr>
        <xdr:cNvSpPr/>
      </xdr:nvSpPr>
      <xdr:spPr>
        <a:xfrm>
          <a:off x="9588500" y="1423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7493</xdr:rowOff>
    </xdr:from>
    <xdr:to>
      <xdr:col>46</xdr:col>
      <xdr:colOff>38100</xdr:colOff>
      <xdr:row>83</xdr:row>
      <xdr:rowOff>109093</xdr:rowOff>
    </xdr:to>
    <xdr:sp macro="" textlink="">
      <xdr:nvSpPr>
        <xdr:cNvPr id="288" name="楕円 287">
          <a:extLst>
            <a:ext uri="{FF2B5EF4-FFF2-40B4-BE49-F238E27FC236}">
              <a16:creationId xmlns:a16="http://schemas.microsoft.com/office/drawing/2014/main" xmlns="" id="{23296B14-6526-4ECE-AA2B-E526B0DC1E8B}"/>
            </a:ext>
          </a:extLst>
        </xdr:cNvPr>
        <xdr:cNvSpPr/>
      </xdr:nvSpPr>
      <xdr:spPr>
        <a:xfrm>
          <a:off x="8699500" y="1423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51054</xdr:rowOff>
    </xdr:from>
    <xdr:to>
      <xdr:col>50</xdr:col>
      <xdr:colOff>114300</xdr:colOff>
      <xdr:row>83</xdr:row>
      <xdr:rowOff>58293</xdr:rowOff>
    </xdr:to>
    <xdr:cxnSp macro="">
      <xdr:nvCxnSpPr>
        <xdr:cNvPr id="289" name="直線コネクタ 288">
          <a:extLst>
            <a:ext uri="{FF2B5EF4-FFF2-40B4-BE49-F238E27FC236}">
              <a16:creationId xmlns:a16="http://schemas.microsoft.com/office/drawing/2014/main" xmlns="" id="{07092ADB-9F84-4D33-BF00-D049A7808FF7}"/>
            </a:ext>
          </a:extLst>
        </xdr:cNvPr>
        <xdr:cNvCxnSpPr/>
      </xdr:nvCxnSpPr>
      <xdr:spPr>
        <a:xfrm flipV="1">
          <a:off x="8750300" y="14281404"/>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48785</xdr:rowOff>
    </xdr:from>
    <xdr:ext cx="469744" cy="259045"/>
    <xdr:sp macro="" textlink="">
      <xdr:nvSpPr>
        <xdr:cNvPr id="290" name="n_1aveValue【公営住宅】&#10;一人当たり面積">
          <a:extLst>
            <a:ext uri="{FF2B5EF4-FFF2-40B4-BE49-F238E27FC236}">
              <a16:creationId xmlns:a16="http://schemas.microsoft.com/office/drawing/2014/main" xmlns="" id="{62411864-4CD4-4B00-9446-9CC691F6EF27}"/>
            </a:ext>
          </a:extLst>
        </xdr:cNvPr>
        <xdr:cNvSpPr txBox="1"/>
      </xdr:nvSpPr>
      <xdr:spPr>
        <a:xfrm>
          <a:off x="9391727" y="1445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73169</xdr:rowOff>
    </xdr:from>
    <xdr:ext cx="469744" cy="259045"/>
    <xdr:sp macro="" textlink="">
      <xdr:nvSpPr>
        <xdr:cNvPr id="291" name="n_2aveValue【公営住宅】&#10;一人当たり面積">
          <a:extLst>
            <a:ext uri="{FF2B5EF4-FFF2-40B4-BE49-F238E27FC236}">
              <a16:creationId xmlns:a16="http://schemas.microsoft.com/office/drawing/2014/main" xmlns="" id="{F1F9DA5A-E83E-4755-8E05-557F9A13EE0A}"/>
            </a:ext>
          </a:extLst>
        </xdr:cNvPr>
        <xdr:cNvSpPr txBox="1"/>
      </xdr:nvSpPr>
      <xdr:spPr>
        <a:xfrm>
          <a:off x="8515427" y="1447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118381</xdr:rowOff>
    </xdr:from>
    <xdr:ext cx="469744" cy="259045"/>
    <xdr:sp macro="" textlink="">
      <xdr:nvSpPr>
        <xdr:cNvPr id="292" name="n_1mainValue【公営住宅】&#10;一人当たり面積">
          <a:extLst>
            <a:ext uri="{FF2B5EF4-FFF2-40B4-BE49-F238E27FC236}">
              <a16:creationId xmlns:a16="http://schemas.microsoft.com/office/drawing/2014/main" xmlns="" id="{96C6E07D-825D-476D-89FE-9B1DA4A0CABB}"/>
            </a:ext>
          </a:extLst>
        </xdr:cNvPr>
        <xdr:cNvSpPr txBox="1"/>
      </xdr:nvSpPr>
      <xdr:spPr>
        <a:xfrm>
          <a:off x="9391727" y="14005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125620</xdr:rowOff>
    </xdr:from>
    <xdr:ext cx="469744" cy="259045"/>
    <xdr:sp macro="" textlink="">
      <xdr:nvSpPr>
        <xdr:cNvPr id="293" name="n_2mainValue【公営住宅】&#10;一人当たり面積">
          <a:extLst>
            <a:ext uri="{FF2B5EF4-FFF2-40B4-BE49-F238E27FC236}">
              <a16:creationId xmlns:a16="http://schemas.microsoft.com/office/drawing/2014/main" xmlns="" id="{787FF9C4-18D4-480D-B199-C3C95A80B246}"/>
            </a:ext>
          </a:extLst>
        </xdr:cNvPr>
        <xdr:cNvSpPr txBox="1"/>
      </xdr:nvSpPr>
      <xdr:spPr>
        <a:xfrm>
          <a:off x="8515427" y="1401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4" name="正方形/長方形 293">
          <a:extLst>
            <a:ext uri="{FF2B5EF4-FFF2-40B4-BE49-F238E27FC236}">
              <a16:creationId xmlns:a16="http://schemas.microsoft.com/office/drawing/2014/main" xmlns="" id="{AEF6F80B-FA2F-4928-9BA3-AA14FA08BDF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5" name="正方形/長方形 294">
          <a:extLst>
            <a:ext uri="{FF2B5EF4-FFF2-40B4-BE49-F238E27FC236}">
              <a16:creationId xmlns:a16="http://schemas.microsoft.com/office/drawing/2014/main" xmlns="" id="{C456E5C1-1326-41F9-8629-DCEBD973BEB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6" name="正方形/長方形 295">
          <a:extLst>
            <a:ext uri="{FF2B5EF4-FFF2-40B4-BE49-F238E27FC236}">
              <a16:creationId xmlns:a16="http://schemas.microsoft.com/office/drawing/2014/main" xmlns="" id="{CC775ED1-B486-443E-861D-E50C338F630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7" name="正方形/長方形 296">
          <a:extLst>
            <a:ext uri="{FF2B5EF4-FFF2-40B4-BE49-F238E27FC236}">
              <a16:creationId xmlns:a16="http://schemas.microsoft.com/office/drawing/2014/main" xmlns="" id="{26AE69ED-A601-4B92-BDCE-F23BF1A1ECE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8" name="正方形/長方形 297">
          <a:extLst>
            <a:ext uri="{FF2B5EF4-FFF2-40B4-BE49-F238E27FC236}">
              <a16:creationId xmlns:a16="http://schemas.microsoft.com/office/drawing/2014/main" xmlns="" id="{BB0B8633-30DA-4CD5-957F-D6B2F39C3A2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9" name="正方形/長方形 298">
          <a:extLst>
            <a:ext uri="{FF2B5EF4-FFF2-40B4-BE49-F238E27FC236}">
              <a16:creationId xmlns:a16="http://schemas.microsoft.com/office/drawing/2014/main" xmlns="" id="{70531BE5-544D-4CE9-8BFA-1FEEBF500D2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0" name="正方形/長方形 299">
          <a:extLst>
            <a:ext uri="{FF2B5EF4-FFF2-40B4-BE49-F238E27FC236}">
              <a16:creationId xmlns:a16="http://schemas.microsoft.com/office/drawing/2014/main" xmlns="" id="{7A68C8E0-1662-4722-A403-01ACD6D505E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1" name="正方形/長方形 300">
          <a:extLst>
            <a:ext uri="{FF2B5EF4-FFF2-40B4-BE49-F238E27FC236}">
              <a16:creationId xmlns:a16="http://schemas.microsoft.com/office/drawing/2014/main" xmlns="" id="{EBB9A97C-AD04-4BFE-8636-0ACD2685C011}"/>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2" name="テキスト ボックス 301">
          <a:extLst>
            <a:ext uri="{FF2B5EF4-FFF2-40B4-BE49-F238E27FC236}">
              <a16:creationId xmlns:a16="http://schemas.microsoft.com/office/drawing/2014/main" xmlns="" id="{DA7DF3E9-366B-42FA-8DA4-F9434C14B99A}"/>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3" name="直線コネクタ 302">
          <a:extLst>
            <a:ext uri="{FF2B5EF4-FFF2-40B4-BE49-F238E27FC236}">
              <a16:creationId xmlns:a16="http://schemas.microsoft.com/office/drawing/2014/main" xmlns="" id="{8F1C7C05-3797-430C-9AD3-62753A5D7BAB}"/>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04" name="直線コネクタ 303">
          <a:extLst>
            <a:ext uri="{FF2B5EF4-FFF2-40B4-BE49-F238E27FC236}">
              <a16:creationId xmlns:a16="http://schemas.microsoft.com/office/drawing/2014/main" xmlns="" id="{6A2AC568-8E53-4370-9928-DF6C964E7A47}"/>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05" name="テキスト ボックス 304">
          <a:extLst>
            <a:ext uri="{FF2B5EF4-FFF2-40B4-BE49-F238E27FC236}">
              <a16:creationId xmlns:a16="http://schemas.microsoft.com/office/drawing/2014/main" xmlns="" id="{229DCE0B-36C3-4B6B-A695-3F37BB0012E7}"/>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06" name="直線コネクタ 305">
          <a:extLst>
            <a:ext uri="{FF2B5EF4-FFF2-40B4-BE49-F238E27FC236}">
              <a16:creationId xmlns:a16="http://schemas.microsoft.com/office/drawing/2014/main" xmlns="" id="{8C46A122-7A01-4AD2-B29F-23F7470AE09F}"/>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07" name="テキスト ボックス 306">
          <a:extLst>
            <a:ext uri="{FF2B5EF4-FFF2-40B4-BE49-F238E27FC236}">
              <a16:creationId xmlns:a16="http://schemas.microsoft.com/office/drawing/2014/main" xmlns="" id="{394D171E-F5F9-4A31-9105-A4E991A32FBD}"/>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08" name="直線コネクタ 307">
          <a:extLst>
            <a:ext uri="{FF2B5EF4-FFF2-40B4-BE49-F238E27FC236}">
              <a16:creationId xmlns:a16="http://schemas.microsoft.com/office/drawing/2014/main" xmlns="" id="{F8E2CB06-4433-4CCE-9DDB-0D0B25D1227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09" name="テキスト ボックス 308">
          <a:extLst>
            <a:ext uri="{FF2B5EF4-FFF2-40B4-BE49-F238E27FC236}">
              <a16:creationId xmlns:a16="http://schemas.microsoft.com/office/drawing/2014/main" xmlns="" id="{C41E9B76-DA3A-4425-87C2-7CA137658292}"/>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0" name="直線コネクタ 309">
          <a:extLst>
            <a:ext uri="{FF2B5EF4-FFF2-40B4-BE49-F238E27FC236}">
              <a16:creationId xmlns:a16="http://schemas.microsoft.com/office/drawing/2014/main" xmlns="" id="{F3AB8900-ED44-4F08-8A57-2802E51B37EA}"/>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1" name="テキスト ボックス 310">
          <a:extLst>
            <a:ext uri="{FF2B5EF4-FFF2-40B4-BE49-F238E27FC236}">
              <a16:creationId xmlns:a16="http://schemas.microsoft.com/office/drawing/2014/main" xmlns="" id="{07EC2292-4ABC-4F65-851F-1080839A6AEA}"/>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2" name="直線コネクタ 311">
          <a:extLst>
            <a:ext uri="{FF2B5EF4-FFF2-40B4-BE49-F238E27FC236}">
              <a16:creationId xmlns:a16="http://schemas.microsoft.com/office/drawing/2014/main" xmlns="" id="{E7104F71-F431-4E32-8E33-BC23129284AD}"/>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13" name="テキスト ボックス 312">
          <a:extLst>
            <a:ext uri="{FF2B5EF4-FFF2-40B4-BE49-F238E27FC236}">
              <a16:creationId xmlns:a16="http://schemas.microsoft.com/office/drawing/2014/main" xmlns="" id="{6A6D7B58-3585-4C78-AD93-87166F30F8FC}"/>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14" name="直線コネクタ 313">
          <a:extLst>
            <a:ext uri="{FF2B5EF4-FFF2-40B4-BE49-F238E27FC236}">
              <a16:creationId xmlns:a16="http://schemas.microsoft.com/office/drawing/2014/main" xmlns="" id="{2236CA8B-EAFC-458D-84D3-1088CA070942}"/>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15" name="テキスト ボックス 314">
          <a:extLst>
            <a:ext uri="{FF2B5EF4-FFF2-40B4-BE49-F238E27FC236}">
              <a16:creationId xmlns:a16="http://schemas.microsoft.com/office/drawing/2014/main" xmlns="" id="{AB6166DC-13C8-43E3-918D-34CBB8B7DE6D}"/>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6" name="直線コネクタ 315">
          <a:extLst>
            <a:ext uri="{FF2B5EF4-FFF2-40B4-BE49-F238E27FC236}">
              <a16:creationId xmlns:a16="http://schemas.microsoft.com/office/drawing/2014/main" xmlns="" id="{9B1473D2-3FD0-440A-A45F-ACB14EEF89C9}"/>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7" name="テキスト ボックス 316">
          <a:extLst>
            <a:ext uri="{FF2B5EF4-FFF2-40B4-BE49-F238E27FC236}">
              <a16:creationId xmlns:a16="http://schemas.microsoft.com/office/drawing/2014/main" xmlns="" id="{B5681BAA-4BC2-436F-8DB2-727BD83B4505}"/>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8" name="【港湾・漁港】&#10;有形固定資産減価償却率グラフ枠">
          <a:extLst>
            <a:ext uri="{FF2B5EF4-FFF2-40B4-BE49-F238E27FC236}">
              <a16:creationId xmlns:a16="http://schemas.microsoft.com/office/drawing/2014/main" xmlns="" id="{9185CEC1-9AEF-4358-A7A8-BEE0E64B68D9}"/>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79466</xdr:rowOff>
    </xdr:from>
    <xdr:to>
      <xdr:col>24</xdr:col>
      <xdr:colOff>62865</xdr:colOff>
      <xdr:row>108</xdr:row>
      <xdr:rowOff>169273</xdr:rowOff>
    </xdr:to>
    <xdr:cxnSp macro="">
      <xdr:nvCxnSpPr>
        <xdr:cNvPr id="319" name="直線コネクタ 318">
          <a:extLst>
            <a:ext uri="{FF2B5EF4-FFF2-40B4-BE49-F238E27FC236}">
              <a16:creationId xmlns:a16="http://schemas.microsoft.com/office/drawing/2014/main" xmlns="" id="{E733E8C6-4583-40E6-98C7-B388B0AC9303}"/>
            </a:ext>
          </a:extLst>
        </xdr:cNvPr>
        <xdr:cNvCxnSpPr/>
      </xdr:nvCxnSpPr>
      <xdr:spPr>
        <a:xfrm flipV="1">
          <a:off x="4634865" y="17224466"/>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1650</xdr:rowOff>
    </xdr:from>
    <xdr:ext cx="340478" cy="259045"/>
    <xdr:sp macro="" textlink="">
      <xdr:nvSpPr>
        <xdr:cNvPr id="320" name="【港湾・漁港】&#10;有形固定資産減価償却率最小値テキスト">
          <a:extLst>
            <a:ext uri="{FF2B5EF4-FFF2-40B4-BE49-F238E27FC236}">
              <a16:creationId xmlns:a16="http://schemas.microsoft.com/office/drawing/2014/main" xmlns="" id="{29F35688-B9E4-476D-8CE2-089A6AA2323F}"/>
            </a:ext>
          </a:extLst>
        </xdr:cNvPr>
        <xdr:cNvSpPr txBox="1"/>
      </xdr:nvSpPr>
      <xdr:spPr>
        <a:xfrm>
          <a:off x="4673600" y="18689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169273</xdr:rowOff>
    </xdr:from>
    <xdr:to>
      <xdr:col>24</xdr:col>
      <xdr:colOff>152400</xdr:colOff>
      <xdr:row>108</xdr:row>
      <xdr:rowOff>169273</xdr:rowOff>
    </xdr:to>
    <xdr:cxnSp macro="">
      <xdr:nvCxnSpPr>
        <xdr:cNvPr id="321" name="直線コネクタ 320">
          <a:extLst>
            <a:ext uri="{FF2B5EF4-FFF2-40B4-BE49-F238E27FC236}">
              <a16:creationId xmlns:a16="http://schemas.microsoft.com/office/drawing/2014/main" xmlns="" id="{991D88EF-4E09-4442-A428-5E70F3E4EA68}"/>
            </a:ext>
          </a:extLst>
        </xdr:cNvPr>
        <xdr:cNvCxnSpPr/>
      </xdr:nvCxnSpPr>
      <xdr:spPr>
        <a:xfrm>
          <a:off x="4546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26143</xdr:rowOff>
    </xdr:from>
    <xdr:ext cx="405111" cy="259045"/>
    <xdr:sp macro="" textlink="">
      <xdr:nvSpPr>
        <xdr:cNvPr id="322" name="【港湾・漁港】&#10;有形固定資産減価償却率最大値テキスト">
          <a:extLst>
            <a:ext uri="{FF2B5EF4-FFF2-40B4-BE49-F238E27FC236}">
              <a16:creationId xmlns:a16="http://schemas.microsoft.com/office/drawing/2014/main" xmlns="" id="{C294086C-6E44-4569-B326-4FB5F19F2180}"/>
            </a:ext>
          </a:extLst>
        </xdr:cNvPr>
        <xdr:cNvSpPr txBox="1"/>
      </xdr:nvSpPr>
      <xdr:spPr>
        <a:xfrm>
          <a:off x="4673600" y="16999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79466</xdr:rowOff>
    </xdr:from>
    <xdr:to>
      <xdr:col>24</xdr:col>
      <xdr:colOff>152400</xdr:colOff>
      <xdr:row>100</xdr:row>
      <xdr:rowOff>79466</xdr:rowOff>
    </xdr:to>
    <xdr:cxnSp macro="">
      <xdr:nvCxnSpPr>
        <xdr:cNvPr id="323" name="直線コネクタ 322">
          <a:extLst>
            <a:ext uri="{FF2B5EF4-FFF2-40B4-BE49-F238E27FC236}">
              <a16:creationId xmlns:a16="http://schemas.microsoft.com/office/drawing/2014/main" xmlns="" id="{F12FB4AC-275C-4E88-BCB2-38108E67A285}"/>
            </a:ext>
          </a:extLst>
        </xdr:cNvPr>
        <xdr:cNvCxnSpPr/>
      </xdr:nvCxnSpPr>
      <xdr:spPr>
        <a:xfrm>
          <a:off x="4546600" y="1722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21789</xdr:rowOff>
    </xdr:from>
    <xdr:ext cx="405111" cy="259045"/>
    <xdr:sp macro="" textlink="">
      <xdr:nvSpPr>
        <xdr:cNvPr id="324" name="【港湾・漁港】&#10;有形固定資産減価償却率平均値テキスト">
          <a:extLst>
            <a:ext uri="{FF2B5EF4-FFF2-40B4-BE49-F238E27FC236}">
              <a16:creationId xmlns:a16="http://schemas.microsoft.com/office/drawing/2014/main" xmlns="" id="{29E87B57-9593-4BB5-AC4E-C135BC6370BE}"/>
            </a:ext>
          </a:extLst>
        </xdr:cNvPr>
        <xdr:cNvSpPr txBox="1"/>
      </xdr:nvSpPr>
      <xdr:spPr>
        <a:xfrm>
          <a:off x="4673600" y="17681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43362</xdr:rowOff>
    </xdr:from>
    <xdr:to>
      <xdr:col>24</xdr:col>
      <xdr:colOff>114300</xdr:colOff>
      <xdr:row>103</xdr:row>
      <xdr:rowOff>144962</xdr:rowOff>
    </xdr:to>
    <xdr:sp macro="" textlink="">
      <xdr:nvSpPr>
        <xdr:cNvPr id="325" name="フローチャート: 判断 324">
          <a:extLst>
            <a:ext uri="{FF2B5EF4-FFF2-40B4-BE49-F238E27FC236}">
              <a16:creationId xmlns:a16="http://schemas.microsoft.com/office/drawing/2014/main" xmlns="" id="{B78A6748-69D0-4129-90E4-968FC7CCCDA5}"/>
            </a:ext>
          </a:extLst>
        </xdr:cNvPr>
        <xdr:cNvSpPr/>
      </xdr:nvSpPr>
      <xdr:spPr>
        <a:xfrm>
          <a:off x="4584700" y="1770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146231</xdr:rowOff>
    </xdr:from>
    <xdr:to>
      <xdr:col>20</xdr:col>
      <xdr:colOff>38100</xdr:colOff>
      <xdr:row>104</xdr:row>
      <xdr:rowOff>76381</xdr:rowOff>
    </xdr:to>
    <xdr:sp macro="" textlink="">
      <xdr:nvSpPr>
        <xdr:cNvPr id="326" name="フローチャート: 判断 325">
          <a:extLst>
            <a:ext uri="{FF2B5EF4-FFF2-40B4-BE49-F238E27FC236}">
              <a16:creationId xmlns:a16="http://schemas.microsoft.com/office/drawing/2014/main" xmlns="" id="{63BAE410-4A91-41F6-AF52-3BC5914BFA3A}"/>
            </a:ext>
          </a:extLst>
        </xdr:cNvPr>
        <xdr:cNvSpPr/>
      </xdr:nvSpPr>
      <xdr:spPr>
        <a:xfrm>
          <a:off x="3746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159294</xdr:rowOff>
    </xdr:from>
    <xdr:to>
      <xdr:col>15</xdr:col>
      <xdr:colOff>101600</xdr:colOff>
      <xdr:row>104</xdr:row>
      <xdr:rowOff>89444</xdr:rowOff>
    </xdr:to>
    <xdr:sp macro="" textlink="">
      <xdr:nvSpPr>
        <xdr:cNvPr id="327" name="フローチャート: 判断 326">
          <a:extLst>
            <a:ext uri="{FF2B5EF4-FFF2-40B4-BE49-F238E27FC236}">
              <a16:creationId xmlns:a16="http://schemas.microsoft.com/office/drawing/2014/main" xmlns="" id="{CF7B904B-9A5A-40C2-826D-71C11F4EFCB3}"/>
            </a:ext>
          </a:extLst>
        </xdr:cNvPr>
        <xdr:cNvSpPr/>
      </xdr:nvSpPr>
      <xdr:spPr>
        <a:xfrm>
          <a:off x="28575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8" name="テキスト ボックス 327">
          <a:extLst>
            <a:ext uri="{FF2B5EF4-FFF2-40B4-BE49-F238E27FC236}">
              <a16:creationId xmlns:a16="http://schemas.microsoft.com/office/drawing/2014/main" xmlns="" id="{FC1B7B25-3AD7-4F8E-ADEE-517C33660656}"/>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9" name="テキスト ボックス 328">
          <a:extLst>
            <a:ext uri="{FF2B5EF4-FFF2-40B4-BE49-F238E27FC236}">
              <a16:creationId xmlns:a16="http://schemas.microsoft.com/office/drawing/2014/main" xmlns="" id="{1F34F808-3DA7-4AB2-B58C-81F202E052D5}"/>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0" name="テキスト ボックス 329">
          <a:extLst>
            <a:ext uri="{FF2B5EF4-FFF2-40B4-BE49-F238E27FC236}">
              <a16:creationId xmlns:a16="http://schemas.microsoft.com/office/drawing/2014/main" xmlns="" id="{E672AA9F-44A5-4D4F-87F7-B5D9575EE905}"/>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1" name="テキスト ボックス 330">
          <a:extLst>
            <a:ext uri="{FF2B5EF4-FFF2-40B4-BE49-F238E27FC236}">
              <a16:creationId xmlns:a16="http://schemas.microsoft.com/office/drawing/2014/main" xmlns="" id="{1B33E114-1439-41A3-8C7E-ABF0713B54C8}"/>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2" name="テキスト ボックス 331">
          <a:extLst>
            <a:ext uri="{FF2B5EF4-FFF2-40B4-BE49-F238E27FC236}">
              <a16:creationId xmlns:a16="http://schemas.microsoft.com/office/drawing/2014/main" xmlns="" id="{1F14DB55-7B19-43BA-9DCE-140778A2FBC3}"/>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71120</xdr:rowOff>
    </xdr:from>
    <xdr:to>
      <xdr:col>20</xdr:col>
      <xdr:colOff>38100</xdr:colOff>
      <xdr:row>105</xdr:row>
      <xdr:rowOff>1270</xdr:rowOff>
    </xdr:to>
    <xdr:sp macro="" textlink="">
      <xdr:nvSpPr>
        <xdr:cNvPr id="333" name="楕円 332">
          <a:extLst>
            <a:ext uri="{FF2B5EF4-FFF2-40B4-BE49-F238E27FC236}">
              <a16:creationId xmlns:a16="http://schemas.microsoft.com/office/drawing/2014/main" xmlns="" id="{E38E9955-445F-4905-890E-76BCE7211498}"/>
            </a:ext>
          </a:extLst>
        </xdr:cNvPr>
        <xdr:cNvSpPr/>
      </xdr:nvSpPr>
      <xdr:spPr>
        <a:xfrm>
          <a:off x="3746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115207</xdr:rowOff>
    </xdr:from>
    <xdr:to>
      <xdr:col>15</xdr:col>
      <xdr:colOff>101600</xdr:colOff>
      <xdr:row>105</xdr:row>
      <xdr:rowOff>45357</xdr:rowOff>
    </xdr:to>
    <xdr:sp macro="" textlink="">
      <xdr:nvSpPr>
        <xdr:cNvPr id="334" name="楕円 333">
          <a:extLst>
            <a:ext uri="{FF2B5EF4-FFF2-40B4-BE49-F238E27FC236}">
              <a16:creationId xmlns:a16="http://schemas.microsoft.com/office/drawing/2014/main" xmlns="" id="{E2430F08-CAB6-48C0-9122-27B6C77F4016}"/>
            </a:ext>
          </a:extLst>
        </xdr:cNvPr>
        <xdr:cNvSpPr/>
      </xdr:nvSpPr>
      <xdr:spPr>
        <a:xfrm>
          <a:off x="2857500" y="1794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121920</xdr:rowOff>
    </xdr:from>
    <xdr:to>
      <xdr:col>19</xdr:col>
      <xdr:colOff>177800</xdr:colOff>
      <xdr:row>104</xdr:row>
      <xdr:rowOff>166007</xdr:rowOff>
    </xdr:to>
    <xdr:cxnSp macro="">
      <xdr:nvCxnSpPr>
        <xdr:cNvPr id="335" name="直線コネクタ 334">
          <a:extLst>
            <a:ext uri="{FF2B5EF4-FFF2-40B4-BE49-F238E27FC236}">
              <a16:creationId xmlns:a16="http://schemas.microsoft.com/office/drawing/2014/main" xmlns="" id="{D86CAA47-C483-4B29-8450-91C07F25996E}"/>
            </a:ext>
          </a:extLst>
        </xdr:cNvPr>
        <xdr:cNvCxnSpPr/>
      </xdr:nvCxnSpPr>
      <xdr:spPr>
        <a:xfrm flipV="1">
          <a:off x="2908300" y="1795272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92908</xdr:rowOff>
    </xdr:from>
    <xdr:ext cx="405111" cy="259045"/>
    <xdr:sp macro="" textlink="">
      <xdr:nvSpPr>
        <xdr:cNvPr id="336" name="n_1aveValue【港湾・漁港】&#10;有形固定資産減価償却率">
          <a:extLst>
            <a:ext uri="{FF2B5EF4-FFF2-40B4-BE49-F238E27FC236}">
              <a16:creationId xmlns:a16="http://schemas.microsoft.com/office/drawing/2014/main" xmlns="" id="{CD565D5D-EE11-44DD-9DF9-E7C2700AD81E}"/>
            </a:ext>
          </a:extLst>
        </xdr:cNvPr>
        <xdr:cNvSpPr txBox="1"/>
      </xdr:nvSpPr>
      <xdr:spPr>
        <a:xfrm>
          <a:off x="35820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105971</xdr:rowOff>
    </xdr:from>
    <xdr:ext cx="405111" cy="259045"/>
    <xdr:sp macro="" textlink="">
      <xdr:nvSpPr>
        <xdr:cNvPr id="337" name="n_2aveValue【港湾・漁港】&#10;有形固定資産減価償却率">
          <a:extLst>
            <a:ext uri="{FF2B5EF4-FFF2-40B4-BE49-F238E27FC236}">
              <a16:creationId xmlns:a16="http://schemas.microsoft.com/office/drawing/2014/main" xmlns="" id="{CA05613B-62DD-4D3C-ACDA-D401E015E681}"/>
            </a:ext>
          </a:extLst>
        </xdr:cNvPr>
        <xdr:cNvSpPr txBox="1"/>
      </xdr:nvSpPr>
      <xdr:spPr>
        <a:xfrm>
          <a:off x="2705744" y="1759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163847</xdr:rowOff>
    </xdr:from>
    <xdr:ext cx="405111" cy="259045"/>
    <xdr:sp macro="" textlink="">
      <xdr:nvSpPr>
        <xdr:cNvPr id="338" name="n_1mainValue【港湾・漁港】&#10;有形固定資産減価償却率">
          <a:extLst>
            <a:ext uri="{FF2B5EF4-FFF2-40B4-BE49-F238E27FC236}">
              <a16:creationId xmlns:a16="http://schemas.microsoft.com/office/drawing/2014/main" xmlns="" id="{1C1B81D6-FFA9-4EB9-9F0E-F5E8EB90EAF7}"/>
            </a:ext>
          </a:extLst>
        </xdr:cNvPr>
        <xdr:cNvSpPr txBox="1"/>
      </xdr:nvSpPr>
      <xdr:spPr>
        <a:xfrm>
          <a:off x="35820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36484</xdr:rowOff>
    </xdr:from>
    <xdr:ext cx="405111" cy="259045"/>
    <xdr:sp macro="" textlink="">
      <xdr:nvSpPr>
        <xdr:cNvPr id="339" name="n_2mainValue【港湾・漁港】&#10;有形固定資産減価償却率">
          <a:extLst>
            <a:ext uri="{FF2B5EF4-FFF2-40B4-BE49-F238E27FC236}">
              <a16:creationId xmlns:a16="http://schemas.microsoft.com/office/drawing/2014/main" xmlns="" id="{22C7F503-702A-401C-B24C-95D32E8D7375}"/>
            </a:ext>
          </a:extLst>
        </xdr:cNvPr>
        <xdr:cNvSpPr txBox="1"/>
      </xdr:nvSpPr>
      <xdr:spPr>
        <a:xfrm>
          <a:off x="2705744" y="1803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a:extLst>
            <a:ext uri="{FF2B5EF4-FFF2-40B4-BE49-F238E27FC236}">
              <a16:creationId xmlns:a16="http://schemas.microsoft.com/office/drawing/2014/main" xmlns="" id="{F8F770BA-B42F-4EB1-9939-B0F44A7AE10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a:extLst>
            <a:ext uri="{FF2B5EF4-FFF2-40B4-BE49-F238E27FC236}">
              <a16:creationId xmlns:a16="http://schemas.microsoft.com/office/drawing/2014/main" xmlns="" id="{ABF96051-95C3-45CC-9601-10BABF9AF5E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a:extLst>
            <a:ext uri="{FF2B5EF4-FFF2-40B4-BE49-F238E27FC236}">
              <a16:creationId xmlns:a16="http://schemas.microsoft.com/office/drawing/2014/main" xmlns="" id="{8C1796D0-5960-419F-A6B3-62F3DD6FBF7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a:extLst>
            <a:ext uri="{FF2B5EF4-FFF2-40B4-BE49-F238E27FC236}">
              <a16:creationId xmlns:a16="http://schemas.microsoft.com/office/drawing/2014/main" xmlns="" id="{68C27D7D-BA59-48AE-91A8-92FFDCFC6FF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a:extLst>
            <a:ext uri="{FF2B5EF4-FFF2-40B4-BE49-F238E27FC236}">
              <a16:creationId xmlns:a16="http://schemas.microsoft.com/office/drawing/2014/main" xmlns="" id="{891A3557-8D61-44F0-A1D5-19169E9676C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a:extLst>
            <a:ext uri="{FF2B5EF4-FFF2-40B4-BE49-F238E27FC236}">
              <a16:creationId xmlns:a16="http://schemas.microsoft.com/office/drawing/2014/main" xmlns="" id="{8A44E08D-A1CD-4D55-85F9-9CBFC465323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a:extLst>
            <a:ext uri="{FF2B5EF4-FFF2-40B4-BE49-F238E27FC236}">
              <a16:creationId xmlns:a16="http://schemas.microsoft.com/office/drawing/2014/main" xmlns="" id="{DECED7B2-EAA1-442B-90AF-6C645E53825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a:extLst>
            <a:ext uri="{FF2B5EF4-FFF2-40B4-BE49-F238E27FC236}">
              <a16:creationId xmlns:a16="http://schemas.microsoft.com/office/drawing/2014/main" xmlns="" id="{C6A40BB3-4A15-4ECA-9C71-9E22E9F5ADFB}"/>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8" name="テキスト ボックス 347">
          <a:extLst>
            <a:ext uri="{FF2B5EF4-FFF2-40B4-BE49-F238E27FC236}">
              <a16:creationId xmlns:a16="http://schemas.microsoft.com/office/drawing/2014/main" xmlns="" id="{E764BF85-FAF6-4A45-B122-858B2467EC1F}"/>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9" name="直線コネクタ 348">
          <a:extLst>
            <a:ext uri="{FF2B5EF4-FFF2-40B4-BE49-F238E27FC236}">
              <a16:creationId xmlns:a16="http://schemas.microsoft.com/office/drawing/2014/main" xmlns="" id="{7D7EA1F2-D601-4DF7-94A0-8660B6590A15}"/>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50" name="直線コネクタ 349">
          <a:extLst>
            <a:ext uri="{FF2B5EF4-FFF2-40B4-BE49-F238E27FC236}">
              <a16:creationId xmlns:a16="http://schemas.microsoft.com/office/drawing/2014/main" xmlns="" id="{62523312-8E36-46B2-90B5-706E688B7C84}"/>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351" name="テキスト ボックス 350">
          <a:extLst>
            <a:ext uri="{FF2B5EF4-FFF2-40B4-BE49-F238E27FC236}">
              <a16:creationId xmlns:a16="http://schemas.microsoft.com/office/drawing/2014/main" xmlns="" id="{8CF6ECF7-ABF1-4BCB-B339-D691079F4675}"/>
            </a:ext>
          </a:extLst>
        </xdr:cNvPr>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2" name="直線コネクタ 351">
          <a:extLst>
            <a:ext uri="{FF2B5EF4-FFF2-40B4-BE49-F238E27FC236}">
              <a16:creationId xmlns:a16="http://schemas.microsoft.com/office/drawing/2014/main" xmlns="" id="{969EE605-7A59-4986-8FBD-A613C9CFFF72}"/>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353" name="テキスト ボックス 352">
          <a:extLst>
            <a:ext uri="{FF2B5EF4-FFF2-40B4-BE49-F238E27FC236}">
              <a16:creationId xmlns:a16="http://schemas.microsoft.com/office/drawing/2014/main" xmlns="" id="{BFCEEFD0-ACE9-4C35-BD9F-651D34EA26D6}"/>
            </a:ext>
          </a:extLst>
        </xdr:cNvPr>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54" name="直線コネクタ 353">
          <a:extLst>
            <a:ext uri="{FF2B5EF4-FFF2-40B4-BE49-F238E27FC236}">
              <a16:creationId xmlns:a16="http://schemas.microsoft.com/office/drawing/2014/main" xmlns="" id="{56A6143B-C871-4F05-BF60-0ED89A6530AE}"/>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355" name="テキスト ボックス 354">
          <a:extLst>
            <a:ext uri="{FF2B5EF4-FFF2-40B4-BE49-F238E27FC236}">
              <a16:creationId xmlns:a16="http://schemas.microsoft.com/office/drawing/2014/main" xmlns="" id="{C7248009-904D-4D97-84A6-A3FD77BED35E}"/>
            </a:ext>
          </a:extLst>
        </xdr:cNvPr>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6" name="直線コネクタ 355">
          <a:extLst>
            <a:ext uri="{FF2B5EF4-FFF2-40B4-BE49-F238E27FC236}">
              <a16:creationId xmlns:a16="http://schemas.microsoft.com/office/drawing/2014/main" xmlns="" id="{FF669778-942C-4144-AB06-7D15359BD767}"/>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57" name="テキスト ボックス 356">
          <a:extLst>
            <a:ext uri="{FF2B5EF4-FFF2-40B4-BE49-F238E27FC236}">
              <a16:creationId xmlns:a16="http://schemas.microsoft.com/office/drawing/2014/main" xmlns="" id="{BBE87701-3162-41C4-A7B6-440217BC568C}"/>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8" name="【港湾・漁港】&#10;一人当たり有形固定資産（償却資産）額グラフ枠">
          <a:extLst>
            <a:ext uri="{FF2B5EF4-FFF2-40B4-BE49-F238E27FC236}">
              <a16:creationId xmlns:a16="http://schemas.microsoft.com/office/drawing/2014/main" xmlns="" id="{68763F94-DA02-4128-A5D5-A199876FB386}"/>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16594</xdr:rowOff>
    </xdr:from>
    <xdr:to>
      <xdr:col>54</xdr:col>
      <xdr:colOff>189865</xdr:colOff>
      <xdr:row>107</xdr:row>
      <xdr:rowOff>133321</xdr:rowOff>
    </xdr:to>
    <xdr:cxnSp macro="">
      <xdr:nvCxnSpPr>
        <xdr:cNvPr id="359" name="直線コネクタ 358">
          <a:extLst>
            <a:ext uri="{FF2B5EF4-FFF2-40B4-BE49-F238E27FC236}">
              <a16:creationId xmlns:a16="http://schemas.microsoft.com/office/drawing/2014/main" xmlns="" id="{FB8BDAB7-AC53-4219-AA47-D9505FAF5EC0}"/>
            </a:ext>
          </a:extLst>
        </xdr:cNvPr>
        <xdr:cNvCxnSpPr/>
      </xdr:nvCxnSpPr>
      <xdr:spPr>
        <a:xfrm flipV="1">
          <a:off x="10476865" y="17333044"/>
          <a:ext cx="0" cy="1145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137148</xdr:rowOff>
    </xdr:from>
    <xdr:ext cx="313932" cy="259045"/>
    <xdr:sp macro="" textlink="">
      <xdr:nvSpPr>
        <xdr:cNvPr id="360" name="【港湾・漁港】&#10;一人当たり有形固定資産（償却資産）額最小値テキスト">
          <a:extLst>
            <a:ext uri="{FF2B5EF4-FFF2-40B4-BE49-F238E27FC236}">
              <a16:creationId xmlns:a16="http://schemas.microsoft.com/office/drawing/2014/main" xmlns="" id="{5C89A30B-9F83-4802-B339-3E76379D1328}"/>
            </a:ext>
          </a:extLst>
        </xdr:cNvPr>
        <xdr:cNvSpPr txBox="1"/>
      </xdr:nvSpPr>
      <xdr:spPr>
        <a:xfrm>
          <a:off x="10515600" y="184822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133321</xdr:rowOff>
    </xdr:from>
    <xdr:to>
      <xdr:col>55</xdr:col>
      <xdr:colOff>88900</xdr:colOff>
      <xdr:row>107</xdr:row>
      <xdr:rowOff>133321</xdr:rowOff>
    </xdr:to>
    <xdr:cxnSp macro="">
      <xdr:nvCxnSpPr>
        <xdr:cNvPr id="361" name="直線コネクタ 360">
          <a:extLst>
            <a:ext uri="{FF2B5EF4-FFF2-40B4-BE49-F238E27FC236}">
              <a16:creationId xmlns:a16="http://schemas.microsoft.com/office/drawing/2014/main" xmlns="" id="{E643F9DB-3CB7-4531-A5BA-058166881C00}"/>
            </a:ext>
          </a:extLst>
        </xdr:cNvPr>
        <xdr:cNvCxnSpPr/>
      </xdr:nvCxnSpPr>
      <xdr:spPr>
        <a:xfrm>
          <a:off x="10388600" y="18478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134721</xdr:rowOff>
    </xdr:from>
    <xdr:ext cx="690189" cy="259045"/>
    <xdr:sp macro="" textlink="">
      <xdr:nvSpPr>
        <xdr:cNvPr id="362" name="【港湾・漁港】&#10;一人当たり有形固定資産（償却資産）額最大値テキスト">
          <a:extLst>
            <a:ext uri="{FF2B5EF4-FFF2-40B4-BE49-F238E27FC236}">
              <a16:creationId xmlns:a16="http://schemas.microsoft.com/office/drawing/2014/main" xmlns="" id="{12A2B1F4-C128-4831-B42E-F1474926D0B6}"/>
            </a:ext>
          </a:extLst>
        </xdr:cNvPr>
        <xdr:cNvSpPr txBox="1"/>
      </xdr:nvSpPr>
      <xdr:spPr>
        <a:xfrm>
          <a:off x="10515600" y="171082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16594</xdr:rowOff>
    </xdr:from>
    <xdr:to>
      <xdr:col>55</xdr:col>
      <xdr:colOff>88900</xdr:colOff>
      <xdr:row>101</xdr:row>
      <xdr:rowOff>16594</xdr:rowOff>
    </xdr:to>
    <xdr:cxnSp macro="">
      <xdr:nvCxnSpPr>
        <xdr:cNvPr id="363" name="直線コネクタ 362">
          <a:extLst>
            <a:ext uri="{FF2B5EF4-FFF2-40B4-BE49-F238E27FC236}">
              <a16:creationId xmlns:a16="http://schemas.microsoft.com/office/drawing/2014/main" xmlns="" id="{C71BA82D-FDDE-4B5E-AA01-8ACF6AA52739}"/>
            </a:ext>
          </a:extLst>
        </xdr:cNvPr>
        <xdr:cNvCxnSpPr/>
      </xdr:nvCxnSpPr>
      <xdr:spPr>
        <a:xfrm>
          <a:off x="10388600" y="1733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80314</xdr:rowOff>
    </xdr:from>
    <xdr:ext cx="599010" cy="259045"/>
    <xdr:sp macro="" textlink="">
      <xdr:nvSpPr>
        <xdr:cNvPr id="364" name="【港湾・漁港】&#10;一人当たり有形固定資産（償却資産）額平均値テキスト">
          <a:extLst>
            <a:ext uri="{FF2B5EF4-FFF2-40B4-BE49-F238E27FC236}">
              <a16:creationId xmlns:a16="http://schemas.microsoft.com/office/drawing/2014/main" xmlns="" id="{3CE33717-D5F5-4291-84FA-7ECA61B003E6}"/>
            </a:ext>
          </a:extLst>
        </xdr:cNvPr>
        <xdr:cNvSpPr txBox="1"/>
      </xdr:nvSpPr>
      <xdr:spPr>
        <a:xfrm>
          <a:off x="10515600" y="182540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101887</xdr:rowOff>
    </xdr:from>
    <xdr:to>
      <xdr:col>55</xdr:col>
      <xdr:colOff>50800</xdr:colOff>
      <xdr:row>107</xdr:row>
      <xdr:rowOff>32037</xdr:rowOff>
    </xdr:to>
    <xdr:sp macro="" textlink="">
      <xdr:nvSpPr>
        <xdr:cNvPr id="365" name="フローチャート: 判断 364">
          <a:extLst>
            <a:ext uri="{FF2B5EF4-FFF2-40B4-BE49-F238E27FC236}">
              <a16:creationId xmlns:a16="http://schemas.microsoft.com/office/drawing/2014/main" xmlns="" id="{1540689C-0F90-4321-B9F1-7347003F8DAB}"/>
            </a:ext>
          </a:extLst>
        </xdr:cNvPr>
        <xdr:cNvSpPr/>
      </xdr:nvSpPr>
      <xdr:spPr>
        <a:xfrm>
          <a:off x="10426700" y="1827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72735</xdr:rowOff>
    </xdr:from>
    <xdr:to>
      <xdr:col>50</xdr:col>
      <xdr:colOff>165100</xdr:colOff>
      <xdr:row>107</xdr:row>
      <xdr:rowOff>2885</xdr:rowOff>
    </xdr:to>
    <xdr:sp macro="" textlink="">
      <xdr:nvSpPr>
        <xdr:cNvPr id="366" name="フローチャート: 判断 365">
          <a:extLst>
            <a:ext uri="{FF2B5EF4-FFF2-40B4-BE49-F238E27FC236}">
              <a16:creationId xmlns:a16="http://schemas.microsoft.com/office/drawing/2014/main" xmlns="" id="{65662EDF-FE22-4AF9-91A0-F6F146BCBFEB}"/>
            </a:ext>
          </a:extLst>
        </xdr:cNvPr>
        <xdr:cNvSpPr/>
      </xdr:nvSpPr>
      <xdr:spPr>
        <a:xfrm>
          <a:off x="9588500" y="1824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120785</xdr:rowOff>
    </xdr:from>
    <xdr:to>
      <xdr:col>46</xdr:col>
      <xdr:colOff>38100</xdr:colOff>
      <xdr:row>107</xdr:row>
      <xdr:rowOff>50935</xdr:rowOff>
    </xdr:to>
    <xdr:sp macro="" textlink="">
      <xdr:nvSpPr>
        <xdr:cNvPr id="367" name="フローチャート: 判断 366">
          <a:extLst>
            <a:ext uri="{FF2B5EF4-FFF2-40B4-BE49-F238E27FC236}">
              <a16:creationId xmlns:a16="http://schemas.microsoft.com/office/drawing/2014/main" xmlns="" id="{A1CAC052-D501-4FCD-8143-709360B81872}"/>
            </a:ext>
          </a:extLst>
        </xdr:cNvPr>
        <xdr:cNvSpPr/>
      </xdr:nvSpPr>
      <xdr:spPr>
        <a:xfrm>
          <a:off x="8699500" y="182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8" name="テキスト ボックス 367">
          <a:extLst>
            <a:ext uri="{FF2B5EF4-FFF2-40B4-BE49-F238E27FC236}">
              <a16:creationId xmlns:a16="http://schemas.microsoft.com/office/drawing/2014/main" xmlns="" id="{5561283B-7982-4D13-9439-016A63CA4E7D}"/>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9" name="テキスト ボックス 368">
          <a:extLst>
            <a:ext uri="{FF2B5EF4-FFF2-40B4-BE49-F238E27FC236}">
              <a16:creationId xmlns:a16="http://schemas.microsoft.com/office/drawing/2014/main" xmlns="" id="{4AE0C28D-290D-4335-923B-D8A82970933C}"/>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xmlns="" id="{A00DA827-258A-4B3B-A58F-8E06BE61F2CB}"/>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xmlns="" id="{DB61B5E3-0FEF-46AF-8573-AB00EE7BC371}"/>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xmlns="" id="{FF64391D-A565-4E65-BA05-C9624B16E7C5}"/>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77431</xdr:rowOff>
    </xdr:from>
    <xdr:to>
      <xdr:col>50</xdr:col>
      <xdr:colOff>165100</xdr:colOff>
      <xdr:row>108</xdr:row>
      <xdr:rowOff>7581</xdr:rowOff>
    </xdr:to>
    <xdr:sp macro="" textlink="">
      <xdr:nvSpPr>
        <xdr:cNvPr id="373" name="楕円 372">
          <a:extLst>
            <a:ext uri="{FF2B5EF4-FFF2-40B4-BE49-F238E27FC236}">
              <a16:creationId xmlns:a16="http://schemas.microsoft.com/office/drawing/2014/main" xmlns="" id="{9298B460-66C0-4D74-8357-1D621AA9BDB2}"/>
            </a:ext>
          </a:extLst>
        </xdr:cNvPr>
        <xdr:cNvSpPr/>
      </xdr:nvSpPr>
      <xdr:spPr>
        <a:xfrm>
          <a:off x="9588500" y="1842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77496</xdr:rowOff>
    </xdr:from>
    <xdr:to>
      <xdr:col>46</xdr:col>
      <xdr:colOff>38100</xdr:colOff>
      <xdr:row>108</xdr:row>
      <xdr:rowOff>7646</xdr:rowOff>
    </xdr:to>
    <xdr:sp macro="" textlink="">
      <xdr:nvSpPr>
        <xdr:cNvPr id="374" name="楕円 373">
          <a:extLst>
            <a:ext uri="{FF2B5EF4-FFF2-40B4-BE49-F238E27FC236}">
              <a16:creationId xmlns:a16="http://schemas.microsoft.com/office/drawing/2014/main" xmlns="" id="{3CE5C70F-164A-4C5F-B726-D69EB94EA897}"/>
            </a:ext>
          </a:extLst>
        </xdr:cNvPr>
        <xdr:cNvSpPr/>
      </xdr:nvSpPr>
      <xdr:spPr>
        <a:xfrm>
          <a:off x="8699500" y="1842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128231</xdr:rowOff>
    </xdr:from>
    <xdr:to>
      <xdr:col>50</xdr:col>
      <xdr:colOff>114300</xdr:colOff>
      <xdr:row>107</xdr:row>
      <xdr:rowOff>128296</xdr:rowOff>
    </xdr:to>
    <xdr:cxnSp macro="">
      <xdr:nvCxnSpPr>
        <xdr:cNvPr id="375" name="直線コネクタ 374">
          <a:extLst>
            <a:ext uri="{FF2B5EF4-FFF2-40B4-BE49-F238E27FC236}">
              <a16:creationId xmlns:a16="http://schemas.microsoft.com/office/drawing/2014/main" xmlns="" id="{4CD1183D-6C0F-4274-977E-29BC57A8DDCC}"/>
            </a:ext>
          </a:extLst>
        </xdr:cNvPr>
        <xdr:cNvCxnSpPr/>
      </xdr:nvCxnSpPr>
      <xdr:spPr>
        <a:xfrm flipV="1">
          <a:off x="8750300" y="18473381"/>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19412</xdr:rowOff>
    </xdr:from>
    <xdr:ext cx="599010" cy="259045"/>
    <xdr:sp macro="" textlink="">
      <xdr:nvSpPr>
        <xdr:cNvPr id="376" name="n_1aveValue【港湾・漁港】&#10;一人当たり有形固定資産（償却資産）額">
          <a:extLst>
            <a:ext uri="{FF2B5EF4-FFF2-40B4-BE49-F238E27FC236}">
              <a16:creationId xmlns:a16="http://schemas.microsoft.com/office/drawing/2014/main" xmlns="" id="{0B8DBB5C-650B-40AC-A4CE-D8ECFCE19A55}"/>
            </a:ext>
          </a:extLst>
        </xdr:cNvPr>
        <xdr:cNvSpPr txBox="1"/>
      </xdr:nvSpPr>
      <xdr:spPr>
        <a:xfrm>
          <a:off x="9327095" y="18021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67462</xdr:rowOff>
    </xdr:from>
    <xdr:ext cx="599010" cy="259045"/>
    <xdr:sp macro="" textlink="">
      <xdr:nvSpPr>
        <xdr:cNvPr id="377" name="n_2aveValue【港湾・漁港】&#10;一人当たり有形固定資産（償却資産）額">
          <a:extLst>
            <a:ext uri="{FF2B5EF4-FFF2-40B4-BE49-F238E27FC236}">
              <a16:creationId xmlns:a16="http://schemas.microsoft.com/office/drawing/2014/main" xmlns="" id="{A0F11D0D-DA80-4D01-A438-C9D62CB57A7C}"/>
            </a:ext>
          </a:extLst>
        </xdr:cNvPr>
        <xdr:cNvSpPr txBox="1"/>
      </xdr:nvSpPr>
      <xdr:spPr>
        <a:xfrm>
          <a:off x="8450795" y="18069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107</xdr:row>
      <xdr:rowOff>170158</xdr:rowOff>
    </xdr:from>
    <xdr:ext cx="469744" cy="259045"/>
    <xdr:sp macro="" textlink="">
      <xdr:nvSpPr>
        <xdr:cNvPr id="378" name="n_1mainValue【港湾・漁港】&#10;一人当たり有形固定資産（償却資産）額">
          <a:extLst>
            <a:ext uri="{FF2B5EF4-FFF2-40B4-BE49-F238E27FC236}">
              <a16:creationId xmlns:a16="http://schemas.microsoft.com/office/drawing/2014/main" xmlns="" id="{AB3AF66B-10AF-4CF7-BEAC-A31B4A733DC1}"/>
            </a:ext>
          </a:extLst>
        </xdr:cNvPr>
        <xdr:cNvSpPr txBox="1"/>
      </xdr:nvSpPr>
      <xdr:spPr>
        <a:xfrm>
          <a:off x="9391728" y="18515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107</xdr:row>
      <xdr:rowOff>170223</xdr:rowOff>
    </xdr:from>
    <xdr:ext cx="469744" cy="259045"/>
    <xdr:sp macro="" textlink="">
      <xdr:nvSpPr>
        <xdr:cNvPr id="379" name="n_2mainValue【港湾・漁港】&#10;一人当たり有形固定資産（償却資産）額">
          <a:extLst>
            <a:ext uri="{FF2B5EF4-FFF2-40B4-BE49-F238E27FC236}">
              <a16:creationId xmlns:a16="http://schemas.microsoft.com/office/drawing/2014/main" xmlns="" id="{C4ADA677-11C5-40FB-824E-A8290A6B80AF}"/>
            </a:ext>
          </a:extLst>
        </xdr:cNvPr>
        <xdr:cNvSpPr txBox="1"/>
      </xdr:nvSpPr>
      <xdr:spPr>
        <a:xfrm>
          <a:off x="8515428" y="1851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0" name="正方形/長方形 379">
          <a:extLst>
            <a:ext uri="{FF2B5EF4-FFF2-40B4-BE49-F238E27FC236}">
              <a16:creationId xmlns:a16="http://schemas.microsoft.com/office/drawing/2014/main" xmlns="" id="{64DBA300-14AE-4AF7-9BCB-397CF3CA62C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1" name="正方形/長方形 380">
          <a:extLst>
            <a:ext uri="{FF2B5EF4-FFF2-40B4-BE49-F238E27FC236}">
              <a16:creationId xmlns:a16="http://schemas.microsoft.com/office/drawing/2014/main" xmlns="" id="{4FF13023-7ED7-4E3D-A38D-03F1680BA6C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2" name="正方形/長方形 381">
          <a:extLst>
            <a:ext uri="{FF2B5EF4-FFF2-40B4-BE49-F238E27FC236}">
              <a16:creationId xmlns:a16="http://schemas.microsoft.com/office/drawing/2014/main" xmlns="" id="{E198AE7C-B9CD-4F78-A7DD-65FD3D767B6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3" name="正方形/長方形 382">
          <a:extLst>
            <a:ext uri="{FF2B5EF4-FFF2-40B4-BE49-F238E27FC236}">
              <a16:creationId xmlns:a16="http://schemas.microsoft.com/office/drawing/2014/main" xmlns="" id="{891221A0-75CC-43E4-BEEC-1E5E1EE26BA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4" name="正方形/長方形 383">
          <a:extLst>
            <a:ext uri="{FF2B5EF4-FFF2-40B4-BE49-F238E27FC236}">
              <a16:creationId xmlns:a16="http://schemas.microsoft.com/office/drawing/2014/main" xmlns="" id="{FA6C8E9A-5468-4CFF-ADE8-9DDAFC78770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5" name="正方形/長方形 384">
          <a:extLst>
            <a:ext uri="{FF2B5EF4-FFF2-40B4-BE49-F238E27FC236}">
              <a16:creationId xmlns:a16="http://schemas.microsoft.com/office/drawing/2014/main" xmlns="" id="{FF4C60CA-425C-48CB-ADB8-037CA9AE493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6" name="正方形/長方形 385">
          <a:extLst>
            <a:ext uri="{FF2B5EF4-FFF2-40B4-BE49-F238E27FC236}">
              <a16:creationId xmlns:a16="http://schemas.microsoft.com/office/drawing/2014/main" xmlns="" id="{8DDC4670-73C4-4BAA-B9CC-A363AD66BB2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7" name="正方形/長方形 386">
          <a:extLst>
            <a:ext uri="{FF2B5EF4-FFF2-40B4-BE49-F238E27FC236}">
              <a16:creationId xmlns:a16="http://schemas.microsoft.com/office/drawing/2014/main" xmlns="" id="{55F388EA-0C35-4C01-B523-F86D0355532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8" name="テキスト ボックス 387">
          <a:extLst>
            <a:ext uri="{FF2B5EF4-FFF2-40B4-BE49-F238E27FC236}">
              <a16:creationId xmlns:a16="http://schemas.microsoft.com/office/drawing/2014/main" xmlns="" id="{B2019C3A-6AEE-4DED-8AEE-73558626195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9" name="直線コネクタ 388">
          <a:extLst>
            <a:ext uri="{FF2B5EF4-FFF2-40B4-BE49-F238E27FC236}">
              <a16:creationId xmlns:a16="http://schemas.microsoft.com/office/drawing/2014/main" xmlns="" id="{63424B09-D830-4308-9A3C-CDE337D55B5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90" name="テキスト ボックス 389">
          <a:extLst>
            <a:ext uri="{FF2B5EF4-FFF2-40B4-BE49-F238E27FC236}">
              <a16:creationId xmlns:a16="http://schemas.microsoft.com/office/drawing/2014/main" xmlns="" id="{816693FC-2A65-4534-9D35-C2C1B487344D}"/>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1" name="直線コネクタ 390">
          <a:extLst>
            <a:ext uri="{FF2B5EF4-FFF2-40B4-BE49-F238E27FC236}">
              <a16:creationId xmlns:a16="http://schemas.microsoft.com/office/drawing/2014/main" xmlns="" id="{C989E334-A6EA-475A-9468-F41864EE8312}"/>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92" name="テキスト ボックス 391">
          <a:extLst>
            <a:ext uri="{FF2B5EF4-FFF2-40B4-BE49-F238E27FC236}">
              <a16:creationId xmlns:a16="http://schemas.microsoft.com/office/drawing/2014/main" xmlns="" id="{F3C0DE58-1C51-47C6-B448-98B6F32D9E07}"/>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3" name="直線コネクタ 392">
          <a:extLst>
            <a:ext uri="{FF2B5EF4-FFF2-40B4-BE49-F238E27FC236}">
              <a16:creationId xmlns:a16="http://schemas.microsoft.com/office/drawing/2014/main" xmlns="" id="{0556F283-C328-4570-8B76-6901F8A729AF}"/>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4" name="テキスト ボックス 393">
          <a:extLst>
            <a:ext uri="{FF2B5EF4-FFF2-40B4-BE49-F238E27FC236}">
              <a16:creationId xmlns:a16="http://schemas.microsoft.com/office/drawing/2014/main" xmlns="" id="{E725AACF-7D7D-41AC-B6B4-762ED2356E62}"/>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5" name="直線コネクタ 394">
          <a:extLst>
            <a:ext uri="{FF2B5EF4-FFF2-40B4-BE49-F238E27FC236}">
              <a16:creationId xmlns:a16="http://schemas.microsoft.com/office/drawing/2014/main" xmlns="" id="{AB3DDDA0-EA35-412A-B3C0-F242C52456C6}"/>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6" name="テキスト ボックス 395">
          <a:extLst>
            <a:ext uri="{FF2B5EF4-FFF2-40B4-BE49-F238E27FC236}">
              <a16:creationId xmlns:a16="http://schemas.microsoft.com/office/drawing/2014/main" xmlns="" id="{FF2586C8-B0C6-4579-9E57-73AF9A401574}"/>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7" name="直線コネクタ 396">
          <a:extLst>
            <a:ext uri="{FF2B5EF4-FFF2-40B4-BE49-F238E27FC236}">
              <a16:creationId xmlns:a16="http://schemas.microsoft.com/office/drawing/2014/main" xmlns="" id="{AB8C884A-6142-4030-ACAE-3A3171D34EC3}"/>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8" name="テキスト ボックス 397">
          <a:extLst>
            <a:ext uri="{FF2B5EF4-FFF2-40B4-BE49-F238E27FC236}">
              <a16:creationId xmlns:a16="http://schemas.microsoft.com/office/drawing/2014/main" xmlns="" id="{623DE288-E19A-4FC2-8858-18936B761553}"/>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9" name="直線コネクタ 398">
          <a:extLst>
            <a:ext uri="{FF2B5EF4-FFF2-40B4-BE49-F238E27FC236}">
              <a16:creationId xmlns:a16="http://schemas.microsoft.com/office/drawing/2014/main" xmlns="" id="{3C4F6E37-880E-4012-B6DE-33913A0261A8}"/>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00" name="テキスト ボックス 399">
          <a:extLst>
            <a:ext uri="{FF2B5EF4-FFF2-40B4-BE49-F238E27FC236}">
              <a16:creationId xmlns:a16="http://schemas.microsoft.com/office/drawing/2014/main" xmlns="" id="{0AA3406D-0B64-4B99-B6A2-9E0D4F7B603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1" name="直線コネクタ 400">
          <a:extLst>
            <a:ext uri="{FF2B5EF4-FFF2-40B4-BE49-F238E27FC236}">
              <a16:creationId xmlns:a16="http://schemas.microsoft.com/office/drawing/2014/main" xmlns="" id="{63C9EF63-B2FE-4D77-83B3-77D1C67B188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2" name="テキスト ボックス 401">
          <a:extLst>
            <a:ext uri="{FF2B5EF4-FFF2-40B4-BE49-F238E27FC236}">
              <a16:creationId xmlns:a16="http://schemas.microsoft.com/office/drawing/2014/main" xmlns="" id="{1F1B8D18-769B-4F1A-8C20-31EECAADC7F8}"/>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3" name="【認定こども園・幼稚園・保育所】&#10;有形固定資産減価償却率グラフ枠">
          <a:extLst>
            <a:ext uri="{FF2B5EF4-FFF2-40B4-BE49-F238E27FC236}">
              <a16:creationId xmlns:a16="http://schemas.microsoft.com/office/drawing/2014/main" xmlns="" id="{2DE0553F-B1F9-4C4C-BDEE-098662E65A3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70485</xdr:rowOff>
    </xdr:to>
    <xdr:cxnSp macro="">
      <xdr:nvCxnSpPr>
        <xdr:cNvPr id="404" name="直線コネクタ 403">
          <a:extLst>
            <a:ext uri="{FF2B5EF4-FFF2-40B4-BE49-F238E27FC236}">
              <a16:creationId xmlns:a16="http://schemas.microsoft.com/office/drawing/2014/main" xmlns="" id="{E2EB87C8-1D3F-4FAA-8841-DAB7BDBF8635}"/>
            </a:ext>
          </a:extLst>
        </xdr:cNvPr>
        <xdr:cNvCxnSpPr/>
      </xdr:nvCxnSpPr>
      <xdr:spPr>
        <a:xfrm flipV="1">
          <a:off x="16318864" y="5715000"/>
          <a:ext cx="0" cy="15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74312</xdr:rowOff>
    </xdr:from>
    <xdr:ext cx="405111" cy="259045"/>
    <xdr:sp macro="" textlink="">
      <xdr:nvSpPr>
        <xdr:cNvPr id="405" name="【認定こども園・幼稚園・保育所】&#10;有形固定資産減価償却率最小値テキスト">
          <a:extLst>
            <a:ext uri="{FF2B5EF4-FFF2-40B4-BE49-F238E27FC236}">
              <a16:creationId xmlns:a16="http://schemas.microsoft.com/office/drawing/2014/main" xmlns="" id="{1EA585AA-829A-4A88-93B4-A972D291B868}"/>
            </a:ext>
          </a:extLst>
        </xdr:cNvPr>
        <xdr:cNvSpPr txBox="1"/>
      </xdr:nvSpPr>
      <xdr:spPr>
        <a:xfrm>
          <a:off x="16357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70485</xdr:rowOff>
    </xdr:from>
    <xdr:to>
      <xdr:col>86</xdr:col>
      <xdr:colOff>25400</xdr:colOff>
      <xdr:row>42</xdr:row>
      <xdr:rowOff>70485</xdr:rowOff>
    </xdr:to>
    <xdr:cxnSp macro="">
      <xdr:nvCxnSpPr>
        <xdr:cNvPr id="406" name="直線コネクタ 405">
          <a:extLst>
            <a:ext uri="{FF2B5EF4-FFF2-40B4-BE49-F238E27FC236}">
              <a16:creationId xmlns:a16="http://schemas.microsoft.com/office/drawing/2014/main" xmlns="" id="{67461939-8AFE-45D3-B43D-B75D1D5B8DC2}"/>
            </a:ext>
          </a:extLst>
        </xdr:cNvPr>
        <xdr:cNvCxnSpPr/>
      </xdr:nvCxnSpPr>
      <xdr:spPr>
        <a:xfrm>
          <a:off x="16230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07" name="【認定こども園・幼稚園・保育所】&#10;有形固定資産減価償却率最大値テキスト">
          <a:extLst>
            <a:ext uri="{FF2B5EF4-FFF2-40B4-BE49-F238E27FC236}">
              <a16:creationId xmlns:a16="http://schemas.microsoft.com/office/drawing/2014/main" xmlns="" id="{35E3E644-F866-4CA0-A645-23655A58A744}"/>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08" name="直線コネクタ 407">
          <a:extLst>
            <a:ext uri="{FF2B5EF4-FFF2-40B4-BE49-F238E27FC236}">
              <a16:creationId xmlns:a16="http://schemas.microsoft.com/office/drawing/2014/main" xmlns="" id="{3532048A-13FC-4288-9705-F44A4742DF5D}"/>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112412</xdr:rowOff>
    </xdr:from>
    <xdr:ext cx="405111" cy="259045"/>
    <xdr:sp macro="" textlink="">
      <xdr:nvSpPr>
        <xdr:cNvPr id="409" name="【認定こども園・幼稚園・保育所】&#10;有形固定資産減価償却率平均値テキスト">
          <a:extLst>
            <a:ext uri="{FF2B5EF4-FFF2-40B4-BE49-F238E27FC236}">
              <a16:creationId xmlns:a16="http://schemas.microsoft.com/office/drawing/2014/main" xmlns="" id="{5E7BF3D3-D3A8-4723-B7F0-2AE03521CFAD}"/>
            </a:ext>
          </a:extLst>
        </xdr:cNvPr>
        <xdr:cNvSpPr txBox="1"/>
      </xdr:nvSpPr>
      <xdr:spPr>
        <a:xfrm>
          <a:off x="16357600" y="6456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133985</xdr:rowOff>
    </xdr:from>
    <xdr:to>
      <xdr:col>85</xdr:col>
      <xdr:colOff>177800</xdr:colOff>
      <xdr:row>38</xdr:row>
      <xdr:rowOff>64135</xdr:rowOff>
    </xdr:to>
    <xdr:sp macro="" textlink="">
      <xdr:nvSpPr>
        <xdr:cNvPr id="410" name="フローチャート: 判断 409">
          <a:extLst>
            <a:ext uri="{FF2B5EF4-FFF2-40B4-BE49-F238E27FC236}">
              <a16:creationId xmlns:a16="http://schemas.microsoft.com/office/drawing/2014/main" xmlns="" id="{10AA2165-C0B4-4DB8-9703-99D837D34560}"/>
            </a:ext>
          </a:extLst>
        </xdr:cNvPr>
        <xdr:cNvSpPr/>
      </xdr:nvSpPr>
      <xdr:spPr>
        <a:xfrm>
          <a:off x="162687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411" name="フローチャート: 判断 410">
          <a:extLst>
            <a:ext uri="{FF2B5EF4-FFF2-40B4-BE49-F238E27FC236}">
              <a16:creationId xmlns:a16="http://schemas.microsoft.com/office/drawing/2014/main" xmlns="" id="{2EBEF2D6-BC37-4038-B6C3-40CC8A59816A}"/>
            </a:ext>
          </a:extLst>
        </xdr:cNvPr>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63500</xdr:rowOff>
    </xdr:from>
    <xdr:to>
      <xdr:col>76</xdr:col>
      <xdr:colOff>165100</xdr:colOff>
      <xdr:row>37</xdr:row>
      <xdr:rowOff>165100</xdr:rowOff>
    </xdr:to>
    <xdr:sp macro="" textlink="">
      <xdr:nvSpPr>
        <xdr:cNvPr id="412" name="フローチャート: 判断 411">
          <a:extLst>
            <a:ext uri="{FF2B5EF4-FFF2-40B4-BE49-F238E27FC236}">
              <a16:creationId xmlns:a16="http://schemas.microsoft.com/office/drawing/2014/main" xmlns="" id="{49A92859-3F94-4FF2-B7F9-B7DC7E47AE2E}"/>
            </a:ext>
          </a:extLst>
        </xdr:cNvPr>
        <xdr:cNvSpPr/>
      </xdr:nvSpPr>
      <xdr:spPr>
        <a:xfrm>
          <a:off x="14541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xmlns="" id="{3AADC30C-D896-40F8-8806-84242FB23D7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xmlns="" id="{CE957ED1-994C-4247-8585-6D4B70701A3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xmlns="" id="{8F1E318F-2411-4DF0-B97E-BFEEC6BC0A1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xmlns="" id="{02B6AA54-9261-43C0-9A40-D4AA434925F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xmlns="" id="{8DF2B992-06A6-477C-BF07-6B093623E0F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149225</xdr:rowOff>
    </xdr:from>
    <xdr:to>
      <xdr:col>81</xdr:col>
      <xdr:colOff>101600</xdr:colOff>
      <xdr:row>35</xdr:row>
      <xdr:rowOff>79375</xdr:rowOff>
    </xdr:to>
    <xdr:sp macro="" textlink="">
      <xdr:nvSpPr>
        <xdr:cNvPr id="418" name="楕円 417">
          <a:extLst>
            <a:ext uri="{FF2B5EF4-FFF2-40B4-BE49-F238E27FC236}">
              <a16:creationId xmlns:a16="http://schemas.microsoft.com/office/drawing/2014/main" xmlns="" id="{4C558230-E3E9-407B-BB01-2E004DF9A654}"/>
            </a:ext>
          </a:extLst>
        </xdr:cNvPr>
        <xdr:cNvSpPr/>
      </xdr:nvSpPr>
      <xdr:spPr>
        <a:xfrm>
          <a:off x="15430500" y="597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635</xdr:rowOff>
    </xdr:from>
    <xdr:to>
      <xdr:col>76</xdr:col>
      <xdr:colOff>165100</xdr:colOff>
      <xdr:row>35</xdr:row>
      <xdr:rowOff>102235</xdr:rowOff>
    </xdr:to>
    <xdr:sp macro="" textlink="">
      <xdr:nvSpPr>
        <xdr:cNvPr id="419" name="楕円 418">
          <a:extLst>
            <a:ext uri="{FF2B5EF4-FFF2-40B4-BE49-F238E27FC236}">
              <a16:creationId xmlns:a16="http://schemas.microsoft.com/office/drawing/2014/main" xmlns="" id="{15BC7C8E-946C-4AE0-849E-3E0F277B4A41}"/>
            </a:ext>
          </a:extLst>
        </xdr:cNvPr>
        <xdr:cNvSpPr/>
      </xdr:nvSpPr>
      <xdr:spPr>
        <a:xfrm>
          <a:off x="14541500" y="600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28575</xdr:rowOff>
    </xdr:from>
    <xdr:to>
      <xdr:col>81</xdr:col>
      <xdr:colOff>50800</xdr:colOff>
      <xdr:row>35</xdr:row>
      <xdr:rowOff>51435</xdr:rowOff>
    </xdr:to>
    <xdr:cxnSp macro="">
      <xdr:nvCxnSpPr>
        <xdr:cNvPr id="420" name="直線コネクタ 419">
          <a:extLst>
            <a:ext uri="{FF2B5EF4-FFF2-40B4-BE49-F238E27FC236}">
              <a16:creationId xmlns:a16="http://schemas.microsoft.com/office/drawing/2014/main" xmlns="" id="{0BDD1C87-9FB4-4892-8852-EFBBC7325DC4}"/>
            </a:ext>
          </a:extLst>
        </xdr:cNvPr>
        <xdr:cNvCxnSpPr/>
      </xdr:nvCxnSpPr>
      <xdr:spPr>
        <a:xfrm flipV="1">
          <a:off x="14592300" y="602932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5732</xdr:rowOff>
    </xdr:from>
    <xdr:ext cx="405111" cy="259045"/>
    <xdr:sp macro="" textlink="">
      <xdr:nvSpPr>
        <xdr:cNvPr id="421" name="n_1aveValue【認定こども園・幼稚園・保育所】&#10;有形固定資産減価償却率">
          <a:extLst>
            <a:ext uri="{FF2B5EF4-FFF2-40B4-BE49-F238E27FC236}">
              <a16:creationId xmlns:a16="http://schemas.microsoft.com/office/drawing/2014/main" xmlns="" id="{78F1F801-4A60-4118-8D09-AC58BAA71E4B}"/>
            </a:ext>
          </a:extLst>
        </xdr:cNvPr>
        <xdr:cNvSpPr txBox="1"/>
      </xdr:nvSpPr>
      <xdr:spPr>
        <a:xfrm>
          <a:off x="152660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156227</xdr:rowOff>
    </xdr:from>
    <xdr:ext cx="405111" cy="259045"/>
    <xdr:sp macro="" textlink="">
      <xdr:nvSpPr>
        <xdr:cNvPr id="422" name="n_2aveValue【認定こども園・幼稚園・保育所】&#10;有形固定資産減価償却率">
          <a:extLst>
            <a:ext uri="{FF2B5EF4-FFF2-40B4-BE49-F238E27FC236}">
              <a16:creationId xmlns:a16="http://schemas.microsoft.com/office/drawing/2014/main" xmlns="" id="{F54C6F2C-354A-4CE6-A6C9-72A03B2F5B71}"/>
            </a:ext>
          </a:extLst>
        </xdr:cNvPr>
        <xdr:cNvSpPr txBox="1"/>
      </xdr:nvSpPr>
      <xdr:spPr>
        <a:xfrm>
          <a:off x="14389744"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95902</xdr:rowOff>
    </xdr:from>
    <xdr:ext cx="405111" cy="259045"/>
    <xdr:sp macro="" textlink="">
      <xdr:nvSpPr>
        <xdr:cNvPr id="423" name="n_1mainValue【認定こども園・幼稚園・保育所】&#10;有形固定資産減価償却率">
          <a:extLst>
            <a:ext uri="{FF2B5EF4-FFF2-40B4-BE49-F238E27FC236}">
              <a16:creationId xmlns:a16="http://schemas.microsoft.com/office/drawing/2014/main" xmlns="" id="{72F03F16-7A57-413E-B703-BFB1715C359F}"/>
            </a:ext>
          </a:extLst>
        </xdr:cNvPr>
        <xdr:cNvSpPr txBox="1"/>
      </xdr:nvSpPr>
      <xdr:spPr>
        <a:xfrm>
          <a:off x="15266044" y="575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118762</xdr:rowOff>
    </xdr:from>
    <xdr:ext cx="405111" cy="259045"/>
    <xdr:sp macro="" textlink="">
      <xdr:nvSpPr>
        <xdr:cNvPr id="424" name="n_2mainValue【認定こども園・幼稚園・保育所】&#10;有形固定資産減価償却率">
          <a:extLst>
            <a:ext uri="{FF2B5EF4-FFF2-40B4-BE49-F238E27FC236}">
              <a16:creationId xmlns:a16="http://schemas.microsoft.com/office/drawing/2014/main" xmlns="" id="{F711508B-F12D-4372-9DF8-15D3C442DF35}"/>
            </a:ext>
          </a:extLst>
        </xdr:cNvPr>
        <xdr:cNvSpPr txBox="1"/>
      </xdr:nvSpPr>
      <xdr:spPr>
        <a:xfrm>
          <a:off x="14389744" y="577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5" name="正方形/長方形 424">
          <a:extLst>
            <a:ext uri="{FF2B5EF4-FFF2-40B4-BE49-F238E27FC236}">
              <a16:creationId xmlns:a16="http://schemas.microsoft.com/office/drawing/2014/main" xmlns="" id="{0AEA6B34-551D-435C-B6F9-FA351394769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6" name="正方形/長方形 425">
          <a:extLst>
            <a:ext uri="{FF2B5EF4-FFF2-40B4-BE49-F238E27FC236}">
              <a16:creationId xmlns:a16="http://schemas.microsoft.com/office/drawing/2014/main" xmlns="" id="{C4E56AD1-20C3-4AA4-8157-3410EA4CABA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7" name="正方形/長方形 426">
          <a:extLst>
            <a:ext uri="{FF2B5EF4-FFF2-40B4-BE49-F238E27FC236}">
              <a16:creationId xmlns:a16="http://schemas.microsoft.com/office/drawing/2014/main" xmlns="" id="{2EC83030-14A2-4C6D-928E-E485DAC83FF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8" name="正方形/長方形 427">
          <a:extLst>
            <a:ext uri="{FF2B5EF4-FFF2-40B4-BE49-F238E27FC236}">
              <a16:creationId xmlns:a16="http://schemas.microsoft.com/office/drawing/2014/main" xmlns="" id="{7F19E056-9C87-40FB-8518-597B5424B1E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9" name="正方形/長方形 428">
          <a:extLst>
            <a:ext uri="{FF2B5EF4-FFF2-40B4-BE49-F238E27FC236}">
              <a16:creationId xmlns:a16="http://schemas.microsoft.com/office/drawing/2014/main" xmlns="" id="{B7054766-4C2C-4265-BE87-1FFCB0D85A1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0" name="正方形/長方形 429">
          <a:extLst>
            <a:ext uri="{FF2B5EF4-FFF2-40B4-BE49-F238E27FC236}">
              <a16:creationId xmlns:a16="http://schemas.microsoft.com/office/drawing/2014/main" xmlns="" id="{204B6A5B-6B9A-4C12-8B8B-64350D48A01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1" name="正方形/長方形 430">
          <a:extLst>
            <a:ext uri="{FF2B5EF4-FFF2-40B4-BE49-F238E27FC236}">
              <a16:creationId xmlns:a16="http://schemas.microsoft.com/office/drawing/2014/main" xmlns="" id="{C013FFBB-DA4E-462D-A1A5-018A49E9338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2" name="正方形/長方形 431">
          <a:extLst>
            <a:ext uri="{FF2B5EF4-FFF2-40B4-BE49-F238E27FC236}">
              <a16:creationId xmlns:a16="http://schemas.microsoft.com/office/drawing/2014/main" xmlns="" id="{03177714-8DD1-4413-9B93-AE006391962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3" name="テキスト ボックス 432">
          <a:extLst>
            <a:ext uri="{FF2B5EF4-FFF2-40B4-BE49-F238E27FC236}">
              <a16:creationId xmlns:a16="http://schemas.microsoft.com/office/drawing/2014/main" xmlns="" id="{1D211E88-1DFD-4A7C-BEAD-07E580E1EE6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4" name="直線コネクタ 433">
          <a:extLst>
            <a:ext uri="{FF2B5EF4-FFF2-40B4-BE49-F238E27FC236}">
              <a16:creationId xmlns:a16="http://schemas.microsoft.com/office/drawing/2014/main" xmlns="" id="{14C4D21B-A555-4CDA-B435-E0858476B5F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5" name="直線コネクタ 434">
          <a:extLst>
            <a:ext uri="{FF2B5EF4-FFF2-40B4-BE49-F238E27FC236}">
              <a16:creationId xmlns:a16="http://schemas.microsoft.com/office/drawing/2014/main" xmlns="" id="{08709411-C8DD-4A5E-BE58-481907637CCE}"/>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6" name="テキスト ボックス 435">
          <a:extLst>
            <a:ext uri="{FF2B5EF4-FFF2-40B4-BE49-F238E27FC236}">
              <a16:creationId xmlns:a16="http://schemas.microsoft.com/office/drawing/2014/main" xmlns="" id="{CAA1006A-E668-4B71-91EA-A0B6B1BCA546}"/>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7" name="直線コネクタ 436">
          <a:extLst>
            <a:ext uri="{FF2B5EF4-FFF2-40B4-BE49-F238E27FC236}">
              <a16:creationId xmlns:a16="http://schemas.microsoft.com/office/drawing/2014/main" xmlns="" id="{61361651-8ABD-4DD6-9605-5E265AF56FA5}"/>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8" name="テキスト ボックス 437">
          <a:extLst>
            <a:ext uri="{FF2B5EF4-FFF2-40B4-BE49-F238E27FC236}">
              <a16:creationId xmlns:a16="http://schemas.microsoft.com/office/drawing/2014/main" xmlns="" id="{42027E91-DDA0-42E5-BB17-82BFD996DF96}"/>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9" name="直線コネクタ 438">
          <a:extLst>
            <a:ext uri="{FF2B5EF4-FFF2-40B4-BE49-F238E27FC236}">
              <a16:creationId xmlns:a16="http://schemas.microsoft.com/office/drawing/2014/main" xmlns="" id="{80302481-BC4C-447C-9F1E-80C48B92272B}"/>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0" name="テキスト ボックス 439">
          <a:extLst>
            <a:ext uri="{FF2B5EF4-FFF2-40B4-BE49-F238E27FC236}">
              <a16:creationId xmlns:a16="http://schemas.microsoft.com/office/drawing/2014/main" xmlns="" id="{663FB968-6877-4FB4-AD6C-2AF3C71A5472}"/>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1" name="直線コネクタ 440">
          <a:extLst>
            <a:ext uri="{FF2B5EF4-FFF2-40B4-BE49-F238E27FC236}">
              <a16:creationId xmlns:a16="http://schemas.microsoft.com/office/drawing/2014/main" xmlns="" id="{0329352E-FCEF-47DB-AFEF-BE64C21732CE}"/>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2" name="テキスト ボックス 441">
          <a:extLst>
            <a:ext uri="{FF2B5EF4-FFF2-40B4-BE49-F238E27FC236}">
              <a16:creationId xmlns:a16="http://schemas.microsoft.com/office/drawing/2014/main" xmlns="" id="{E06BA2C0-65A6-4833-9D73-3B8205312B29}"/>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3" name="直線コネクタ 442">
          <a:extLst>
            <a:ext uri="{FF2B5EF4-FFF2-40B4-BE49-F238E27FC236}">
              <a16:creationId xmlns:a16="http://schemas.microsoft.com/office/drawing/2014/main" xmlns="" id="{EFEE8BD0-94D9-4DC7-986D-1C8B337D2FC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4" name="テキスト ボックス 443">
          <a:extLst>
            <a:ext uri="{FF2B5EF4-FFF2-40B4-BE49-F238E27FC236}">
              <a16:creationId xmlns:a16="http://schemas.microsoft.com/office/drawing/2014/main" xmlns="" id="{0AEB1438-D9DA-4287-AAC7-FD15BD804C32}"/>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5" name="【認定こども園・幼稚園・保育所】&#10;一人当たり面積グラフ枠">
          <a:extLst>
            <a:ext uri="{FF2B5EF4-FFF2-40B4-BE49-F238E27FC236}">
              <a16:creationId xmlns:a16="http://schemas.microsoft.com/office/drawing/2014/main" xmlns="" id="{2CBB853D-7823-4BAA-AACA-99948253D1A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135636</xdr:rowOff>
    </xdr:from>
    <xdr:to>
      <xdr:col>116</xdr:col>
      <xdr:colOff>62864</xdr:colOff>
      <xdr:row>41</xdr:row>
      <xdr:rowOff>117348</xdr:rowOff>
    </xdr:to>
    <xdr:cxnSp macro="">
      <xdr:nvCxnSpPr>
        <xdr:cNvPr id="446" name="直線コネクタ 445">
          <a:extLst>
            <a:ext uri="{FF2B5EF4-FFF2-40B4-BE49-F238E27FC236}">
              <a16:creationId xmlns:a16="http://schemas.microsoft.com/office/drawing/2014/main" xmlns="" id="{14922C5D-93FC-442D-908C-002A0A75E29E}"/>
            </a:ext>
          </a:extLst>
        </xdr:cNvPr>
        <xdr:cNvCxnSpPr/>
      </xdr:nvCxnSpPr>
      <xdr:spPr>
        <a:xfrm flipV="1">
          <a:off x="22160864" y="5964936"/>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447" name="【認定こども園・幼稚園・保育所】&#10;一人当たり面積最小値テキスト">
          <a:extLst>
            <a:ext uri="{FF2B5EF4-FFF2-40B4-BE49-F238E27FC236}">
              <a16:creationId xmlns:a16="http://schemas.microsoft.com/office/drawing/2014/main" xmlns="" id="{FC175C0F-7D48-4C59-A369-2D1B4539B1AB}"/>
            </a:ext>
          </a:extLst>
        </xdr:cNvPr>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448" name="直線コネクタ 447">
          <a:extLst>
            <a:ext uri="{FF2B5EF4-FFF2-40B4-BE49-F238E27FC236}">
              <a16:creationId xmlns:a16="http://schemas.microsoft.com/office/drawing/2014/main" xmlns="" id="{1571F357-F216-4BE3-80EA-76CDAA30D07D}"/>
            </a:ext>
          </a:extLst>
        </xdr:cNvPr>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82313</xdr:rowOff>
    </xdr:from>
    <xdr:ext cx="469744" cy="259045"/>
    <xdr:sp macro="" textlink="">
      <xdr:nvSpPr>
        <xdr:cNvPr id="449" name="【認定こども園・幼稚園・保育所】&#10;一人当たり面積最大値テキスト">
          <a:extLst>
            <a:ext uri="{FF2B5EF4-FFF2-40B4-BE49-F238E27FC236}">
              <a16:creationId xmlns:a16="http://schemas.microsoft.com/office/drawing/2014/main" xmlns="" id="{9B774301-7523-4291-B699-E3FF84BA910D}"/>
            </a:ext>
          </a:extLst>
        </xdr:cNvPr>
        <xdr:cNvSpPr txBox="1"/>
      </xdr:nvSpPr>
      <xdr:spPr>
        <a:xfrm>
          <a:off x="22199600" y="574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135636</xdr:rowOff>
    </xdr:from>
    <xdr:to>
      <xdr:col>116</xdr:col>
      <xdr:colOff>152400</xdr:colOff>
      <xdr:row>34</xdr:row>
      <xdr:rowOff>135636</xdr:rowOff>
    </xdr:to>
    <xdr:cxnSp macro="">
      <xdr:nvCxnSpPr>
        <xdr:cNvPr id="450" name="直線コネクタ 449">
          <a:extLst>
            <a:ext uri="{FF2B5EF4-FFF2-40B4-BE49-F238E27FC236}">
              <a16:creationId xmlns:a16="http://schemas.microsoft.com/office/drawing/2014/main" xmlns="" id="{EB0A238F-1F78-4B06-8496-7217B2669500}"/>
            </a:ext>
          </a:extLst>
        </xdr:cNvPr>
        <xdr:cNvCxnSpPr/>
      </xdr:nvCxnSpPr>
      <xdr:spPr>
        <a:xfrm>
          <a:off x="22072600" y="596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152417</xdr:rowOff>
    </xdr:from>
    <xdr:ext cx="469744" cy="259045"/>
    <xdr:sp macro="" textlink="">
      <xdr:nvSpPr>
        <xdr:cNvPr id="451" name="【認定こども園・幼稚園・保育所】&#10;一人当たり面積平均値テキスト">
          <a:extLst>
            <a:ext uri="{FF2B5EF4-FFF2-40B4-BE49-F238E27FC236}">
              <a16:creationId xmlns:a16="http://schemas.microsoft.com/office/drawing/2014/main" xmlns="" id="{A9888750-D196-4256-B8EE-19D2681F1671}"/>
            </a:ext>
          </a:extLst>
        </xdr:cNvPr>
        <xdr:cNvSpPr txBox="1"/>
      </xdr:nvSpPr>
      <xdr:spPr>
        <a:xfrm>
          <a:off x="22199600" y="666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2540</xdr:rowOff>
    </xdr:from>
    <xdr:to>
      <xdr:col>116</xdr:col>
      <xdr:colOff>114300</xdr:colOff>
      <xdr:row>39</xdr:row>
      <xdr:rowOff>104140</xdr:rowOff>
    </xdr:to>
    <xdr:sp macro="" textlink="">
      <xdr:nvSpPr>
        <xdr:cNvPr id="452" name="フローチャート: 判断 451">
          <a:extLst>
            <a:ext uri="{FF2B5EF4-FFF2-40B4-BE49-F238E27FC236}">
              <a16:creationId xmlns:a16="http://schemas.microsoft.com/office/drawing/2014/main" xmlns="" id="{FB9D8E1A-3F2E-498B-AD38-1DF0CD351385}"/>
            </a:ext>
          </a:extLst>
        </xdr:cNvPr>
        <xdr:cNvSpPr/>
      </xdr:nvSpPr>
      <xdr:spPr>
        <a:xfrm>
          <a:off x="221107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53" name="フローチャート: 判断 452">
          <a:extLst>
            <a:ext uri="{FF2B5EF4-FFF2-40B4-BE49-F238E27FC236}">
              <a16:creationId xmlns:a16="http://schemas.microsoft.com/office/drawing/2014/main" xmlns="" id="{B9CB8007-1524-4DED-8795-008E8C6BD368}"/>
            </a:ext>
          </a:extLst>
        </xdr:cNvPr>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454" name="フローチャート: 判断 453">
          <a:extLst>
            <a:ext uri="{FF2B5EF4-FFF2-40B4-BE49-F238E27FC236}">
              <a16:creationId xmlns:a16="http://schemas.microsoft.com/office/drawing/2014/main" xmlns="" id="{60574994-2B03-47F7-9B04-16AAA841B858}"/>
            </a:ext>
          </a:extLst>
        </xdr:cNvPr>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xmlns="" id="{9F80CDFE-9FE7-4AF3-9EBB-0B0342CDD4F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6" name="テキスト ボックス 455">
          <a:extLst>
            <a:ext uri="{FF2B5EF4-FFF2-40B4-BE49-F238E27FC236}">
              <a16:creationId xmlns:a16="http://schemas.microsoft.com/office/drawing/2014/main" xmlns="" id="{00FDAAE7-A7FC-4C10-ACEA-F95578A23B5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7" name="テキスト ボックス 456">
          <a:extLst>
            <a:ext uri="{FF2B5EF4-FFF2-40B4-BE49-F238E27FC236}">
              <a16:creationId xmlns:a16="http://schemas.microsoft.com/office/drawing/2014/main" xmlns="" id="{B5C9EC08-CA9C-479C-BA10-4120A7A1A87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8" name="テキスト ボックス 457">
          <a:extLst>
            <a:ext uri="{FF2B5EF4-FFF2-40B4-BE49-F238E27FC236}">
              <a16:creationId xmlns:a16="http://schemas.microsoft.com/office/drawing/2014/main" xmlns="" id="{970AC0FB-1647-4C76-AC99-4C7EA0A809A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9" name="テキスト ボックス 458">
          <a:extLst>
            <a:ext uri="{FF2B5EF4-FFF2-40B4-BE49-F238E27FC236}">
              <a16:creationId xmlns:a16="http://schemas.microsoft.com/office/drawing/2014/main" xmlns="" id="{EF0A2F98-D77A-4CCC-9FFF-F6EE23930D3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7112</xdr:rowOff>
    </xdr:from>
    <xdr:to>
      <xdr:col>112</xdr:col>
      <xdr:colOff>38100</xdr:colOff>
      <xdr:row>39</xdr:row>
      <xdr:rowOff>108712</xdr:rowOff>
    </xdr:to>
    <xdr:sp macro="" textlink="">
      <xdr:nvSpPr>
        <xdr:cNvPr id="460" name="楕円 459">
          <a:extLst>
            <a:ext uri="{FF2B5EF4-FFF2-40B4-BE49-F238E27FC236}">
              <a16:creationId xmlns:a16="http://schemas.microsoft.com/office/drawing/2014/main" xmlns="" id="{6D381AA8-1F22-4732-A866-06326CE4793B}"/>
            </a:ext>
          </a:extLst>
        </xdr:cNvPr>
        <xdr:cNvSpPr/>
      </xdr:nvSpPr>
      <xdr:spPr>
        <a:xfrm>
          <a:off x="21272500" y="669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254</xdr:rowOff>
    </xdr:from>
    <xdr:to>
      <xdr:col>107</xdr:col>
      <xdr:colOff>101600</xdr:colOff>
      <xdr:row>39</xdr:row>
      <xdr:rowOff>101854</xdr:rowOff>
    </xdr:to>
    <xdr:sp macro="" textlink="">
      <xdr:nvSpPr>
        <xdr:cNvPr id="461" name="楕円 460">
          <a:extLst>
            <a:ext uri="{FF2B5EF4-FFF2-40B4-BE49-F238E27FC236}">
              <a16:creationId xmlns:a16="http://schemas.microsoft.com/office/drawing/2014/main" xmlns="" id="{BEA99D35-F227-4349-BD2C-11A5DFFC3B38}"/>
            </a:ext>
          </a:extLst>
        </xdr:cNvPr>
        <xdr:cNvSpPr/>
      </xdr:nvSpPr>
      <xdr:spPr>
        <a:xfrm>
          <a:off x="20383500" y="668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51054</xdr:rowOff>
    </xdr:from>
    <xdr:to>
      <xdr:col>111</xdr:col>
      <xdr:colOff>177800</xdr:colOff>
      <xdr:row>39</xdr:row>
      <xdr:rowOff>57912</xdr:rowOff>
    </xdr:to>
    <xdr:cxnSp macro="">
      <xdr:nvCxnSpPr>
        <xdr:cNvPr id="462" name="直線コネクタ 461">
          <a:extLst>
            <a:ext uri="{FF2B5EF4-FFF2-40B4-BE49-F238E27FC236}">
              <a16:creationId xmlns:a16="http://schemas.microsoft.com/office/drawing/2014/main" xmlns="" id="{4F502022-CEAF-46B0-9C29-75E14175B22F}"/>
            </a:ext>
          </a:extLst>
        </xdr:cNvPr>
        <xdr:cNvCxnSpPr/>
      </xdr:nvCxnSpPr>
      <xdr:spPr>
        <a:xfrm>
          <a:off x="20434300" y="673760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115841</xdr:rowOff>
    </xdr:from>
    <xdr:ext cx="469744" cy="259045"/>
    <xdr:sp macro="" textlink="">
      <xdr:nvSpPr>
        <xdr:cNvPr id="463" name="n_1aveValue【認定こども園・幼稚園・保育所】&#10;一人当たり面積">
          <a:extLst>
            <a:ext uri="{FF2B5EF4-FFF2-40B4-BE49-F238E27FC236}">
              <a16:creationId xmlns:a16="http://schemas.microsoft.com/office/drawing/2014/main" xmlns="" id="{9A551690-062B-4AC2-BBAA-E7A26202A965}"/>
            </a:ext>
          </a:extLst>
        </xdr:cNvPr>
        <xdr:cNvSpPr txBox="1"/>
      </xdr:nvSpPr>
      <xdr:spPr>
        <a:xfrm>
          <a:off x="210757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106697</xdr:rowOff>
    </xdr:from>
    <xdr:ext cx="469744" cy="259045"/>
    <xdr:sp macro="" textlink="">
      <xdr:nvSpPr>
        <xdr:cNvPr id="464" name="n_2aveValue【認定こども園・幼稚園・保育所】&#10;一人当たり面積">
          <a:extLst>
            <a:ext uri="{FF2B5EF4-FFF2-40B4-BE49-F238E27FC236}">
              <a16:creationId xmlns:a16="http://schemas.microsoft.com/office/drawing/2014/main" xmlns="" id="{B0B7FDCE-F54D-4CAB-899B-775DF9705FCB}"/>
            </a:ext>
          </a:extLst>
        </xdr:cNvPr>
        <xdr:cNvSpPr txBox="1"/>
      </xdr:nvSpPr>
      <xdr:spPr>
        <a:xfrm>
          <a:off x="20199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125239</xdr:rowOff>
    </xdr:from>
    <xdr:ext cx="469744" cy="259045"/>
    <xdr:sp macro="" textlink="">
      <xdr:nvSpPr>
        <xdr:cNvPr id="465" name="n_1mainValue【認定こども園・幼稚園・保育所】&#10;一人当たり面積">
          <a:extLst>
            <a:ext uri="{FF2B5EF4-FFF2-40B4-BE49-F238E27FC236}">
              <a16:creationId xmlns:a16="http://schemas.microsoft.com/office/drawing/2014/main" xmlns="" id="{E40018F9-9F08-4D58-9C52-540D16D2256E}"/>
            </a:ext>
          </a:extLst>
        </xdr:cNvPr>
        <xdr:cNvSpPr txBox="1"/>
      </xdr:nvSpPr>
      <xdr:spPr>
        <a:xfrm>
          <a:off x="21075727" y="6468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118381</xdr:rowOff>
    </xdr:from>
    <xdr:ext cx="469744" cy="259045"/>
    <xdr:sp macro="" textlink="">
      <xdr:nvSpPr>
        <xdr:cNvPr id="466" name="n_2mainValue【認定こども園・幼稚園・保育所】&#10;一人当たり面積">
          <a:extLst>
            <a:ext uri="{FF2B5EF4-FFF2-40B4-BE49-F238E27FC236}">
              <a16:creationId xmlns:a16="http://schemas.microsoft.com/office/drawing/2014/main" xmlns="" id="{517B84EA-A4A5-4B20-9C89-4DFFCCE90F46}"/>
            </a:ext>
          </a:extLst>
        </xdr:cNvPr>
        <xdr:cNvSpPr txBox="1"/>
      </xdr:nvSpPr>
      <xdr:spPr>
        <a:xfrm>
          <a:off x="20199427" y="646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7" name="正方形/長方形 466">
          <a:extLst>
            <a:ext uri="{FF2B5EF4-FFF2-40B4-BE49-F238E27FC236}">
              <a16:creationId xmlns:a16="http://schemas.microsoft.com/office/drawing/2014/main" xmlns="" id="{186C8709-F84A-474B-9A67-82AD5A5F446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8" name="正方形/長方形 467">
          <a:extLst>
            <a:ext uri="{FF2B5EF4-FFF2-40B4-BE49-F238E27FC236}">
              <a16:creationId xmlns:a16="http://schemas.microsoft.com/office/drawing/2014/main" xmlns="" id="{C9BA80AF-3C73-42D4-937F-12FF78EBA3D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9" name="正方形/長方形 468">
          <a:extLst>
            <a:ext uri="{FF2B5EF4-FFF2-40B4-BE49-F238E27FC236}">
              <a16:creationId xmlns:a16="http://schemas.microsoft.com/office/drawing/2014/main" xmlns="" id="{A8DE0046-1C93-42DD-BF3A-3720766513C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0" name="正方形/長方形 469">
          <a:extLst>
            <a:ext uri="{FF2B5EF4-FFF2-40B4-BE49-F238E27FC236}">
              <a16:creationId xmlns:a16="http://schemas.microsoft.com/office/drawing/2014/main" xmlns="" id="{B5349BF3-373D-420F-A09A-A1E44F0A97C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1" name="正方形/長方形 470">
          <a:extLst>
            <a:ext uri="{FF2B5EF4-FFF2-40B4-BE49-F238E27FC236}">
              <a16:creationId xmlns:a16="http://schemas.microsoft.com/office/drawing/2014/main" xmlns="" id="{EF0FE673-DE39-4386-9A78-48EC11A0256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2" name="正方形/長方形 471">
          <a:extLst>
            <a:ext uri="{FF2B5EF4-FFF2-40B4-BE49-F238E27FC236}">
              <a16:creationId xmlns:a16="http://schemas.microsoft.com/office/drawing/2014/main" xmlns="" id="{4B7955C4-133D-4142-B063-D78AF9B91C3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3" name="正方形/長方形 472">
          <a:extLst>
            <a:ext uri="{FF2B5EF4-FFF2-40B4-BE49-F238E27FC236}">
              <a16:creationId xmlns:a16="http://schemas.microsoft.com/office/drawing/2014/main" xmlns="" id="{79B7B036-E4C7-4E1B-84DD-9847CA45BF0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4" name="正方形/長方形 473">
          <a:extLst>
            <a:ext uri="{FF2B5EF4-FFF2-40B4-BE49-F238E27FC236}">
              <a16:creationId xmlns:a16="http://schemas.microsoft.com/office/drawing/2014/main" xmlns="" id="{1DCB73D8-CA5C-474F-92FF-F89935B4016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5" name="テキスト ボックス 474">
          <a:extLst>
            <a:ext uri="{FF2B5EF4-FFF2-40B4-BE49-F238E27FC236}">
              <a16:creationId xmlns:a16="http://schemas.microsoft.com/office/drawing/2014/main" xmlns="" id="{25C8A1BD-0DB9-4420-8168-611EB3634D6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6" name="直線コネクタ 475">
          <a:extLst>
            <a:ext uri="{FF2B5EF4-FFF2-40B4-BE49-F238E27FC236}">
              <a16:creationId xmlns:a16="http://schemas.microsoft.com/office/drawing/2014/main" xmlns="" id="{19E496E5-DC39-40D6-9E59-3E497551751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77" name="テキスト ボックス 476">
          <a:extLst>
            <a:ext uri="{FF2B5EF4-FFF2-40B4-BE49-F238E27FC236}">
              <a16:creationId xmlns:a16="http://schemas.microsoft.com/office/drawing/2014/main" xmlns="" id="{71858257-C64D-41C7-9551-3A81FD66F177}"/>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8" name="直線コネクタ 477">
          <a:extLst>
            <a:ext uri="{FF2B5EF4-FFF2-40B4-BE49-F238E27FC236}">
              <a16:creationId xmlns:a16="http://schemas.microsoft.com/office/drawing/2014/main" xmlns="" id="{2125A2B3-DB55-4A65-B0EB-310F9E3F82EA}"/>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79" name="テキスト ボックス 478">
          <a:extLst>
            <a:ext uri="{FF2B5EF4-FFF2-40B4-BE49-F238E27FC236}">
              <a16:creationId xmlns:a16="http://schemas.microsoft.com/office/drawing/2014/main" xmlns="" id="{F79C7641-2495-44FA-9BF0-45AC04426975}"/>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0" name="直線コネクタ 479">
          <a:extLst>
            <a:ext uri="{FF2B5EF4-FFF2-40B4-BE49-F238E27FC236}">
              <a16:creationId xmlns:a16="http://schemas.microsoft.com/office/drawing/2014/main" xmlns="" id="{2907D930-A6F0-4443-847D-42BCA4E7FF13}"/>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1" name="テキスト ボックス 480">
          <a:extLst>
            <a:ext uri="{FF2B5EF4-FFF2-40B4-BE49-F238E27FC236}">
              <a16:creationId xmlns:a16="http://schemas.microsoft.com/office/drawing/2014/main" xmlns="" id="{8DA79E2E-56C9-4E8B-B199-DA1B73374AC3}"/>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2" name="直線コネクタ 481">
          <a:extLst>
            <a:ext uri="{FF2B5EF4-FFF2-40B4-BE49-F238E27FC236}">
              <a16:creationId xmlns:a16="http://schemas.microsoft.com/office/drawing/2014/main" xmlns="" id="{D786FBF2-625C-4D70-9E21-8BCEB8469BB7}"/>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3" name="テキスト ボックス 482">
          <a:extLst>
            <a:ext uri="{FF2B5EF4-FFF2-40B4-BE49-F238E27FC236}">
              <a16:creationId xmlns:a16="http://schemas.microsoft.com/office/drawing/2014/main" xmlns="" id="{00E4B7DF-C5B4-4252-976C-AA0F31AA4A07}"/>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4" name="直線コネクタ 483">
          <a:extLst>
            <a:ext uri="{FF2B5EF4-FFF2-40B4-BE49-F238E27FC236}">
              <a16:creationId xmlns:a16="http://schemas.microsoft.com/office/drawing/2014/main" xmlns="" id="{F6E65CC5-FAF2-49C0-991E-571529A6D0B1}"/>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5" name="テキスト ボックス 484">
          <a:extLst>
            <a:ext uri="{FF2B5EF4-FFF2-40B4-BE49-F238E27FC236}">
              <a16:creationId xmlns:a16="http://schemas.microsoft.com/office/drawing/2014/main" xmlns="" id="{C54662AF-DBCF-44E6-BA10-6E2716B91D4C}"/>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6" name="直線コネクタ 485">
          <a:extLst>
            <a:ext uri="{FF2B5EF4-FFF2-40B4-BE49-F238E27FC236}">
              <a16:creationId xmlns:a16="http://schemas.microsoft.com/office/drawing/2014/main" xmlns="" id="{245ADB47-7C32-4987-BD24-C5A4FCDE3E62}"/>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87" name="テキスト ボックス 486">
          <a:extLst>
            <a:ext uri="{FF2B5EF4-FFF2-40B4-BE49-F238E27FC236}">
              <a16:creationId xmlns:a16="http://schemas.microsoft.com/office/drawing/2014/main" xmlns="" id="{C3A77870-BF8D-470D-B756-C48AA1A6BD14}"/>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8" name="直線コネクタ 487">
          <a:extLst>
            <a:ext uri="{FF2B5EF4-FFF2-40B4-BE49-F238E27FC236}">
              <a16:creationId xmlns:a16="http://schemas.microsoft.com/office/drawing/2014/main" xmlns="" id="{39F0F671-F329-4BC5-9CFD-BFCC263DC45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9" name="テキスト ボックス 488">
          <a:extLst>
            <a:ext uri="{FF2B5EF4-FFF2-40B4-BE49-F238E27FC236}">
              <a16:creationId xmlns:a16="http://schemas.microsoft.com/office/drawing/2014/main" xmlns="" id="{43989587-B554-43EF-87D8-7708E07FDC32}"/>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0" name="【学校施設】&#10;有形固定資産減価償却率グラフ枠">
          <a:extLst>
            <a:ext uri="{FF2B5EF4-FFF2-40B4-BE49-F238E27FC236}">
              <a16:creationId xmlns:a16="http://schemas.microsoft.com/office/drawing/2014/main" xmlns="" id="{32B07D72-0889-4273-AC87-5114C6AE529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62</xdr:row>
      <xdr:rowOff>156210</xdr:rowOff>
    </xdr:to>
    <xdr:cxnSp macro="">
      <xdr:nvCxnSpPr>
        <xdr:cNvPr id="491" name="直線コネクタ 490">
          <a:extLst>
            <a:ext uri="{FF2B5EF4-FFF2-40B4-BE49-F238E27FC236}">
              <a16:creationId xmlns:a16="http://schemas.microsoft.com/office/drawing/2014/main" xmlns="" id="{6CD7D0B4-1F86-46AC-918B-76745283F2C9}"/>
            </a:ext>
          </a:extLst>
        </xdr:cNvPr>
        <xdr:cNvCxnSpPr/>
      </xdr:nvCxnSpPr>
      <xdr:spPr>
        <a:xfrm flipV="1">
          <a:off x="16318864" y="969454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160037</xdr:rowOff>
    </xdr:from>
    <xdr:ext cx="405111" cy="259045"/>
    <xdr:sp macro="" textlink="">
      <xdr:nvSpPr>
        <xdr:cNvPr id="492" name="【学校施設】&#10;有形固定資産減価償却率最小値テキスト">
          <a:extLst>
            <a:ext uri="{FF2B5EF4-FFF2-40B4-BE49-F238E27FC236}">
              <a16:creationId xmlns:a16="http://schemas.microsoft.com/office/drawing/2014/main" xmlns="" id="{4D0E9980-73ED-4A17-BEC2-7B23DABE48C6}"/>
            </a:ext>
          </a:extLst>
        </xdr:cNvPr>
        <xdr:cNvSpPr txBox="1"/>
      </xdr:nvSpPr>
      <xdr:spPr>
        <a:xfrm>
          <a:off x="16357600"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156210</xdr:rowOff>
    </xdr:from>
    <xdr:to>
      <xdr:col>86</xdr:col>
      <xdr:colOff>25400</xdr:colOff>
      <xdr:row>62</xdr:row>
      <xdr:rowOff>156210</xdr:rowOff>
    </xdr:to>
    <xdr:cxnSp macro="">
      <xdr:nvCxnSpPr>
        <xdr:cNvPr id="493" name="直線コネクタ 492">
          <a:extLst>
            <a:ext uri="{FF2B5EF4-FFF2-40B4-BE49-F238E27FC236}">
              <a16:creationId xmlns:a16="http://schemas.microsoft.com/office/drawing/2014/main" xmlns="" id="{48B85EE6-9D28-4A21-8EF7-3461335676F9}"/>
            </a:ext>
          </a:extLst>
        </xdr:cNvPr>
        <xdr:cNvCxnSpPr/>
      </xdr:nvCxnSpPr>
      <xdr:spPr>
        <a:xfrm>
          <a:off x="16230600" y="1078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494" name="【学校施設】&#10;有形固定資産減価償却率最大値テキスト">
          <a:extLst>
            <a:ext uri="{FF2B5EF4-FFF2-40B4-BE49-F238E27FC236}">
              <a16:creationId xmlns:a16="http://schemas.microsoft.com/office/drawing/2014/main" xmlns="" id="{0BAFC391-8311-48EB-A0CC-D413B20A1F0C}"/>
            </a:ext>
          </a:extLst>
        </xdr:cNvPr>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495" name="直線コネクタ 494">
          <a:extLst>
            <a:ext uri="{FF2B5EF4-FFF2-40B4-BE49-F238E27FC236}">
              <a16:creationId xmlns:a16="http://schemas.microsoft.com/office/drawing/2014/main" xmlns="" id="{0BE0D524-032E-4B84-8EBD-005352BB6D0D}"/>
            </a:ext>
          </a:extLst>
        </xdr:cNvPr>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106697</xdr:rowOff>
    </xdr:from>
    <xdr:ext cx="405111" cy="259045"/>
    <xdr:sp macro="" textlink="">
      <xdr:nvSpPr>
        <xdr:cNvPr id="496" name="【学校施設】&#10;有形固定資産減価償却率平均値テキスト">
          <a:extLst>
            <a:ext uri="{FF2B5EF4-FFF2-40B4-BE49-F238E27FC236}">
              <a16:creationId xmlns:a16="http://schemas.microsoft.com/office/drawing/2014/main" xmlns="" id="{D7DE26E3-2FD4-4D81-82AA-95BDE188E71B}"/>
            </a:ext>
          </a:extLst>
        </xdr:cNvPr>
        <xdr:cNvSpPr txBox="1"/>
      </xdr:nvSpPr>
      <xdr:spPr>
        <a:xfrm>
          <a:off x="16357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497" name="フローチャート: 判断 496">
          <a:extLst>
            <a:ext uri="{FF2B5EF4-FFF2-40B4-BE49-F238E27FC236}">
              <a16:creationId xmlns:a16="http://schemas.microsoft.com/office/drawing/2014/main" xmlns="" id="{EE0C885C-86F2-481F-9832-FBD54759A20E}"/>
            </a:ext>
          </a:extLst>
        </xdr:cNvPr>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130175</xdr:rowOff>
    </xdr:from>
    <xdr:to>
      <xdr:col>81</xdr:col>
      <xdr:colOff>101600</xdr:colOff>
      <xdr:row>60</xdr:row>
      <xdr:rowOff>60325</xdr:rowOff>
    </xdr:to>
    <xdr:sp macro="" textlink="">
      <xdr:nvSpPr>
        <xdr:cNvPr id="498" name="フローチャート: 判断 497">
          <a:extLst>
            <a:ext uri="{FF2B5EF4-FFF2-40B4-BE49-F238E27FC236}">
              <a16:creationId xmlns:a16="http://schemas.microsoft.com/office/drawing/2014/main" xmlns="" id="{8E76FF16-5EEE-40D0-B3EB-F88986CAEC95}"/>
            </a:ext>
          </a:extLst>
        </xdr:cNvPr>
        <xdr:cNvSpPr/>
      </xdr:nvSpPr>
      <xdr:spPr>
        <a:xfrm>
          <a:off x="15430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153035</xdr:rowOff>
    </xdr:from>
    <xdr:to>
      <xdr:col>76</xdr:col>
      <xdr:colOff>165100</xdr:colOff>
      <xdr:row>60</xdr:row>
      <xdr:rowOff>83185</xdr:rowOff>
    </xdr:to>
    <xdr:sp macro="" textlink="">
      <xdr:nvSpPr>
        <xdr:cNvPr id="499" name="フローチャート: 判断 498">
          <a:extLst>
            <a:ext uri="{FF2B5EF4-FFF2-40B4-BE49-F238E27FC236}">
              <a16:creationId xmlns:a16="http://schemas.microsoft.com/office/drawing/2014/main" xmlns="" id="{C35E9089-12FF-4DED-8112-3DE94CAD9D41}"/>
            </a:ext>
          </a:extLst>
        </xdr:cNvPr>
        <xdr:cNvSpPr/>
      </xdr:nvSpPr>
      <xdr:spPr>
        <a:xfrm>
          <a:off x="14541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xmlns="" id="{F41365D2-890C-410B-8EAB-D47366E8DBE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xmlns="" id="{19586CC5-C0C5-40F4-995C-3D3F5939185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xmlns="" id="{B0C71BB4-28FD-4CE3-98A5-F1F5EEEE85C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xmlns="" id="{5B2DC2C1-C994-4439-A69E-4AE099E0D53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xmlns="" id="{26AEF2E1-F589-4489-8520-1BBF9B5C83D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6350</xdr:rowOff>
    </xdr:from>
    <xdr:to>
      <xdr:col>81</xdr:col>
      <xdr:colOff>101600</xdr:colOff>
      <xdr:row>60</xdr:row>
      <xdr:rowOff>107950</xdr:rowOff>
    </xdr:to>
    <xdr:sp macro="" textlink="">
      <xdr:nvSpPr>
        <xdr:cNvPr id="505" name="楕円 504">
          <a:extLst>
            <a:ext uri="{FF2B5EF4-FFF2-40B4-BE49-F238E27FC236}">
              <a16:creationId xmlns:a16="http://schemas.microsoft.com/office/drawing/2014/main" xmlns="" id="{93CED26A-90F5-419A-8EFA-20B38F0942A4}"/>
            </a:ext>
          </a:extLst>
        </xdr:cNvPr>
        <xdr:cNvSpPr/>
      </xdr:nvSpPr>
      <xdr:spPr>
        <a:xfrm>
          <a:off x="15430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42545</xdr:rowOff>
    </xdr:from>
    <xdr:to>
      <xdr:col>76</xdr:col>
      <xdr:colOff>165100</xdr:colOff>
      <xdr:row>60</xdr:row>
      <xdr:rowOff>144145</xdr:rowOff>
    </xdr:to>
    <xdr:sp macro="" textlink="">
      <xdr:nvSpPr>
        <xdr:cNvPr id="506" name="楕円 505">
          <a:extLst>
            <a:ext uri="{FF2B5EF4-FFF2-40B4-BE49-F238E27FC236}">
              <a16:creationId xmlns:a16="http://schemas.microsoft.com/office/drawing/2014/main" xmlns="" id="{ED8B18D9-D6B9-4B3B-9E16-17F79EEF39A7}"/>
            </a:ext>
          </a:extLst>
        </xdr:cNvPr>
        <xdr:cNvSpPr/>
      </xdr:nvSpPr>
      <xdr:spPr>
        <a:xfrm>
          <a:off x="14541500" y="1032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57150</xdr:rowOff>
    </xdr:from>
    <xdr:to>
      <xdr:col>81</xdr:col>
      <xdr:colOff>50800</xdr:colOff>
      <xdr:row>60</xdr:row>
      <xdr:rowOff>93345</xdr:rowOff>
    </xdr:to>
    <xdr:cxnSp macro="">
      <xdr:nvCxnSpPr>
        <xdr:cNvPr id="507" name="直線コネクタ 506">
          <a:extLst>
            <a:ext uri="{FF2B5EF4-FFF2-40B4-BE49-F238E27FC236}">
              <a16:creationId xmlns:a16="http://schemas.microsoft.com/office/drawing/2014/main" xmlns="" id="{BC7679D4-079E-448D-891F-2BD147308C6A}"/>
            </a:ext>
          </a:extLst>
        </xdr:cNvPr>
        <xdr:cNvCxnSpPr/>
      </xdr:nvCxnSpPr>
      <xdr:spPr>
        <a:xfrm flipV="1">
          <a:off x="14592300" y="103441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76852</xdr:rowOff>
    </xdr:from>
    <xdr:ext cx="405111" cy="259045"/>
    <xdr:sp macro="" textlink="">
      <xdr:nvSpPr>
        <xdr:cNvPr id="508" name="n_1aveValue【学校施設】&#10;有形固定資産減価償却率">
          <a:extLst>
            <a:ext uri="{FF2B5EF4-FFF2-40B4-BE49-F238E27FC236}">
              <a16:creationId xmlns:a16="http://schemas.microsoft.com/office/drawing/2014/main" xmlns="" id="{CE0F18C5-B25C-4373-B35C-A59A0266209B}"/>
            </a:ext>
          </a:extLst>
        </xdr:cNvPr>
        <xdr:cNvSpPr txBox="1"/>
      </xdr:nvSpPr>
      <xdr:spPr>
        <a:xfrm>
          <a:off x="152660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99712</xdr:rowOff>
    </xdr:from>
    <xdr:ext cx="405111" cy="259045"/>
    <xdr:sp macro="" textlink="">
      <xdr:nvSpPr>
        <xdr:cNvPr id="509" name="n_2aveValue【学校施設】&#10;有形固定資産減価償却率">
          <a:extLst>
            <a:ext uri="{FF2B5EF4-FFF2-40B4-BE49-F238E27FC236}">
              <a16:creationId xmlns:a16="http://schemas.microsoft.com/office/drawing/2014/main" xmlns="" id="{8F72F673-84C5-41DC-AB42-36BF86A6D2EC}"/>
            </a:ext>
          </a:extLst>
        </xdr:cNvPr>
        <xdr:cNvSpPr txBox="1"/>
      </xdr:nvSpPr>
      <xdr:spPr>
        <a:xfrm>
          <a:off x="14389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99077</xdr:rowOff>
    </xdr:from>
    <xdr:ext cx="405111" cy="259045"/>
    <xdr:sp macro="" textlink="">
      <xdr:nvSpPr>
        <xdr:cNvPr id="510" name="n_1mainValue【学校施設】&#10;有形固定資産減価償却率">
          <a:extLst>
            <a:ext uri="{FF2B5EF4-FFF2-40B4-BE49-F238E27FC236}">
              <a16:creationId xmlns:a16="http://schemas.microsoft.com/office/drawing/2014/main" xmlns="" id="{2A86E2DF-090B-4AC3-833B-E15AD6A12911}"/>
            </a:ext>
          </a:extLst>
        </xdr:cNvPr>
        <xdr:cNvSpPr txBox="1"/>
      </xdr:nvSpPr>
      <xdr:spPr>
        <a:xfrm>
          <a:off x="152660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135272</xdr:rowOff>
    </xdr:from>
    <xdr:ext cx="405111" cy="259045"/>
    <xdr:sp macro="" textlink="">
      <xdr:nvSpPr>
        <xdr:cNvPr id="511" name="n_2mainValue【学校施設】&#10;有形固定資産減価償却率">
          <a:extLst>
            <a:ext uri="{FF2B5EF4-FFF2-40B4-BE49-F238E27FC236}">
              <a16:creationId xmlns:a16="http://schemas.microsoft.com/office/drawing/2014/main" xmlns="" id="{B1A1E498-FE7F-4DC5-B347-C5B6C337A5B9}"/>
            </a:ext>
          </a:extLst>
        </xdr:cNvPr>
        <xdr:cNvSpPr txBox="1"/>
      </xdr:nvSpPr>
      <xdr:spPr>
        <a:xfrm>
          <a:off x="14389744" y="1042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2" name="正方形/長方形 511">
          <a:extLst>
            <a:ext uri="{FF2B5EF4-FFF2-40B4-BE49-F238E27FC236}">
              <a16:creationId xmlns:a16="http://schemas.microsoft.com/office/drawing/2014/main" xmlns="" id="{DE665B5E-AC41-4BB1-ADCA-184C50ED245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3" name="正方形/長方形 512">
          <a:extLst>
            <a:ext uri="{FF2B5EF4-FFF2-40B4-BE49-F238E27FC236}">
              <a16:creationId xmlns:a16="http://schemas.microsoft.com/office/drawing/2014/main" xmlns="" id="{18FC1F05-0547-41B2-894B-0349F6ACE48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4" name="正方形/長方形 513">
          <a:extLst>
            <a:ext uri="{FF2B5EF4-FFF2-40B4-BE49-F238E27FC236}">
              <a16:creationId xmlns:a16="http://schemas.microsoft.com/office/drawing/2014/main" xmlns="" id="{CF97EC8F-9C0C-426A-95B5-F009CB3C4CA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5" name="正方形/長方形 514">
          <a:extLst>
            <a:ext uri="{FF2B5EF4-FFF2-40B4-BE49-F238E27FC236}">
              <a16:creationId xmlns:a16="http://schemas.microsoft.com/office/drawing/2014/main" xmlns="" id="{7AA342BD-ECE4-4EE9-82B2-E9E1CD12FE6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6" name="正方形/長方形 515">
          <a:extLst>
            <a:ext uri="{FF2B5EF4-FFF2-40B4-BE49-F238E27FC236}">
              <a16:creationId xmlns:a16="http://schemas.microsoft.com/office/drawing/2014/main" xmlns="" id="{D6DC33D6-B8D8-441C-8E95-F89ADCBC3B0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7" name="正方形/長方形 516">
          <a:extLst>
            <a:ext uri="{FF2B5EF4-FFF2-40B4-BE49-F238E27FC236}">
              <a16:creationId xmlns:a16="http://schemas.microsoft.com/office/drawing/2014/main" xmlns="" id="{F4D8BD14-F3ED-499B-8259-669229E1168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8" name="正方形/長方形 517">
          <a:extLst>
            <a:ext uri="{FF2B5EF4-FFF2-40B4-BE49-F238E27FC236}">
              <a16:creationId xmlns:a16="http://schemas.microsoft.com/office/drawing/2014/main" xmlns="" id="{769B7D0B-67FC-42FE-A271-20F370DBCA6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9" name="正方形/長方形 518">
          <a:extLst>
            <a:ext uri="{FF2B5EF4-FFF2-40B4-BE49-F238E27FC236}">
              <a16:creationId xmlns:a16="http://schemas.microsoft.com/office/drawing/2014/main" xmlns="" id="{C7DBB952-C391-4C90-A2F1-54449CE5B42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0" name="テキスト ボックス 519">
          <a:extLst>
            <a:ext uri="{FF2B5EF4-FFF2-40B4-BE49-F238E27FC236}">
              <a16:creationId xmlns:a16="http://schemas.microsoft.com/office/drawing/2014/main" xmlns="" id="{A24771AD-0CA8-4017-A68E-E61E329939C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1" name="直線コネクタ 520">
          <a:extLst>
            <a:ext uri="{FF2B5EF4-FFF2-40B4-BE49-F238E27FC236}">
              <a16:creationId xmlns:a16="http://schemas.microsoft.com/office/drawing/2014/main" xmlns="" id="{1757FDA9-75EB-4015-8FE7-11AEAA703AF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22" name="直線コネクタ 521">
          <a:extLst>
            <a:ext uri="{FF2B5EF4-FFF2-40B4-BE49-F238E27FC236}">
              <a16:creationId xmlns:a16="http://schemas.microsoft.com/office/drawing/2014/main" xmlns="" id="{FFEC5C57-DAC6-4E2E-ADC7-656F957854C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23" name="テキスト ボックス 522">
          <a:extLst>
            <a:ext uri="{FF2B5EF4-FFF2-40B4-BE49-F238E27FC236}">
              <a16:creationId xmlns:a16="http://schemas.microsoft.com/office/drawing/2014/main" xmlns="" id="{1730E680-9621-415A-9023-4D871DCADD8C}"/>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24" name="直線コネクタ 523">
          <a:extLst>
            <a:ext uri="{FF2B5EF4-FFF2-40B4-BE49-F238E27FC236}">
              <a16:creationId xmlns:a16="http://schemas.microsoft.com/office/drawing/2014/main" xmlns="" id="{FC579E09-8BF1-40D0-A889-97DC5516B034}"/>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25" name="テキスト ボックス 524">
          <a:extLst>
            <a:ext uri="{FF2B5EF4-FFF2-40B4-BE49-F238E27FC236}">
              <a16:creationId xmlns:a16="http://schemas.microsoft.com/office/drawing/2014/main" xmlns="" id="{AB3C08A6-D557-49F4-BEBA-BDF8EDD09A1C}"/>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26" name="直線コネクタ 525">
          <a:extLst>
            <a:ext uri="{FF2B5EF4-FFF2-40B4-BE49-F238E27FC236}">
              <a16:creationId xmlns:a16="http://schemas.microsoft.com/office/drawing/2014/main" xmlns="" id="{3FB75A1C-A228-4299-841C-5ED51E12D559}"/>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27" name="テキスト ボックス 526">
          <a:extLst>
            <a:ext uri="{FF2B5EF4-FFF2-40B4-BE49-F238E27FC236}">
              <a16:creationId xmlns:a16="http://schemas.microsoft.com/office/drawing/2014/main" xmlns="" id="{9F1E1C69-09D9-4312-A3E9-CDC9E123CD7F}"/>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28" name="直線コネクタ 527">
          <a:extLst>
            <a:ext uri="{FF2B5EF4-FFF2-40B4-BE49-F238E27FC236}">
              <a16:creationId xmlns:a16="http://schemas.microsoft.com/office/drawing/2014/main" xmlns="" id="{6AFB5219-E3AB-4AF4-9A6C-06F9FF1ADC14}"/>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29" name="テキスト ボックス 528">
          <a:extLst>
            <a:ext uri="{FF2B5EF4-FFF2-40B4-BE49-F238E27FC236}">
              <a16:creationId xmlns:a16="http://schemas.microsoft.com/office/drawing/2014/main" xmlns="" id="{7060D1B1-F0AB-4D26-BEE2-D8132A6A9D33}"/>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0" name="直線コネクタ 529">
          <a:extLst>
            <a:ext uri="{FF2B5EF4-FFF2-40B4-BE49-F238E27FC236}">
              <a16:creationId xmlns:a16="http://schemas.microsoft.com/office/drawing/2014/main" xmlns="" id="{D7E2C11A-7344-49B9-955C-08C9DD69758C}"/>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31" name="テキスト ボックス 530">
          <a:extLst>
            <a:ext uri="{FF2B5EF4-FFF2-40B4-BE49-F238E27FC236}">
              <a16:creationId xmlns:a16="http://schemas.microsoft.com/office/drawing/2014/main" xmlns="" id="{E6170EC7-34A8-4483-A9E6-1455835B4337}"/>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32" name="直線コネクタ 531">
          <a:extLst>
            <a:ext uri="{FF2B5EF4-FFF2-40B4-BE49-F238E27FC236}">
              <a16:creationId xmlns:a16="http://schemas.microsoft.com/office/drawing/2014/main" xmlns="" id="{554C5357-7B99-408D-A890-260DAA8E472D}"/>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33" name="テキスト ボックス 532">
          <a:extLst>
            <a:ext uri="{FF2B5EF4-FFF2-40B4-BE49-F238E27FC236}">
              <a16:creationId xmlns:a16="http://schemas.microsoft.com/office/drawing/2014/main" xmlns="" id="{D2813217-8E5D-4A82-B3B9-F2A4846A95CE}"/>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4" name="直線コネクタ 533">
          <a:extLst>
            <a:ext uri="{FF2B5EF4-FFF2-40B4-BE49-F238E27FC236}">
              <a16:creationId xmlns:a16="http://schemas.microsoft.com/office/drawing/2014/main" xmlns="" id="{71CF626C-D300-4114-B697-B84EA50298B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35" name="テキスト ボックス 534">
          <a:extLst>
            <a:ext uri="{FF2B5EF4-FFF2-40B4-BE49-F238E27FC236}">
              <a16:creationId xmlns:a16="http://schemas.microsoft.com/office/drawing/2014/main" xmlns="" id="{A9DEAECB-15EC-46FB-8BB8-F8EA02D219E2}"/>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6" name="【学校施設】&#10;一人当たり面積グラフ枠">
          <a:extLst>
            <a:ext uri="{FF2B5EF4-FFF2-40B4-BE49-F238E27FC236}">
              <a16:creationId xmlns:a16="http://schemas.microsoft.com/office/drawing/2014/main" xmlns="" id="{F25D46AA-FFB2-40D8-B970-9F07D3CAEB0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140861</xdr:rowOff>
    </xdr:from>
    <xdr:to>
      <xdr:col>116</xdr:col>
      <xdr:colOff>62864</xdr:colOff>
      <xdr:row>63</xdr:row>
      <xdr:rowOff>147175</xdr:rowOff>
    </xdr:to>
    <xdr:cxnSp macro="">
      <xdr:nvCxnSpPr>
        <xdr:cNvPr id="537" name="直線コネクタ 536">
          <a:extLst>
            <a:ext uri="{FF2B5EF4-FFF2-40B4-BE49-F238E27FC236}">
              <a16:creationId xmlns:a16="http://schemas.microsoft.com/office/drawing/2014/main" xmlns="" id="{804D9CE1-9B8B-49BA-B9F7-72209245CC86}"/>
            </a:ext>
          </a:extLst>
        </xdr:cNvPr>
        <xdr:cNvCxnSpPr/>
      </xdr:nvCxnSpPr>
      <xdr:spPr>
        <a:xfrm flipV="1">
          <a:off x="22160864" y="9570611"/>
          <a:ext cx="0" cy="1377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151002</xdr:rowOff>
    </xdr:from>
    <xdr:ext cx="469744" cy="259045"/>
    <xdr:sp macro="" textlink="">
      <xdr:nvSpPr>
        <xdr:cNvPr id="538" name="【学校施設】&#10;一人当たり面積最小値テキスト">
          <a:extLst>
            <a:ext uri="{FF2B5EF4-FFF2-40B4-BE49-F238E27FC236}">
              <a16:creationId xmlns:a16="http://schemas.microsoft.com/office/drawing/2014/main" xmlns="" id="{7E00A1D4-7383-4263-B514-4966920431CD}"/>
            </a:ext>
          </a:extLst>
        </xdr:cNvPr>
        <xdr:cNvSpPr txBox="1"/>
      </xdr:nvSpPr>
      <xdr:spPr>
        <a:xfrm>
          <a:off x="22199600" y="109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147175</xdr:rowOff>
    </xdr:from>
    <xdr:to>
      <xdr:col>116</xdr:col>
      <xdr:colOff>152400</xdr:colOff>
      <xdr:row>63</xdr:row>
      <xdr:rowOff>147175</xdr:rowOff>
    </xdr:to>
    <xdr:cxnSp macro="">
      <xdr:nvCxnSpPr>
        <xdr:cNvPr id="539" name="直線コネクタ 538">
          <a:extLst>
            <a:ext uri="{FF2B5EF4-FFF2-40B4-BE49-F238E27FC236}">
              <a16:creationId xmlns:a16="http://schemas.microsoft.com/office/drawing/2014/main" xmlns="" id="{F7B30F67-9BCF-4369-9EAB-7C9AD6C840EC}"/>
            </a:ext>
          </a:extLst>
        </xdr:cNvPr>
        <xdr:cNvCxnSpPr/>
      </xdr:nvCxnSpPr>
      <xdr:spPr>
        <a:xfrm>
          <a:off x="22072600" y="1094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87538</xdr:rowOff>
    </xdr:from>
    <xdr:ext cx="534377" cy="259045"/>
    <xdr:sp macro="" textlink="">
      <xdr:nvSpPr>
        <xdr:cNvPr id="540" name="【学校施設】&#10;一人当たり面積最大値テキスト">
          <a:extLst>
            <a:ext uri="{FF2B5EF4-FFF2-40B4-BE49-F238E27FC236}">
              <a16:creationId xmlns:a16="http://schemas.microsoft.com/office/drawing/2014/main" xmlns="" id="{AD56F74C-6AC4-4663-BE8E-1B355F3F3A11}"/>
            </a:ext>
          </a:extLst>
        </xdr:cNvPr>
        <xdr:cNvSpPr txBox="1"/>
      </xdr:nvSpPr>
      <xdr:spPr>
        <a:xfrm>
          <a:off x="22199600" y="93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140861</xdr:rowOff>
    </xdr:from>
    <xdr:to>
      <xdr:col>116</xdr:col>
      <xdr:colOff>152400</xdr:colOff>
      <xdr:row>55</xdr:row>
      <xdr:rowOff>140861</xdr:rowOff>
    </xdr:to>
    <xdr:cxnSp macro="">
      <xdr:nvCxnSpPr>
        <xdr:cNvPr id="541" name="直線コネクタ 540">
          <a:extLst>
            <a:ext uri="{FF2B5EF4-FFF2-40B4-BE49-F238E27FC236}">
              <a16:creationId xmlns:a16="http://schemas.microsoft.com/office/drawing/2014/main" xmlns="" id="{3D61D020-7D22-453D-8851-F9A8F853F00F}"/>
            </a:ext>
          </a:extLst>
        </xdr:cNvPr>
        <xdr:cNvCxnSpPr/>
      </xdr:nvCxnSpPr>
      <xdr:spPr>
        <a:xfrm>
          <a:off x="22072600" y="95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145994</xdr:rowOff>
    </xdr:from>
    <xdr:ext cx="469744" cy="259045"/>
    <xdr:sp macro="" textlink="">
      <xdr:nvSpPr>
        <xdr:cNvPr id="542" name="【学校施設】&#10;一人当たり面積平均値テキスト">
          <a:extLst>
            <a:ext uri="{FF2B5EF4-FFF2-40B4-BE49-F238E27FC236}">
              <a16:creationId xmlns:a16="http://schemas.microsoft.com/office/drawing/2014/main" xmlns="" id="{ADA15F7E-7BCC-4711-9615-485A4ACF32DC}"/>
            </a:ext>
          </a:extLst>
        </xdr:cNvPr>
        <xdr:cNvSpPr txBox="1"/>
      </xdr:nvSpPr>
      <xdr:spPr>
        <a:xfrm>
          <a:off x="22199600" y="10775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167567</xdr:rowOff>
    </xdr:from>
    <xdr:to>
      <xdr:col>116</xdr:col>
      <xdr:colOff>114300</xdr:colOff>
      <xdr:row>63</xdr:row>
      <xdr:rowOff>97717</xdr:rowOff>
    </xdr:to>
    <xdr:sp macro="" textlink="">
      <xdr:nvSpPr>
        <xdr:cNvPr id="543" name="フローチャート: 判断 542">
          <a:extLst>
            <a:ext uri="{FF2B5EF4-FFF2-40B4-BE49-F238E27FC236}">
              <a16:creationId xmlns:a16="http://schemas.microsoft.com/office/drawing/2014/main" xmlns="" id="{AAB91918-E74A-49B0-843A-88992719920D}"/>
            </a:ext>
          </a:extLst>
        </xdr:cNvPr>
        <xdr:cNvSpPr/>
      </xdr:nvSpPr>
      <xdr:spPr>
        <a:xfrm>
          <a:off x="221107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4064</xdr:rowOff>
    </xdr:from>
    <xdr:to>
      <xdr:col>112</xdr:col>
      <xdr:colOff>38100</xdr:colOff>
      <xdr:row>63</xdr:row>
      <xdr:rowOff>105664</xdr:rowOff>
    </xdr:to>
    <xdr:sp macro="" textlink="">
      <xdr:nvSpPr>
        <xdr:cNvPr id="544" name="フローチャート: 判断 543">
          <a:extLst>
            <a:ext uri="{FF2B5EF4-FFF2-40B4-BE49-F238E27FC236}">
              <a16:creationId xmlns:a16="http://schemas.microsoft.com/office/drawing/2014/main" xmlns="" id="{0A4DDE03-769F-401B-A6D1-A855F5F51E16}"/>
            </a:ext>
          </a:extLst>
        </xdr:cNvPr>
        <xdr:cNvSpPr/>
      </xdr:nvSpPr>
      <xdr:spPr>
        <a:xfrm>
          <a:off x="21272500" y="108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169091</xdr:rowOff>
    </xdr:from>
    <xdr:to>
      <xdr:col>107</xdr:col>
      <xdr:colOff>101600</xdr:colOff>
      <xdr:row>63</xdr:row>
      <xdr:rowOff>99241</xdr:rowOff>
    </xdr:to>
    <xdr:sp macro="" textlink="">
      <xdr:nvSpPr>
        <xdr:cNvPr id="545" name="フローチャート: 判断 544">
          <a:extLst>
            <a:ext uri="{FF2B5EF4-FFF2-40B4-BE49-F238E27FC236}">
              <a16:creationId xmlns:a16="http://schemas.microsoft.com/office/drawing/2014/main" xmlns="" id="{72356FAC-44D0-47B4-B4B6-42E823C009E9}"/>
            </a:ext>
          </a:extLst>
        </xdr:cNvPr>
        <xdr:cNvSpPr/>
      </xdr:nvSpPr>
      <xdr:spPr>
        <a:xfrm>
          <a:off x="20383500" y="107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xmlns="" id="{58954944-4A9E-4FD1-8577-483BAB9C354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xmlns="" id="{D8C4214E-5B30-4AB8-8195-87C32AD7BE4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xmlns="" id="{18D91844-0427-4448-A7C1-27E9B94E672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xmlns="" id="{740EEAE1-670B-4FF8-BFA4-0748D8E5A2F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xmlns="" id="{88854A7D-D8FA-48B4-BF61-121FD936FFA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79611</xdr:rowOff>
    </xdr:from>
    <xdr:to>
      <xdr:col>112</xdr:col>
      <xdr:colOff>38100</xdr:colOff>
      <xdr:row>64</xdr:row>
      <xdr:rowOff>9761</xdr:rowOff>
    </xdr:to>
    <xdr:sp macro="" textlink="">
      <xdr:nvSpPr>
        <xdr:cNvPr id="551" name="楕円 550">
          <a:extLst>
            <a:ext uri="{FF2B5EF4-FFF2-40B4-BE49-F238E27FC236}">
              <a16:creationId xmlns:a16="http://schemas.microsoft.com/office/drawing/2014/main" xmlns="" id="{93122A70-69EA-4E32-9C64-00139966C23B}"/>
            </a:ext>
          </a:extLst>
        </xdr:cNvPr>
        <xdr:cNvSpPr/>
      </xdr:nvSpPr>
      <xdr:spPr>
        <a:xfrm>
          <a:off x="21272500" y="1088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81788</xdr:rowOff>
    </xdr:from>
    <xdr:to>
      <xdr:col>107</xdr:col>
      <xdr:colOff>101600</xdr:colOff>
      <xdr:row>64</xdr:row>
      <xdr:rowOff>11938</xdr:rowOff>
    </xdr:to>
    <xdr:sp macro="" textlink="">
      <xdr:nvSpPr>
        <xdr:cNvPr id="552" name="楕円 551">
          <a:extLst>
            <a:ext uri="{FF2B5EF4-FFF2-40B4-BE49-F238E27FC236}">
              <a16:creationId xmlns:a16="http://schemas.microsoft.com/office/drawing/2014/main" xmlns="" id="{FF2F2347-31C9-48A0-96DB-89E4D8306515}"/>
            </a:ext>
          </a:extLst>
        </xdr:cNvPr>
        <xdr:cNvSpPr/>
      </xdr:nvSpPr>
      <xdr:spPr>
        <a:xfrm>
          <a:off x="20383500" y="1088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130411</xdr:rowOff>
    </xdr:from>
    <xdr:to>
      <xdr:col>111</xdr:col>
      <xdr:colOff>177800</xdr:colOff>
      <xdr:row>63</xdr:row>
      <xdr:rowOff>132588</xdr:rowOff>
    </xdr:to>
    <xdr:cxnSp macro="">
      <xdr:nvCxnSpPr>
        <xdr:cNvPr id="553" name="直線コネクタ 552">
          <a:extLst>
            <a:ext uri="{FF2B5EF4-FFF2-40B4-BE49-F238E27FC236}">
              <a16:creationId xmlns:a16="http://schemas.microsoft.com/office/drawing/2014/main" xmlns="" id="{FCD7AC97-5C9A-45F6-8F54-E3CFA5224451}"/>
            </a:ext>
          </a:extLst>
        </xdr:cNvPr>
        <xdr:cNvCxnSpPr/>
      </xdr:nvCxnSpPr>
      <xdr:spPr>
        <a:xfrm flipV="1">
          <a:off x="20434300" y="10931761"/>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122191</xdr:rowOff>
    </xdr:from>
    <xdr:ext cx="469744" cy="259045"/>
    <xdr:sp macro="" textlink="">
      <xdr:nvSpPr>
        <xdr:cNvPr id="554" name="n_1aveValue【学校施設】&#10;一人当たり面積">
          <a:extLst>
            <a:ext uri="{FF2B5EF4-FFF2-40B4-BE49-F238E27FC236}">
              <a16:creationId xmlns:a16="http://schemas.microsoft.com/office/drawing/2014/main" xmlns="" id="{458293B3-CFFC-46A3-954D-E1201F9E4844}"/>
            </a:ext>
          </a:extLst>
        </xdr:cNvPr>
        <xdr:cNvSpPr txBox="1"/>
      </xdr:nvSpPr>
      <xdr:spPr>
        <a:xfrm>
          <a:off x="21075727" y="1058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115768</xdr:rowOff>
    </xdr:from>
    <xdr:ext cx="469744" cy="259045"/>
    <xdr:sp macro="" textlink="">
      <xdr:nvSpPr>
        <xdr:cNvPr id="555" name="n_2aveValue【学校施設】&#10;一人当たり面積">
          <a:extLst>
            <a:ext uri="{FF2B5EF4-FFF2-40B4-BE49-F238E27FC236}">
              <a16:creationId xmlns:a16="http://schemas.microsoft.com/office/drawing/2014/main" xmlns="" id="{44E6CB68-7FFB-44B2-96D0-56369BBD62C2}"/>
            </a:ext>
          </a:extLst>
        </xdr:cNvPr>
        <xdr:cNvSpPr txBox="1"/>
      </xdr:nvSpPr>
      <xdr:spPr>
        <a:xfrm>
          <a:off x="20199427" y="1057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888</xdr:rowOff>
    </xdr:from>
    <xdr:ext cx="469744" cy="259045"/>
    <xdr:sp macro="" textlink="">
      <xdr:nvSpPr>
        <xdr:cNvPr id="556" name="n_1mainValue【学校施設】&#10;一人当たり面積">
          <a:extLst>
            <a:ext uri="{FF2B5EF4-FFF2-40B4-BE49-F238E27FC236}">
              <a16:creationId xmlns:a16="http://schemas.microsoft.com/office/drawing/2014/main" xmlns="" id="{46DE0908-61E7-4195-B667-BC6B73AC3BDE}"/>
            </a:ext>
          </a:extLst>
        </xdr:cNvPr>
        <xdr:cNvSpPr txBox="1"/>
      </xdr:nvSpPr>
      <xdr:spPr>
        <a:xfrm>
          <a:off x="21075727" y="1097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3065</xdr:rowOff>
    </xdr:from>
    <xdr:ext cx="469744" cy="259045"/>
    <xdr:sp macro="" textlink="">
      <xdr:nvSpPr>
        <xdr:cNvPr id="557" name="n_2mainValue【学校施設】&#10;一人当たり面積">
          <a:extLst>
            <a:ext uri="{FF2B5EF4-FFF2-40B4-BE49-F238E27FC236}">
              <a16:creationId xmlns:a16="http://schemas.microsoft.com/office/drawing/2014/main" xmlns="" id="{910B351F-C9A0-4904-A798-ACEEDC34B759}"/>
            </a:ext>
          </a:extLst>
        </xdr:cNvPr>
        <xdr:cNvSpPr txBox="1"/>
      </xdr:nvSpPr>
      <xdr:spPr>
        <a:xfrm>
          <a:off x="20199427" y="10975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8" name="正方形/長方形 557">
          <a:extLst>
            <a:ext uri="{FF2B5EF4-FFF2-40B4-BE49-F238E27FC236}">
              <a16:creationId xmlns:a16="http://schemas.microsoft.com/office/drawing/2014/main" xmlns="" id="{58BC24DD-85FD-4A29-8596-B1FF329F22C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9" name="正方形/長方形 558">
          <a:extLst>
            <a:ext uri="{FF2B5EF4-FFF2-40B4-BE49-F238E27FC236}">
              <a16:creationId xmlns:a16="http://schemas.microsoft.com/office/drawing/2014/main" xmlns="" id="{2F2A751F-AD45-4CD7-A698-7D147DED265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0" name="正方形/長方形 559">
          <a:extLst>
            <a:ext uri="{FF2B5EF4-FFF2-40B4-BE49-F238E27FC236}">
              <a16:creationId xmlns:a16="http://schemas.microsoft.com/office/drawing/2014/main" xmlns="" id="{F3EF7AD2-0FE8-4CCD-97A8-9FD8262A1F1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1" name="正方形/長方形 560">
          <a:extLst>
            <a:ext uri="{FF2B5EF4-FFF2-40B4-BE49-F238E27FC236}">
              <a16:creationId xmlns:a16="http://schemas.microsoft.com/office/drawing/2014/main" xmlns="" id="{5726983B-CDEF-4E4C-A971-1B7B71F9367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2" name="正方形/長方形 561">
          <a:extLst>
            <a:ext uri="{FF2B5EF4-FFF2-40B4-BE49-F238E27FC236}">
              <a16:creationId xmlns:a16="http://schemas.microsoft.com/office/drawing/2014/main" xmlns="" id="{E2C3CD22-5A12-4102-BF49-C0F6401C6A6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3" name="正方形/長方形 562">
          <a:extLst>
            <a:ext uri="{FF2B5EF4-FFF2-40B4-BE49-F238E27FC236}">
              <a16:creationId xmlns:a16="http://schemas.microsoft.com/office/drawing/2014/main" xmlns="" id="{9AB8E4A8-6678-48FF-8859-D1953C44ECC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4" name="正方形/長方形 563">
          <a:extLst>
            <a:ext uri="{FF2B5EF4-FFF2-40B4-BE49-F238E27FC236}">
              <a16:creationId xmlns:a16="http://schemas.microsoft.com/office/drawing/2014/main" xmlns="" id="{7146B6B3-BFFD-4F64-B88F-F79BA8909CE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5" name="正方形/長方形 564">
          <a:extLst>
            <a:ext uri="{FF2B5EF4-FFF2-40B4-BE49-F238E27FC236}">
              <a16:creationId xmlns:a16="http://schemas.microsoft.com/office/drawing/2014/main" xmlns="" id="{13EFC2C7-C56B-43B6-8C93-0ACBFF6D42E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6" name="テキスト ボックス 565">
          <a:extLst>
            <a:ext uri="{FF2B5EF4-FFF2-40B4-BE49-F238E27FC236}">
              <a16:creationId xmlns:a16="http://schemas.microsoft.com/office/drawing/2014/main" xmlns="" id="{BA83685A-1E03-4031-924B-9C5893CCFED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7" name="直線コネクタ 566">
          <a:extLst>
            <a:ext uri="{FF2B5EF4-FFF2-40B4-BE49-F238E27FC236}">
              <a16:creationId xmlns:a16="http://schemas.microsoft.com/office/drawing/2014/main" xmlns="" id="{59CAFD80-02F1-4F14-BF47-5C0551C8249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68" name="直線コネクタ 567">
          <a:extLst>
            <a:ext uri="{FF2B5EF4-FFF2-40B4-BE49-F238E27FC236}">
              <a16:creationId xmlns:a16="http://schemas.microsoft.com/office/drawing/2014/main" xmlns="" id="{2D0F2026-AAE8-4D1C-9944-CDD09DF1C2B5}"/>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69" name="テキスト ボックス 568">
          <a:extLst>
            <a:ext uri="{FF2B5EF4-FFF2-40B4-BE49-F238E27FC236}">
              <a16:creationId xmlns:a16="http://schemas.microsoft.com/office/drawing/2014/main" xmlns="" id="{2AEDC327-9A0E-4618-91F8-310C72E140E5}"/>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0" name="直線コネクタ 569">
          <a:extLst>
            <a:ext uri="{FF2B5EF4-FFF2-40B4-BE49-F238E27FC236}">
              <a16:creationId xmlns:a16="http://schemas.microsoft.com/office/drawing/2014/main" xmlns="" id="{4BB715A4-2F3F-4856-9A2F-76D7F97E640F}"/>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1" name="テキスト ボックス 570">
          <a:extLst>
            <a:ext uri="{FF2B5EF4-FFF2-40B4-BE49-F238E27FC236}">
              <a16:creationId xmlns:a16="http://schemas.microsoft.com/office/drawing/2014/main" xmlns="" id="{082CA05A-C9C0-40DD-A2D7-94791445D67D}"/>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2" name="直線コネクタ 571">
          <a:extLst>
            <a:ext uri="{FF2B5EF4-FFF2-40B4-BE49-F238E27FC236}">
              <a16:creationId xmlns:a16="http://schemas.microsoft.com/office/drawing/2014/main" xmlns="" id="{AAEC6B37-7F25-4F72-95DE-90EAAA944937}"/>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3" name="テキスト ボックス 572">
          <a:extLst>
            <a:ext uri="{FF2B5EF4-FFF2-40B4-BE49-F238E27FC236}">
              <a16:creationId xmlns:a16="http://schemas.microsoft.com/office/drawing/2014/main" xmlns="" id="{AF6969EC-4BC4-4B27-81D7-E41FC7D3A3E9}"/>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4" name="直線コネクタ 573">
          <a:extLst>
            <a:ext uri="{FF2B5EF4-FFF2-40B4-BE49-F238E27FC236}">
              <a16:creationId xmlns:a16="http://schemas.microsoft.com/office/drawing/2014/main" xmlns="" id="{FE654383-F8D1-4923-8B99-A02A98827E53}"/>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75" name="テキスト ボックス 574">
          <a:extLst>
            <a:ext uri="{FF2B5EF4-FFF2-40B4-BE49-F238E27FC236}">
              <a16:creationId xmlns:a16="http://schemas.microsoft.com/office/drawing/2014/main" xmlns="" id="{DFEFF5FF-A953-4198-903C-028AAD2E6661}"/>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76" name="直線コネクタ 575">
          <a:extLst>
            <a:ext uri="{FF2B5EF4-FFF2-40B4-BE49-F238E27FC236}">
              <a16:creationId xmlns:a16="http://schemas.microsoft.com/office/drawing/2014/main" xmlns="" id="{BAC9F82D-FFFF-4200-BDF1-D5E24781E336}"/>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77" name="テキスト ボックス 576">
          <a:extLst>
            <a:ext uri="{FF2B5EF4-FFF2-40B4-BE49-F238E27FC236}">
              <a16:creationId xmlns:a16="http://schemas.microsoft.com/office/drawing/2014/main" xmlns="" id="{1ECA4C50-E788-4BB9-AE57-943B153BEB94}"/>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78" name="直線コネクタ 577">
          <a:extLst>
            <a:ext uri="{FF2B5EF4-FFF2-40B4-BE49-F238E27FC236}">
              <a16:creationId xmlns:a16="http://schemas.microsoft.com/office/drawing/2014/main" xmlns="" id="{67E0DEDA-A724-465B-97E1-3607093352A5}"/>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79" name="テキスト ボックス 578">
          <a:extLst>
            <a:ext uri="{FF2B5EF4-FFF2-40B4-BE49-F238E27FC236}">
              <a16:creationId xmlns:a16="http://schemas.microsoft.com/office/drawing/2014/main" xmlns="" id="{C129A411-E624-4523-8EBE-6E0267D17F5B}"/>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0" name="直線コネクタ 579">
          <a:extLst>
            <a:ext uri="{FF2B5EF4-FFF2-40B4-BE49-F238E27FC236}">
              <a16:creationId xmlns:a16="http://schemas.microsoft.com/office/drawing/2014/main" xmlns="" id="{654906FA-52A9-467F-A356-5DE7395AB81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1" name="テキスト ボックス 580">
          <a:extLst>
            <a:ext uri="{FF2B5EF4-FFF2-40B4-BE49-F238E27FC236}">
              <a16:creationId xmlns:a16="http://schemas.microsoft.com/office/drawing/2014/main" xmlns="" id="{D74C219A-E6D1-4E4F-82D2-D00C29148EB4}"/>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2" name="【児童館】&#10;有形固定資産減価償却率グラフ枠">
          <a:extLst>
            <a:ext uri="{FF2B5EF4-FFF2-40B4-BE49-F238E27FC236}">
              <a16:creationId xmlns:a16="http://schemas.microsoft.com/office/drawing/2014/main" xmlns="" id="{7E072210-CAD2-44BE-88F2-3064E6DF7ED4}"/>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69124</xdr:rowOff>
    </xdr:to>
    <xdr:cxnSp macro="">
      <xdr:nvCxnSpPr>
        <xdr:cNvPr id="583" name="直線コネクタ 582">
          <a:extLst>
            <a:ext uri="{FF2B5EF4-FFF2-40B4-BE49-F238E27FC236}">
              <a16:creationId xmlns:a16="http://schemas.microsoft.com/office/drawing/2014/main" xmlns="" id="{0B813306-1989-4694-B91A-466ABB6F1274}"/>
            </a:ext>
          </a:extLst>
        </xdr:cNvPr>
        <xdr:cNvCxnSpPr/>
      </xdr:nvCxnSpPr>
      <xdr:spPr>
        <a:xfrm flipV="1">
          <a:off x="16318864" y="13280571"/>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72951</xdr:rowOff>
    </xdr:from>
    <xdr:ext cx="340478" cy="259045"/>
    <xdr:sp macro="" textlink="">
      <xdr:nvSpPr>
        <xdr:cNvPr id="584" name="【児童館】&#10;有形固定資産減価償却率最小値テキスト">
          <a:extLst>
            <a:ext uri="{FF2B5EF4-FFF2-40B4-BE49-F238E27FC236}">
              <a16:creationId xmlns:a16="http://schemas.microsoft.com/office/drawing/2014/main" xmlns="" id="{3A23CC13-433E-414A-A2A2-1F4CC51F99F7}"/>
            </a:ext>
          </a:extLst>
        </xdr:cNvPr>
        <xdr:cNvSpPr txBox="1"/>
      </xdr:nvSpPr>
      <xdr:spPr>
        <a:xfrm>
          <a:off x="16357600" y="1481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69124</xdr:rowOff>
    </xdr:from>
    <xdr:to>
      <xdr:col>86</xdr:col>
      <xdr:colOff>25400</xdr:colOff>
      <xdr:row>86</xdr:row>
      <xdr:rowOff>69124</xdr:rowOff>
    </xdr:to>
    <xdr:cxnSp macro="">
      <xdr:nvCxnSpPr>
        <xdr:cNvPr id="585" name="直線コネクタ 584">
          <a:extLst>
            <a:ext uri="{FF2B5EF4-FFF2-40B4-BE49-F238E27FC236}">
              <a16:creationId xmlns:a16="http://schemas.microsoft.com/office/drawing/2014/main" xmlns="" id="{0A057666-EB1D-4B5C-B223-BC7845A342E4}"/>
            </a:ext>
          </a:extLst>
        </xdr:cNvPr>
        <xdr:cNvCxnSpPr/>
      </xdr:nvCxnSpPr>
      <xdr:spPr>
        <a:xfrm>
          <a:off x="16230600" y="1481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86" name="【児童館】&#10;有形固定資産減価償却率最大値テキスト">
          <a:extLst>
            <a:ext uri="{FF2B5EF4-FFF2-40B4-BE49-F238E27FC236}">
              <a16:creationId xmlns:a16="http://schemas.microsoft.com/office/drawing/2014/main" xmlns="" id="{FF6643BA-129A-46E8-BA2C-4282080E9ABF}"/>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87" name="直線コネクタ 586">
          <a:extLst>
            <a:ext uri="{FF2B5EF4-FFF2-40B4-BE49-F238E27FC236}">
              <a16:creationId xmlns:a16="http://schemas.microsoft.com/office/drawing/2014/main" xmlns="" id="{9AD0347D-65CA-4415-8F9F-078272FE5E66}"/>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140443</xdr:rowOff>
    </xdr:from>
    <xdr:ext cx="405111" cy="259045"/>
    <xdr:sp macro="" textlink="">
      <xdr:nvSpPr>
        <xdr:cNvPr id="588" name="【児童館】&#10;有形固定資産減価償却率平均値テキスト">
          <a:extLst>
            <a:ext uri="{FF2B5EF4-FFF2-40B4-BE49-F238E27FC236}">
              <a16:creationId xmlns:a16="http://schemas.microsoft.com/office/drawing/2014/main" xmlns="" id="{ED99D722-2F11-42FB-ABAA-BD64FDED2B37}"/>
            </a:ext>
          </a:extLst>
        </xdr:cNvPr>
        <xdr:cNvSpPr txBox="1"/>
      </xdr:nvSpPr>
      <xdr:spPr>
        <a:xfrm>
          <a:off x="16357600" y="13856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162016</xdr:rowOff>
    </xdr:from>
    <xdr:to>
      <xdr:col>85</xdr:col>
      <xdr:colOff>177800</xdr:colOff>
      <xdr:row>81</xdr:row>
      <xdr:rowOff>92166</xdr:rowOff>
    </xdr:to>
    <xdr:sp macro="" textlink="">
      <xdr:nvSpPr>
        <xdr:cNvPr id="589" name="フローチャート: 判断 588">
          <a:extLst>
            <a:ext uri="{FF2B5EF4-FFF2-40B4-BE49-F238E27FC236}">
              <a16:creationId xmlns:a16="http://schemas.microsoft.com/office/drawing/2014/main" xmlns="" id="{D19C51EE-07AD-4BD7-8A34-99D299FBEC23}"/>
            </a:ext>
          </a:extLst>
        </xdr:cNvPr>
        <xdr:cNvSpPr/>
      </xdr:nvSpPr>
      <xdr:spPr>
        <a:xfrm>
          <a:off x="16268700" y="1387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85271</xdr:rowOff>
    </xdr:from>
    <xdr:to>
      <xdr:col>81</xdr:col>
      <xdr:colOff>101600</xdr:colOff>
      <xdr:row>82</xdr:row>
      <xdr:rowOff>15421</xdr:rowOff>
    </xdr:to>
    <xdr:sp macro="" textlink="">
      <xdr:nvSpPr>
        <xdr:cNvPr id="590" name="フローチャート: 判断 589">
          <a:extLst>
            <a:ext uri="{FF2B5EF4-FFF2-40B4-BE49-F238E27FC236}">
              <a16:creationId xmlns:a16="http://schemas.microsoft.com/office/drawing/2014/main" xmlns="" id="{5B8ACB3E-7409-4C8B-B1FB-3EA6B9E717F0}"/>
            </a:ext>
          </a:extLst>
        </xdr:cNvPr>
        <xdr:cNvSpPr/>
      </xdr:nvSpPr>
      <xdr:spPr>
        <a:xfrm>
          <a:off x="15430500" y="1397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26488</xdr:rowOff>
    </xdr:from>
    <xdr:to>
      <xdr:col>76</xdr:col>
      <xdr:colOff>165100</xdr:colOff>
      <xdr:row>82</xdr:row>
      <xdr:rowOff>128088</xdr:rowOff>
    </xdr:to>
    <xdr:sp macro="" textlink="">
      <xdr:nvSpPr>
        <xdr:cNvPr id="591" name="フローチャート: 判断 590">
          <a:extLst>
            <a:ext uri="{FF2B5EF4-FFF2-40B4-BE49-F238E27FC236}">
              <a16:creationId xmlns:a16="http://schemas.microsoft.com/office/drawing/2014/main" xmlns="" id="{8C8B8F0E-05FB-4EDF-BC84-9F2A7C779032}"/>
            </a:ext>
          </a:extLst>
        </xdr:cNvPr>
        <xdr:cNvSpPr/>
      </xdr:nvSpPr>
      <xdr:spPr>
        <a:xfrm>
          <a:off x="14541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2" name="テキスト ボックス 591">
          <a:extLst>
            <a:ext uri="{FF2B5EF4-FFF2-40B4-BE49-F238E27FC236}">
              <a16:creationId xmlns:a16="http://schemas.microsoft.com/office/drawing/2014/main" xmlns="" id="{35B5DE34-BE1D-4B07-9628-FC9889C605E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3" name="テキスト ボックス 592">
          <a:extLst>
            <a:ext uri="{FF2B5EF4-FFF2-40B4-BE49-F238E27FC236}">
              <a16:creationId xmlns:a16="http://schemas.microsoft.com/office/drawing/2014/main" xmlns="" id="{D38A5F3D-3CED-4D56-8A0C-0F464EFA134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4" name="テキスト ボックス 593">
          <a:extLst>
            <a:ext uri="{FF2B5EF4-FFF2-40B4-BE49-F238E27FC236}">
              <a16:creationId xmlns:a16="http://schemas.microsoft.com/office/drawing/2014/main" xmlns="" id="{1CAF587E-C117-4215-B2D8-05AE1966F57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5" name="テキスト ボックス 594">
          <a:extLst>
            <a:ext uri="{FF2B5EF4-FFF2-40B4-BE49-F238E27FC236}">
              <a16:creationId xmlns:a16="http://schemas.microsoft.com/office/drawing/2014/main" xmlns="" id="{6827ECBC-4FFC-4FE3-B7CF-4644C9D5C631}"/>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6" name="テキスト ボックス 595">
          <a:extLst>
            <a:ext uri="{FF2B5EF4-FFF2-40B4-BE49-F238E27FC236}">
              <a16:creationId xmlns:a16="http://schemas.microsoft.com/office/drawing/2014/main" xmlns="" id="{C64733DA-7D34-46DD-B887-1ED24C7A035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26488</xdr:rowOff>
    </xdr:from>
    <xdr:to>
      <xdr:col>81</xdr:col>
      <xdr:colOff>101600</xdr:colOff>
      <xdr:row>80</xdr:row>
      <xdr:rowOff>128088</xdr:rowOff>
    </xdr:to>
    <xdr:sp macro="" textlink="">
      <xdr:nvSpPr>
        <xdr:cNvPr id="597" name="楕円 596">
          <a:extLst>
            <a:ext uri="{FF2B5EF4-FFF2-40B4-BE49-F238E27FC236}">
              <a16:creationId xmlns:a16="http://schemas.microsoft.com/office/drawing/2014/main" xmlns="" id="{A79407C7-DAB1-4EE1-9E6D-FF300FBA12E2}"/>
            </a:ext>
          </a:extLst>
        </xdr:cNvPr>
        <xdr:cNvSpPr/>
      </xdr:nvSpPr>
      <xdr:spPr>
        <a:xfrm>
          <a:off x="15430500" y="1374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168548</xdr:rowOff>
    </xdr:from>
    <xdr:to>
      <xdr:col>76</xdr:col>
      <xdr:colOff>165100</xdr:colOff>
      <xdr:row>81</xdr:row>
      <xdr:rowOff>98698</xdr:rowOff>
    </xdr:to>
    <xdr:sp macro="" textlink="">
      <xdr:nvSpPr>
        <xdr:cNvPr id="598" name="楕円 597">
          <a:extLst>
            <a:ext uri="{FF2B5EF4-FFF2-40B4-BE49-F238E27FC236}">
              <a16:creationId xmlns:a16="http://schemas.microsoft.com/office/drawing/2014/main" xmlns="" id="{69799C05-174D-4527-8474-2BC88748E72A}"/>
            </a:ext>
          </a:extLst>
        </xdr:cNvPr>
        <xdr:cNvSpPr/>
      </xdr:nvSpPr>
      <xdr:spPr>
        <a:xfrm>
          <a:off x="14541500" y="1388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77288</xdr:rowOff>
    </xdr:from>
    <xdr:to>
      <xdr:col>81</xdr:col>
      <xdr:colOff>50800</xdr:colOff>
      <xdr:row>81</xdr:row>
      <xdr:rowOff>47898</xdr:rowOff>
    </xdr:to>
    <xdr:cxnSp macro="">
      <xdr:nvCxnSpPr>
        <xdr:cNvPr id="599" name="直線コネクタ 598">
          <a:extLst>
            <a:ext uri="{FF2B5EF4-FFF2-40B4-BE49-F238E27FC236}">
              <a16:creationId xmlns:a16="http://schemas.microsoft.com/office/drawing/2014/main" xmlns="" id="{CD493BEA-1DA7-464F-A6AC-F9E59EA588AB}"/>
            </a:ext>
          </a:extLst>
        </xdr:cNvPr>
        <xdr:cNvCxnSpPr/>
      </xdr:nvCxnSpPr>
      <xdr:spPr>
        <a:xfrm flipV="1">
          <a:off x="14592300" y="13793288"/>
          <a:ext cx="889000" cy="14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6548</xdr:rowOff>
    </xdr:from>
    <xdr:ext cx="405111" cy="259045"/>
    <xdr:sp macro="" textlink="">
      <xdr:nvSpPr>
        <xdr:cNvPr id="600" name="n_1aveValue【児童館】&#10;有形固定資産減価償却率">
          <a:extLst>
            <a:ext uri="{FF2B5EF4-FFF2-40B4-BE49-F238E27FC236}">
              <a16:creationId xmlns:a16="http://schemas.microsoft.com/office/drawing/2014/main" xmlns="" id="{85D4B7E1-4380-4CD3-ADD9-1EA252DC8B45}"/>
            </a:ext>
          </a:extLst>
        </xdr:cNvPr>
        <xdr:cNvSpPr txBox="1"/>
      </xdr:nvSpPr>
      <xdr:spPr>
        <a:xfrm>
          <a:off x="15266044" y="1406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119215</xdr:rowOff>
    </xdr:from>
    <xdr:ext cx="405111" cy="259045"/>
    <xdr:sp macro="" textlink="">
      <xdr:nvSpPr>
        <xdr:cNvPr id="601" name="n_2aveValue【児童館】&#10;有形固定資産減価償却率">
          <a:extLst>
            <a:ext uri="{FF2B5EF4-FFF2-40B4-BE49-F238E27FC236}">
              <a16:creationId xmlns:a16="http://schemas.microsoft.com/office/drawing/2014/main" xmlns="" id="{A6C94CF7-0500-4B77-B375-7547153AABD8}"/>
            </a:ext>
          </a:extLst>
        </xdr:cNvPr>
        <xdr:cNvSpPr txBox="1"/>
      </xdr:nvSpPr>
      <xdr:spPr>
        <a:xfrm>
          <a:off x="14389744"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144615</xdr:rowOff>
    </xdr:from>
    <xdr:ext cx="405111" cy="259045"/>
    <xdr:sp macro="" textlink="">
      <xdr:nvSpPr>
        <xdr:cNvPr id="602" name="n_1mainValue【児童館】&#10;有形固定資産減価償却率">
          <a:extLst>
            <a:ext uri="{FF2B5EF4-FFF2-40B4-BE49-F238E27FC236}">
              <a16:creationId xmlns:a16="http://schemas.microsoft.com/office/drawing/2014/main" xmlns="" id="{C61473D0-2903-41F1-BF32-65264E8F036E}"/>
            </a:ext>
          </a:extLst>
        </xdr:cNvPr>
        <xdr:cNvSpPr txBox="1"/>
      </xdr:nvSpPr>
      <xdr:spPr>
        <a:xfrm>
          <a:off x="15266044" y="13517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115225</xdr:rowOff>
    </xdr:from>
    <xdr:ext cx="405111" cy="259045"/>
    <xdr:sp macro="" textlink="">
      <xdr:nvSpPr>
        <xdr:cNvPr id="603" name="n_2mainValue【児童館】&#10;有形固定資産減価償却率">
          <a:extLst>
            <a:ext uri="{FF2B5EF4-FFF2-40B4-BE49-F238E27FC236}">
              <a16:creationId xmlns:a16="http://schemas.microsoft.com/office/drawing/2014/main" xmlns="" id="{94BE615D-A422-40CB-9901-02874640F841}"/>
            </a:ext>
          </a:extLst>
        </xdr:cNvPr>
        <xdr:cNvSpPr txBox="1"/>
      </xdr:nvSpPr>
      <xdr:spPr>
        <a:xfrm>
          <a:off x="14389744" y="1365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4" name="正方形/長方形 603">
          <a:extLst>
            <a:ext uri="{FF2B5EF4-FFF2-40B4-BE49-F238E27FC236}">
              <a16:creationId xmlns:a16="http://schemas.microsoft.com/office/drawing/2014/main" xmlns="" id="{B6C42822-36B4-44E8-A477-7E9B955438C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5" name="正方形/長方形 604">
          <a:extLst>
            <a:ext uri="{FF2B5EF4-FFF2-40B4-BE49-F238E27FC236}">
              <a16:creationId xmlns:a16="http://schemas.microsoft.com/office/drawing/2014/main" xmlns="" id="{C9B9CEBB-66AD-4375-BF2D-C6B63D8734B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6" name="正方形/長方形 605">
          <a:extLst>
            <a:ext uri="{FF2B5EF4-FFF2-40B4-BE49-F238E27FC236}">
              <a16:creationId xmlns:a16="http://schemas.microsoft.com/office/drawing/2014/main" xmlns="" id="{DC1231AB-CD71-419D-9CCB-8031CCAE347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7" name="正方形/長方形 606">
          <a:extLst>
            <a:ext uri="{FF2B5EF4-FFF2-40B4-BE49-F238E27FC236}">
              <a16:creationId xmlns:a16="http://schemas.microsoft.com/office/drawing/2014/main" xmlns="" id="{86A4E36F-CEB3-4530-8910-18C484DE062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8" name="正方形/長方形 607">
          <a:extLst>
            <a:ext uri="{FF2B5EF4-FFF2-40B4-BE49-F238E27FC236}">
              <a16:creationId xmlns:a16="http://schemas.microsoft.com/office/drawing/2014/main" xmlns="" id="{9BB700A2-9878-431F-84C0-178DB0A9529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9" name="正方形/長方形 608">
          <a:extLst>
            <a:ext uri="{FF2B5EF4-FFF2-40B4-BE49-F238E27FC236}">
              <a16:creationId xmlns:a16="http://schemas.microsoft.com/office/drawing/2014/main" xmlns="" id="{F9C6F19E-EFE9-4BDD-8CC4-2DF7C725779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0" name="正方形/長方形 609">
          <a:extLst>
            <a:ext uri="{FF2B5EF4-FFF2-40B4-BE49-F238E27FC236}">
              <a16:creationId xmlns:a16="http://schemas.microsoft.com/office/drawing/2014/main" xmlns="" id="{271597ED-F2C7-4DD4-A632-BC8D8113F25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1" name="正方形/長方形 610">
          <a:extLst>
            <a:ext uri="{FF2B5EF4-FFF2-40B4-BE49-F238E27FC236}">
              <a16:creationId xmlns:a16="http://schemas.microsoft.com/office/drawing/2014/main" xmlns="" id="{04A2BFDB-3900-48AD-9E93-08A6A70D848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2" name="テキスト ボックス 611">
          <a:extLst>
            <a:ext uri="{FF2B5EF4-FFF2-40B4-BE49-F238E27FC236}">
              <a16:creationId xmlns:a16="http://schemas.microsoft.com/office/drawing/2014/main" xmlns="" id="{663245A3-09D0-4E35-9934-836EA30C55D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3" name="直線コネクタ 612">
          <a:extLst>
            <a:ext uri="{FF2B5EF4-FFF2-40B4-BE49-F238E27FC236}">
              <a16:creationId xmlns:a16="http://schemas.microsoft.com/office/drawing/2014/main" xmlns="" id="{85F5415E-DA36-4DFD-93E5-DF11222A4942}"/>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14" name="直線コネクタ 613">
          <a:extLst>
            <a:ext uri="{FF2B5EF4-FFF2-40B4-BE49-F238E27FC236}">
              <a16:creationId xmlns:a16="http://schemas.microsoft.com/office/drawing/2014/main" xmlns="" id="{D98EAB77-9DC2-40D9-A637-3F2F2B1550D8}"/>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5" name="テキスト ボックス 614">
          <a:extLst>
            <a:ext uri="{FF2B5EF4-FFF2-40B4-BE49-F238E27FC236}">
              <a16:creationId xmlns:a16="http://schemas.microsoft.com/office/drawing/2014/main" xmlns="" id="{5A6C1DB2-4476-4917-A5E1-41233A11BFAF}"/>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6" name="直線コネクタ 615">
          <a:extLst>
            <a:ext uri="{FF2B5EF4-FFF2-40B4-BE49-F238E27FC236}">
              <a16:creationId xmlns:a16="http://schemas.microsoft.com/office/drawing/2014/main" xmlns="" id="{8FDD3B5F-6213-432D-A3C8-9A2D08FB9D87}"/>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17" name="テキスト ボックス 616">
          <a:extLst>
            <a:ext uri="{FF2B5EF4-FFF2-40B4-BE49-F238E27FC236}">
              <a16:creationId xmlns:a16="http://schemas.microsoft.com/office/drawing/2014/main" xmlns="" id="{A2C39D58-40CE-4CB2-A700-A082BA142E61}"/>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8" name="直線コネクタ 617">
          <a:extLst>
            <a:ext uri="{FF2B5EF4-FFF2-40B4-BE49-F238E27FC236}">
              <a16:creationId xmlns:a16="http://schemas.microsoft.com/office/drawing/2014/main" xmlns="" id="{D2C7EE62-CAC6-473A-ACFA-BE5AAB05CDD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9" name="テキスト ボックス 618">
          <a:extLst>
            <a:ext uri="{FF2B5EF4-FFF2-40B4-BE49-F238E27FC236}">
              <a16:creationId xmlns:a16="http://schemas.microsoft.com/office/drawing/2014/main" xmlns="" id="{3B8B9315-3429-4EBD-BE39-1D658CD4A289}"/>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0" name="直線コネクタ 619">
          <a:extLst>
            <a:ext uri="{FF2B5EF4-FFF2-40B4-BE49-F238E27FC236}">
              <a16:creationId xmlns:a16="http://schemas.microsoft.com/office/drawing/2014/main" xmlns="" id="{AF1796DD-B1EB-4FC4-9866-C82F8E2F7E1C}"/>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1" name="テキスト ボックス 620">
          <a:extLst>
            <a:ext uri="{FF2B5EF4-FFF2-40B4-BE49-F238E27FC236}">
              <a16:creationId xmlns:a16="http://schemas.microsoft.com/office/drawing/2014/main" xmlns="" id="{B7A9038A-E362-48FD-A2C6-265B9A8A6DC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22" name="直線コネクタ 621">
          <a:extLst>
            <a:ext uri="{FF2B5EF4-FFF2-40B4-BE49-F238E27FC236}">
              <a16:creationId xmlns:a16="http://schemas.microsoft.com/office/drawing/2014/main" xmlns="" id="{961F21AB-42FB-403A-B4AA-03CD4F625C5F}"/>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23" name="テキスト ボックス 622">
          <a:extLst>
            <a:ext uri="{FF2B5EF4-FFF2-40B4-BE49-F238E27FC236}">
              <a16:creationId xmlns:a16="http://schemas.microsoft.com/office/drawing/2014/main" xmlns="" id="{6597A68E-A2DD-4328-AE43-FF14CEF0F5FA}"/>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4" name="直線コネクタ 623">
          <a:extLst>
            <a:ext uri="{FF2B5EF4-FFF2-40B4-BE49-F238E27FC236}">
              <a16:creationId xmlns:a16="http://schemas.microsoft.com/office/drawing/2014/main" xmlns="" id="{F8ACC633-240A-45A5-95FD-84861D27EF7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5" name="テキスト ボックス 624">
          <a:extLst>
            <a:ext uri="{FF2B5EF4-FFF2-40B4-BE49-F238E27FC236}">
              <a16:creationId xmlns:a16="http://schemas.microsoft.com/office/drawing/2014/main" xmlns="" id="{545D9EBD-46C1-4A20-8C63-8A7279E7D55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6" name="【児童館】&#10;一人当たり面積グラフ枠">
          <a:extLst>
            <a:ext uri="{FF2B5EF4-FFF2-40B4-BE49-F238E27FC236}">
              <a16:creationId xmlns:a16="http://schemas.microsoft.com/office/drawing/2014/main" xmlns="" id="{8EDCBD5C-3C13-49EA-8B74-672873A263C6}"/>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57150</xdr:rowOff>
    </xdr:to>
    <xdr:cxnSp macro="">
      <xdr:nvCxnSpPr>
        <xdr:cNvPr id="627" name="直線コネクタ 626">
          <a:extLst>
            <a:ext uri="{FF2B5EF4-FFF2-40B4-BE49-F238E27FC236}">
              <a16:creationId xmlns:a16="http://schemas.microsoft.com/office/drawing/2014/main" xmlns="" id="{CADD940D-672B-426B-9EE7-9C3F722299F4}"/>
            </a:ext>
          </a:extLst>
        </xdr:cNvPr>
        <xdr:cNvCxnSpPr/>
      </xdr:nvCxnSpPr>
      <xdr:spPr>
        <a:xfrm flipV="1">
          <a:off x="22160864" y="132969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628" name="【児童館】&#10;一人当たり面積最小値テキスト">
          <a:extLst>
            <a:ext uri="{FF2B5EF4-FFF2-40B4-BE49-F238E27FC236}">
              <a16:creationId xmlns:a16="http://schemas.microsoft.com/office/drawing/2014/main" xmlns="" id="{6593E220-EB27-448B-979C-82419A4E993E}"/>
            </a:ext>
          </a:extLst>
        </xdr:cNvPr>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629" name="直線コネクタ 628">
          <a:extLst>
            <a:ext uri="{FF2B5EF4-FFF2-40B4-BE49-F238E27FC236}">
              <a16:creationId xmlns:a16="http://schemas.microsoft.com/office/drawing/2014/main" xmlns="" id="{1EE07F35-6A58-4D78-BDAC-07119ADA2702}"/>
            </a:ext>
          </a:extLst>
        </xdr:cNvPr>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630" name="【児童館】&#10;一人当たり面積最大値テキスト">
          <a:extLst>
            <a:ext uri="{FF2B5EF4-FFF2-40B4-BE49-F238E27FC236}">
              <a16:creationId xmlns:a16="http://schemas.microsoft.com/office/drawing/2014/main" xmlns="" id="{9443AC13-A453-4184-95FC-2531633C8416}"/>
            </a:ext>
          </a:extLst>
        </xdr:cNvPr>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631" name="直線コネクタ 630">
          <a:extLst>
            <a:ext uri="{FF2B5EF4-FFF2-40B4-BE49-F238E27FC236}">
              <a16:creationId xmlns:a16="http://schemas.microsoft.com/office/drawing/2014/main" xmlns="" id="{7BBF9B60-8B3E-41DF-8AE9-DEB0B89D7820}"/>
            </a:ext>
          </a:extLst>
        </xdr:cNvPr>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632" name="【児童館】&#10;一人当たり面積平均値テキスト">
          <a:extLst>
            <a:ext uri="{FF2B5EF4-FFF2-40B4-BE49-F238E27FC236}">
              <a16:creationId xmlns:a16="http://schemas.microsoft.com/office/drawing/2014/main" xmlns="" id="{84923D6A-5C67-4331-AF15-5E85F9D82174}"/>
            </a:ext>
          </a:extLst>
        </xdr:cNvPr>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633" name="フローチャート: 判断 632">
          <a:extLst>
            <a:ext uri="{FF2B5EF4-FFF2-40B4-BE49-F238E27FC236}">
              <a16:creationId xmlns:a16="http://schemas.microsoft.com/office/drawing/2014/main" xmlns="" id="{0A840CA8-0325-4AB8-827B-D9ADF7F482C8}"/>
            </a:ext>
          </a:extLst>
        </xdr:cNvPr>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634" name="フローチャート: 判断 633">
          <a:extLst>
            <a:ext uri="{FF2B5EF4-FFF2-40B4-BE49-F238E27FC236}">
              <a16:creationId xmlns:a16="http://schemas.microsoft.com/office/drawing/2014/main" xmlns="" id="{4D4C1A3F-D2AE-4F78-AABE-5EAFBB048FA2}"/>
            </a:ext>
          </a:extLst>
        </xdr:cNvPr>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xdr:rowOff>
    </xdr:from>
    <xdr:to>
      <xdr:col>107</xdr:col>
      <xdr:colOff>101600</xdr:colOff>
      <xdr:row>83</xdr:row>
      <xdr:rowOff>107950</xdr:rowOff>
    </xdr:to>
    <xdr:sp macro="" textlink="">
      <xdr:nvSpPr>
        <xdr:cNvPr id="635" name="フローチャート: 判断 634">
          <a:extLst>
            <a:ext uri="{FF2B5EF4-FFF2-40B4-BE49-F238E27FC236}">
              <a16:creationId xmlns:a16="http://schemas.microsoft.com/office/drawing/2014/main" xmlns="" id="{E3D7BAD5-71E5-469D-9257-03ADCB5F1D49}"/>
            </a:ext>
          </a:extLst>
        </xdr:cNvPr>
        <xdr:cNvSpPr/>
      </xdr:nvSpPr>
      <xdr:spPr>
        <a:xfrm>
          <a:off x="20383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6" name="テキスト ボックス 635">
          <a:extLst>
            <a:ext uri="{FF2B5EF4-FFF2-40B4-BE49-F238E27FC236}">
              <a16:creationId xmlns:a16="http://schemas.microsoft.com/office/drawing/2014/main" xmlns="" id="{CFBAF1F0-686E-4E10-A9A3-DF767E10713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7" name="テキスト ボックス 636">
          <a:extLst>
            <a:ext uri="{FF2B5EF4-FFF2-40B4-BE49-F238E27FC236}">
              <a16:creationId xmlns:a16="http://schemas.microsoft.com/office/drawing/2014/main" xmlns="" id="{638DA9E8-52D0-455F-9C64-11E1AA434DE8}"/>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8" name="テキスト ボックス 637">
          <a:extLst>
            <a:ext uri="{FF2B5EF4-FFF2-40B4-BE49-F238E27FC236}">
              <a16:creationId xmlns:a16="http://schemas.microsoft.com/office/drawing/2014/main" xmlns="" id="{8FE50343-C975-4459-B650-155230C7B2D9}"/>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9" name="テキスト ボックス 638">
          <a:extLst>
            <a:ext uri="{FF2B5EF4-FFF2-40B4-BE49-F238E27FC236}">
              <a16:creationId xmlns:a16="http://schemas.microsoft.com/office/drawing/2014/main" xmlns="" id="{BB8771D6-9B5C-49DC-975E-756B51465CC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0" name="テキスト ボックス 639">
          <a:extLst>
            <a:ext uri="{FF2B5EF4-FFF2-40B4-BE49-F238E27FC236}">
              <a16:creationId xmlns:a16="http://schemas.microsoft.com/office/drawing/2014/main" xmlns="" id="{FC388C3C-7DCC-4A12-97BF-EC461C5E7DE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63500</xdr:rowOff>
    </xdr:from>
    <xdr:to>
      <xdr:col>112</xdr:col>
      <xdr:colOff>38100</xdr:colOff>
      <xdr:row>83</xdr:row>
      <xdr:rowOff>165100</xdr:rowOff>
    </xdr:to>
    <xdr:sp macro="" textlink="">
      <xdr:nvSpPr>
        <xdr:cNvPr id="641" name="楕円 640">
          <a:extLst>
            <a:ext uri="{FF2B5EF4-FFF2-40B4-BE49-F238E27FC236}">
              <a16:creationId xmlns:a16="http://schemas.microsoft.com/office/drawing/2014/main" xmlns="" id="{0CC39D57-0A04-4BCC-971C-CB41C499A944}"/>
            </a:ext>
          </a:extLst>
        </xdr:cNvPr>
        <xdr:cNvSpPr/>
      </xdr:nvSpPr>
      <xdr:spPr>
        <a:xfrm>
          <a:off x="212725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642" name="楕円 641">
          <a:extLst>
            <a:ext uri="{FF2B5EF4-FFF2-40B4-BE49-F238E27FC236}">
              <a16:creationId xmlns:a16="http://schemas.microsoft.com/office/drawing/2014/main" xmlns="" id="{2176774B-6807-4D01-8D55-79A2EB3175FF}"/>
            </a:ext>
          </a:extLst>
        </xdr:cNvPr>
        <xdr:cNvSpPr/>
      </xdr:nvSpPr>
      <xdr:spPr>
        <a:xfrm>
          <a:off x="20383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114300</xdr:rowOff>
    </xdr:from>
    <xdr:to>
      <xdr:col>111</xdr:col>
      <xdr:colOff>177800</xdr:colOff>
      <xdr:row>84</xdr:row>
      <xdr:rowOff>38100</xdr:rowOff>
    </xdr:to>
    <xdr:cxnSp macro="">
      <xdr:nvCxnSpPr>
        <xdr:cNvPr id="643" name="直線コネクタ 642">
          <a:extLst>
            <a:ext uri="{FF2B5EF4-FFF2-40B4-BE49-F238E27FC236}">
              <a16:creationId xmlns:a16="http://schemas.microsoft.com/office/drawing/2014/main" xmlns="" id="{8C6AA0BF-1C69-480A-BCE1-D3793DCA3304}"/>
            </a:ext>
          </a:extLst>
        </xdr:cNvPr>
        <xdr:cNvCxnSpPr/>
      </xdr:nvCxnSpPr>
      <xdr:spPr>
        <a:xfrm flipV="1">
          <a:off x="20434300" y="143446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644" name="n_1aveValue【児童館】&#10;一人当たり面積">
          <a:extLst>
            <a:ext uri="{FF2B5EF4-FFF2-40B4-BE49-F238E27FC236}">
              <a16:creationId xmlns:a16="http://schemas.microsoft.com/office/drawing/2014/main" xmlns="" id="{E617A2F1-76C5-4BF2-B10F-4D7087CA4384}"/>
            </a:ext>
          </a:extLst>
        </xdr:cNvPr>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124477</xdr:rowOff>
    </xdr:from>
    <xdr:ext cx="469744" cy="259045"/>
    <xdr:sp macro="" textlink="">
      <xdr:nvSpPr>
        <xdr:cNvPr id="645" name="n_2aveValue【児童館】&#10;一人当たり面積">
          <a:extLst>
            <a:ext uri="{FF2B5EF4-FFF2-40B4-BE49-F238E27FC236}">
              <a16:creationId xmlns:a16="http://schemas.microsoft.com/office/drawing/2014/main" xmlns="" id="{282CE142-1A65-41D5-B127-CF5B7AB536EC}"/>
            </a:ext>
          </a:extLst>
        </xdr:cNvPr>
        <xdr:cNvSpPr txBox="1"/>
      </xdr:nvSpPr>
      <xdr:spPr>
        <a:xfrm>
          <a:off x="20199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156227</xdr:rowOff>
    </xdr:from>
    <xdr:ext cx="469744" cy="259045"/>
    <xdr:sp macro="" textlink="">
      <xdr:nvSpPr>
        <xdr:cNvPr id="646" name="n_1mainValue【児童館】&#10;一人当たり面積">
          <a:extLst>
            <a:ext uri="{FF2B5EF4-FFF2-40B4-BE49-F238E27FC236}">
              <a16:creationId xmlns:a16="http://schemas.microsoft.com/office/drawing/2014/main" xmlns="" id="{C234277B-CC0D-40FC-B8F6-B7CBADCB0EA7}"/>
            </a:ext>
          </a:extLst>
        </xdr:cNvPr>
        <xdr:cNvSpPr txBox="1"/>
      </xdr:nvSpPr>
      <xdr:spPr>
        <a:xfrm>
          <a:off x="210757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647" name="n_2mainValue【児童館】&#10;一人当たり面積">
          <a:extLst>
            <a:ext uri="{FF2B5EF4-FFF2-40B4-BE49-F238E27FC236}">
              <a16:creationId xmlns:a16="http://schemas.microsoft.com/office/drawing/2014/main" xmlns="" id="{ED625441-C2A1-4D74-BD7B-9CC27E08F06F}"/>
            </a:ext>
          </a:extLst>
        </xdr:cNvPr>
        <xdr:cNvSpPr txBox="1"/>
      </xdr:nvSpPr>
      <xdr:spPr>
        <a:xfrm>
          <a:off x="20199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8" name="正方形/長方形 647">
          <a:extLst>
            <a:ext uri="{FF2B5EF4-FFF2-40B4-BE49-F238E27FC236}">
              <a16:creationId xmlns:a16="http://schemas.microsoft.com/office/drawing/2014/main" xmlns="" id="{65C32AC7-58F0-43A1-9964-9ABCA93EBEA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9" name="正方形/長方形 648">
          <a:extLst>
            <a:ext uri="{FF2B5EF4-FFF2-40B4-BE49-F238E27FC236}">
              <a16:creationId xmlns:a16="http://schemas.microsoft.com/office/drawing/2014/main" xmlns="" id="{86ADC80F-30B7-410B-A828-713A9E65EF5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0" name="正方形/長方形 649">
          <a:extLst>
            <a:ext uri="{FF2B5EF4-FFF2-40B4-BE49-F238E27FC236}">
              <a16:creationId xmlns:a16="http://schemas.microsoft.com/office/drawing/2014/main" xmlns="" id="{787852FD-8F11-4617-A914-B205708D788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1" name="正方形/長方形 650">
          <a:extLst>
            <a:ext uri="{FF2B5EF4-FFF2-40B4-BE49-F238E27FC236}">
              <a16:creationId xmlns:a16="http://schemas.microsoft.com/office/drawing/2014/main" xmlns="" id="{25DC9991-182F-40DE-934E-6E02CFBB066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2" name="正方形/長方形 651">
          <a:extLst>
            <a:ext uri="{FF2B5EF4-FFF2-40B4-BE49-F238E27FC236}">
              <a16:creationId xmlns:a16="http://schemas.microsoft.com/office/drawing/2014/main" xmlns="" id="{59DC3B1B-62C0-4838-B59C-3F6F803B93F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3" name="正方形/長方形 652">
          <a:extLst>
            <a:ext uri="{FF2B5EF4-FFF2-40B4-BE49-F238E27FC236}">
              <a16:creationId xmlns:a16="http://schemas.microsoft.com/office/drawing/2014/main" xmlns="" id="{47318D35-2AE4-4128-A27F-E7AA0C9CE52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4" name="正方形/長方形 653">
          <a:extLst>
            <a:ext uri="{FF2B5EF4-FFF2-40B4-BE49-F238E27FC236}">
              <a16:creationId xmlns:a16="http://schemas.microsoft.com/office/drawing/2014/main" xmlns="" id="{910654C1-EF33-47A0-B5BB-347529E13ED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5" name="正方形/長方形 654">
          <a:extLst>
            <a:ext uri="{FF2B5EF4-FFF2-40B4-BE49-F238E27FC236}">
              <a16:creationId xmlns:a16="http://schemas.microsoft.com/office/drawing/2014/main" xmlns="" id="{2EE78314-9368-4447-A5F3-3BB85556104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6" name="テキスト ボックス 655">
          <a:extLst>
            <a:ext uri="{FF2B5EF4-FFF2-40B4-BE49-F238E27FC236}">
              <a16:creationId xmlns:a16="http://schemas.microsoft.com/office/drawing/2014/main" xmlns="" id="{CD2CF334-D3EE-42B7-BBE0-838EF4EC775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7" name="直線コネクタ 656">
          <a:extLst>
            <a:ext uri="{FF2B5EF4-FFF2-40B4-BE49-F238E27FC236}">
              <a16:creationId xmlns:a16="http://schemas.microsoft.com/office/drawing/2014/main" xmlns="" id="{DABAF53B-B1F6-48CC-AA7A-165C4F98493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8" name="直線コネクタ 657">
          <a:extLst>
            <a:ext uri="{FF2B5EF4-FFF2-40B4-BE49-F238E27FC236}">
              <a16:creationId xmlns:a16="http://schemas.microsoft.com/office/drawing/2014/main" xmlns="" id="{0595B25C-BF51-4E45-99E5-7E57053D97A8}"/>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59" name="テキスト ボックス 658">
          <a:extLst>
            <a:ext uri="{FF2B5EF4-FFF2-40B4-BE49-F238E27FC236}">
              <a16:creationId xmlns:a16="http://schemas.microsoft.com/office/drawing/2014/main" xmlns="" id="{4258A87B-0BFD-46DA-9907-59E771DE6BA5}"/>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0" name="直線コネクタ 659">
          <a:extLst>
            <a:ext uri="{FF2B5EF4-FFF2-40B4-BE49-F238E27FC236}">
              <a16:creationId xmlns:a16="http://schemas.microsoft.com/office/drawing/2014/main" xmlns="" id="{F1415196-4B14-46BE-B60E-1B9745D23467}"/>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1" name="テキスト ボックス 660">
          <a:extLst>
            <a:ext uri="{FF2B5EF4-FFF2-40B4-BE49-F238E27FC236}">
              <a16:creationId xmlns:a16="http://schemas.microsoft.com/office/drawing/2014/main" xmlns="" id="{96594E1B-C741-40EC-A43F-D74C9F79B528}"/>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2" name="直線コネクタ 661">
          <a:extLst>
            <a:ext uri="{FF2B5EF4-FFF2-40B4-BE49-F238E27FC236}">
              <a16:creationId xmlns:a16="http://schemas.microsoft.com/office/drawing/2014/main" xmlns="" id="{8BA23378-1584-4C4A-A060-6FD6B0343062}"/>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3" name="テキスト ボックス 662">
          <a:extLst>
            <a:ext uri="{FF2B5EF4-FFF2-40B4-BE49-F238E27FC236}">
              <a16:creationId xmlns:a16="http://schemas.microsoft.com/office/drawing/2014/main" xmlns="" id="{5A6BA3C3-344D-4666-8A5C-F43FE171439A}"/>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4" name="直線コネクタ 663">
          <a:extLst>
            <a:ext uri="{FF2B5EF4-FFF2-40B4-BE49-F238E27FC236}">
              <a16:creationId xmlns:a16="http://schemas.microsoft.com/office/drawing/2014/main" xmlns="" id="{CE9546CB-8BEC-4A98-BE18-68100BF6EA54}"/>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5" name="テキスト ボックス 664">
          <a:extLst>
            <a:ext uri="{FF2B5EF4-FFF2-40B4-BE49-F238E27FC236}">
              <a16:creationId xmlns:a16="http://schemas.microsoft.com/office/drawing/2014/main" xmlns="" id="{C62903D5-579E-47C6-BC45-AF935E446C22}"/>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6" name="直線コネクタ 665">
          <a:extLst>
            <a:ext uri="{FF2B5EF4-FFF2-40B4-BE49-F238E27FC236}">
              <a16:creationId xmlns:a16="http://schemas.microsoft.com/office/drawing/2014/main" xmlns="" id="{5EC3765E-8C51-439C-BF2F-E32D148FDA1E}"/>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7" name="テキスト ボックス 666">
          <a:extLst>
            <a:ext uri="{FF2B5EF4-FFF2-40B4-BE49-F238E27FC236}">
              <a16:creationId xmlns:a16="http://schemas.microsoft.com/office/drawing/2014/main" xmlns="" id="{62321E11-68D1-4AEC-9217-7A4BDE7736CF}"/>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8" name="直線コネクタ 667">
          <a:extLst>
            <a:ext uri="{FF2B5EF4-FFF2-40B4-BE49-F238E27FC236}">
              <a16:creationId xmlns:a16="http://schemas.microsoft.com/office/drawing/2014/main" xmlns="" id="{142FE396-0198-443A-817B-32A7649BBA94}"/>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69" name="テキスト ボックス 668">
          <a:extLst>
            <a:ext uri="{FF2B5EF4-FFF2-40B4-BE49-F238E27FC236}">
              <a16:creationId xmlns:a16="http://schemas.microsoft.com/office/drawing/2014/main" xmlns="" id="{0D779EA0-69E4-4625-887A-376938A53B4D}"/>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0" name="直線コネクタ 669">
          <a:extLst>
            <a:ext uri="{FF2B5EF4-FFF2-40B4-BE49-F238E27FC236}">
              <a16:creationId xmlns:a16="http://schemas.microsoft.com/office/drawing/2014/main" xmlns="" id="{D41A90EA-09DC-418B-83EA-CC2C70B6F6F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1" name="テキスト ボックス 670">
          <a:extLst>
            <a:ext uri="{FF2B5EF4-FFF2-40B4-BE49-F238E27FC236}">
              <a16:creationId xmlns:a16="http://schemas.microsoft.com/office/drawing/2014/main" xmlns="" id="{7ED13CBF-FB33-4C19-9C29-83C433A56F39}"/>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2" name="【公民館】&#10;有形固定資産減価償却率グラフ枠">
          <a:extLst>
            <a:ext uri="{FF2B5EF4-FFF2-40B4-BE49-F238E27FC236}">
              <a16:creationId xmlns:a16="http://schemas.microsoft.com/office/drawing/2014/main" xmlns="" id="{978F601A-E5FE-44CE-B99B-A748E74E8C5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118655</xdr:rowOff>
    </xdr:to>
    <xdr:cxnSp macro="">
      <xdr:nvCxnSpPr>
        <xdr:cNvPr id="673" name="直線コネクタ 672">
          <a:extLst>
            <a:ext uri="{FF2B5EF4-FFF2-40B4-BE49-F238E27FC236}">
              <a16:creationId xmlns:a16="http://schemas.microsoft.com/office/drawing/2014/main" xmlns="" id="{5A2EAD35-FDB8-4053-B5EE-8FF702B8B090}"/>
            </a:ext>
          </a:extLst>
        </xdr:cNvPr>
        <xdr:cNvCxnSpPr/>
      </xdr:nvCxnSpPr>
      <xdr:spPr>
        <a:xfrm flipV="1">
          <a:off x="16318864" y="17090571"/>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674" name="【公民館】&#10;有形固定資産減価償却率最小値テキスト">
          <a:extLst>
            <a:ext uri="{FF2B5EF4-FFF2-40B4-BE49-F238E27FC236}">
              <a16:creationId xmlns:a16="http://schemas.microsoft.com/office/drawing/2014/main" xmlns="" id="{F54EA53C-6855-4937-875A-257581A9D7CB}"/>
            </a:ext>
          </a:extLst>
        </xdr:cNvPr>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675" name="直線コネクタ 674">
          <a:extLst>
            <a:ext uri="{FF2B5EF4-FFF2-40B4-BE49-F238E27FC236}">
              <a16:creationId xmlns:a16="http://schemas.microsoft.com/office/drawing/2014/main" xmlns="" id="{EF604C9C-67A4-469D-9563-87B27DD1667B}"/>
            </a:ext>
          </a:extLst>
        </xdr:cNvPr>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76" name="【公民館】&#10;有形固定資産減価償却率最大値テキスト">
          <a:extLst>
            <a:ext uri="{FF2B5EF4-FFF2-40B4-BE49-F238E27FC236}">
              <a16:creationId xmlns:a16="http://schemas.microsoft.com/office/drawing/2014/main" xmlns="" id="{4AF574F0-EE2F-47EC-9897-6847DD042BE5}"/>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77" name="直線コネクタ 676">
          <a:extLst>
            <a:ext uri="{FF2B5EF4-FFF2-40B4-BE49-F238E27FC236}">
              <a16:creationId xmlns:a16="http://schemas.microsoft.com/office/drawing/2014/main" xmlns="" id="{260FA43A-AED3-4FD3-9B19-A2B2C4D25C4B}"/>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111596</xdr:rowOff>
    </xdr:from>
    <xdr:ext cx="405111" cy="259045"/>
    <xdr:sp macro="" textlink="">
      <xdr:nvSpPr>
        <xdr:cNvPr id="678" name="【公民館】&#10;有形固定資産減価償却率平均値テキスト">
          <a:extLst>
            <a:ext uri="{FF2B5EF4-FFF2-40B4-BE49-F238E27FC236}">
              <a16:creationId xmlns:a16="http://schemas.microsoft.com/office/drawing/2014/main" xmlns="" id="{D69B0C0F-E613-47CB-BB4D-4811AAF9484F}"/>
            </a:ext>
          </a:extLst>
        </xdr:cNvPr>
        <xdr:cNvSpPr txBox="1"/>
      </xdr:nvSpPr>
      <xdr:spPr>
        <a:xfrm>
          <a:off x="16357600" y="17599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133169</xdr:rowOff>
    </xdr:from>
    <xdr:to>
      <xdr:col>85</xdr:col>
      <xdr:colOff>177800</xdr:colOff>
      <xdr:row>103</xdr:row>
      <xdr:rowOff>63319</xdr:rowOff>
    </xdr:to>
    <xdr:sp macro="" textlink="">
      <xdr:nvSpPr>
        <xdr:cNvPr id="679" name="フローチャート: 判断 678">
          <a:extLst>
            <a:ext uri="{FF2B5EF4-FFF2-40B4-BE49-F238E27FC236}">
              <a16:creationId xmlns:a16="http://schemas.microsoft.com/office/drawing/2014/main" xmlns="" id="{55942AE2-D616-43F8-BB1D-134C7E0AB927}"/>
            </a:ext>
          </a:extLst>
        </xdr:cNvPr>
        <xdr:cNvSpPr/>
      </xdr:nvSpPr>
      <xdr:spPr>
        <a:xfrm>
          <a:off x="16268700" y="1762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149498</xdr:rowOff>
    </xdr:from>
    <xdr:to>
      <xdr:col>81</xdr:col>
      <xdr:colOff>101600</xdr:colOff>
      <xdr:row>103</xdr:row>
      <xdr:rowOff>79648</xdr:rowOff>
    </xdr:to>
    <xdr:sp macro="" textlink="">
      <xdr:nvSpPr>
        <xdr:cNvPr id="680" name="フローチャート: 判断 679">
          <a:extLst>
            <a:ext uri="{FF2B5EF4-FFF2-40B4-BE49-F238E27FC236}">
              <a16:creationId xmlns:a16="http://schemas.microsoft.com/office/drawing/2014/main" xmlns="" id="{75E49A50-12DD-4BE5-BD6A-216155CA5D91}"/>
            </a:ext>
          </a:extLst>
        </xdr:cNvPr>
        <xdr:cNvSpPr/>
      </xdr:nvSpPr>
      <xdr:spPr>
        <a:xfrm>
          <a:off x="15430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147864</xdr:rowOff>
    </xdr:from>
    <xdr:to>
      <xdr:col>76</xdr:col>
      <xdr:colOff>165100</xdr:colOff>
      <xdr:row>103</xdr:row>
      <xdr:rowOff>78014</xdr:rowOff>
    </xdr:to>
    <xdr:sp macro="" textlink="">
      <xdr:nvSpPr>
        <xdr:cNvPr id="681" name="フローチャート: 判断 680">
          <a:extLst>
            <a:ext uri="{FF2B5EF4-FFF2-40B4-BE49-F238E27FC236}">
              <a16:creationId xmlns:a16="http://schemas.microsoft.com/office/drawing/2014/main" xmlns="" id="{33D5F773-7D8F-48DD-A61E-7136E229ACFF}"/>
            </a:ext>
          </a:extLst>
        </xdr:cNvPr>
        <xdr:cNvSpPr/>
      </xdr:nvSpPr>
      <xdr:spPr>
        <a:xfrm>
          <a:off x="145415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xmlns="" id="{A0BC71CC-8389-4E6D-925D-9B674DFC6A3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xmlns="" id="{9AC96F4E-0401-4AA3-80E3-E4FFA70E935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xmlns="" id="{5758EC2B-7948-4A67-9229-B43F73E8F02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xmlns="" id="{F9D5B722-59A6-4ED0-91C7-C88711DB005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xmlns="" id="{E98FDEE7-9FE5-47A9-8B13-240D0D4F3C8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165826</xdr:rowOff>
    </xdr:from>
    <xdr:to>
      <xdr:col>81</xdr:col>
      <xdr:colOff>101600</xdr:colOff>
      <xdr:row>100</xdr:row>
      <xdr:rowOff>95976</xdr:rowOff>
    </xdr:to>
    <xdr:sp macro="" textlink="">
      <xdr:nvSpPr>
        <xdr:cNvPr id="687" name="楕円 686">
          <a:extLst>
            <a:ext uri="{FF2B5EF4-FFF2-40B4-BE49-F238E27FC236}">
              <a16:creationId xmlns:a16="http://schemas.microsoft.com/office/drawing/2014/main" xmlns="" id="{F29BD268-385B-4794-898C-BFCC384C9880}"/>
            </a:ext>
          </a:extLst>
        </xdr:cNvPr>
        <xdr:cNvSpPr/>
      </xdr:nvSpPr>
      <xdr:spPr>
        <a:xfrm>
          <a:off x="15430500" y="1713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100</xdr:row>
      <xdr:rowOff>22134</xdr:rowOff>
    </xdr:from>
    <xdr:to>
      <xdr:col>76</xdr:col>
      <xdr:colOff>165100</xdr:colOff>
      <xdr:row>100</xdr:row>
      <xdr:rowOff>123734</xdr:rowOff>
    </xdr:to>
    <xdr:sp macro="" textlink="">
      <xdr:nvSpPr>
        <xdr:cNvPr id="688" name="楕円 687">
          <a:extLst>
            <a:ext uri="{FF2B5EF4-FFF2-40B4-BE49-F238E27FC236}">
              <a16:creationId xmlns:a16="http://schemas.microsoft.com/office/drawing/2014/main" xmlns="" id="{516A4894-85A5-49FE-AD59-8C6EA2A62424}"/>
            </a:ext>
          </a:extLst>
        </xdr:cNvPr>
        <xdr:cNvSpPr/>
      </xdr:nvSpPr>
      <xdr:spPr>
        <a:xfrm>
          <a:off x="14541500" y="1716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45176</xdr:rowOff>
    </xdr:from>
    <xdr:to>
      <xdr:col>81</xdr:col>
      <xdr:colOff>50800</xdr:colOff>
      <xdr:row>100</xdr:row>
      <xdr:rowOff>72934</xdr:rowOff>
    </xdr:to>
    <xdr:cxnSp macro="">
      <xdr:nvCxnSpPr>
        <xdr:cNvPr id="689" name="直線コネクタ 688">
          <a:extLst>
            <a:ext uri="{FF2B5EF4-FFF2-40B4-BE49-F238E27FC236}">
              <a16:creationId xmlns:a16="http://schemas.microsoft.com/office/drawing/2014/main" xmlns="" id="{B5C43B1B-DC72-4D41-89D9-68B0A7BE4D55}"/>
            </a:ext>
          </a:extLst>
        </xdr:cNvPr>
        <xdr:cNvCxnSpPr/>
      </xdr:nvCxnSpPr>
      <xdr:spPr>
        <a:xfrm flipV="1">
          <a:off x="14592300" y="1719017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70775</xdr:rowOff>
    </xdr:from>
    <xdr:ext cx="405111" cy="259045"/>
    <xdr:sp macro="" textlink="">
      <xdr:nvSpPr>
        <xdr:cNvPr id="690" name="n_1aveValue【公民館】&#10;有形固定資産減価償却率">
          <a:extLst>
            <a:ext uri="{FF2B5EF4-FFF2-40B4-BE49-F238E27FC236}">
              <a16:creationId xmlns:a16="http://schemas.microsoft.com/office/drawing/2014/main" xmlns="" id="{0E648AF1-F46F-4250-9B94-5AAE92884A8B}"/>
            </a:ext>
          </a:extLst>
        </xdr:cNvPr>
        <xdr:cNvSpPr txBox="1"/>
      </xdr:nvSpPr>
      <xdr:spPr>
        <a:xfrm>
          <a:off x="15266044" y="1773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69141</xdr:rowOff>
    </xdr:from>
    <xdr:ext cx="405111" cy="259045"/>
    <xdr:sp macro="" textlink="">
      <xdr:nvSpPr>
        <xdr:cNvPr id="691" name="n_2aveValue【公民館】&#10;有形固定資産減価償却率">
          <a:extLst>
            <a:ext uri="{FF2B5EF4-FFF2-40B4-BE49-F238E27FC236}">
              <a16:creationId xmlns:a16="http://schemas.microsoft.com/office/drawing/2014/main" xmlns="" id="{CEDA5A1C-2E96-461A-BB6C-47F1151A1579}"/>
            </a:ext>
          </a:extLst>
        </xdr:cNvPr>
        <xdr:cNvSpPr txBox="1"/>
      </xdr:nvSpPr>
      <xdr:spPr>
        <a:xfrm>
          <a:off x="14389744" y="1772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112503</xdr:rowOff>
    </xdr:from>
    <xdr:ext cx="405111" cy="259045"/>
    <xdr:sp macro="" textlink="">
      <xdr:nvSpPr>
        <xdr:cNvPr id="692" name="n_1mainValue【公民館】&#10;有形固定資産減価償却率">
          <a:extLst>
            <a:ext uri="{FF2B5EF4-FFF2-40B4-BE49-F238E27FC236}">
              <a16:creationId xmlns:a16="http://schemas.microsoft.com/office/drawing/2014/main" xmlns="" id="{4DA487AB-7947-4FB8-ABCF-8020A4406BEA}"/>
            </a:ext>
          </a:extLst>
        </xdr:cNvPr>
        <xdr:cNvSpPr txBox="1"/>
      </xdr:nvSpPr>
      <xdr:spPr>
        <a:xfrm>
          <a:off x="15266044" y="16914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140261</xdr:rowOff>
    </xdr:from>
    <xdr:ext cx="405111" cy="259045"/>
    <xdr:sp macro="" textlink="">
      <xdr:nvSpPr>
        <xdr:cNvPr id="693" name="n_2mainValue【公民館】&#10;有形固定資産減価償却率">
          <a:extLst>
            <a:ext uri="{FF2B5EF4-FFF2-40B4-BE49-F238E27FC236}">
              <a16:creationId xmlns:a16="http://schemas.microsoft.com/office/drawing/2014/main" xmlns="" id="{A6CFE29C-8F47-4AE8-9710-4AEC6B842EE0}"/>
            </a:ext>
          </a:extLst>
        </xdr:cNvPr>
        <xdr:cNvSpPr txBox="1"/>
      </xdr:nvSpPr>
      <xdr:spPr>
        <a:xfrm>
          <a:off x="14389744" y="16942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4" name="正方形/長方形 693">
          <a:extLst>
            <a:ext uri="{FF2B5EF4-FFF2-40B4-BE49-F238E27FC236}">
              <a16:creationId xmlns:a16="http://schemas.microsoft.com/office/drawing/2014/main" xmlns="" id="{E2EBC981-76D5-4A29-BFA6-DDCB6D50C3E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5" name="正方形/長方形 694">
          <a:extLst>
            <a:ext uri="{FF2B5EF4-FFF2-40B4-BE49-F238E27FC236}">
              <a16:creationId xmlns:a16="http://schemas.microsoft.com/office/drawing/2014/main" xmlns="" id="{A8BA70F3-E3A4-4E87-8ECD-5D57987CD07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6" name="正方形/長方形 695">
          <a:extLst>
            <a:ext uri="{FF2B5EF4-FFF2-40B4-BE49-F238E27FC236}">
              <a16:creationId xmlns:a16="http://schemas.microsoft.com/office/drawing/2014/main" xmlns="" id="{0136AEE8-863F-4486-8FE3-663B09E36AF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7" name="正方形/長方形 696">
          <a:extLst>
            <a:ext uri="{FF2B5EF4-FFF2-40B4-BE49-F238E27FC236}">
              <a16:creationId xmlns:a16="http://schemas.microsoft.com/office/drawing/2014/main" xmlns="" id="{C9D61E7C-0B4E-4A6F-950B-0B2D3FEF404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8" name="正方形/長方形 697">
          <a:extLst>
            <a:ext uri="{FF2B5EF4-FFF2-40B4-BE49-F238E27FC236}">
              <a16:creationId xmlns:a16="http://schemas.microsoft.com/office/drawing/2014/main" xmlns="" id="{1633111F-3B15-458E-8BE7-044A722C621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9" name="正方形/長方形 698">
          <a:extLst>
            <a:ext uri="{FF2B5EF4-FFF2-40B4-BE49-F238E27FC236}">
              <a16:creationId xmlns:a16="http://schemas.microsoft.com/office/drawing/2014/main" xmlns="" id="{ED00792B-E7EC-4852-B669-730FB0948B4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0" name="正方形/長方形 699">
          <a:extLst>
            <a:ext uri="{FF2B5EF4-FFF2-40B4-BE49-F238E27FC236}">
              <a16:creationId xmlns:a16="http://schemas.microsoft.com/office/drawing/2014/main" xmlns="" id="{8EC449F5-38CF-4F5F-9FE0-36FE306F7D9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1" name="正方形/長方形 700">
          <a:extLst>
            <a:ext uri="{FF2B5EF4-FFF2-40B4-BE49-F238E27FC236}">
              <a16:creationId xmlns:a16="http://schemas.microsoft.com/office/drawing/2014/main" xmlns="" id="{D15F4A70-D238-4ADB-93B1-11F25A8D70A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2" name="テキスト ボックス 701">
          <a:extLst>
            <a:ext uri="{FF2B5EF4-FFF2-40B4-BE49-F238E27FC236}">
              <a16:creationId xmlns:a16="http://schemas.microsoft.com/office/drawing/2014/main" xmlns="" id="{5FA04EF7-FA51-41A8-A0A5-42A96460CFA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3" name="直線コネクタ 702">
          <a:extLst>
            <a:ext uri="{FF2B5EF4-FFF2-40B4-BE49-F238E27FC236}">
              <a16:creationId xmlns:a16="http://schemas.microsoft.com/office/drawing/2014/main" xmlns="" id="{C302A276-F578-42C2-8623-CC2E989350E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4" name="直線コネクタ 703">
          <a:extLst>
            <a:ext uri="{FF2B5EF4-FFF2-40B4-BE49-F238E27FC236}">
              <a16:creationId xmlns:a16="http://schemas.microsoft.com/office/drawing/2014/main" xmlns="" id="{7FDA0DEE-30BF-4170-9DD8-D53B08683E69}"/>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5" name="テキスト ボックス 704">
          <a:extLst>
            <a:ext uri="{FF2B5EF4-FFF2-40B4-BE49-F238E27FC236}">
              <a16:creationId xmlns:a16="http://schemas.microsoft.com/office/drawing/2014/main" xmlns="" id="{CA527875-414B-463B-BCBA-F1A1ACFB420C}"/>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6" name="直線コネクタ 705">
          <a:extLst>
            <a:ext uri="{FF2B5EF4-FFF2-40B4-BE49-F238E27FC236}">
              <a16:creationId xmlns:a16="http://schemas.microsoft.com/office/drawing/2014/main" xmlns="" id="{58AA7D1C-12CC-4199-8F84-EE2CF2D75E22}"/>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7" name="テキスト ボックス 706">
          <a:extLst>
            <a:ext uri="{FF2B5EF4-FFF2-40B4-BE49-F238E27FC236}">
              <a16:creationId xmlns:a16="http://schemas.microsoft.com/office/drawing/2014/main" xmlns="" id="{9EBED53C-76B0-4963-A9C2-72C75755BE4E}"/>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8" name="直線コネクタ 707">
          <a:extLst>
            <a:ext uri="{FF2B5EF4-FFF2-40B4-BE49-F238E27FC236}">
              <a16:creationId xmlns:a16="http://schemas.microsoft.com/office/drawing/2014/main" xmlns="" id="{FB73A85D-8AC1-42B9-97D8-BFE834EE8B9B}"/>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9" name="テキスト ボックス 708">
          <a:extLst>
            <a:ext uri="{FF2B5EF4-FFF2-40B4-BE49-F238E27FC236}">
              <a16:creationId xmlns:a16="http://schemas.microsoft.com/office/drawing/2014/main" xmlns="" id="{E4DF5121-EA71-4251-9C4F-F02311EB26D2}"/>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0" name="直線コネクタ 709">
          <a:extLst>
            <a:ext uri="{FF2B5EF4-FFF2-40B4-BE49-F238E27FC236}">
              <a16:creationId xmlns:a16="http://schemas.microsoft.com/office/drawing/2014/main" xmlns="" id="{54EB46C6-2209-4682-9C22-C03AD4C6AA2E}"/>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1" name="テキスト ボックス 710">
          <a:extLst>
            <a:ext uri="{FF2B5EF4-FFF2-40B4-BE49-F238E27FC236}">
              <a16:creationId xmlns:a16="http://schemas.microsoft.com/office/drawing/2014/main" xmlns="" id="{249510E0-F121-4B93-A3F9-D5844821C873}"/>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2" name="直線コネクタ 711">
          <a:extLst>
            <a:ext uri="{FF2B5EF4-FFF2-40B4-BE49-F238E27FC236}">
              <a16:creationId xmlns:a16="http://schemas.microsoft.com/office/drawing/2014/main" xmlns="" id="{FB4A6FDC-D3A3-49FB-BF12-93F5487754D6}"/>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3" name="テキスト ボックス 712">
          <a:extLst>
            <a:ext uri="{FF2B5EF4-FFF2-40B4-BE49-F238E27FC236}">
              <a16:creationId xmlns:a16="http://schemas.microsoft.com/office/drawing/2014/main" xmlns="" id="{BCC04370-378F-4E38-9CA9-D78D4F5AAF7A}"/>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4" name="直線コネクタ 713">
          <a:extLst>
            <a:ext uri="{FF2B5EF4-FFF2-40B4-BE49-F238E27FC236}">
              <a16:creationId xmlns:a16="http://schemas.microsoft.com/office/drawing/2014/main" xmlns="" id="{B52885A3-3218-438B-A7B8-B6B5CF5572C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5" name="テキスト ボックス 714">
          <a:extLst>
            <a:ext uri="{FF2B5EF4-FFF2-40B4-BE49-F238E27FC236}">
              <a16:creationId xmlns:a16="http://schemas.microsoft.com/office/drawing/2014/main" xmlns="" id="{7E8BFFDE-88A7-4F5B-AC02-999AF866866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6" name="【公民館】&#10;一人当たり面積グラフ枠">
          <a:extLst>
            <a:ext uri="{FF2B5EF4-FFF2-40B4-BE49-F238E27FC236}">
              <a16:creationId xmlns:a16="http://schemas.microsoft.com/office/drawing/2014/main" xmlns="" id="{67A85808-C754-49CE-8017-06DA4E5781D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78105</xdr:rowOff>
    </xdr:from>
    <xdr:to>
      <xdr:col>116</xdr:col>
      <xdr:colOff>62864</xdr:colOff>
      <xdr:row>108</xdr:row>
      <xdr:rowOff>112395</xdr:rowOff>
    </xdr:to>
    <xdr:cxnSp macro="">
      <xdr:nvCxnSpPr>
        <xdr:cNvPr id="717" name="直線コネクタ 716">
          <a:extLst>
            <a:ext uri="{FF2B5EF4-FFF2-40B4-BE49-F238E27FC236}">
              <a16:creationId xmlns:a16="http://schemas.microsoft.com/office/drawing/2014/main" xmlns="" id="{95EBA143-9528-4B0B-961D-457F45D7DF8B}"/>
            </a:ext>
          </a:extLst>
        </xdr:cNvPr>
        <xdr:cNvCxnSpPr/>
      </xdr:nvCxnSpPr>
      <xdr:spPr>
        <a:xfrm flipV="1">
          <a:off x="22160864" y="17051655"/>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116222</xdr:rowOff>
    </xdr:from>
    <xdr:ext cx="469744" cy="259045"/>
    <xdr:sp macro="" textlink="">
      <xdr:nvSpPr>
        <xdr:cNvPr id="718" name="【公民館】&#10;一人当たり面積最小値テキスト">
          <a:extLst>
            <a:ext uri="{FF2B5EF4-FFF2-40B4-BE49-F238E27FC236}">
              <a16:creationId xmlns:a16="http://schemas.microsoft.com/office/drawing/2014/main" xmlns="" id="{4BA098F7-000F-4F2E-9E51-6492EC9E9E85}"/>
            </a:ext>
          </a:extLst>
        </xdr:cNvPr>
        <xdr:cNvSpPr txBox="1"/>
      </xdr:nvSpPr>
      <xdr:spPr>
        <a:xfrm>
          <a:off x="22199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719" name="直線コネクタ 718">
          <a:extLst>
            <a:ext uri="{FF2B5EF4-FFF2-40B4-BE49-F238E27FC236}">
              <a16:creationId xmlns:a16="http://schemas.microsoft.com/office/drawing/2014/main" xmlns="" id="{0F0D9E51-F351-4066-8C46-F7AF5C1219F1}"/>
            </a:ext>
          </a:extLst>
        </xdr:cNvPr>
        <xdr:cNvCxnSpPr/>
      </xdr:nvCxnSpPr>
      <xdr:spPr>
        <a:xfrm>
          <a:off x="22072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24782</xdr:rowOff>
    </xdr:from>
    <xdr:ext cx="469744" cy="259045"/>
    <xdr:sp macro="" textlink="">
      <xdr:nvSpPr>
        <xdr:cNvPr id="720" name="【公民館】&#10;一人当たり面積最大値テキスト">
          <a:extLst>
            <a:ext uri="{FF2B5EF4-FFF2-40B4-BE49-F238E27FC236}">
              <a16:creationId xmlns:a16="http://schemas.microsoft.com/office/drawing/2014/main" xmlns="" id="{2B80BEB3-B0A9-42D8-9FA8-7F7618F61D83}"/>
            </a:ext>
          </a:extLst>
        </xdr:cNvPr>
        <xdr:cNvSpPr txBox="1"/>
      </xdr:nvSpPr>
      <xdr:spPr>
        <a:xfrm>
          <a:off x="22199600" y="1682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78105</xdr:rowOff>
    </xdr:from>
    <xdr:to>
      <xdr:col>116</xdr:col>
      <xdr:colOff>152400</xdr:colOff>
      <xdr:row>99</xdr:row>
      <xdr:rowOff>78105</xdr:rowOff>
    </xdr:to>
    <xdr:cxnSp macro="">
      <xdr:nvCxnSpPr>
        <xdr:cNvPr id="721" name="直線コネクタ 720">
          <a:extLst>
            <a:ext uri="{FF2B5EF4-FFF2-40B4-BE49-F238E27FC236}">
              <a16:creationId xmlns:a16="http://schemas.microsoft.com/office/drawing/2014/main" xmlns="" id="{A449325E-7554-4867-867D-39D32AD42F6B}"/>
            </a:ext>
          </a:extLst>
        </xdr:cNvPr>
        <xdr:cNvCxnSpPr/>
      </xdr:nvCxnSpPr>
      <xdr:spPr>
        <a:xfrm>
          <a:off x="22072600" y="170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152416</xdr:rowOff>
    </xdr:from>
    <xdr:ext cx="469744" cy="259045"/>
    <xdr:sp macro="" textlink="">
      <xdr:nvSpPr>
        <xdr:cNvPr id="722" name="【公民館】&#10;一人当たり面積平均値テキスト">
          <a:extLst>
            <a:ext uri="{FF2B5EF4-FFF2-40B4-BE49-F238E27FC236}">
              <a16:creationId xmlns:a16="http://schemas.microsoft.com/office/drawing/2014/main" xmlns="" id="{FD994A2D-A613-4F9F-95FD-824077F8D13B}"/>
            </a:ext>
          </a:extLst>
        </xdr:cNvPr>
        <xdr:cNvSpPr txBox="1"/>
      </xdr:nvSpPr>
      <xdr:spPr>
        <a:xfrm>
          <a:off x="22199600" y="1815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723" name="フローチャート: 判断 722">
          <a:extLst>
            <a:ext uri="{FF2B5EF4-FFF2-40B4-BE49-F238E27FC236}">
              <a16:creationId xmlns:a16="http://schemas.microsoft.com/office/drawing/2014/main" xmlns="" id="{C67AF49C-6F8F-4D7E-B855-E5C0BC6EB2F9}"/>
            </a:ext>
          </a:extLst>
        </xdr:cNvPr>
        <xdr:cNvSpPr/>
      </xdr:nvSpPr>
      <xdr:spPr>
        <a:xfrm>
          <a:off x="22110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52070</xdr:rowOff>
    </xdr:from>
    <xdr:to>
      <xdr:col>112</xdr:col>
      <xdr:colOff>38100</xdr:colOff>
      <xdr:row>106</xdr:row>
      <xdr:rowOff>153670</xdr:rowOff>
    </xdr:to>
    <xdr:sp macro="" textlink="">
      <xdr:nvSpPr>
        <xdr:cNvPr id="724" name="フローチャート: 判断 723">
          <a:extLst>
            <a:ext uri="{FF2B5EF4-FFF2-40B4-BE49-F238E27FC236}">
              <a16:creationId xmlns:a16="http://schemas.microsoft.com/office/drawing/2014/main" xmlns="" id="{AAF777D0-4CDB-4056-B244-DA80F3BFB039}"/>
            </a:ext>
          </a:extLst>
        </xdr:cNvPr>
        <xdr:cNvSpPr/>
      </xdr:nvSpPr>
      <xdr:spPr>
        <a:xfrm>
          <a:off x="21272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74930</xdr:rowOff>
    </xdr:from>
    <xdr:to>
      <xdr:col>107</xdr:col>
      <xdr:colOff>101600</xdr:colOff>
      <xdr:row>107</xdr:row>
      <xdr:rowOff>5080</xdr:rowOff>
    </xdr:to>
    <xdr:sp macro="" textlink="">
      <xdr:nvSpPr>
        <xdr:cNvPr id="725" name="フローチャート: 判断 724">
          <a:extLst>
            <a:ext uri="{FF2B5EF4-FFF2-40B4-BE49-F238E27FC236}">
              <a16:creationId xmlns:a16="http://schemas.microsoft.com/office/drawing/2014/main" xmlns="" id="{CFA2CCC8-E020-4B1D-BDFB-43B8F86CA6B5}"/>
            </a:ext>
          </a:extLst>
        </xdr:cNvPr>
        <xdr:cNvSpPr/>
      </xdr:nvSpPr>
      <xdr:spPr>
        <a:xfrm>
          <a:off x="20383500"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6" name="テキスト ボックス 725">
          <a:extLst>
            <a:ext uri="{FF2B5EF4-FFF2-40B4-BE49-F238E27FC236}">
              <a16:creationId xmlns:a16="http://schemas.microsoft.com/office/drawing/2014/main" xmlns="" id="{C54B469D-3FAF-4AFB-A05C-D1EF5E16FEA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xmlns="" id="{6D907BE0-936D-4AF0-8F30-111B25D65BA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xmlns="" id="{5551FC22-D7EF-4801-8675-D1D27E95BCA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xmlns="" id="{07BEA44C-2A1F-42AC-A375-98EA2452BF1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xmlns="" id="{3E0F5A33-8493-4D32-8980-1983BFB2BE3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153036</xdr:rowOff>
    </xdr:from>
    <xdr:to>
      <xdr:col>112</xdr:col>
      <xdr:colOff>38100</xdr:colOff>
      <xdr:row>108</xdr:row>
      <xdr:rowOff>83186</xdr:rowOff>
    </xdr:to>
    <xdr:sp macro="" textlink="">
      <xdr:nvSpPr>
        <xdr:cNvPr id="731" name="楕円 730">
          <a:extLst>
            <a:ext uri="{FF2B5EF4-FFF2-40B4-BE49-F238E27FC236}">
              <a16:creationId xmlns:a16="http://schemas.microsoft.com/office/drawing/2014/main" xmlns="" id="{5D969C0A-1C11-4F9D-BB6D-FE4B73FC379B}"/>
            </a:ext>
          </a:extLst>
        </xdr:cNvPr>
        <xdr:cNvSpPr/>
      </xdr:nvSpPr>
      <xdr:spPr>
        <a:xfrm>
          <a:off x="21272500" y="1849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154939</xdr:rowOff>
    </xdr:from>
    <xdr:to>
      <xdr:col>107</xdr:col>
      <xdr:colOff>101600</xdr:colOff>
      <xdr:row>108</xdr:row>
      <xdr:rowOff>85089</xdr:rowOff>
    </xdr:to>
    <xdr:sp macro="" textlink="">
      <xdr:nvSpPr>
        <xdr:cNvPr id="732" name="楕円 731">
          <a:extLst>
            <a:ext uri="{FF2B5EF4-FFF2-40B4-BE49-F238E27FC236}">
              <a16:creationId xmlns:a16="http://schemas.microsoft.com/office/drawing/2014/main" xmlns="" id="{180EE138-7CD1-4FFC-9652-15E8EDCC85B6}"/>
            </a:ext>
          </a:extLst>
        </xdr:cNvPr>
        <xdr:cNvSpPr/>
      </xdr:nvSpPr>
      <xdr:spPr>
        <a:xfrm>
          <a:off x="20383500" y="1850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32386</xdr:rowOff>
    </xdr:from>
    <xdr:to>
      <xdr:col>111</xdr:col>
      <xdr:colOff>177800</xdr:colOff>
      <xdr:row>108</xdr:row>
      <xdr:rowOff>34289</xdr:rowOff>
    </xdr:to>
    <xdr:cxnSp macro="">
      <xdr:nvCxnSpPr>
        <xdr:cNvPr id="733" name="直線コネクタ 732">
          <a:extLst>
            <a:ext uri="{FF2B5EF4-FFF2-40B4-BE49-F238E27FC236}">
              <a16:creationId xmlns:a16="http://schemas.microsoft.com/office/drawing/2014/main" xmlns="" id="{A327221E-FF54-4824-912A-8CFCE5BEB2CB}"/>
            </a:ext>
          </a:extLst>
        </xdr:cNvPr>
        <xdr:cNvCxnSpPr/>
      </xdr:nvCxnSpPr>
      <xdr:spPr>
        <a:xfrm flipV="1">
          <a:off x="20434300" y="18548986"/>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170197</xdr:rowOff>
    </xdr:from>
    <xdr:ext cx="469744" cy="259045"/>
    <xdr:sp macro="" textlink="">
      <xdr:nvSpPr>
        <xdr:cNvPr id="734" name="n_1aveValue【公民館】&#10;一人当たり面積">
          <a:extLst>
            <a:ext uri="{FF2B5EF4-FFF2-40B4-BE49-F238E27FC236}">
              <a16:creationId xmlns:a16="http://schemas.microsoft.com/office/drawing/2014/main" xmlns="" id="{0E965DBE-3C84-475F-8A81-C6DD70BA420E}"/>
            </a:ext>
          </a:extLst>
        </xdr:cNvPr>
        <xdr:cNvSpPr txBox="1"/>
      </xdr:nvSpPr>
      <xdr:spPr>
        <a:xfrm>
          <a:off x="210757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21607</xdr:rowOff>
    </xdr:from>
    <xdr:ext cx="469744" cy="259045"/>
    <xdr:sp macro="" textlink="">
      <xdr:nvSpPr>
        <xdr:cNvPr id="735" name="n_2aveValue【公民館】&#10;一人当たり面積">
          <a:extLst>
            <a:ext uri="{FF2B5EF4-FFF2-40B4-BE49-F238E27FC236}">
              <a16:creationId xmlns:a16="http://schemas.microsoft.com/office/drawing/2014/main" xmlns="" id="{0263F91E-4E46-4725-B7A8-781BFF47A18E}"/>
            </a:ext>
          </a:extLst>
        </xdr:cNvPr>
        <xdr:cNvSpPr txBox="1"/>
      </xdr:nvSpPr>
      <xdr:spPr>
        <a:xfrm>
          <a:off x="20199427" y="1802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74313</xdr:rowOff>
    </xdr:from>
    <xdr:ext cx="469744" cy="259045"/>
    <xdr:sp macro="" textlink="">
      <xdr:nvSpPr>
        <xdr:cNvPr id="736" name="n_1mainValue【公民館】&#10;一人当たり面積">
          <a:extLst>
            <a:ext uri="{FF2B5EF4-FFF2-40B4-BE49-F238E27FC236}">
              <a16:creationId xmlns:a16="http://schemas.microsoft.com/office/drawing/2014/main" xmlns="" id="{D44A8E67-6ABE-4FE9-AA7E-656385B4123A}"/>
            </a:ext>
          </a:extLst>
        </xdr:cNvPr>
        <xdr:cNvSpPr txBox="1"/>
      </xdr:nvSpPr>
      <xdr:spPr>
        <a:xfrm>
          <a:off x="21075727" y="1859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76216</xdr:rowOff>
    </xdr:from>
    <xdr:ext cx="469744" cy="259045"/>
    <xdr:sp macro="" textlink="">
      <xdr:nvSpPr>
        <xdr:cNvPr id="737" name="n_2mainValue【公民館】&#10;一人当たり面積">
          <a:extLst>
            <a:ext uri="{FF2B5EF4-FFF2-40B4-BE49-F238E27FC236}">
              <a16:creationId xmlns:a16="http://schemas.microsoft.com/office/drawing/2014/main" xmlns="" id="{590C8AEC-02C9-4006-A733-23E1F7A5CE04}"/>
            </a:ext>
          </a:extLst>
        </xdr:cNvPr>
        <xdr:cNvSpPr txBox="1"/>
      </xdr:nvSpPr>
      <xdr:spPr>
        <a:xfrm>
          <a:off x="20199427" y="1859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8" name="正方形/長方形 737">
          <a:extLst>
            <a:ext uri="{FF2B5EF4-FFF2-40B4-BE49-F238E27FC236}">
              <a16:creationId xmlns:a16="http://schemas.microsoft.com/office/drawing/2014/main" xmlns="" id="{5AB9DD7D-08FD-4199-A823-8381FC37E8E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9" name="正方形/長方形 738">
          <a:extLst>
            <a:ext uri="{FF2B5EF4-FFF2-40B4-BE49-F238E27FC236}">
              <a16:creationId xmlns:a16="http://schemas.microsoft.com/office/drawing/2014/main" xmlns="" id="{215710F1-337A-49DF-8022-2DD13D8DA62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0" name="テキスト ボックス 739">
          <a:extLst>
            <a:ext uri="{FF2B5EF4-FFF2-40B4-BE49-F238E27FC236}">
              <a16:creationId xmlns:a16="http://schemas.microsoft.com/office/drawing/2014/main" xmlns="" id="{B75B863A-8666-43DD-8FD9-C8053CA27C3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公民館</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認定こども園・保育所・幼稚園については、有形固定資産減価償却率</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類似団体と</a:t>
          </a:r>
          <a:r>
            <a:rPr kumimoji="1" lang="ja-JP" altLang="en-US" sz="1100">
              <a:solidFill>
                <a:schemeClr val="dk1"/>
              </a:solidFill>
              <a:effectLst/>
              <a:latin typeface="+mn-lt"/>
              <a:ea typeface="+mn-ea"/>
              <a:cs typeface="+mn-cs"/>
            </a:rPr>
            <a:t>比べ</a:t>
          </a:r>
          <a:r>
            <a:rPr kumimoji="1" lang="ja-JP" altLang="ja-JP" sz="1100">
              <a:solidFill>
                <a:schemeClr val="dk1"/>
              </a:solidFill>
              <a:effectLst/>
              <a:latin typeface="+mn-lt"/>
              <a:ea typeface="+mn-ea"/>
              <a:cs typeface="+mn-cs"/>
            </a:rPr>
            <a:t>大きく上回っている。これは、昭和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年代に建設された公民館をはじめとする施設が多いことが要因であ</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一人当たり面積では、ほとんどの施設において、類似団体平均を下回って</a:t>
          </a:r>
          <a:r>
            <a:rPr kumimoji="1" lang="ja-JP" altLang="en-US" sz="1100">
              <a:solidFill>
                <a:schemeClr val="dk1"/>
              </a:solidFill>
              <a:effectLst/>
              <a:latin typeface="+mn-lt"/>
              <a:ea typeface="+mn-ea"/>
              <a:cs typeface="+mn-cs"/>
            </a:rPr>
            <a:t>いる。今後は公共施設等総合管理計画を基に、長期的視点に立ち、人口減少や利用見通しに合わせた施設の適正規模への縮小や他機能の複合化についても検討を行い、施設保有量の適正化を進めていく。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8EAFE831-DC3A-4D96-8FE1-539D53C3617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44E1D576-80B5-4234-BB36-064B9FAA6CA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C791E41C-EBD3-4F46-B5B0-DC92F226890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98460ED2-D0CE-4185-BB6E-2D070E7F9AB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徳島県小松島市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AE603F70-133A-466A-AA22-2459E8D4AC5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543DF2DC-9CBA-401F-A375-2EAE36AF86D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D9E7D453-29FB-4ECD-ACA4-5E8EF159C4B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29CCF948-2342-46E2-81EF-2071B2E9632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99088204-11D3-45B2-9360-648D20210DA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1DD2F5DA-9B49-4A72-90A1-50B654B070E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38,442
38,221
45.37
16,356,492
16,181,216
102,902
8,497,493
17,373,791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4FBDC6A7-06AD-46B5-9272-0DCA853BA46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49D04FE6-77DE-4A8D-BAA6-7F149D968A3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7B7D36F2-F76D-417F-BF7C-26EC502DB59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99.9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CE209128-E37F-4461-A92B-EBCFD79A4E1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A4749244-68DD-4163-A3DC-81985706C5F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6F5E2722-DEA7-4735-93D0-7C0B73504A29}"/>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EE71C9D5-A1CB-45CF-BCA4-579776CCE46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F67D69E6-DA29-4958-A693-B0429BFF237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1055EE7B-F43F-40A7-82B7-248119EE99C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71D85FDC-C01D-474E-8813-2DABCF2F35A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2E77B0A7-A517-40ED-9FFA-71D3F0D810D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B01BB839-865F-48BC-9655-7E28AB0F9FA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987D0C02-CA1A-42AB-B2A5-8DC69F4D57C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A9AE60B2-9FBB-4F7F-A61F-698C468414D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3027C161-4D2C-40CB-98BE-4FF453774AF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87ED9780-80D2-416A-8C9D-713E75FDB89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E913B687-8311-4207-A6E0-1C8FCF8D1FC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649E1C3F-E28F-4ACA-AA4F-7215CB98C89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xmlns="" id="{72DADABE-6444-492E-B795-72F815260843}"/>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EE8DDB0C-4360-4700-87A4-77FEA3A6CC94}"/>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A46839FF-2A97-4708-8C19-2E1215A790A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049A68C6-EF70-4003-BD99-623F7CD9B37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89A2312E-F1D0-4ECB-9B18-F4A13611DE7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A305985B-FB3C-4698-9DAB-B31AAC9E750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4AD47BC5-4CED-43E8-A211-DBBA55F597B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553F645C-348B-44D1-B85F-6956EDDC616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942E8DDD-49B1-4C0C-9290-6E2DB656EA7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97C3501F-2AD0-4D13-8EDD-F988B4C2008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26E282ED-8470-40BA-B502-63B27C72146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A7286095-D65E-453C-AAAC-EDDB4503E81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a:extLst>
            <a:ext uri="{FF2B5EF4-FFF2-40B4-BE49-F238E27FC236}">
              <a16:creationId xmlns:a16="http://schemas.microsoft.com/office/drawing/2014/main" xmlns="" id="{5094B390-F1CF-4FED-956D-400B484E46A6}"/>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a:extLst>
            <a:ext uri="{FF2B5EF4-FFF2-40B4-BE49-F238E27FC236}">
              <a16:creationId xmlns:a16="http://schemas.microsoft.com/office/drawing/2014/main" xmlns="" id="{06ACF965-DA67-4244-ACA3-5776D8C063CF}"/>
            </a:ext>
          </a:extLst>
        </xdr:cNvPr>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a:extLst>
            <a:ext uri="{FF2B5EF4-FFF2-40B4-BE49-F238E27FC236}">
              <a16:creationId xmlns:a16="http://schemas.microsoft.com/office/drawing/2014/main" xmlns="" id="{C8C26CDF-5B83-4E10-A2DC-222149D0AFD3}"/>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a:extLst>
            <a:ext uri="{FF2B5EF4-FFF2-40B4-BE49-F238E27FC236}">
              <a16:creationId xmlns:a16="http://schemas.microsoft.com/office/drawing/2014/main" xmlns="" id="{43D6F770-0A29-456F-93C4-3C1C60290757}"/>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a:extLst>
            <a:ext uri="{FF2B5EF4-FFF2-40B4-BE49-F238E27FC236}">
              <a16:creationId xmlns:a16="http://schemas.microsoft.com/office/drawing/2014/main" xmlns="" id="{2F10BB5B-0C63-4DE9-A6F8-B175A8F472D1}"/>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a:extLst>
            <a:ext uri="{FF2B5EF4-FFF2-40B4-BE49-F238E27FC236}">
              <a16:creationId xmlns:a16="http://schemas.microsoft.com/office/drawing/2014/main" xmlns="" id="{317AAA27-350C-4728-AF7C-EA10C79697D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a:extLst>
            <a:ext uri="{FF2B5EF4-FFF2-40B4-BE49-F238E27FC236}">
              <a16:creationId xmlns:a16="http://schemas.microsoft.com/office/drawing/2014/main" xmlns="" id="{D78980C9-79A3-4F8F-806C-AD82F09FF0D9}"/>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a:extLst>
            <a:ext uri="{FF2B5EF4-FFF2-40B4-BE49-F238E27FC236}">
              <a16:creationId xmlns:a16="http://schemas.microsoft.com/office/drawing/2014/main" xmlns="" id="{D868A15B-DD11-46F1-8950-F7C8B319DFBF}"/>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a:extLst>
            <a:ext uri="{FF2B5EF4-FFF2-40B4-BE49-F238E27FC236}">
              <a16:creationId xmlns:a16="http://schemas.microsoft.com/office/drawing/2014/main" xmlns="" id="{3EC28B79-3165-4043-9880-9EFCCF362473}"/>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a:extLst>
            <a:ext uri="{FF2B5EF4-FFF2-40B4-BE49-F238E27FC236}">
              <a16:creationId xmlns:a16="http://schemas.microsoft.com/office/drawing/2014/main" xmlns="" id="{52BC72B4-0C24-4C3B-9F09-AB6592834902}"/>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xmlns="" id="{C7164909-5B96-4EA0-A90F-262F3A39867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a:extLst>
            <a:ext uri="{FF2B5EF4-FFF2-40B4-BE49-F238E27FC236}">
              <a16:creationId xmlns:a16="http://schemas.microsoft.com/office/drawing/2014/main" xmlns="" id="{B955D155-C073-4D73-AC94-42A8A38AB3F3}"/>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xmlns="" id="{C1C6551D-401B-4BD1-A268-DDF9A8D89FC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a:extLst>
            <a:ext uri="{FF2B5EF4-FFF2-40B4-BE49-F238E27FC236}">
              <a16:creationId xmlns:a16="http://schemas.microsoft.com/office/drawing/2014/main" xmlns="" id="{7CB07547-082D-49B8-91B1-DFAE10458777}"/>
            </a:ext>
          </a:extLst>
        </xdr:cNvPr>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a:extLst>
            <a:ext uri="{FF2B5EF4-FFF2-40B4-BE49-F238E27FC236}">
              <a16:creationId xmlns:a16="http://schemas.microsoft.com/office/drawing/2014/main" xmlns="" id="{790F27A4-1864-4EE2-AC65-232D50F58F8D}"/>
            </a:ext>
          </a:extLst>
        </xdr:cNvPr>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a:extLst>
            <a:ext uri="{FF2B5EF4-FFF2-40B4-BE49-F238E27FC236}">
              <a16:creationId xmlns:a16="http://schemas.microsoft.com/office/drawing/2014/main" xmlns="" id="{0854956D-39F7-4AC9-9437-B040FD099BD2}"/>
            </a:ext>
          </a:extLst>
        </xdr:cNvPr>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a:extLst>
            <a:ext uri="{FF2B5EF4-FFF2-40B4-BE49-F238E27FC236}">
              <a16:creationId xmlns:a16="http://schemas.microsoft.com/office/drawing/2014/main" xmlns="" id="{1C371AC8-1576-410E-8CB3-7E11551C81DC}"/>
            </a:ext>
          </a:extLst>
        </xdr:cNvPr>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a:extLst>
            <a:ext uri="{FF2B5EF4-FFF2-40B4-BE49-F238E27FC236}">
              <a16:creationId xmlns:a16="http://schemas.microsoft.com/office/drawing/2014/main" xmlns="" id="{31158159-3CD9-4245-8502-D53B47209830}"/>
            </a:ext>
          </a:extLst>
        </xdr:cNvPr>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135907</xdr:rowOff>
    </xdr:from>
    <xdr:ext cx="405111" cy="259045"/>
    <xdr:sp macro="" textlink="">
      <xdr:nvSpPr>
        <xdr:cNvPr id="60" name="【図書館】&#10;有形固定資産減価償却率平均値テキスト">
          <a:extLst>
            <a:ext uri="{FF2B5EF4-FFF2-40B4-BE49-F238E27FC236}">
              <a16:creationId xmlns:a16="http://schemas.microsoft.com/office/drawing/2014/main" xmlns="" id="{81F0A431-7CD9-4D1B-BB8E-80DB3D0584F6}"/>
            </a:ext>
          </a:extLst>
        </xdr:cNvPr>
        <xdr:cNvSpPr txBox="1"/>
      </xdr:nvSpPr>
      <xdr:spPr>
        <a:xfrm>
          <a:off x="4673600" y="6651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157480</xdr:rowOff>
    </xdr:from>
    <xdr:to>
      <xdr:col>24</xdr:col>
      <xdr:colOff>114300</xdr:colOff>
      <xdr:row>39</xdr:row>
      <xdr:rowOff>87630</xdr:rowOff>
    </xdr:to>
    <xdr:sp macro="" textlink="">
      <xdr:nvSpPr>
        <xdr:cNvPr id="61" name="フローチャート: 判断 60">
          <a:extLst>
            <a:ext uri="{FF2B5EF4-FFF2-40B4-BE49-F238E27FC236}">
              <a16:creationId xmlns:a16="http://schemas.microsoft.com/office/drawing/2014/main" xmlns="" id="{4CDA8724-986B-4F7A-9A1D-B84F392F2157}"/>
            </a:ext>
          </a:extLst>
        </xdr:cNvPr>
        <xdr:cNvSpPr/>
      </xdr:nvSpPr>
      <xdr:spPr>
        <a:xfrm>
          <a:off x="4584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156210</xdr:rowOff>
    </xdr:from>
    <xdr:to>
      <xdr:col>20</xdr:col>
      <xdr:colOff>38100</xdr:colOff>
      <xdr:row>39</xdr:row>
      <xdr:rowOff>86360</xdr:rowOff>
    </xdr:to>
    <xdr:sp macro="" textlink="">
      <xdr:nvSpPr>
        <xdr:cNvPr id="62" name="フローチャート: 判断 61">
          <a:extLst>
            <a:ext uri="{FF2B5EF4-FFF2-40B4-BE49-F238E27FC236}">
              <a16:creationId xmlns:a16="http://schemas.microsoft.com/office/drawing/2014/main" xmlns="" id="{8B016E2A-E577-4B9D-8673-C18003993BA5}"/>
            </a:ext>
          </a:extLst>
        </xdr:cNvPr>
        <xdr:cNvSpPr/>
      </xdr:nvSpPr>
      <xdr:spPr>
        <a:xfrm>
          <a:off x="3746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77487</xdr:rowOff>
    </xdr:from>
    <xdr:ext cx="405111" cy="259045"/>
    <xdr:sp macro="" textlink="">
      <xdr:nvSpPr>
        <xdr:cNvPr id="63" name="n_1aveValue【図書館】&#10;有形固定資産減価償却率">
          <a:extLst>
            <a:ext uri="{FF2B5EF4-FFF2-40B4-BE49-F238E27FC236}">
              <a16:creationId xmlns:a16="http://schemas.microsoft.com/office/drawing/2014/main" xmlns="" id="{8D8CE2CF-11D5-4ECD-90BC-7A406754D2C0}"/>
            </a:ext>
          </a:extLst>
        </xdr:cNvPr>
        <xdr:cNvSpPr txBox="1"/>
      </xdr:nvSpPr>
      <xdr:spPr>
        <a:xfrm>
          <a:off x="3582044" y="676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142240</xdr:rowOff>
    </xdr:from>
    <xdr:to>
      <xdr:col>15</xdr:col>
      <xdr:colOff>101600</xdr:colOff>
      <xdr:row>39</xdr:row>
      <xdr:rowOff>72390</xdr:rowOff>
    </xdr:to>
    <xdr:sp macro="" textlink="">
      <xdr:nvSpPr>
        <xdr:cNvPr id="64" name="フローチャート: 判断 63">
          <a:extLst>
            <a:ext uri="{FF2B5EF4-FFF2-40B4-BE49-F238E27FC236}">
              <a16:creationId xmlns:a16="http://schemas.microsoft.com/office/drawing/2014/main" xmlns="" id="{D0229D7E-F43B-47AA-8918-6A42CF11A075}"/>
            </a:ext>
          </a:extLst>
        </xdr:cNvPr>
        <xdr:cNvSpPr/>
      </xdr:nvSpPr>
      <xdr:spPr>
        <a:xfrm>
          <a:off x="2857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39</xdr:row>
      <xdr:rowOff>63517</xdr:rowOff>
    </xdr:from>
    <xdr:ext cx="405111" cy="259045"/>
    <xdr:sp macro="" textlink="">
      <xdr:nvSpPr>
        <xdr:cNvPr id="65" name="n_2aveValue【図書館】&#10;有形固定資産減価償却率">
          <a:extLst>
            <a:ext uri="{FF2B5EF4-FFF2-40B4-BE49-F238E27FC236}">
              <a16:creationId xmlns:a16="http://schemas.microsoft.com/office/drawing/2014/main" xmlns="" id="{DA3AE602-0D2F-4BEA-8F9A-7D5AFDC36C25}"/>
            </a:ext>
          </a:extLst>
        </xdr:cNvPr>
        <xdr:cNvSpPr txBox="1"/>
      </xdr:nvSpPr>
      <xdr:spPr>
        <a:xfrm>
          <a:off x="2705744" y="6750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xmlns="" id="{F7C507A1-5A88-4E9F-B798-B437A3E17F0F}"/>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ACFBCF9F-936A-444A-8966-1245D251624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21509905-E64B-469B-8838-C66529649C2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1193DCB5-9C26-4FF1-97D0-C8AC428DA9B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4A588283-CA86-42E6-96FD-C8849B47B27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38100</xdr:rowOff>
    </xdr:from>
    <xdr:to>
      <xdr:col>20</xdr:col>
      <xdr:colOff>38100</xdr:colOff>
      <xdr:row>38</xdr:row>
      <xdr:rowOff>139700</xdr:rowOff>
    </xdr:to>
    <xdr:sp macro="" textlink="">
      <xdr:nvSpPr>
        <xdr:cNvPr id="71" name="楕円 70">
          <a:extLst>
            <a:ext uri="{FF2B5EF4-FFF2-40B4-BE49-F238E27FC236}">
              <a16:creationId xmlns:a16="http://schemas.microsoft.com/office/drawing/2014/main" xmlns="" id="{CDF9DEA9-0177-4D7D-9468-14292315662E}"/>
            </a:ext>
          </a:extLst>
        </xdr:cNvPr>
        <xdr:cNvSpPr/>
      </xdr:nvSpPr>
      <xdr:spPr>
        <a:xfrm>
          <a:off x="37465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63500</xdr:rowOff>
    </xdr:from>
    <xdr:to>
      <xdr:col>15</xdr:col>
      <xdr:colOff>101600</xdr:colOff>
      <xdr:row>38</xdr:row>
      <xdr:rowOff>165100</xdr:rowOff>
    </xdr:to>
    <xdr:sp macro="" textlink="">
      <xdr:nvSpPr>
        <xdr:cNvPr id="72" name="楕円 71">
          <a:extLst>
            <a:ext uri="{FF2B5EF4-FFF2-40B4-BE49-F238E27FC236}">
              <a16:creationId xmlns:a16="http://schemas.microsoft.com/office/drawing/2014/main" xmlns="" id="{318C4F7B-5E79-4527-A3F7-E227F3514F60}"/>
            </a:ext>
          </a:extLst>
        </xdr:cNvPr>
        <xdr:cNvSpPr/>
      </xdr:nvSpPr>
      <xdr:spPr>
        <a:xfrm>
          <a:off x="2857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88900</xdr:rowOff>
    </xdr:from>
    <xdr:to>
      <xdr:col>19</xdr:col>
      <xdr:colOff>177800</xdr:colOff>
      <xdr:row>38</xdr:row>
      <xdr:rowOff>114300</xdr:rowOff>
    </xdr:to>
    <xdr:cxnSp macro="">
      <xdr:nvCxnSpPr>
        <xdr:cNvPr id="73" name="直線コネクタ 72">
          <a:extLst>
            <a:ext uri="{FF2B5EF4-FFF2-40B4-BE49-F238E27FC236}">
              <a16:creationId xmlns:a16="http://schemas.microsoft.com/office/drawing/2014/main" xmlns="" id="{843E3E83-41B2-43E2-BE56-2A22007A2FF4}"/>
            </a:ext>
          </a:extLst>
        </xdr:cNvPr>
        <xdr:cNvCxnSpPr/>
      </xdr:nvCxnSpPr>
      <xdr:spPr>
        <a:xfrm flipV="1">
          <a:off x="2908300" y="6604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156227</xdr:rowOff>
    </xdr:from>
    <xdr:ext cx="405111" cy="259045"/>
    <xdr:sp macro="" textlink="">
      <xdr:nvSpPr>
        <xdr:cNvPr id="74" name="n_1mainValue【図書館】&#10;有形固定資産減価償却率">
          <a:extLst>
            <a:ext uri="{FF2B5EF4-FFF2-40B4-BE49-F238E27FC236}">
              <a16:creationId xmlns:a16="http://schemas.microsoft.com/office/drawing/2014/main" xmlns="" id="{EAF1CDE3-6A2B-4847-94DA-EB14E1FA7FE9}"/>
            </a:ext>
          </a:extLst>
        </xdr:cNvPr>
        <xdr:cNvSpPr txBox="1"/>
      </xdr:nvSpPr>
      <xdr:spPr>
        <a:xfrm>
          <a:off x="3582044" y="632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10177</xdr:rowOff>
    </xdr:from>
    <xdr:ext cx="405111" cy="259045"/>
    <xdr:sp macro="" textlink="">
      <xdr:nvSpPr>
        <xdr:cNvPr id="75" name="n_2mainValue【図書館】&#10;有形固定資産減価償却率">
          <a:extLst>
            <a:ext uri="{FF2B5EF4-FFF2-40B4-BE49-F238E27FC236}">
              <a16:creationId xmlns:a16="http://schemas.microsoft.com/office/drawing/2014/main" xmlns="" id="{9D697AF9-C3A2-4DBC-A441-38934A5F5BA6}"/>
            </a:ext>
          </a:extLst>
        </xdr:cNvPr>
        <xdr:cNvSpPr txBox="1"/>
      </xdr:nvSpPr>
      <xdr:spPr>
        <a:xfrm>
          <a:off x="2705744" y="635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a:extLst>
            <a:ext uri="{FF2B5EF4-FFF2-40B4-BE49-F238E27FC236}">
              <a16:creationId xmlns:a16="http://schemas.microsoft.com/office/drawing/2014/main" xmlns="" id="{AF9B7ED5-C7C3-4C9B-A186-CD003A1392C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a:extLst>
            <a:ext uri="{FF2B5EF4-FFF2-40B4-BE49-F238E27FC236}">
              <a16:creationId xmlns:a16="http://schemas.microsoft.com/office/drawing/2014/main" xmlns="" id="{E0A1FFF7-7ABD-4812-8F9E-7CA2DDDC08F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a:extLst>
            <a:ext uri="{FF2B5EF4-FFF2-40B4-BE49-F238E27FC236}">
              <a16:creationId xmlns:a16="http://schemas.microsoft.com/office/drawing/2014/main" xmlns="" id="{BBFDDC33-5E97-42A3-9510-D49BF3E0686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a:extLst>
            <a:ext uri="{FF2B5EF4-FFF2-40B4-BE49-F238E27FC236}">
              <a16:creationId xmlns:a16="http://schemas.microsoft.com/office/drawing/2014/main" xmlns="" id="{D69CD63C-EDDA-49CD-80D4-935C6879309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a:extLst>
            <a:ext uri="{FF2B5EF4-FFF2-40B4-BE49-F238E27FC236}">
              <a16:creationId xmlns:a16="http://schemas.microsoft.com/office/drawing/2014/main" xmlns="" id="{80178C1D-F2C8-419C-8209-2FEC027A23B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a:extLst>
            <a:ext uri="{FF2B5EF4-FFF2-40B4-BE49-F238E27FC236}">
              <a16:creationId xmlns:a16="http://schemas.microsoft.com/office/drawing/2014/main" xmlns="" id="{0A82F06D-1714-4026-94F4-96B49D88F8D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a:extLst>
            <a:ext uri="{FF2B5EF4-FFF2-40B4-BE49-F238E27FC236}">
              <a16:creationId xmlns:a16="http://schemas.microsoft.com/office/drawing/2014/main" xmlns="" id="{D56B9347-AD56-4EFF-BC86-8C61A698307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a:extLst>
            <a:ext uri="{FF2B5EF4-FFF2-40B4-BE49-F238E27FC236}">
              <a16:creationId xmlns:a16="http://schemas.microsoft.com/office/drawing/2014/main" xmlns="" id="{079234F0-6C01-41A7-B65F-63B0889B7C6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4" name="テキスト ボックス 83">
          <a:extLst>
            <a:ext uri="{FF2B5EF4-FFF2-40B4-BE49-F238E27FC236}">
              <a16:creationId xmlns:a16="http://schemas.microsoft.com/office/drawing/2014/main" xmlns="" id="{822B5D91-CFC3-4B17-9AD3-AE2BF1708F8D}"/>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a:extLst>
            <a:ext uri="{FF2B5EF4-FFF2-40B4-BE49-F238E27FC236}">
              <a16:creationId xmlns:a16="http://schemas.microsoft.com/office/drawing/2014/main" xmlns="" id="{340CD1A4-F8F2-4C18-AA46-FCD8D0E7C18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6" name="直線コネクタ 85">
          <a:extLst>
            <a:ext uri="{FF2B5EF4-FFF2-40B4-BE49-F238E27FC236}">
              <a16:creationId xmlns:a16="http://schemas.microsoft.com/office/drawing/2014/main" xmlns="" id="{C14BFD11-CEF0-4AAA-83B1-E6D2E5C60342}"/>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7" name="テキスト ボックス 86">
          <a:extLst>
            <a:ext uri="{FF2B5EF4-FFF2-40B4-BE49-F238E27FC236}">
              <a16:creationId xmlns:a16="http://schemas.microsoft.com/office/drawing/2014/main" xmlns="" id="{627D0C8F-603F-4F5D-822E-3437E292F4E5}"/>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8" name="直線コネクタ 87">
          <a:extLst>
            <a:ext uri="{FF2B5EF4-FFF2-40B4-BE49-F238E27FC236}">
              <a16:creationId xmlns:a16="http://schemas.microsoft.com/office/drawing/2014/main" xmlns="" id="{A333D04B-C2E0-4412-AC9D-3861E859E15B}"/>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9" name="テキスト ボックス 88">
          <a:extLst>
            <a:ext uri="{FF2B5EF4-FFF2-40B4-BE49-F238E27FC236}">
              <a16:creationId xmlns:a16="http://schemas.microsoft.com/office/drawing/2014/main" xmlns="" id="{F16802BE-BAF9-445A-83B6-3BCD04E8B6B5}"/>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0" name="直線コネクタ 89">
          <a:extLst>
            <a:ext uri="{FF2B5EF4-FFF2-40B4-BE49-F238E27FC236}">
              <a16:creationId xmlns:a16="http://schemas.microsoft.com/office/drawing/2014/main" xmlns="" id="{83EF7FF8-3F4F-44A8-89EC-50117DDE009A}"/>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1" name="テキスト ボックス 90">
          <a:extLst>
            <a:ext uri="{FF2B5EF4-FFF2-40B4-BE49-F238E27FC236}">
              <a16:creationId xmlns:a16="http://schemas.microsoft.com/office/drawing/2014/main" xmlns="" id="{31F40614-9DF2-4E96-80F8-76F827CBB426}"/>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2" name="直線コネクタ 91">
          <a:extLst>
            <a:ext uri="{FF2B5EF4-FFF2-40B4-BE49-F238E27FC236}">
              <a16:creationId xmlns:a16="http://schemas.microsoft.com/office/drawing/2014/main" xmlns="" id="{9C35E83C-46B2-42D3-B18A-80BCB5F75474}"/>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3" name="テキスト ボックス 92">
          <a:extLst>
            <a:ext uri="{FF2B5EF4-FFF2-40B4-BE49-F238E27FC236}">
              <a16:creationId xmlns:a16="http://schemas.microsoft.com/office/drawing/2014/main" xmlns="" id="{D4ECF2F6-177E-49F1-8E5A-D88E26D2F8F1}"/>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4" name="直線コネクタ 93">
          <a:extLst>
            <a:ext uri="{FF2B5EF4-FFF2-40B4-BE49-F238E27FC236}">
              <a16:creationId xmlns:a16="http://schemas.microsoft.com/office/drawing/2014/main" xmlns="" id="{20E7F4B7-843F-4F7C-97DE-2C7B0BAD373A}"/>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5" name="テキスト ボックス 94">
          <a:extLst>
            <a:ext uri="{FF2B5EF4-FFF2-40B4-BE49-F238E27FC236}">
              <a16:creationId xmlns:a16="http://schemas.microsoft.com/office/drawing/2014/main" xmlns="" id="{6FD19417-4DEC-45D8-AE80-A87C8572E225}"/>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a:extLst>
            <a:ext uri="{FF2B5EF4-FFF2-40B4-BE49-F238E27FC236}">
              <a16:creationId xmlns:a16="http://schemas.microsoft.com/office/drawing/2014/main" xmlns="" id="{F00217FD-DC61-484D-B178-50B06A665CD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a:extLst>
            <a:ext uri="{FF2B5EF4-FFF2-40B4-BE49-F238E27FC236}">
              <a16:creationId xmlns:a16="http://schemas.microsoft.com/office/drawing/2014/main" xmlns="" id="{90237675-5C08-4D4C-A1AF-797FEC7C66B5}"/>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a:extLst>
            <a:ext uri="{FF2B5EF4-FFF2-40B4-BE49-F238E27FC236}">
              <a16:creationId xmlns:a16="http://schemas.microsoft.com/office/drawing/2014/main" xmlns="" id="{1E1A4EBE-F5AC-4631-9084-2E5A9AB68BC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41</xdr:row>
      <xdr:rowOff>125730</xdr:rowOff>
    </xdr:to>
    <xdr:cxnSp macro="">
      <xdr:nvCxnSpPr>
        <xdr:cNvPr id="99" name="直線コネクタ 98">
          <a:extLst>
            <a:ext uri="{FF2B5EF4-FFF2-40B4-BE49-F238E27FC236}">
              <a16:creationId xmlns:a16="http://schemas.microsoft.com/office/drawing/2014/main" xmlns="" id="{B64ABDAB-DC81-4EEA-B4F1-C098643BBD26}"/>
            </a:ext>
          </a:extLst>
        </xdr:cNvPr>
        <xdr:cNvCxnSpPr/>
      </xdr:nvCxnSpPr>
      <xdr:spPr>
        <a:xfrm flipV="1">
          <a:off x="10476865" y="56388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129557</xdr:rowOff>
    </xdr:from>
    <xdr:ext cx="469744" cy="259045"/>
    <xdr:sp macro="" textlink="">
      <xdr:nvSpPr>
        <xdr:cNvPr id="100" name="【図書館】&#10;一人当たり面積最小値テキスト">
          <a:extLst>
            <a:ext uri="{FF2B5EF4-FFF2-40B4-BE49-F238E27FC236}">
              <a16:creationId xmlns:a16="http://schemas.microsoft.com/office/drawing/2014/main" xmlns="" id="{8E5B3D96-65E0-4E7E-9EB7-52B846E2B60B}"/>
            </a:ext>
          </a:extLst>
        </xdr:cNvPr>
        <xdr:cNvSpPr txBox="1"/>
      </xdr:nvSpPr>
      <xdr:spPr>
        <a:xfrm>
          <a:off x="10515600"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125730</xdr:rowOff>
    </xdr:from>
    <xdr:to>
      <xdr:col>55</xdr:col>
      <xdr:colOff>88900</xdr:colOff>
      <xdr:row>41</xdr:row>
      <xdr:rowOff>125730</xdr:rowOff>
    </xdr:to>
    <xdr:cxnSp macro="">
      <xdr:nvCxnSpPr>
        <xdr:cNvPr id="101" name="直線コネクタ 100">
          <a:extLst>
            <a:ext uri="{FF2B5EF4-FFF2-40B4-BE49-F238E27FC236}">
              <a16:creationId xmlns:a16="http://schemas.microsoft.com/office/drawing/2014/main" xmlns="" id="{C64AA85E-B688-47A7-B611-E809DE34BB64}"/>
            </a:ext>
          </a:extLst>
        </xdr:cNvPr>
        <xdr:cNvCxnSpPr/>
      </xdr:nvCxnSpPr>
      <xdr:spPr>
        <a:xfrm>
          <a:off x="10388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99077</xdr:rowOff>
    </xdr:from>
    <xdr:ext cx="469744" cy="259045"/>
    <xdr:sp macro="" textlink="">
      <xdr:nvSpPr>
        <xdr:cNvPr id="102" name="【図書館】&#10;一人当たり面積最大値テキスト">
          <a:extLst>
            <a:ext uri="{FF2B5EF4-FFF2-40B4-BE49-F238E27FC236}">
              <a16:creationId xmlns:a16="http://schemas.microsoft.com/office/drawing/2014/main" xmlns="" id="{A2228F17-F23A-4065-BBC6-44762A0BAB53}"/>
            </a:ext>
          </a:extLst>
        </xdr:cNvPr>
        <xdr:cNvSpPr txBox="1"/>
      </xdr:nvSpPr>
      <xdr:spPr>
        <a:xfrm>
          <a:off x="105156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03" name="直線コネクタ 102">
          <a:extLst>
            <a:ext uri="{FF2B5EF4-FFF2-40B4-BE49-F238E27FC236}">
              <a16:creationId xmlns:a16="http://schemas.microsoft.com/office/drawing/2014/main" xmlns="" id="{8B47005E-C265-4B64-BDF4-B6BAF87AA94E}"/>
            </a:ext>
          </a:extLst>
        </xdr:cNvPr>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xdr:rowOff>
    </xdr:from>
    <xdr:ext cx="469744" cy="259045"/>
    <xdr:sp macro="" textlink="">
      <xdr:nvSpPr>
        <xdr:cNvPr id="104" name="【図書館】&#10;一人当たり面積平均値テキスト">
          <a:extLst>
            <a:ext uri="{FF2B5EF4-FFF2-40B4-BE49-F238E27FC236}">
              <a16:creationId xmlns:a16="http://schemas.microsoft.com/office/drawing/2014/main" xmlns="" id="{96C92C5B-53B2-496A-B9AA-27E06FB7CAD0}"/>
            </a:ext>
          </a:extLst>
        </xdr:cNvPr>
        <xdr:cNvSpPr txBox="1"/>
      </xdr:nvSpPr>
      <xdr:spPr>
        <a:xfrm>
          <a:off x="10515600" y="668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05" name="フローチャート: 判断 104">
          <a:extLst>
            <a:ext uri="{FF2B5EF4-FFF2-40B4-BE49-F238E27FC236}">
              <a16:creationId xmlns:a16="http://schemas.microsoft.com/office/drawing/2014/main" xmlns="" id="{58B199E2-F193-4800-9F6F-DF5808D47989}"/>
            </a:ext>
          </a:extLst>
        </xdr:cNvPr>
        <xdr:cNvSpPr/>
      </xdr:nvSpPr>
      <xdr:spPr>
        <a:xfrm>
          <a:off x="10426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52070</xdr:rowOff>
    </xdr:from>
    <xdr:to>
      <xdr:col>50</xdr:col>
      <xdr:colOff>165100</xdr:colOff>
      <xdr:row>39</xdr:row>
      <xdr:rowOff>153670</xdr:rowOff>
    </xdr:to>
    <xdr:sp macro="" textlink="">
      <xdr:nvSpPr>
        <xdr:cNvPr id="106" name="フローチャート: 判断 105">
          <a:extLst>
            <a:ext uri="{FF2B5EF4-FFF2-40B4-BE49-F238E27FC236}">
              <a16:creationId xmlns:a16="http://schemas.microsoft.com/office/drawing/2014/main" xmlns="" id="{E3DE31AA-484E-4A08-91FB-1E3067C69E75}"/>
            </a:ext>
          </a:extLst>
        </xdr:cNvPr>
        <xdr:cNvSpPr/>
      </xdr:nvSpPr>
      <xdr:spPr>
        <a:xfrm>
          <a:off x="9588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170197</xdr:rowOff>
    </xdr:from>
    <xdr:ext cx="469744" cy="259045"/>
    <xdr:sp macro="" textlink="">
      <xdr:nvSpPr>
        <xdr:cNvPr id="107" name="n_1aveValue【図書館】&#10;一人当たり面積">
          <a:extLst>
            <a:ext uri="{FF2B5EF4-FFF2-40B4-BE49-F238E27FC236}">
              <a16:creationId xmlns:a16="http://schemas.microsoft.com/office/drawing/2014/main" xmlns="" id="{1DAE3617-0D9B-47B0-B411-375E8A4136F1}"/>
            </a:ext>
          </a:extLst>
        </xdr:cNvPr>
        <xdr:cNvSpPr txBox="1"/>
      </xdr:nvSpPr>
      <xdr:spPr>
        <a:xfrm>
          <a:off x="939172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59690</xdr:rowOff>
    </xdr:from>
    <xdr:to>
      <xdr:col>46</xdr:col>
      <xdr:colOff>38100</xdr:colOff>
      <xdr:row>39</xdr:row>
      <xdr:rowOff>161290</xdr:rowOff>
    </xdr:to>
    <xdr:sp macro="" textlink="">
      <xdr:nvSpPr>
        <xdr:cNvPr id="108" name="フローチャート: 判断 107">
          <a:extLst>
            <a:ext uri="{FF2B5EF4-FFF2-40B4-BE49-F238E27FC236}">
              <a16:creationId xmlns:a16="http://schemas.microsoft.com/office/drawing/2014/main" xmlns="" id="{E5CBF05E-AE98-4CA8-85C8-77F653390B40}"/>
            </a:ext>
          </a:extLst>
        </xdr:cNvPr>
        <xdr:cNvSpPr/>
      </xdr:nvSpPr>
      <xdr:spPr>
        <a:xfrm>
          <a:off x="8699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6367</xdr:rowOff>
    </xdr:from>
    <xdr:ext cx="469744" cy="259045"/>
    <xdr:sp macro="" textlink="">
      <xdr:nvSpPr>
        <xdr:cNvPr id="109" name="n_2aveValue【図書館】&#10;一人当たり面積">
          <a:extLst>
            <a:ext uri="{FF2B5EF4-FFF2-40B4-BE49-F238E27FC236}">
              <a16:creationId xmlns:a16="http://schemas.microsoft.com/office/drawing/2014/main" xmlns="" id="{36E04A9E-1115-49EA-A336-114D81C8DD6F}"/>
            </a:ext>
          </a:extLst>
        </xdr:cNvPr>
        <xdr:cNvSpPr txBox="1"/>
      </xdr:nvSpPr>
      <xdr:spPr>
        <a:xfrm>
          <a:off x="8515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0" name="テキスト ボックス 109">
          <a:extLst>
            <a:ext uri="{FF2B5EF4-FFF2-40B4-BE49-F238E27FC236}">
              <a16:creationId xmlns:a16="http://schemas.microsoft.com/office/drawing/2014/main" xmlns="" id="{D714FFEC-773C-4C12-A329-D5C7A24E1BD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xmlns="" id="{48EB9D77-3CF3-4E6D-8D8F-7FCC450CC52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xmlns="" id="{761971C7-F94C-4152-BF82-AFD90E4B1C0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xmlns="" id="{8FA0286B-9E43-4730-98E2-952CA4EAB81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xmlns="" id="{B63B43E7-5723-4BBE-92DA-4DD2C4A95591}"/>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17780</xdr:rowOff>
    </xdr:from>
    <xdr:to>
      <xdr:col>50</xdr:col>
      <xdr:colOff>165100</xdr:colOff>
      <xdr:row>40</xdr:row>
      <xdr:rowOff>119380</xdr:rowOff>
    </xdr:to>
    <xdr:sp macro="" textlink="">
      <xdr:nvSpPr>
        <xdr:cNvPr id="115" name="楕円 114">
          <a:extLst>
            <a:ext uri="{FF2B5EF4-FFF2-40B4-BE49-F238E27FC236}">
              <a16:creationId xmlns:a16="http://schemas.microsoft.com/office/drawing/2014/main" xmlns="" id="{9453860F-452F-4E1F-A8FE-B1F02EAB806A}"/>
            </a:ext>
          </a:extLst>
        </xdr:cNvPr>
        <xdr:cNvSpPr/>
      </xdr:nvSpPr>
      <xdr:spPr>
        <a:xfrm>
          <a:off x="9588500" y="68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17780</xdr:rowOff>
    </xdr:from>
    <xdr:to>
      <xdr:col>46</xdr:col>
      <xdr:colOff>38100</xdr:colOff>
      <xdr:row>40</xdr:row>
      <xdr:rowOff>119380</xdr:rowOff>
    </xdr:to>
    <xdr:sp macro="" textlink="">
      <xdr:nvSpPr>
        <xdr:cNvPr id="116" name="楕円 115">
          <a:extLst>
            <a:ext uri="{FF2B5EF4-FFF2-40B4-BE49-F238E27FC236}">
              <a16:creationId xmlns:a16="http://schemas.microsoft.com/office/drawing/2014/main" xmlns="" id="{83E1D678-79CE-4C2E-9E20-5867A808FBC1}"/>
            </a:ext>
          </a:extLst>
        </xdr:cNvPr>
        <xdr:cNvSpPr/>
      </xdr:nvSpPr>
      <xdr:spPr>
        <a:xfrm>
          <a:off x="8699500" y="68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68580</xdr:rowOff>
    </xdr:from>
    <xdr:to>
      <xdr:col>50</xdr:col>
      <xdr:colOff>114300</xdr:colOff>
      <xdr:row>40</xdr:row>
      <xdr:rowOff>68580</xdr:rowOff>
    </xdr:to>
    <xdr:cxnSp macro="">
      <xdr:nvCxnSpPr>
        <xdr:cNvPr id="117" name="直線コネクタ 116">
          <a:extLst>
            <a:ext uri="{FF2B5EF4-FFF2-40B4-BE49-F238E27FC236}">
              <a16:creationId xmlns:a16="http://schemas.microsoft.com/office/drawing/2014/main" xmlns="" id="{0BE9CACF-88FB-44CD-AB80-1EE7EE63D3AF}"/>
            </a:ext>
          </a:extLst>
        </xdr:cNvPr>
        <xdr:cNvCxnSpPr/>
      </xdr:nvCxnSpPr>
      <xdr:spPr>
        <a:xfrm>
          <a:off x="8750300" y="6926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110507</xdr:rowOff>
    </xdr:from>
    <xdr:ext cx="469744" cy="259045"/>
    <xdr:sp macro="" textlink="">
      <xdr:nvSpPr>
        <xdr:cNvPr id="118" name="n_1mainValue【図書館】&#10;一人当たり面積">
          <a:extLst>
            <a:ext uri="{FF2B5EF4-FFF2-40B4-BE49-F238E27FC236}">
              <a16:creationId xmlns:a16="http://schemas.microsoft.com/office/drawing/2014/main" xmlns="" id="{859038A6-D993-4DED-A57A-411F08BCA00E}"/>
            </a:ext>
          </a:extLst>
        </xdr:cNvPr>
        <xdr:cNvSpPr txBox="1"/>
      </xdr:nvSpPr>
      <xdr:spPr>
        <a:xfrm>
          <a:off x="9391727" y="696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110507</xdr:rowOff>
    </xdr:from>
    <xdr:ext cx="469744" cy="259045"/>
    <xdr:sp macro="" textlink="">
      <xdr:nvSpPr>
        <xdr:cNvPr id="119" name="n_2mainValue【図書館】&#10;一人当たり面積">
          <a:extLst>
            <a:ext uri="{FF2B5EF4-FFF2-40B4-BE49-F238E27FC236}">
              <a16:creationId xmlns:a16="http://schemas.microsoft.com/office/drawing/2014/main" xmlns="" id="{17C8F4DE-8AC6-42E0-ACBE-E3A44F6A1040}"/>
            </a:ext>
          </a:extLst>
        </xdr:cNvPr>
        <xdr:cNvSpPr txBox="1"/>
      </xdr:nvSpPr>
      <xdr:spPr>
        <a:xfrm>
          <a:off x="8515427" y="696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a:extLst>
            <a:ext uri="{FF2B5EF4-FFF2-40B4-BE49-F238E27FC236}">
              <a16:creationId xmlns:a16="http://schemas.microsoft.com/office/drawing/2014/main" xmlns="" id="{F25A6A01-7CD7-4F27-A0A8-85F1527058D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a:extLst>
            <a:ext uri="{FF2B5EF4-FFF2-40B4-BE49-F238E27FC236}">
              <a16:creationId xmlns:a16="http://schemas.microsoft.com/office/drawing/2014/main" xmlns="" id="{83ADD56B-8029-456F-A827-1A0A6484354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a:extLst>
            <a:ext uri="{FF2B5EF4-FFF2-40B4-BE49-F238E27FC236}">
              <a16:creationId xmlns:a16="http://schemas.microsoft.com/office/drawing/2014/main" xmlns="" id="{600BB3FF-24DE-4D79-A7B7-543D6C91B24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a:extLst>
            <a:ext uri="{FF2B5EF4-FFF2-40B4-BE49-F238E27FC236}">
              <a16:creationId xmlns:a16="http://schemas.microsoft.com/office/drawing/2014/main" xmlns="" id="{7E266AC3-A85A-4EB4-9EC5-AB720B41872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a:extLst>
            <a:ext uri="{FF2B5EF4-FFF2-40B4-BE49-F238E27FC236}">
              <a16:creationId xmlns:a16="http://schemas.microsoft.com/office/drawing/2014/main" xmlns="" id="{6D44D9C5-B85D-4D03-A16F-6D19D5076EC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a:extLst>
            <a:ext uri="{FF2B5EF4-FFF2-40B4-BE49-F238E27FC236}">
              <a16:creationId xmlns:a16="http://schemas.microsoft.com/office/drawing/2014/main" xmlns="" id="{E8379758-B7D1-441C-AD8D-C14C1A589B1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a:extLst>
            <a:ext uri="{FF2B5EF4-FFF2-40B4-BE49-F238E27FC236}">
              <a16:creationId xmlns:a16="http://schemas.microsoft.com/office/drawing/2014/main" xmlns="" id="{0C2D08E6-F677-481F-BC3F-E1673D582F4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a:extLst>
            <a:ext uri="{FF2B5EF4-FFF2-40B4-BE49-F238E27FC236}">
              <a16:creationId xmlns:a16="http://schemas.microsoft.com/office/drawing/2014/main" xmlns="" id="{DFEEA0A1-09EF-438D-9834-4A240C956CA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a:extLst>
            <a:ext uri="{FF2B5EF4-FFF2-40B4-BE49-F238E27FC236}">
              <a16:creationId xmlns:a16="http://schemas.microsoft.com/office/drawing/2014/main" xmlns="" id="{784E2353-82EA-4A4A-AFC7-D4085B7781A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a:extLst>
            <a:ext uri="{FF2B5EF4-FFF2-40B4-BE49-F238E27FC236}">
              <a16:creationId xmlns:a16="http://schemas.microsoft.com/office/drawing/2014/main" xmlns="" id="{DAB4A1F5-970D-452A-8B8D-8819A800552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0" name="テキスト ボックス 129">
          <a:extLst>
            <a:ext uri="{FF2B5EF4-FFF2-40B4-BE49-F238E27FC236}">
              <a16:creationId xmlns:a16="http://schemas.microsoft.com/office/drawing/2014/main" xmlns="" id="{1E018B2C-7193-4584-BB74-E4CA1925A02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1" name="直線コネクタ 130">
          <a:extLst>
            <a:ext uri="{FF2B5EF4-FFF2-40B4-BE49-F238E27FC236}">
              <a16:creationId xmlns:a16="http://schemas.microsoft.com/office/drawing/2014/main" xmlns="" id="{E3246EFA-C674-4493-81F2-C070EB1F3CA8}"/>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2" name="テキスト ボックス 131">
          <a:extLst>
            <a:ext uri="{FF2B5EF4-FFF2-40B4-BE49-F238E27FC236}">
              <a16:creationId xmlns:a16="http://schemas.microsoft.com/office/drawing/2014/main" xmlns="" id="{48CECFF6-C88B-458D-A8EB-0926B6AB4A94}"/>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3" name="直線コネクタ 132">
          <a:extLst>
            <a:ext uri="{FF2B5EF4-FFF2-40B4-BE49-F238E27FC236}">
              <a16:creationId xmlns:a16="http://schemas.microsoft.com/office/drawing/2014/main" xmlns="" id="{5E5A2B86-20AF-422E-837A-091C78D65F38}"/>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4" name="テキスト ボックス 133">
          <a:extLst>
            <a:ext uri="{FF2B5EF4-FFF2-40B4-BE49-F238E27FC236}">
              <a16:creationId xmlns:a16="http://schemas.microsoft.com/office/drawing/2014/main" xmlns="" id="{9FD4208F-4B02-411C-A6E7-76BAF09151F4}"/>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5" name="直線コネクタ 134">
          <a:extLst>
            <a:ext uri="{FF2B5EF4-FFF2-40B4-BE49-F238E27FC236}">
              <a16:creationId xmlns:a16="http://schemas.microsoft.com/office/drawing/2014/main" xmlns="" id="{881D11A0-97FA-47DE-98FF-3FC0AED2417C}"/>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6" name="テキスト ボックス 135">
          <a:extLst>
            <a:ext uri="{FF2B5EF4-FFF2-40B4-BE49-F238E27FC236}">
              <a16:creationId xmlns:a16="http://schemas.microsoft.com/office/drawing/2014/main" xmlns="" id="{BAF10782-7F6D-4EB4-8879-7425F6A4122E}"/>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7" name="直線コネクタ 136">
          <a:extLst>
            <a:ext uri="{FF2B5EF4-FFF2-40B4-BE49-F238E27FC236}">
              <a16:creationId xmlns:a16="http://schemas.microsoft.com/office/drawing/2014/main" xmlns="" id="{ABC744F8-353E-4555-94EB-D0C2BF67AF33}"/>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8" name="テキスト ボックス 137">
          <a:extLst>
            <a:ext uri="{FF2B5EF4-FFF2-40B4-BE49-F238E27FC236}">
              <a16:creationId xmlns:a16="http://schemas.microsoft.com/office/drawing/2014/main" xmlns="" id="{8BE79AE1-99D1-4227-A41D-B801D5789EC3}"/>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9" name="直線コネクタ 138">
          <a:extLst>
            <a:ext uri="{FF2B5EF4-FFF2-40B4-BE49-F238E27FC236}">
              <a16:creationId xmlns:a16="http://schemas.microsoft.com/office/drawing/2014/main" xmlns="" id="{273A826C-7D04-484D-9385-C925E12599F1}"/>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0" name="テキスト ボックス 139">
          <a:extLst>
            <a:ext uri="{FF2B5EF4-FFF2-40B4-BE49-F238E27FC236}">
              <a16:creationId xmlns:a16="http://schemas.microsoft.com/office/drawing/2014/main" xmlns="" id="{74686D08-504C-4788-9985-48D62E24C0BA}"/>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a:extLst>
            <a:ext uri="{FF2B5EF4-FFF2-40B4-BE49-F238E27FC236}">
              <a16:creationId xmlns:a16="http://schemas.microsoft.com/office/drawing/2014/main" xmlns="" id="{BB10E600-C0E7-4876-A357-FC6503E5A36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a:extLst>
            <a:ext uri="{FF2B5EF4-FFF2-40B4-BE49-F238E27FC236}">
              <a16:creationId xmlns:a16="http://schemas.microsoft.com/office/drawing/2014/main" xmlns="" id="{48222F09-5D47-452D-8CEA-0BC8EE482F6C}"/>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体育館・プール】&#10;有形固定資産減価償却率グラフ枠">
          <a:extLst>
            <a:ext uri="{FF2B5EF4-FFF2-40B4-BE49-F238E27FC236}">
              <a16:creationId xmlns:a16="http://schemas.microsoft.com/office/drawing/2014/main" xmlns="" id="{CE6FDACA-B999-4F78-A034-A6FBAD33579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63</xdr:row>
      <xdr:rowOff>160020</xdr:rowOff>
    </xdr:to>
    <xdr:cxnSp macro="">
      <xdr:nvCxnSpPr>
        <xdr:cNvPr id="144" name="直線コネクタ 143">
          <a:extLst>
            <a:ext uri="{FF2B5EF4-FFF2-40B4-BE49-F238E27FC236}">
              <a16:creationId xmlns:a16="http://schemas.microsoft.com/office/drawing/2014/main" xmlns="" id="{9C0DADCC-6F5E-4846-B0E2-648CF28EEAE7}"/>
            </a:ext>
          </a:extLst>
        </xdr:cNvPr>
        <xdr:cNvCxnSpPr/>
      </xdr:nvCxnSpPr>
      <xdr:spPr>
        <a:xfrm flipV="1">
          <a:off x="4634865" y="955167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45" name="【体育館・プール】&#10;有形固定資産減価償却率最小値テキスト">
          <a:extLst>
            <a:ext uri="{FF2B5EF4-FFF2-40B4-BE49-F238E27FC236}">
              <a16:creationId xmlns:a16="http://schemas.microsoft.com/office/drawing/2014/main" xmlns="" id="{926F3F7A-E244-4DB1-9187-C84378C3872C}"/>
            </a:ext>
          </a:extLst>
        </xdr:cNvPr>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46" name="直線コネクタ 145">
          <a:extLst>
            <a:ext uri="{FF2B5EF4-FFF2-40B4-BE49-F238E27FC236}">
              <a16:creationId xmlns:a16="http://schemas.microsoft.com/office/drawing/2014/main" xmlns="" id="{EC12635C-FA3C-46F4-B07F-F6A90C02F537}"/>
            </a:ext>
          </a:extLst>
        </xdr:cNvPr>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147" name="【体育館・プール】&#10;有形固定資産減価償却率最大値テキスト">
          <a:extLst>
            <a:ext uri="{FF2B5EF4-FFF2-40B4-BE49-F238E27FC236}">
              <a16:creationId xmlns:a16="http://schemas.microsoft.com/office/drawing/2014/main" xmlns="" id="{09F193B2-592E-40CA-8E90-5E82BB0A4DF9}"/>
            </a:ext>
          </a:extLst>
        </xdr:cNvPr>
        <xdr:cNvSpPr txBox="1"/>
      </xdr:nvSpPr>
      <xdr:spPr>
        <a:xfrm>
          <a:off x="4673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148" name="直線コネクタ 147">
          <a:extLst>
            <a:ext uri="{FF2B5EF4-FFF2-40B4-BE49-F238E27FC236}">
              <a16:creationId xmlns:a16="http://schemas.microsoft.com/office/drawing/2014/main" xmlns="" id="{97CF38FE-923F-4FB0-A3B3-FEFF8726A031}"/>
            </a:ext>
          </a:extLst>
        </xdr:cNvPr>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81932</xdr:rowOff>
    </xdr:from>
    <xdr:ext cx="405111" cy="259045"/>
    <xdr:sp macro="" textlink="">
      <xdr:nvSpPr>
        <xdr:cNvPr id="149" name="【体育館・プール】&#10;有形固定資産減価償却率平均値テキスト">
          <a:extLst>
            <a:ext uri="{FF2B5EF4-FFF2-40B4-BE49-F238E27FC236}">
              <a16:creationId xmlns:a16="http://schemas.microsoft.com/office/drawing/2014/main" xmlns="" id="{63EC97F8-37D4-46C9-B417-7E0574BD6FB0}"/>
            </a:ext>
          </a:extLst>
        </xdr:cNvPr>
        <xdr:cNvSpPr txBox="1"/>
      </xdr:nvSpPr>
      <xdr:spPr>
        <a:xfrm>
          <a:off x="4673600" y="1019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50" name="フローチャート: 判断 149">
          <a:extLst>
            <a:ext uri="{FF2B5EF4-FFF2-40B4-BE49-F238E27FC236}">
              <a16:creationId xmlns:a16="http://schemas.microsoft.com/office/drawing/2014/main" xmlns="" id="{8445DCE7-1816-4126-8410-457465CD85B9}"/>
            </a:ext>
          </a:extLst>
        </xdr:cNvPr>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51" name="フローチャート: 判断 150">
          <a:extLst>
            <a:ext uri="{FF2B5EF4-FFF2-40B4-BE49-F238E27FC236}">
              <a16:creationId xmlns:a16="http://schemas.microsoft.com/office/drawing/2014/main" xmlns="" id="{341465A7-B4C5-44E5-9B1B-B90FAEF5DF83}"/>
            </a:ext>
          </a:extLst>
        </xdr:cNvPr>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43832</xdr:rowOff>
    </xdr:from>
    <xdr:ext cx="405111" cy="259045"/>
    <xdr:sp macro="" textlink="">
      <xdr:nvSpPr>
        <xdr:cNvPr id="152" name="n_1aveValue【体育館・プール】&#10;有形固定資産減価償却率">
          <a:extLst>
            <a:ext uri="{FF2B5EF4-FFF2-40B4-BE49-F238E27FC236}">
              <a16:creationId xmlns:a16="http://schemas.microsoft.com/office/drawing/2014/main" xmlns="" id="{E07D5ED9-E0EA-47B2-B249-40A7D6E7B1FA}"/>
            </a:ext>
          </a:extLst>
        </xdr:cNvPr>
        <xdr:cNvSpPr txBox="1"/>
      </xdr:nvSpPr>
      <xdr:spPr>
        <a:xfrm>
          <a:off x="35820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21590</xdr:rowOff>
    </xdr:from>
    <xdr:to>
      <xdr:col>15</xdr:col>
      <xdr:colOff>101600</xdr:colOff>
      <xdr:row>60</xdr:row>
      <xdr:rowOff>123190</xdr:rowOff>
    </xdr:to>
    <xdr:sp macro="" textlink="">
      <xdr:nvSpPr>
        <xdr:cNvPr id="153" name="フローチャート: 判断 152">
          <a:extLst>
            <a:ext uri="{FF2B5EF4-FFF2-40B4-BE49-F238E27FC236}">
              <a16:creationId xmlns:a16="http://schemas.microsoft.com/office/drawing/2014/main" xmlns="" id="{6A6958F1-AD41-4D63-96A2-03D7FE600B64}"/>
            </a:ext>
          </a:extLst>
        </xdr:cNvPr>
        <xdr:cNvSpPr/>
      </xdr:nvSpPr>
      <xdr:spPr>
        <a:xfrm>
          <a:off x="2857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114317</xdr:rowOff>
    </xdr:from>
    <xdr:ext cx="405111" cy="259045"/>
    <xdr:sp macro="" textlink="">
      <xdr:nvSpPr>
        <xdr:cNvPr id="154" name="n_2aveValue【体育館・プール】&#10;有形固定資産減価償却率">
          <a:extLst>
            <a:ext uri="{FF2B5EF4-FFF2-40B4-BE49-F238E27FC236}">
              <a16:creationId xmlns:a16="http://schemas.microsoft.com/office/drawing/2014/main" xmlns="" id="{C0971FD5-B639-474A-BF3E-A7FE60EA1277}"/>
            </a:ext>
          </a:extLst>
        </xdr:cNvPr>
        <xdr:cNvSpPr txBox="1"/>
      </xdr:nvSpPr>
      <xdr:spPr>
        <a:xfrm>
          <a:off x="2705744"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xmlns="" id="{519ACC76-06F1-4025-BAD5-8C23C22CC8E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xmlns="" id="{A44F3C8C-0708-4983-8F31-35A4B62B036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xmlns="" id="{0AF6C320-E3DB-461B-A59B-8167A53BC25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xmlns="" id="{7AD76774-712F-41D8-8161-8E264F699D6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xmlns="" id="{DC6137AF-FC5C-4C27-B54B-98F5AA7B72C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84455</xdr:rowOff>
    </xdr:from>
    <xdr:to>
      <xdr:col>20</xdr:col>
      <xdr:colOff>38100</xdr:colOff>
      <xdr:row>59</xdr:row>
      <xdr:rowOff>14605</xdr:rowOff>
    </xdr:to>
    <xdr:sp macro="" textlink="">
      <xdr:nvSpPr>
        <xdr:cNvPr id="160" name="楕円 159">
          <a:extLst>
            <a:ext uri="{FF2B5EF4-FFF2-40B4-BE49-F238E27FC236}">
              <a16:creationId xmlns:a16="http://schemas.microsoft.com/office/drawing/2014/main" xmlns="" id="{D175A950-1385-42EC-86F2-E53A98D390FE}"/>
            </a:ext>
          </a:extLst>
        </xdr:cNvPr>
        <xdr:cNvSpPr/>
      </xdr:nvSpPr>
      <xdr:spPr>
        <a:xfrm>
          <a:off x="3746500" y="1002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126365</xdr:rowOff>
    </xdr:from>
    <xdr:to>
      <xdr:col>15</xdr:col>
      <xdr:colOff>101600</xdr:colOff>
      <xdr:row>59</xdr:row>
      <xdr:rowOff>56515</xdr:rowOff>
    </xdr:to>
    <xdr:sp macro="" textlink="">
      <xdr:nvSpPr>
        <xdr:cNvPr id="161" name="楕円 160">
          <a:extLst>
            <a:ext uri="{FF2B5EF4-FFF2-40B4-BE49-F238E27FC236}">
              <a16:creationId xmlns:a16="http://schemas.microsoft.com/office/drawing/2014/main" xmlns="" id="{55C517F3-898B-4CE2-B926-D769E041D0EE}"/>
            </a:ext>
          </a:extLst>
        </xdr:cNvPr>
        <xdr:cNvSpPr/>
      </xdr:nvSpPr>
      <xdr:spPr>
        <a:xfrm>
          <a:off x="2857500" y="1007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135255</xdr:rowOff>
    </xdr:from>
    <xdr:to>
      <xdr:col>19</xdr:col>
      <xdr:colOff>177800</xdr:colOff>
      <xdr:row>59</xdr:row>
      <xdr:rowOff>5715</xdr:rowOff>
    </xdr:to>
    <xdr:cxnSp macro="">
      <xdr:nvCxnSpPr>
        <xdr:cNvPr id="162" name="直線コネクタ 161">
          <a:extLst>
            <a:ext uri="{FF2B5EF4-FFF2-40B4-BE49-F238E27FC236}">
              <a16:creationId xmlns:a16="http://schemas.microsoft.com/office/drawing/2014/main" xmlns="" id="{F3938F46-FA88-45EF-8879-DB2E81E8E1D8}"/>
            </a:ext>
          </a:extLst>
        </xdr:cNvPr>
        <xdr:cNvCxnSpPr/>
      </xdr:nvCxnSpPr>
      <xdr:spPr>
        <a:xfrm flipV="1">
          <a:off x="2908300" y="1007935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31132</xdr:rowOff>
    </xdr:from>
    <xdr:ext cx="405111" cy="259045"/>
    <xdr:sp macro="" textlink="">
      <xdr:nvSpPr>
        <xdr:cNvPr id="163" name="n_1mainValue【体育館・プール】&#10;有形固定資産減価償却率">
          <a:extLst>
            <a:ext uri="{FF2B5EF4-FFF2-40B4-BE49-F238E27FC236}">
              <a16:creationId xmlns:a16="http://schemas.microsoft.com/office/drawing/2014/main" xmlns="" id="{05086498-8FBC-4A0F-A8CC-5C33BE3FFA09}"/>
            </a:ext>
          </a:extLst>
        </xdr:cNvPr>
        <xdr:cNvSpPr txBox="1"/>
      </xdr:nvSpPr>
      <xdr:spPr>
        <a:xfrm>
          <a:off x="3582044" y="980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73042</xdr:rowOff>
    </xdr:from>
    <xdr:ext cx="405111" cy="259045"/>
    <xdr:sp macro="" textlink="">
      <xdr:nvSpPr>
        <xdr:cNvPr id="164" name="n_2mainValue【体育館・プール】&#10;有形固定資産減価償却率">
          <a:extLst>
            <a:ext uri="{FF2B5EF4-FFF2-40B4-BE49-F238E27FC236}">
              <a16:creationId xmlns:a16="http://schemas.microsoft.com/office/drawing/2014/main" xmlns="" id="{250A992A-2A6C-40CA-BB5F-40B606EE09E0}"/>
            </a:ext>
          </a:extLst>
        </xdr:cNvPr>
        <xdr:cNvSpPr txBox="1"/>
      </xdr:nvSpPr>
      <xdr:spPr>
        <a:xfrm>
          <a:off x="2705744" y="984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a:extLst>
            <a:ext uri="{FF2B5EF4-FFF2-40B4-BE49-F238E27FC236}">
              <a16:creationId xmlns:a16="http://schemas.microsoft.com/office/drawing/2014/main" xmlns="" id="{4579A6DF-1D78-4C9D-AEA1-81200D3093E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a:extLst>
            <a:ext uri="{FF2B5EF4-FFF2-40B4-BE49-F238E27FC236}">
              <a16:creationId xmlns:a16="http://schemas.microsoft.com/office/drawing/2014/main" xmlns="" id="{7F31D356-A30B-4494-9B7F-06A159D19B0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a:extLst>
            <a:ext uri="{FF2B5EF4-FFF2-40B4-BE49-F238E27FC236}">
              <a16:creationId xmlns:a16="http://schemas.microsoft.com/office/drawing/2014/main" xmlns="" id="{6530FB15-DD0B-45DE-BAFE-691E410D25F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a:extLst>
            <a:ext uri="{FF2B5EF4-FFF2-40B4-BE49-F238E27FC236}">
              <a16:creationId xmlns:a16="http://schemas.microsoft.com/office/drawing/2014/main" xmlns="" id="{A0877275-F3C9-4B88-9964-B429C98FFAF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a:extLst>
            <a:ext uri="{FF2B5EF4-FFF2-40B4-BE49-F238E27FC236}">
              <a16:creationId xmlns:a16="http://schemas.microsoft.com/office/drawing/2014/main" xmlns="" id="{B821A505-7E2C-4389-BA90-73C6517D6F2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a:extLst>
            <a:ext uri="{FF2B5EF4-FFF2-40B4-BE49-F238E27FC236}">
              <a16:creationId xmlns:a16="http://schemas.microsoft.com/office/drawing/2014/main" xmlns="" id="{327D5553-3CA9-472A-B1F0-EB14973E981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a:extLst>
            <a:ext uri="{FF2B5EF4-FFF2-40B4-BE49-F238E27FC236}">
              <a16:creationId xmlns:a16="http://schemas.microsoft.com/office/drawing/2014/main" xmlns="" id="{E79C2B75-01FA-4EF0-99AD-534D6CDB0B6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a:extLst>
            <a:ext uri="{FF2B5EF4-FFF2-40B4-BE49-F238E27FC236}">
              <a16:creationId xmlns:a16="http://schemas.microsoft.com/office/drawing/2014/main" xmlns="" id="{EB33350D-B789-4FEB-9B5A-AEBD1C02186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a:extLst>
            <a:ext uri="{FF2B5EF4-FFF2-40B4-BE49-F238E27FC236}">
              <a16:creationId xmlns:a16="http://schemas.microsoft.com/office/drawing/2014/main" xmlns="" id="{2CE6DE6E-15FE-4A60-AD8D-CBE5ED38DAE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a:extLst>
            <a:ext uri="{FF2B5EF4-FFF2-40B4-BE49-F238E27FC236}">
              <a16:creationId xmlns:a16="http://schemas.microsoft.com/office/drawing/2014/main" xmlns="" id="{CCA08E7E-A134-4CC1-AADB-4E6D189C9B7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5" name="直線コネクタ 174">
          <a:extLst>
            <a:ext uri="{FF2B5EF4-FFF2-40B4-BE49-F238E27FC236}">
              <a16:creationId xmlns:a16="http://schemas.microsoft.com/office/drawing/2014/main" xmlns="" id="{EA7E66E1-8DDD-4D48-83AF-E2E8D061A904}"/>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6" name="テキスト ボックス 175">
          <a:extLst>
            <a:ext uri="{FF2B5EF4-FFF2-40B4-BE49-F238E27FC236}">
              <a16:creationId xmlns:a16="http://schemas.microsoft.com/office/drawing/2014/main" xmlns="" id="{69E57A7E-9557-4140-8355-EE6C7E19219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7" name="直線コネクタ 176">
          <a:extLst>
            <a:ext uri="{FF2B5EF4-FFF2-40B4-BE49-F238E27FC236}">
              <a16:creationId xmlns:a16="http://schemas.microsoft.com/office/drawing/2014/main" xmlns="" id="{BD7397CF-C1A1-4285-B51C-8DCA0529C868}"/>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8" name="テキスト ボックス 177">
          <a:extLst>
            <a:ext uri="{FF2B5EF4-FFF2-40B4-BE49-F238E27FC236}">
              <a16:creationId xmlns:a16="http://schemas.microsoft.com/office/drawing/2014/main" xmlns="" id="{9CA8FC8B-DC6B-45CD-8CC3-A917AE90F42F}"/>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9" name="直線コネクタ 178">
          <a:extLst>
            <a:ext uri="{FF2B5EF4-FFF2-40B4-BE49-F238E27FC236}">
              <a16:creationId xmlns:a16="http://schemas.microsoft.com/office/drawing/2014/main" xmlns="" id="{F64D5E0F-16C4-40C0-97AE-E5666D30BB0C}"/>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0" name="テキスト ボックス 179">
          <a:extLst>
            <a:ext uri="{FF2B5EF4-FFF2-40B4-BE49-F238E27FC236}">
              <a16:creationId xmlns:a16="http://schemas.microsoft.com/office/drawing/2014/main" xmlns="" id="{C1AB3535-E81E-4F78-93D7-B1F09426F74A}"/>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1" name="直線コネクタ 180">
          <a:extLst>
            <a:ext uri="{FF2B5EF4-FFF2-40B4-BE49-F238E27FC236}">
              <a16:creationId xmlns:a16="http://schemas.microsoft.com/office/drawing/2014/main" xmlns="" id="{A51C981A-DF9F-4200-B6B8-75FD1EDA03C4}"/>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2" name="テキスト ボックス 181">
          <a:extLst>
            <a:ext uri="{FF2B5EF4-FFF2-40B4-BE49-F238E27FC236}">
              <a16:creationId xmlns:a16="http://schemas.microsoft.com/office/drawing/2014/main" xmlns="" id="{E71EB570-66A7-4D3C-A847-E9EC455795CA}"/>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3" name="直線コネクタ 182">
          <a:extLst>
            <a:ext uri="{FF2B5EF4-FFF2-40B4-BE49-F238E27FC236}">
              <a16:creationId xmlns:a16="http://schemas.microsoft.com/office/drawing/2014/main" xmlns="" id="{0F10E83C-7DA7-414F-A66D-4E26ACB4CF04}"/>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4" name="テキスト ボックス 183">
          <a:extLst>
            <a:ext uri="{FF2B5EF4-FFF2-40B4-BE49-F238E27FC236}">
              <a16:creationId xmlns:a16="http://schemas.microsoft.com/office/drawing/2014/main" xmlns="" id="{21BC1501-2513-438A-AAB6-23CFB73972CA}"/>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a:extLst>
            <a:ext uri="{FF2B5EF4-FFF2-40B4-BE49-F238E27FC236}">
              <a16:creationId xmlns:a16="http://schemas.microsoft.com/office/drawing/2014/main" xmlns="" id="{AA7D7D3A-260A-45D9-8028-AB50FA1C044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86" name="テキスト ボックス 185">
          <a:extLst>
            <a:ext uri="{FF2B5EF4-FFF2-40B4-BE49-F238E27FC236}">
              <a16:creationId xmlns:a16="http://schemas.microsoft.com/office/drawing/2014/main" xmlns="" id="{66BE9E80-384F-4D0A-98C6-71095E510F42}"/>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体育館・プール】&#10;一人当たり面積グラフ枠">
          <a:extLst>
            <a:ext uri="{FF2B5EF4-FFF2-40B4-BE49-F238E27FC236}">
              <a16:creationId xmlns:a16="http://schemas.microsoft.com/office/drawing/2014/main" xmlns="" id="{71CDC097-0DF0-4575-A75A-FE91402DE69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122301</xdr:rowOff>
    </xdr:from>
    <xdr:to>
      <xdr:col>54</xdr:col>
      <xdr:colOff>189865</xdr:colOff>
      <xdr:row>64</xdr:row>
      <xdr:rowOff>65151</xdr:rowOff>
    </xdr:to>
    <xdr:cxnSp macro="">
      <xdr:nvCxnSpPr>
        <xdr:cNvPr id="188" name="直線コネクタ 187">
          <a:extLst>
            <a:ext uri="{FF2B5EF4-FFF2-40B4-BE49-F238E27FC236}">
              <a16:creationId xmlns:a16="http://schemas.microsoft.com/office/drawing/2014/main" xmlns="" id="{2D8C7D15-2131-4D85-8DEF-5203394B3AB1}"/>
            </a:ext>
          </a:extLst>
        </xdr:cNvPr>
        <xdr:cNvCxnSpPr/>
      </xdr:nvCxnSpPr>
      <xdr:spPr>
        <a:xfrm flipV="1">
          <a:off x="10476865" y="955205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68978</xdr:rowOff>
    </xdr:from>
    <xdr:ext cx="469744" cy="259045"/>
    <xdr:sp macro="" textlink="">
      <xdr:nvSpPr>
        <xdr:cNvPr id="189" name="【体育館・プール】&#10;一人当たり面積最小値テキスト">
          <a:extLst>
            <a:ext uri="{FF2B5EF4-FFF2-40B4-BE49-F238E27FC236}">
              <a16:creationId xmlns:a16="http://schemas.microsoft.com/office/drawing/2014/main" xmlns="" id="{ADE91AC3-6D70-429D-AB6C-75CB2C202E65}"/>
            </a:ext>
          </a:extLst>
        </xdr:cNvPr>
        <xdr:cNvSpPr txBox="1"/>
      </xdr:nvSpPr>
      <xdr:spPr>
        <a:xfrm>
          <a:off x="10515600" y="1104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65151</xdr:rowOff>
    </xdr:from>
    <xdr:to>
      <xdr:col>55</xdr:col>
      <xdr:colOff>88900</xdr:colOff>
      <xdr:row>64</xdr:row>
      <xdr:rowOff>65151</xdr:rowOff>
    </xdr:to>
    <xdr:cxnSp macro="">
      <xdr:nvCxnSpPr>
        <xdr:cNvPr id="190" name="直線コネクタ 189">
          <a:extLst>
            <a:ext uri="{FF2B5EF4-FFF2-40B4-BE49-F238E27FC236}">
              <a16:creationId xmlns:a16="http://schemas.microsoft.com/office/drawing/2014/main" xmlns="" id="{8A3A2EE1-9828-4EBC-B2D0-C4CE9C8D1A6D}"/>
            </a:ext>
          </a:extLst>
        </xdr:cNvPr>
        <xdr:cNvCxnSpPr/>
      </xdr:nvCxnSpPr>
      <xdr:spPr>
        <a:xfrm>
          <a:off x="10388600" y="110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68978</xdr:rowOff>
    </xdr:from>
    <xdr:ext cx="469744" cy="259045"/>
    <xdr:sp macro="" textlink="">
      <xdr:nvSpPr>
        <xdr:cNvPr id="191" name="【体育館・プール】&#10;一人当たり面積最大値テキスト">
          <a:extLst>
            <a:ext uri="{FF2B5EF4-FFF2-40B4-BE49-F238E27FC236}">
              <a16:creationId xmlns:a16="http://schemas.microsoft.com/office/drawing/2014/main" xmlns="" id="{23D7C7E0-DC1F-4D92-865B-2893D5D4972C}"/>
            </a:ext>
          </a:extLst>
        </xdr:cNvPr>
        <xdr:cNvSpPr txBox="1"/>
      </xdr:nvSpPr>
      <xdr:spPr>
        <a:xfrm>
          <a:off x="10515600" y="932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122301</xdr:rowOff>
    </xdr:from>
    <xdr:to>
      <xdr:col>55</xdr:col>
      <xdr:colOff>88900</xdr:colOff>
      <xdr:row>55</xdr:row>
      <xdr:rowOff>122301</xdr:rowOff>
    </xdr:to>
    <xdr:cxnSp macro="">
      <xdr:nvCxnSpPr>
        <xdr:cNvPr id="192" name="直線コネクタ 191">
          <a:extLst>
            <a:ext uri="{FF2B5EF4-FFF2-40B4-BE49-F238E27FC236}">
              <a16:creationId xmlns:a16="http://schemas.microsoft.com/office/drawing/2014/main" xmlns="" id="{060ED346-D20D-47DC-AB0F-D53C98AE6F05}"/>
            </a:ext>
          </a:extLst>
        </xdr:cNvPr>
        <xdr:cNvCxnSpPr/>
      </xdr:nvCxnSpPr>
      <xdr:spPr>
        <a:xfrm>
          <a:off x="10388600" y="9552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84218</xdr:rowOff>
    </xdr:from>
    <xdr:ext cx="469744" cy="259045"/>
    <xdr:sp macro="" textlink="">
      <xdr:nvSpPr>
        <xdr:cNvPr id="193" name="【体育館・プール】&#10;一人当たり面積平均値テキスト">
          <a:extLst>
            <a:ext uri="{FF2B5EF4-FFF2-40B4-BE49-F238E27FC236}">
              <a16:creationId xmlns:a16="http://schemas.microsoft.com/office/drawing/2014/main" xmlns="" id="{48B91D3B-0864-4811-A532-DDEFF944A6BC}"/>
            </a:ext>
          </a:extLst>
        </xdr:cNvPr>
        <xdr:cNvSpPr txBox="1"/>
      </xdr:nvSpPr>
      <xdr:spPr>
        <a:xfrm>
          <a:off x="10515600" y="10885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105791</xdr:rowOff>
    </xdr:from>
    <xdr:to>
      <xdr:col>55</xdr:col>
      <xdr:colOff>50800</xdr:colOff>
      <xdr:row>64</xdr:row>
      <xdr:rowOff>35941</xdr:rowOff>
    </xdr:to>
    <xdr:sp macro="" textlink="">
      <xdr:nvSpPr>
        <xdr:cNvPr id="194" name="フローチャート: 判断 193">
          <a:extLst>
            <a:ext uri="{FF2B5EF4-FFF2-40B4-BE49-F238E27FC236}">
              <a16:creationId xmlns:a16="http://schemas.microsoft.com/office/drawing/2014/main" xmlns="" id="{2A748A1F-D345-4C84-B65D-7A87B80FEBB2}"/>
            </a:ext>
          </a:extLst>
        </xdr:cNvPr>
        <xdr:cNvSpPr/>
      </xdr:nvSpPr>
      <xdr:spPr>
        <a:xfrm>
          <a:off x="10426700" y="1090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134747</xdr:rowOff>
    </xdr:from>
    <xdr:to>
      <xdr:col>50</xdr:col>
      <xdr:colOff>165100</xdr:colOff>
      <xdr:row>64</xdr:row>
      <xdr:rowOff>64897</xdr:rowOff>
    </xdr:to>
    <xdr:sp macro="" textlink="">
      <xdr:nvSpPr>
        <xdr:cNvPr id="195" name="フローチャート: 判断 194">
          <a:extLst>
            <a:ext uri="{FF2B5EF4-FFF2-40B4-BE49-F238E27FC236}">
              <a16:creationId xmlns:a16="http://schemas.microsoft.com/office/drawing/2014/main" xmlns="" id="{ADCC6896-FE47-4ABE-B36C-047DAE553BB5}"/>
            </a:ext>
          </a:extLst>
        </xdr:cNvPr>
        <xdr:cNvSpPr/>
      </xdr:nvSpPr>
      <xdr:spPr>
        <a:xfrm>
          <a:off x="9588500" y="1093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81424</xdr:rowOff>
    </xdr:from>
    <xdr:ext cx="469744" cy="259045"/>
    <xdr:sp macro="" textlink="">
      <xdr:nvSpPr>
        <xdr:cNvPr id="196" name="n_1aveValue【体育館・プール】&#10;一人当たり面積">
          <a:extLst>
            <a:ext uri="{FF2B5EF4-FFF2-40B4-BE49-F238E27FC236}">
              <a16:creationId xmlns:a16="http://schemas.microsoft.com/office/drawing/2014/main" xmlns="" id="{C3B3C11F-4C7A-4BF7-B622-D76178CE28F8}"/>
            </a:ext>
          </a:extLst>
        </xdr:cNvPr>
        <xdr:cNvSpPr txBox="1"/>
      </xdr:nvSpPr>
      <xdr:spPr>
        <a:xfrm>
          <a:off x="9391727" y="10711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146939</xdr:rowOff>
    </xdr:from>
    <xdr:to>
      <xdr:col>46</xdr:col>
      <xdr:colOff>38100</xdr:colOff>
      <xdr:row>64</xdr:row>
      <xdr:rowOff>77089</xdr:rowOff>
    </xdr:to>
    <xdr:sp macro="" textlink="">
      <xdr:nvSpPr>
        <xdr:cNvPr id="197" name="フローチャート: 判断 196">
          <a:extLst>
            <a:ext uri="{FF2B5EF4-FFF2-40B4-BE49-F238E27FC236}">
              <a16:creationId xmlns:a16="http://schemas.microsoft.com/office/drawing/2014/main" xmlns="" id="{A023C8F7-DAE9-47C4-8D13-5858E9E55379}"/>
            </a:ext>
          </a:extLst>
        </xdr:cNvPr>
        <xdr:cNvSpPr/>
      </xdr:nvSpPr>
      <xdr:spPr>
        <a:xfrm>
          <a:off x="8699500" y="1094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93616</xdr:rowOff>
    </xdr:from>
    <xdr:ext cx="469744" cy="259045"/>
    <xdr:sp macro="" textlink="">
      <xdr:nvSpPr>
        <xdr:cNvPr id="198" name="n_2aveValue【体育館・プール】&#10;一人当たり面積">
          <a:extLst>
            <a:ext uri="{FF2B5EF4-FFF2-40B4-BE49-F238E27FC236}">
              <a16:creationId xmlns:a16="http://schemas.microsoft.com/office/drawing/2014/main" xmlns="" id="{0E43BDEA-C74E-46DA-8930-D02B6DCED076}"/>
            </a:ext>
          </a:extLst>
        </xdr:cNvPr>
        <xdr:cNvSpPr txBox="1"/>
      </xdr:nvSpPr>
      <xdr:spPr>
        <a:xfrm>
          <a:off x="8515427" y="10723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9" name="テキスト ボックス 198">
          <a:extLst>
            <a:ext uri="{FF2B5EF4-FFF2-40B4-BE49-F238E27FC236}">
              <a16:creationId xmlns:a16="http://schemas.microsoft.com/office/drawing/2014/main" xmlns="" id="{9FA0B08E-04A4-4F67-BE52-1424649EB2D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a:extLst>
            <a:ext uri="{FF2B5EF4-FFF2-40B4-BE49-F238E27FC236}">
              <a16:creationId xmlns:a16="http://schemas.microsoft.com/office/drawing/2014/main" xmlns="" id="{1BCCD3A7-569D-4BF8-AB5F-FE932520187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a:extLst>
            <a:ext uri="{FF2B5EF4-FFF2-40B4-BE49-F238E27FC236}">
              <a16:creationId xmlns:a16="http://schemas.microsoft.com/office/drawing/2014/main" xmlns="" id="{1F11C6DA-D622-421F-9D0F-96581ABFF5D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a:extLst>
            <a:ext uri="{FF2B5EF4-FFF2-40B4-BE49-F238E27FC236}">
              <a16:creationId xmlns:a16="http://schemas.microsoft.com/office/drawing/2014/main" xmlns="" id="{E1ADBFFD-EF42-4B25-9577-6431AD980B8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a:extLst>
            <a:ext uri="{FF2B5EF4-FFF2-40B4-BE49-F238E27FC236}">
              <a16:creationId xmlns:a16="http://schemas.microsoft.com/office/drawing/2014/main" xmlns="" id="{85B00521-A5FC-4719-9AB6-C899A5C391C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169037</xdr:rowOff>
    </xdr:from>
    <xdr:to>
      <xdr:col>50</xdr:col>
      <xdr:colOff>165100</xdr:colOff>
      <xdr:row>64</xdr:row>
      <xdr:rowOff>99187</xdr:rowOff>
    </xdr:to>
    <xdr:sp macro="" textlink="">
      <xdr:nvSpPr>
        <xdr:cNvPr id="204" name="楕円 203">
          <a:extLst>
            <a:ext uri="{FF2B5EF4-FFF2-40B4-BE49-F238E27FC236}">
              <a16:creationId xmlns:a16="http://schemas.microsoft.com/office/drawing/2014/main" xmlns="" id="{E5DACECC-C5AC-4706-AFB1-2A83CB36B1AB}"/>
            </a:ext>
          </a:extLst>
        </xdr:cNvPr>
        <xdr:cNvSpPr/>
      </xdr:nvSpPr>
      <xdr:spPr>
        <a:xfrm>
          <a:off x="9588500" y="1097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169228</xdr:rowOff>
    </xdr:from>
    <xdr:to>
      <xdr:col>46</xdr:col>
      <xdr:colOff>38100</xdr:colOff>
      <xdr:row>64</xdr:row>
      <xdr:rowOff>99378</xdr:rowOff>
    </xdr:to>
    <xdr:sp macro="" textlink="">
      <xdr:nvSpPr>
        <xdr:cNvPr id="205" name="楕円 204">
          <a:extLst>
            <a:ext uri="{FF2B5EF4-FFF2-40B4-BE49-F238E27FC236}">
              <a16:creationId xmlns:a16="http://schemas.microsoft.com/office/drawing/2014/main" xmlns="" id="{542CBF03-208B-4020-B82A-B1A54D83A82C}"/>
            </a:ext>
          </a:extLst>
        </xdr:cNvPr>
        <xdr:cNvSpPr/>
      </xdr:nvSpPr>
      <xdr:spPr>
        <a:xfrm>
          <a:off x="8699500" y="1097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48387</xdr:rowOff>
    </xdr:from>
    <xdr:to>
      <xdr:col>50</xdr:col>
      <xdr:colOff>114300</xdr:colOff>
      <xdr:row>64</xdr:row>
      <xdr:rowOff>48578</xdr:rowOff>
    </xdr:to>
    <xdr:cxnSp macro="">
      <xdr:nvCxnSpPr>
        <xdr:cNvPr id="206" name="直線コネクタ 205">
          <a:extLst>
            <a:ext uri="{FF2B5EF4-FFF2-40B4-BE49-F238E27FC236}">
              <a16:creationId xmlns:a16="http://schemas.microsoft.com/office/drawing/2014/main" xmlns="" id="{10B3FC13-31BD-4F16-85A5-FE3E6CE97505}"/>
            </a:ext>
          </a:extLst>
        </xdr:cNvPr>
        <xdr:cNvCxnSpPr/>
      </xdr:nvCxnSpPr>
      <xdr:spPr>
        <a:xfrm flipV="1">
          <a:off x="8750300" y="11021187"/>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90314</xdr:rowOff>
    </xdr:from>
    <xdr:ext cx="469744" cy="259045"/>
    <xdr:sp macro="" textlink="">
      <xdr:nvSpPr>
        <xdr:cNvPr id="207" name="n_1mainValue【体育館・プール】&#10;一人当たり面積">
          <a:extLst>
            <a:ext uri="{FF2B5EF4-FFF2-40B4-BE49-F238E27FC236}">
              <a16:creationId xmlns:a16="http://schemas.microsoft.com/office/drawing/2014/main" xmlns="" id="{015E1545-D8DE-43B4-8582-5084513E3C34}"/>
            </a:ext>
          </a:extLst>
        </xdr:cNvPr>
        <xdr:cNvSpPr txBox="1"/>
      </xdr:nvSpPr>
      <xdr:spPr>
        <a:xfrm>
          <a:off x="9391727" y="11063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90505</xdr:rowOff>
    </xdr:from>
    <xdr:ext cx="469744" cy="259045"/>
    <xdr:sp macro="" textlink="">
      <xdr:nvSpPr>
        <xdr:cNvPr id="208" name="n_2mainValue【体育館・プール】&#10;一人当たり面積">
          <a:extLst>
            <a:ext uri="{FF2B5EF4-FFF2-40B4-BE49-F238E27FC236}">
              <a16:creationId xmlns:a16="http://schemas.microsoft.com/office/drawing/2014/main" xmlns="" id="{C2C23072-0FEA-4EBB-90D7-A75BC0DCA273}"/>
            </a:ext>
          </a:extLst>
        </xdr:cNvPr>
        <xdr:cNvSpPr txBox="1"/>
      </xdr:nvSpPr>
      <xdr:spPr>
        <a:xfrm>
          <a:off x="8515427" y="1106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a:extLst>
            <a:ext uri="{FF2B5EF4-FFF2-40B4-BE49-F238E27FC236}">
              <a16:creationId xmlns:a16="http://schemas.microsoft.com/office/drawing/2014/main" xmlns="" id="{2F308A6E-E5B8-46FB-BC63-EFEA6CE40E6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a:extLst>
            <a:ext uri="{FF2B5EF4-FFF2-40B4-BE49-F238E27FC236}">
              <a16:creationId xmlns:a16="http://schemas.microsoft.com/office/drawing/2014/main" xmlns="" id="{67C94EB6-0B3D-4891-B897-A2D5C8B3480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a:extLst>
            <a:ext uri="{FF2B5EF4-FFF2-40B4-BE49-F238E27FC236}">
              <a16:creationId xmlns:a16="http://schemas.microsoft.com/office/drawing/2014/main" xmlns="" id="{75164B1C-101E-4B6F-8653-8C3E25E3E9C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a:extLst>
            <a:ext uri="{FF2B5EF4-FFF2-40B4-BE49-F238E27FC236}">
              <a16:creationId xmlns:a16="http://schemas.microsoft.com/office/drawing/2014/main" xmlns="" id="{1165E5B3-D500-45DE-AC81-151BA3E62CE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a:extLst>
            <a:ext uri="{FF2B5EF4-FFF2-40B4-BE49-F238E27FC236}">
              <a16:creationId xmlns:a16="http://schemas.microsoft.com/office/drawing/2014/main" xmlns="" id="{1FD020D3-DABA-49FC-8833-8519672135B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a:extLst>
            <a:ext uri="{FF2B5EF4-FFF2-40B4-BE49-F238E27FC236}">
              <a16:creationId xmlns:a16="http://schemas.microsoft.com/office/drawing/2014/main" xmlns="" id="{B9FE1DD3-9077-4507-8770-C2347F247B9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a:extLst>
            <a:ext uri="{FF2B5EF4-FFF2-40B4-BE49-F238E27FC236}">
              <a16:creationId xmlns:a16="http://schemas.microsoft.com/office/drawing/2014/main" xmlns="" id="{29412FF4-0DDC-4CF6-BCF4-D7A5E106EB6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a:extLst>
            <a:ext uri="{FF2B5EF4-FFF2-40B4-BE49-F238E27FC236}">
              <a16:creationId xmlns:a16="http://schemas.microsoft.com/office/drawing/2014/main" xmlns="" id="{D421E094-334F-48D9-B28F-E25D963DFBBD}"/>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7" name="テキスト ボックス 216">
          <a:extLst>
            <a:ext uri="{FF2B5EF4-FFF2-40B4-BE49-F238E27FC236}">
              <a16:creationId xmlns:a16="http://schemas.microsoft.com/office/drawing/2014/main" xmlns="" id="{896E9704-9B44-4D00-8B2B-3D8F2139E34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8" name="直線コネクタ 217">
          <a:extLst>
            <a:ext uri="{FF2B5EF4-FFF2-40B4-BE49-F238E27FC236}">
              <a16:creationId xmlns:a16="http://schemas.microsoft.com/office/drawing/2014/main" xmlns="" id="{B0B216B1-1491-4612-9D3F-666D8E360FF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9" name="テキスト ボックス 218">
          <a:extLst>
            <a:ext uri="{FF2B5EF4-FFF2-40B4-BE49-F238E27FC236}">
              <a16:creationId xmlns:a16="http://schemas.microsoft.com/office/drawing/2014/main" xmlns="" id="{951B04B6-9327-4060-AED0-17ECE5790F48}"/>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0" name="直線コネクタ 219">
          <a:extLst>
            <a:ext uri="{FF2B5EF4-FFF2-40B4-BE49-F238E27FC236}">
              <a16:creationId xmlns:a16="http://schemas.microsoft.com/office/drawing/2014/main" xmlns="" id="{CA281A61-A8FA-4D80-A767-9F9683518565}"/>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1" name="テキスト ボックス 220">
          <a:extLst>
            <a:ext uri="{FF2B5EF4-FFF2-40B4-BE49-F238E27FC236}">
              <a16:creationId xmlns:a16="http://schemas.microsoft.com/office/drawing/2014/main" xmlns="" id="{51882FAA-2683-44EA-89BF-39D3B1FDE86C}"/>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2" name="直線コネクタ 221">
          <a:extLst>
            <a:ext uri="{FF2B5EF4-FFF2-40B4-BE49-F238E27FC236}">
              <a16:creationId xmlns:a16="http://schemas.microsoft.com/office/drawing/2014/main" xmlns="" id="{431393A8-2CC7-496A-A728-F30E5BCBB564}"/>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3" name="テキスト ボックス 222">
          <a:extLst>
            <a:ext uri="{FF2B5EF4-FFF2-40B4-BE49-F238E27FC236}">
              <a16:creationId xmlns:a16="http://schemas.microsoft.com/office/drawing/2014/main" xmlns="" id="{50D4EBB4-D0ED-41F2-ACCD-5B60272BD2B1}"/>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4" name="直線コネクタ 223">
          <a:extLst>
            <a:ext uri="{FF2B5EF4-FFF2-40B4-BE49-F238E27FC236}">
              <a16:creationId xmlns:a16="http://schemas.microsoft.com/office/drawing/2014/main" xmlns="" id="{797B0B58-0D2E-4983-8288-B4B6F7036354}"/>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5" name="テキスト ボックス 224">
          <a:extLst>
            <a:ext uri="{FF2B5EF4-FFF2-40B4-BE49-F238E27FC236}">
              <a16:creationId xmlns:a16="http://schemas.microsoft.com/office/drawing/2014/main" xmlns="" id="{C1A3585B-ADE9-4344-BC6C-02692C097FDA}"/>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6" name="直線コネクタ 225">
          <a:extLst>
            <a:ext uri="{FF2B5EF4-FFF2-40B4-BE49-F238E27FC236}">
              <a16:creationId xmlns:a16="http://schemas.microsoft.com/office/drawing/2014/main" xmlns="" id="{7CBE443A-A12F-43E9-A65D-E1168CD9F8C9}"/>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7" name="テキスト ボックス 226">
          <a:extLst>
            <a:ext uri="{FF2B5EF4-FFF2-40B4-BE49-F238E27FC236}">
              <a16:creationId xmlns:a16="http://schemas.microsoft.com/office/drawing/2014/main" xmlns="" id="{2DD38BAE-D1A5-458E-BC76-4712F69F38DF}"/>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8" name="直線コネクタ 227">
          <a:extLst>
            <a:ext uri="{FF2B5EF4-FFF2-40B4-BE49-F238E27FC236}">
              <a16:creationId xmlns:a16="http://schemas.microsoft.com/office/drawing/2014/main" xmlns="" id="{BB3DD806-532A-4EAB-A9A1-1653CC3EDC83}"/>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9" name="テキスト ボックス 228">
          <a:extLst>
            <a:ext uri="{FF2B5EF4-FFF2-40B4-BE49-F238E27FC236}">
              <a16:creationId xmlns:a16="http://schemas.microsoft.com/office/drawing/2014/main" xmlns="" id="{1AB186EE-25BA-4B6E-A9FC-DDDDB550628C}"/>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0" name="直線コネクタ 229">
          <a:extLst>
            <a:ext uri="{FF2B5EF4-FFF2-40B4-BE49-F238E27FC236}">
              <a16:creationId xmlns:a16="http://schemas.microsoft.com/office/drawing/2014/main" xmlns="" id="{1EC48537-A3FE-4B9D-B667-B22C513A91C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1" name="テキスト ボックス 230">
          <a:extLst>
            <a:ext uri="{FF2B5EF4-FFF2-40B4-BE49-F238E27FC236}">
              <a16:creationId xmlns:a16="http://schemas.microsoft.com/office/drawing/2014/main" xmlns="" id="{42A5BDA8-57D7-42A0-8CC7-49127429241B}"/>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2" name="【福祉施設】&#10;有形固定資産減価償却率グラフ枠">
          <a:extLst>
            <a:ext uri="{FF2B5EF4-FFF2-40B4-BE49-F238E27FC236}">
              <a16:creationId xmlns:a16="http://schemas.microsoft.com/office/drawing/2014/main" xmlns="" id="{714F3531-76A8-4C69-BCEB-601DCB2BCF9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148589</xdr:rowOff>
    </xdr:to>
    <xdr:cxnSp macro="">
      <xdr:nvCxnSpPr>
        <xdr:cNvPr id="233" name="直線コネクタ 232">
          <a:extLst>
            <a:ext uri="{FF2B5EF4-FFF2-40B4-BE49-F238E27FC236}">
              <a16:creationId xmlns:a16="http://schemas.microsoft.com/office/drawing/2014/main" xmlns="" id="{E5930628-D79F-40FE-8980-9A9BA9490D7B}"/>
            </a:ext>
          </a:extLst>
        </xdr:cNvPr>
        <xdr:cNvCxnSpPr/>
      </xdr:nvCxnSpPr>
      <xdr:spPr>
        <a:xfrm flipV="1">
          <a:off x="4634865" y="13378814"/>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152416</xdr:rowOff>
    </xdr:from>
    <xdr:ext cx="405111" cy="259045"/>
    <xdr:sp macro="" textlink="">
      <xdr:nvSpPr>
        <xdr:cNvPr id="234" name="【福祉施設】&#10;有形固定資産減価償却率最小値テキスト">
          <a:extLst>
            <a:ext uri="{FF2B5EF4-FFF2-40B4-BE49-F238E27FC236}">
              <a16:creationId xmlns:a16="http://schemas.microsoft.com/office/drawing/2014/main" xmlns="" id="{5409DA0D-B3D4-46AE-A46E-0C0B7E57F699}"/>
            </a:ext>
          </a:extLst>
        </xdr:cNvPr>
        <xdr:cNvSpPr txBox="1"/>
      </xdr:nvSpPr>
      <xdr:spPr>
        <a:xfrm>
          <a:off x="46736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148589</xdr:rowOff>
    </xdr:from>
    <xdr:to>
      <xdr:col>24</xdr:col>
      <xdr:colOff>152400</xdr:colOff>
      <xdr:row>86</xdr:row>
      <xdr:rowOff>148589</xdr:rowOff>
    </xdr:to>
    <xdr:cxnSp macro="">
      <xdr:nvCxnSpPr>
        <xdr:cNvPr id="235" name="直線コネクタ 234">
          <a:extLst>
            <a:ext uri="{FF2B5EF4-FFF2-40B4-BE49-F238E27FC236}">
              <a16:creationId xmlns:a16="http://schemas.microsoft.com/office/drawing/2014/main" xmlns="" id="{7F096CC6-07AB-451D-8FB4-325F5107E5B3}"/>
            </a:ext>
          </a:extLst>
        </xdr:cNvPr>
        <xdr:cNvCxnSpPr/>
      </xdr:nvCxnSpPr>
      <xdr:spPr>
        <a:xfrm>
          <a:off x="4546600" y="14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36" name="【福祉施設】&#10;有形固定資産減価償却率最大値テキスト">
          <a:extLst>
            <a:ext uri="{FF2B5EF4-FFF2-40B4-BE49-F238E27FC236}">
              <a16:creationId xmlns:a16="http://schemas.microsoft.com/office/drawing/2014/main" xmlns="" id="{06A3C65B-FBC7-49D4-A57A-2A575BA2BED5}"/>
            </a:ext>
          </a:extLst>
        </xdr:cNvPr>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37" name="直線コネクタ 236">
          <a:extLst>
            <a:ext uri="{FF2B5EF4-FFF2-40B4-BE49-F238E27FC236}">
              <a16:creationId xmlns:a16="http://schemas.microsoft.com/office/drawing/2014/main" xmlns="" id="{292FE7B9-B37A-47B9-89B3-ED029113D9A3}"/>
            </a:ext>
          </a:extLst>
        </xdr:cNvPr>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95266</xdr:rowOff>
    </xdr:from>
    <xdr:ext cx="405111" cy="259045"/>
    <xdr:sp macro="" textlink="">
      <xdr:nvSpPr>
        <xdr:cNvPr id="238" name="【福祉施設】&#10;有形固定資産減価償却率平均値テキスト">
          <a:extLst>
            <a:ext uri="{FF2B5EF4-FFF2-40B4-BE49-F238E27FC236}">
              <a16:creationId xmlns:a16="http://schemas.microsoft.com/office/drawing/2014/main" xmlns="" id="{5293AA13-94BA-4053-8293-3150081DA540}"/>
            </a:ext>
          </a:extLst>
        </xdr:cNvPr>
        <xdr:cNvSpPr txBox="1"/>
      </xdr:nvSpPr>
      <xdr:spPr>
        <a:xfrm>
          <a:off x="4673600" y="141541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116839</xdr:rowOff>
    </xdr:from>
    <xdr:to>
      <xdr:col>24</xdr:col>
      <xdr:colOff>114300</xdr:colOff>
      <xdr:row>83</xdr:row>
      <xdr:rowOff>46989</xdr:rowOff>
    </xdr:to>
    <xdr:sp macro="" textlink="">
      <xdr:nvSpPr>
        <xdr:cNvPr id="239" name="フローチャート: 判断 238">
          <a:extLst>
            <a:ext uri="{FF2B5EF4-FFF2-40B4-BE49-F238E27FC236}">
              <a16:creationId xmlns:a16="http://schemas.microsoft.com/office/drawing/2014/main" xmlns="" id="{84F53A7C-0CF7-47BD-B466-F44662D131B9}"/>
            </a:ext>
          </a:extLst>
        </xdr:cNvPr>
        <xdr:cNvSpPr/>
      </xdr:nvSpPr>
      <xdr:spPr>
        <a:xfrm>
          <a:off x="45847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93980</xdr:rowOff>
    </xdr:from>
    <xdr:to>
      <xdr:col>20</xdr:col>
      <xdr:colOff>38100</xdr:colOff>
      <xdr:row>83</xdr:row>
      <xdr:rowOff>24130</xdr:rowOff>
    </xdr:to>
    <xdr:sp macro="" textlink="">
      <xdr:nvSpPr>
        <xdr:cNvPr id="240" name="フローチャート: 判断 239">
          <a:extLst>
            <a:ext uri="{FF2B5EF4-FFF2-40B4-BE49-F238E27FC236}">
              <a16:creationId xmlns:a16="http://schemas.microsoft.com/office/drawing/2014/main" xmlns="" id="{C8DDF74D-4624-4F55-9B4F-ABCD97821B59}"/>
            </a:ext>
          </a:extLst>
        </xdr:cNvPr>
        <xdr:cNvSpPr/>
      </xdr:nvSpPr>
      <xdr:spPr>
        <a:xfrm>
          <a:off x="3746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15257</xdr:rowOff>
    </xdr:from>
    <xdr:ext cx="405111" cy="259045"/>
    <xdr:sp macro="" textlink="">
      <xdr:nvSpPr>
        <xdr:cNvPr id="241" name="n_1aveValue【福祉施設】&#10;有形固定資産減価償却率">
          <a:extLst>
            <a:ext uri="{FF2B5EF4-FFF2-40B4-BE49-F238E27FC236}">
              <a16:creationId xmlns:a16="http://schemas.microsoft.com/office/drawing/2014/main" xmlns="" id="{BA5B37FA-2B32-4F4F-ADA0-099CE46EFB35}"/>
            </a:ext>
          </a:extLst>
        </xdr:cNvPr>
        <xdr:cNvSpPr txBox="1"/>
      </xdr:nvSpPr>
      <xdr:spPr>
        <a:xfrm>
          <a:off x="35820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93980</xdr:rowOff>
    </xdr:from>
    <xdr:to>
      <xdr:col>15</xdr:col>
      <xdr:colOff>101600</xdr:colOff>
      <xdr:row>83</xdr:row>
      <xdr:rowOff>24130</xdr:rowOff>
    </xdr:to>
    <xdr:sp macro="" textlink="">
      <xdr:nvSpPr>
        <xdr:cNvPr id="242" name="フローチャート: 判断 241">
          <a:extLst>
            <a:ext uri="{FF2B5EF4-FFF2-40B4-BE49-F238E27FC236}">
              <a16:creationId xmlns:a16="http://schemas.microsoft.com/office/drawing/2014/main" xmlns="" id="{0600EA06-719C-49B8-8EF2-E835AE779D71}"/>
            </a:ext>
          </a:extLst>
        </xdr:cNvPr>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15257</xdr:rowOff>
    </xdr:from>
    <xdr:ext cx="405111" cy="259045"/>
    <xdr:sp macro="" textlink="">
      <xdr:nvSpPr>
        <xdr:cNvPr id="243" name="n_2aveValue【福祉施設】&#10;有形固定資産減価償却率">
          <a:extLst>
            <a:ext uri="{FF2B5EF4-FFF2-40B4-BE49-F238E27FC236}">
              <a16:creationId xmlns:a16="http://schemas.microsoft.com/office/drawing/2014/main" xmlns="" id="{C73D53C3-92C8-4AE7-BE2D-A367614F6728}"/>
            </a:ext>
          </a:extLst>
        </xdr:cNvPr>
        <xdr:cNvSpPr txBox="1"/>
      </xdr:nvSpPr>
      <xdr:spPr>
        <a:xfrm>
          <a:off x="27057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xmlns="" id="{31F8BB53-A13A-473C-AC67-0A93BD26A5E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xmlns="" id="{65C9BEDA-6BA7-4B89-B95A-3A2180D991C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xmlns="" id="{4EFC27F2-2F5E-4A9A-B744-1AF4DEC7B71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xmlns="" id="{1878B6F3-7879-408C-A6F6-4CD8CDF6347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xmlns="" id="{E04D9330-7611-4E42-80C3-E8E9E997C83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23495</xdr:rowOff>
    </xdr:from>
    <xdr:to>
      <xdr:col>20</xdr:col>
      <xdr:colOff>38100</xdr:colOff>
      <xdr:row>79</xdr:row>
      <xdr:rowOff>125095</xdr:rowOff>
    </xdr:to>
    <xdr:sp macro="" textlink="">
      <xdr:nvSpPr>
        <xdr:cNvPr id="249" name="楕円 248">
          <a:extLst>
            <a:ext uri="{FF2B5EF4-FFF2-40B4-BE49-F238E27FC236}">
              <a16:creationId xmlns:a16="http://schemas.microsoft.com/office/drawing/2014/main" xmlns="" id="{D8DF463A-C7BB-4B99-878E-10DF6A97C7D7}"/>
            </a:ext>
          </a:extLst>
        </xdr:cNvPr>
        <xdr:cNvSpPr/>
      </xdr:nvSpPr>
      <xdr:spPr>
        <a:xfrm>
          <a:off x="3746500" y="1356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63500</xdr:rowOff>
    </xdr:from>
    <xdr:to>
      <xdr:col>15</xdr:col>
      <xdr:colOff>101600</xdr:colOff>
      <xdr:row>79</xdr:row>
      <xdr:rowOff>165100</xdr:rowOff>
    </xdr:to>
    <xdr:sp macro="" textlink="">
      <xdr:nvSpPr>
        <xdr:cNvPr id="250" name="楕円 249">
          <a:extLst>
            <a:ext uri="{FF2B5EF4-FFF2-40B4-BE49-F238E27FC236}">
              <a16:creationId xmlns:a16="http://schemas.microsoft.com/office/drawing/2014/main" xmlns="" id="{A33B9EAC-D7EB-4481-81BA-AAB71B1307AE}"/>
            </a:ext>
          </a:extLst>
        </xdr:cNvPr>
        <xdr:cNvSpPr/>
      </xdr:nvSpPr>
      <xdr:spPr>
        <a:xfrm>
          <a:off x="2857500" y="1360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74295</xdr:rowOff>
    </xdr:from>
    <xdr:to>
      <xdr:col>19</xdr:col>
      <xdr:colOff>177800</xdr:colOff>
      <xdr:row>79</xdr:row>
      <xdr:rowOff>114300</xdr:rowOff>
    </xdr:to>
    <xdr:cxnSp macro="">
      <xdr:nvCxnSpPr>
        <xdr:cNvPr id="251" name="直線コネクタ 250">
          <a:extLst>
            <a:ext uri="{FF2B5EF4-FFF2-40B4-BE49-F238E27FC236}">
              <a16:creationId xmlns:a16="http://schemas.microsoft.com/office/drawing/2014/main" xmlns="" id="{CEE2D4E2-17B9-4BFE-B665-E47013278DFC}"/>
            </a:ext>
          </a:extLst>
        </xdr:cNvPr>
        <xdr:cNvCxnSpPr/>
      </xdr:nvCxnSpPr>
      <xdr:spPr>
        <a:xfrm flipV="1">
          <a:off x="2908300" y="136188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77</xdr:row>
      <xdr:rowOff>141622</xdr:rowOff>
    </xdr:from>
    <xdr:ext cx="405111" cy="259045"/>
    <xdr:sp macro="" textlink="">
      <xdr:nvSpPr>
        <xdr:cNvPr id="252" name="n_1mainValue【福祉施設】&#10;有形固定資産減価償却率">
          <a:extLst>
            <a:ext uri="{FF2B5EF4-FFF2-40B4-BE49-F238E27FC236}">
              <a16:creationId xmlns:a16="http://schemas.microsoft.com/office/drawing/2014/main" xmlns="" id="{5DF0D280-C0C6-455A-8825-8ADFCD9BD3D6}"/>
            </a:ext>
          </a:extLst>
        </xdr:cNvPr>
        <xdr:cNvSpPr txBox="1"/>
      </xdr:nvSpPr>
      <xdr:spPr>
        <a:xfrm>
          <a:off x="3582044" y="1334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10177</xdr:rowOff>
    </xdr:from>
    <xdr:ext cx="405111" cy="259045"/>
    <xdr:sp macro="" textlink="">
      <xdr:nvSpPr>
        <xdr:cNvPr id="253" name="n_2mainValue【福祉施設】&#10;有形固定資産減価償却率">
          <a:extLst>
            <a:ext uri="{FF2B5EF4-FFF2-40B4-BE49-F238E27FC236}">
              <a16:creationId xmlns:a16="http://schemas.microsoft.com/office/drawing/2014/main" xmlns="" id="{F0B87EA8-EEAD-437E-803F-89BD1D7953F9}"/>
            </a:ext>
          </a:extLst>
        </xdr:cNvPr>
        <xdr:cNvSpPr txBox="1"/>
      </xdr:nvSpPr>
      <xdr:spPr>
        <a:xfrm>
          <a:off x="2705744" y="1338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4" name="正方形/長方形 253">
          <a:extLst>
            <a:ext uri="{FF2B5EF4-FFF2-40B4-BE49-F238E27FC236}">
              <a16:creationId xmlns:a16="http://schemas.microsoft.com/office/drawing/2014/main" xmlns="" id="{56EC103D-D5FA-4DEB-B468-335AD366040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5" name="正方形/長方形 254">
          <a:extLst>
            <a:ext uri="{FF2B5EF4-FFF2-40B4-BE49-F238E27FC236}">
              <a16:creationId xmlns:a16="http://schemas.microsoft.com/office/drawing/2014/main" xmlns="" id="{69F2760C-1EFA-43DA-B058-5FF9A3D5F0C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6" name="正方形/長方形 255">
          <a:extLst>
            <a:ext uri="{FF2B5EF4-FFF2-40B4-BE49-F238E27FC236}">
              <a16:creationId xmlns:a16="http://schemas.microsoft.com/office/drawing/2014/main" xmlns="" id="{71A51B7B-CCDB-476F-BB8B-20C2A8ECBD7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7" name="正方形/長方形 256">
          <a:extLst>
            <a:ext uri="{FF2B5EF4-FFF2-40B4-BE49-F238E27FC236}">
              <a16:creationId xmlns:a16="http://schemas.microsoft.com/office/drawing/2014/main" xmlns="" id="{EC3D5ADC-3354-4D1A-82AB-AFD5AD8C543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8" name="正方形/長方形 257">
          <a:extLst>
            <a:ext uri="{FF2B5EF4-FFF2-40B4-BE49-F238E27FC236}">
              <a16:creationId xmlns:a16="http://schemas.microsoft.com/office/drawing/2014/main" xmlns="" id="{7AF11D34-C9CF-43B4-8144-650BC222C7D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9" name="正方形/長方形 258">
          <a:extLst>
            <a:ext uri="{FF2B5EF4-FFF2-40B4-BE49-F238E27FC236}">
              <a16:creationId xmlns:a16="http://schemas.microsoft.com/office/drawing/2014/main" xmlns="" id="{38684509-9244-4A09-BC56-878D868BEEE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0" name="正方形/長方形 259">
          <a:extLst>
            <a:ext uri="{FF2B5EF4-FFF2-40B4-BE49-F238E27FC236}">
              <a16:creationId xmlns:a16="http://schemas.microsoft.com/office/drawing/2014/main" xmlns="" id="{E159FB7D-E679-4501-949D-7B7A5E773D4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1" name="正方形/長方形 260">
          <a:extLst>
            <a:ext uri="{FF2B5EF4-FFF2-40B4-BE49-F238E27FC236}">
              <a16:creationId xmlns:a16="http://schemas.microsoft.com/office/drawing/2014/main" xmlns="" id="{CFFE7AAD-15FC-42C5-A631-B3CB3EE8E2B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2" name="テキスト ボックス 261">
          <a:extLst>
            <a:ext uri="{FF2B5EF4-FFF2-40B4-BE49-F238E27FC236}">
              <a16:creationId xmlns:a16="http://schemas.microsoft.com/office/drawing/2014/main" xmlns="" id="{38C5E2BE-27FE-4E5A-979C-70660AE1CE8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3" name="直線コネクタ 262">
          <a:extLst>
            <a:ext uri="{FF2B5EF4-FFF2-40B4-BE49-F238E27FC236}">
              <a16:creationId xmlns:a16="http://schemas.microsoft.com/office/drawing/2014/main" xmlns="" id="{2C507ACF-FC02-4B3F-824F-5DC2687163E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4" name="直線コネクタ 263">
          <a:extLst>
            <a:ext uri="{FF2B5EF4-FFF2-40B4-BE49-F238E27FC236}">
              <a16:creationId xmlns:a16="http://schemas.microsoft.com/office/drawing/2014/main" xmlns="" id="{0467DEBA-15C9-4CF1-A44C-2FD6D61FE2F9}"/>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5" name="テキスト ボックス 264">
          <a:extLst>
            <a:ext uri="{FF2B5EF4-FFF2-40B4-BE49-F238E27FC236}">
              <a16:creationId xmlns:a16="http://schemas.microsoft.com/office/drawing/2014/main" xmlns="" id="{D7091D55-BB82-4429-958E-25246F4B8E54}"/>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6" name="直線コネクタ 265">
          <a:extLst>
            <a:ext uri="{FF2B5EF4-FFF2-40B4-BE49-F238E27FC236}">
              <a16:creationId xmlns:a16="http://schemas.microsoft.com/office/drawing/2014/main" xmlns="" id="{41E8140C-3FD4-492A-99F5-B06AB837DE2B}"/>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7" name="テキスト ボックス 266">
          <a:extLst>
            <a:ext uri="{FF2B5EF4-FFF2-40B4-BE49-F238E27FC236}">
              <a16:creationId xmlns:a16="http://schemas.microsoft.com/office/drawing/2014/main" xmlns="" id="{3E7BEA83-45C2-4EF8-B51C-9D67A3973E8D}"/>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8" name="直線コネクタ 267">
          <a:extLst>
            <a:ext uri="{FF2B5EF4-FFF2-40B4-BE49-F238E27FC236}">
              <a16:creationId xmlns:a16="http://schemas.microsoft.com/office/drawing/2014/main" xmlns="" id="{4605871B-7A10-424A-B13C-546966527CCA}"/>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69" name="テキスト ボックス 268">
          <a:extLst>
            <a:ext uri="{FF2B5EF4-FFF2-40B4-BE49-F238E27FC236}">
              <a16:creationId xmlns:a16="http://schemas.microsoft.com/office/drawing/2014/main" xmlns="" id="{F3B591BF-3757-445F-A0CA-B7151E7E038E}"/>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0" name="直線コネクタ 269">
          <a:extLst>
            <a:ext uri="{FF2B5EF4-FFF2-40B4-BE49-F238E27FC236}">
              <a16:creationId xmlns:a16="http://schemas.microsoft.com/office/drawing/2014/main" xmlns="" id="{87C39EB2-01C2-400C-81CB-C3E7F27DB48C}"/>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1" name="テキスト ボックス 270">
          <a:extLst>
            <a:ext uri="{FF2B5EF4-FFF2-40B4-BE49-F238E27FC236}">
              <a16:creationId xmlns:a16="http://schemas.microsoft.com/office/drawing/2014/main" xmlns="" id="{28503506-67E0-4C05-84EC-9B865E1ABB0E}"/>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2" name="直線コネクタ 271">
          <a:extLst>
            <a:ext uri="{FF2B5EF4-FFF2-40B4-BE49-F238E27FC236}">
              <a16:creationId xmlns:a16="http://schemas.microsoft.com/office/drawing/2014/main" xmlns="" id="{04D00C2D-ACC0-411F-B657-09241E917D9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3" name="テキスト ボックス 272">
          <a:extLst>
            <a:ext uri="{FF2B5EF4-FFF2-40B4-BE49-F238E27FC236}">
              <a16:creationId xmlns:a16="http://schemas.microsoft.com/office/drawing/2014/main" xmlns="" id="{1B6E1977-3C74-4E5B-A8D9-535369D00A6D}"/>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4" name="【福祉施設】&#10;一人当たり面積グラフ枠">
          <a:extLst>
            <a:ext uri="{FF2B5EF4-FFF2-40B4-BE49-F238E27FC236}">
              <a16:creationId xmlns:a16="http://schemas.microsoft.com/office/drawing/2014/main" xmlns="" id="{B220DE9A-96B7-4F1D-B0D8-511C7AFB517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47244</xdr:rowOff>
    </xdr:from>
    <xdr:to>
      <xdr:col>54</xdr:col>
      <xdr:colOff>189865</xdr:colOff>
      <xdr:row>86</xdr:row>
      <xdr:rowOff>26670</xdr:rowOff>
    </xdr:to>
    <xdr:cxnSp macro="">
      <xdr:nvCxnSpPr>
        <xdr:cNvPr id="275" name="直線コネクタ 274">
          <a:extLst>
            <a:ext uri="{FF2B5EF4-FFF2-40B4-BE49-F238E27FC236}">
              <a16:creationId xmlns:a16="http://schemas.microsoft.com/office/drawing/2014/main" xmlns="" id="{83B69FEA-AA26-473D-B1B0-57F66BF144E0}"/>
            </a:ext>
          </a:extLst>
        </xdr:cNvPr>
        <xdr:cNvCxnSpPr/>
      </xdr:nvCxnSpPr>
      <xdr:spPr>
        <a:xfrm flipV="1">
          <a:off x="10476865" y="13420344"/>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276" name="【福祉施設】&#10;一人当たり面積最小値テキスト">
          <a:extLst>
            <a:ext uri="{FF2B5EF4-FFF2-40B4-BE49-F238E27FC236}">
              <a16:creationId xmlns:a16="http://schemas.microsoft.com/office/drawing/2014/main" xmlns="" id="{0732E0CC-8473-49A8-98AF-45AA16EBDDB7}"/>
            </a:ext>
          </a:extLst>
        </xdr:cNvPr>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277" name="直線コネクタ 276">
          <a:extLst>
            <a:ext uri="{FF2B5EF4-FFF2-40B4-BE49-F238E27FC236}">
              <a16:creationId xmlns:a16="http://schemas.microsoft.com/office/drawing/2014/main" xmlns="" id="{210545D9-15D8-4832-8201-5408218A9FD1}"/>
            </a:ext>
          </a:extLst>
        </xdr:cNvPr>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165371</xdr:rowOff>
    </xdr:from>
    <xdr:ext cx="469744" cy="259045"/>
    <xdr:sp macro="" textlink="">
      <xdr:nvSpPr>
        <xdr:cNvPr id="278" name="【福祉施設】&#10;一人当たり面積最大値テキスト">
          <a:extLst>
            <a:ext uri="{FF2B5EF4-FFF2-40B4-BE49-F238E27FC236}">
              <a16:creationId xmlns:a16="http://schemas.microsoft.com/office/drawing/2014/main" xmlns="" id="{8408F9F0-718E-415B-B498-F23E77E8B206}"/>
            </a:ext>
          </a:extLst>
        </xdr:cNvPr>
        <xdr:cNvSpPr txBox="1"/>
      </xdr:nvSpPr>
      <xdr:spPr>
        <a:xfrm>
          <a:off x="10515600" y="1319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47244</xdr:rowOff>
    </xdr:from>
    <xdr:to>
      <xdr:col>55</xdr:col>
      <xdr:colOff>88900</xdr:colOff>
      <xdr:row>78</xdr:row>
      <xdr:rowOff>47244</xdr:rowOff>
    </xdr:to>
    <xdr:cxnSp macro="">
      <xdr:nvCxnSpPr>
        <xdr:cNvPr id="279" name="直線コネクタ 278">
          <a:extLst>
            <a:ext uri="{FF2B5EF4-FFF2-40B4-BE49-F238E27FC236}">
              <a16:creationId xmlns:a16="http://schemas.microsoft.com/office/drawing/2014/main" xmlns="" id="{8DE594C5-B375-48BC-88B0-4D13B55657CE}"/>
            </a:ext>
          </a:extLst>
        </xdr:cNvPr>
        <xdr:cNvCxnSpPr/>
      </xdr:nvCxnSpPr>
      <xdr:spPr>
        <a:xfrm>
          <a:off x="10388600" y="1342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18305</xdr:rowOff>
    </xdr:from>
    <xdr:ext cx="469744" cy="259045"/>
    <xdr:sp macro="" textlink="">
      <xdr:nvSpPr>
        <xdr:cNvPr id="280" name="【福祉施設】&#10;一人当たり面積平均値テキスト">
          <a:extLst>
            <a:ext uri="{FF2B5EF4-FFF2-40B4-BE49-F238E27FC236}">
              <a16:creationId xmlns:a16="http://schemas.microsoft.com/office/drawing/2014/main" xmlns="" id="{31FEFB83-93C7-4525-9969-466EB35E3F44}"/>
            </a:ext>
          </a:extLst>
        </xdr:cNvPr>
        <xdr:cNvSpPr txBox="1"/>
      </xdr:nvSpPr>
      <xdr:spPr>
        <a:xfrm>
          <a:off x="10515600" y="14420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81" name="フローチャート: 判断 280">
          <a:extLst>
            <a:ext uri="{FF2B5EF4-FFF2-40B4-BE49-F238E27FC236}">
              <a16:creationId xmlns:a16="http://schemas.microsoft.com/office/drawing/2014/main" xmlns="" id="{460EDC1D-1D85-44DB-811B-64C83939C4B0}"/>
            </a:ext>
          </a:extLst>
        </xdr:cNvPr>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149606</xdr:rowOff>
    </xdr:from>
    <xdr:to>
      <xdr:col>50</xdr:col>
      <xdr:colOff>165100</xdr:colOff>
      <xdr:row>84</xdr:row>
      <xdr:rowOff>79756</xdr:rowOff>
    </xdr:to>
    <xdr:sp macro="" textlink="">
      <xdr:nvSpPr>
        <xdr:cNvPr id="282" name="フローチャート: 判断 281">
          <a:extLst>
            <a:ext uri="{FF2B5EF4-FFF2-40B4-BE49-F238E27FC236}">
              <a16:creationId xmlns:a16="http://schemas.microsoft.com/office/drawing/2014/main" xmlns="" id="{0B81819B-BB36-419C-A6B3-F6CFE0A67340}"/>
            </a:ext>
          </a:extLst>
        </xdr:cNvPr>
        <xdr:cNvSpPr/>
      </xdr:nvSpPr>
      <xdr:spPr>
        <a:xfrm>
          <a:off x="9588500" y="1437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70883</xdr:rowOff>
    </xdr:from>
    <xdr:ext cx="469744" cy="259045"/>
    <xdr:sp macro="" textlink="">
      <xdr:nvSpPr>
        <xdr:cNvPr id="283" name="n_1aveValue【福祉施設】&#10;一人当たり面積">
          <a:extLst>
            <a:ext uri="{FF2B5EF4-FFF2-40B4-BE49-F238E27FC236}">
              <a16:creationId xmlns:a16="http://schemas.microsoft.com/office/drawing/2014/main" xmlns="" id="{045B4EDC-0102-456B-9863-53C39205E01A}"/>
            </a:ext>
          </a:extLst>
        </xdr:cNvPr>
        <xdr:cNvSpPr txBox="1"/>
      </xdr:nvSpPr>
      <xdr:spPr>
        <a:xfrm>
          <a:off x="9391727" y="1447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53594</xdr:rowOff>
    </xdr:from>
    <xdr:to>
      <xdr:col>46</xdr:col>
      <xdr:colOff>38100</xdr:colOff>
      <xdr:row>84</xdr:row>
      <xdr:rowOff>155194</xdr:rowOff>
    </xdr:to>
    <xdr:sp macro="" textlink="">
      <xdr:nvSpPr>
        <xdr:cNvPr id="284" name="フローチャート: 判断 283">
          <a:extLst>
            <a:ext uri="{FF2B5EF4-FFF2-40B4-BE49-F238E27FC236}">
              <a16:creationId xmlns:a16="http://schemas.microsoft.com/office/drawing/2014/main" xmlns="" id="{EC8F4574-83CC-4A07-8822-29F606A3D1D1}"/>
            </a:ext>
          </a:extLst>
        </xdr:cNvPr>
        <xdr:cNvSpPr/>
      </xdr:nvSpPr>
      <xdr:spPr>
        <a:xfrm>
          <a:off x="8699500" y="1445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84</xdr:row>
      <xdr:rowOff>146321</xdr:rowOff>
    </xdr:from>
    <xdr:ext cx="469744" cy="259045"/>
    <xdr:sp macro="" textlink="">
      <xdr:nvSpPr>
        <xdr:cNvPr id="285" name="n_2aveValue【福祉施設】&#10;一人当たり面積">
          <a:extLst>
            <a:ext uri="{FF2B5EF4-FFF2-40B4-BE49-F238E27FC236}">
              <a16:creationId xmlns:a16="http://schemas.microsoft.com/office/drawing/2014/main" xmlns="" id="{44697A7C-D1E1-4673-8DFC-1287C63A3669}"/>
            </a:ext>
          </a:extLst>
        </xdr:cNvPr>
        <xdr:cNvSpPr txBox="1"/>
      </xdr:nvSpPr>
      <xdr:spPr>
        <a:xfrm>
          <a:off x="8515427" y="1454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xmlns="" id="{40B42600-7F2A-474A-94CA-9AB684432A2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xmlns="" id="{6DDEA86A-D9E2-4C58-8D1C-98D60AE4AC4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xmlns="" id="{170E1B4D-ACF4-4AB4-8321-E428B50CF06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xmlns="" id="{C2B0BA71-7429-4EFE-9B66-A05849D7612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xmlns="" id="{DB170E86-4586-47EA-ACD5-8B0F0B28E29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115315</xdr:rowOff>
    </xdr:from>
    <xdr:to>
      <xdr:col>50</xdr:col>
      <xdr:colOff>165100</xdr:colOff>
      <xdr:row>84</xdr:row>
      <xdr:rowOff>45465</xdr:rowOff>
    </xdr:to>
    <xdr:sp macro="" textlink="">
      <xdr:nvSpPr>
        <xdr:cNvPr id="291" name="楕円 290">
          <a:extLst>
            <a:ext uri="{FF2B5EF4-FFF2-40B4-BE49-F238E27FC236}">
              <a16:creationId xmlns:a16="http://schemas.microsoft.com/office/drawing/2014/main" xmlns="" id="{4D94D42C-07E2-46D6-A01E-C97E75552D68}"/>
            </a:ext>
          </a:extLst>
        </xdr:cNvPr>
        <xdr:cNvSpPr/>
      </xdr:nvSpPr>
      <xdr:spPr>
        <a:xfrm>
          <a:off x="9588500" y="1434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119887</xdr:rowOff>
    </xdr:from>
    <xdr:to>
      <xdr:col>46</xdr:col>
      <xdr:colOff>38100</xdr:colOff>
      <xdr:row>84</xdr:row>
      <xdr:rowOff>50037</xdr:rowOff>
    </xdr:to>
    <xdr:sp macro="" textlink="">
      <xdr:nvSpPr>
        <xdr:cNvPr id="292" name="楕円 291">
          <a:extLst>
            <a:ext uri="{FF2B5EF4-FFF2-40B4-BE49-F238E27FC236}">
              <a16:creationId xmlns:a16="http://schemas.microsoft.com/office/drawing/2014/main" xmlns="" id="{9CDBFF9C-4260-4249-B210-225634470D86}"/>
            </a:ext>
          </a:extLst>
        </xdr:cNvPr>
        <xdr:cNvSpPr/>
      </xdr:nvSpPr>
      <xdr:spPr>
        <a:xfrm>
          <a:off x="8699500" y="1435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166115</xdr:rowOff>
    </xdr:from>
    <xdr:to>
      <xdr:col>50</xdr:col>
      <xdr:colOff>114300</xdr:colOff>
      <xdr:row>83</xdr:row>
      <xdr:rowOff>170687</xdr:rowOff>
    </xdr:to>
    <xdr:cxnSp macro="">
      <xdr:nvCxnSpPr>
        <xdr:cNvPr id="293" name="直線コネクタ 292">
          <a:extLst>
            <a:ext uri="{FF2B5EF4-FFF2-40B4-BE49-F238E27FC236}">
              <a16:creationId xmlns:a16="http://schemas.microsoft.com/office/drawing/2014/main" xmlns="" id="{39DAD925-444E-490D-B415-F7753EB3AFD8}"/>
            </a:ext>
          </a:extLst>
        </xdr:cNvPr>
        <xdr:cNvCxnSpPr/>
      </xdr:nvCxnSpPr>
      <xdr:spPr>
        <a:xfrm flipV="1">
          <a:off x="8750300" y="1439646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61992</xdr:rowOff>
    </xdr:from>
    <xdr:ext cx="469744" cy="259045"/>
    <xdr:sp macro="" textlink="">
      <xdr:nvSpPr>
        <xdr:cNvPr id="294" name="n_1mainValue【福祉施設】&#10;一人当たり面積">
          <a:extLst>
            <a:ext uri="{FF2B5EF4-FFF2-40B4-BE49-F238E27FC236}">
              <a16:creationId xmlns:a16="http://schemas.microsoft.com/office/drawing/2014/main" xmlns="" id="{B1F0C012-C4A2-44C2-ACF0-96726400DC1D}"/>
            </a:ext>
          </a:extLst>
        </xdr:cNvPr>
        <xdr:cNvSpPr txBox="1"/>
      </xdr:nvSpPr>
      <xdr:spPr>
        <a:xfrm>
          <a:off x="9391727" y="14120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66564</xdr:rowOff>
    </xdr:from>
    <xdr:ext cx="469744" cy="259045"/>
    <xdr:sp macro="" textlink="">
      <xdr:nvSpPr>
        <xdr:cNvPr id="295" name="n_2mainValue【福祉施設】&#10;一人当たり面積">
          <a:extLst>
            <a:ext uri="{FF2B5EF4-FFF2-40B4-BE49-F238E27FC236}">
              <a16:creationId xmlns:a16="http://schemas.microsoft.com/office/drawing/2014/main" xmlns="" id="{1FD3B817-FE70-4AE8-96C5-9906BFF4E05A}"/>
            </a:ext>
          </a:extLst>
        </xdr:cNvPr>
        <xdr:cNvSpPr txBox="1"/>
      </xdr:nvSpPr>
      <xdr:spPr>
        <a:xfrm>
          <a:off x="8515427" y="1412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6" name="正方形/長方形 295">
          <a:extLst>
            <a:ext uri="{FF2B5EF4-FFF2-40B4-BE49-F238E27FC236}">
              <a16:creationId xmlns:a16="http://schemas.microsoft.com/office/drawing/2014/main" xmlns="" id="{DC59316E-052D-475B-A990-C864123EB68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7" name="正方形/長方形 296">
          <a:extLst>
            <a:ext uri="{FF2B5EF4-FFF2-40B4-BE49-F238E27FC236}">
              <a16:creationId xmlns:a16="http://schemas.microsoft.com/office/drawing/2014/main" xmlns="" id="{C5E11C58-8670-4571-BEC2-65BFEF013BE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8" name="正方形/長方形 297">
          <a:extLst>
            <a:ext uri="{FF2B5EF4-FFF2-40B4-BE49-F238E27FC236}">
              <a16:creationId xmlns:a16="http://schemas.microsoft.com/office/drawing/2014/main" xmlns="" id="{41993D13-B4F9-495F-A7C4-D1D23FFAB77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9" name="正方形/長方形 298">
          <a:extLst>
            <a:ext uri="{FF2B5EF4-FFF2-40B4-BE49-F238E27FC236}">
              <a16:creationId xmlns:a16="http://schemas.microsoft.com/office/drawing/2014/main" xmlns="" id="{BEB1F786-5511-47C8-A915-5A6183EE837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0" name="正方形/長方形 299">
          <a:extLst>
            <a:ext uri="{FF2B5EF4-FFF2-40B4-BE49-F238E27FC236}">
              <a16:creationId xmlns:a16="http://schemas.microsoft.com/office/drawing/2014/main" xmlns="" id="{98FB4857-C55C-4149-861D-2813625EBF2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1" name="正方形/長方形 300">
          <a:extLst>
            <a:ext uri="{FF2B5EF4-FFF2-40B4-BE49-F238E27FC236}">
              <a16:creationId xmlns:a16="http://schemas.microsoft.com/office/drawing/2014/main" xmlns="" id="{D0BBA31E-D3A5-4951-A7A1-B1CBE9F9B29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2" name="正方形/長方形 301">
          <a:extLst>
            <a:ext uri="{FF2B5EF4-FFF2-40B4-BE49-F238E27FC236}">
              <a16:creationId xmlns:a16="http://schemas.microsoft.com/office/drawing/2014/main" xmlns="" id="{25C8C57B-45A4-43CF-829C-B3325F65436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3" name="正方形/長方形 302">
          <a:extLst>
            <a:ext uri="{FF2B5EF4-FFF2-40B4-BE49-F238E27FC236}">
              <a16:creationId xmlns:a16="http://schemas.microsoft.com/office/drawing/2014/main" xmlns="" id="{A449AFE9-EA45-4560-9C0E-41D1C6EED926}"/>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4" name="テキスト ボックス 303">
          <a:extLst>
            <a:ext uri="{FF2B5EF4-FFF2-40B4-BE49-F238E27FC236}">
              <a16:creationId xmlns:a16="http://schemas.microsoft.com/office/drawing/2014/main" xmlns="" id="{FA5460C2-7027-46F8-94DA-4F6CC626041A}"/>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5" name="直線コネクタ 304">
          <a:extLst>
            <a:ext uri="{FF2B5EF4-FFF2-40B4-BE49-F238E27FC236}">
              <a16:creationId xmlns:a16="http://schemas.microsoft.com/office/drawing/2014/main" xmlns="" id="{E0032B23-B60E-447D-B6DD-8DB9F9FEE48E}"/>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06" name="直線コネクタ 305">
          <a:extLst>
            <a:ext uri="{FF2B5EF4-FFF2-40B4-BE49-F238E27FC236}">
              <a16:creationId xmlns:a16="http://schemas.microsoft.com/office/drawing/2014/main" xmlns="" id="{539E81B4-64AA-4139-9BC4-409FB80DAA05}"/>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07" name="テキスト ボックス 306">
          <a:extLst>
            <a:ext uri="{FF2B5EF4-FFF2-40B4-BE49-F238E27FC236}">
              <a16:creationId xmlns:a16="http://schemas.microsoft.com/office/drawing/2014/main" xmlns="" id="{3BE21201-FE1E-485B-8EAD-72BD6844BE87}"/>
            </a:ext>
          </a:extLst>
        </xdr:cNvPr>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08" name="直線コネクタ 307">
          <a:extLst>
            <a:ext uri="{FF2B5EF4-FFF2-40B4-BE49-F238E27FC236}">
              <a16:creationId xmlns:a16="http://schemas.microsoft.com/office/drawing/2014/main" xmlns="" id="{E939354A-5B2E-4C5E-8F95-6949FD4751EA}"/>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09" name="テキスト ボックス 308">
          <a:extLst>
            <a:ext uri="{FF2B5EF4-FFF2-40B4-BE49-F238E27FC236}">
              <a16:creationId xmlns:a16="http://schemas.microsoft.com/office/drawing/2014/main" xmlns="" id="{71F049BB-F585-48AF-A52D-089AAF933C18}"/>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0" name="直線コネクタ 309">
          <a:extLst>
            <a:ext uri="{FF2B5EF4-FFF2-40B4-BE49-F238E27FC236}">
              <a16:creationId xmlns:a16="http://schemas.microsoft.com/office/drawing/2014/main" xmlns="" id="{2778ABC9-5B8D-4F87-81E9-5C35A0AFEC2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1" name="テキスト ボックス 310">
          <a:extLst>
            <a:ext uri="{FF2B5EF4-FFF2-40B4-BE49-F238E27FC236}">
              <a16:creationId xmlns:a16="http://schemas.microsoft.com/office/drawing/2014/main" xmlns="" id="{CA4ADCDF-96BA-4DBC-BBEF-50E26BF9C29F}"/>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2" name="直線コネクタ 311">
          <a:extLst>
            <a:ext uri="{FF2B5EF4-FFF2-40B4-BE49-F238E27FC236}">
              <a16:creationId xmlns:a16="http://schemas.microsoft.com/office/drawing/2014/main" xmlns="" id="{5DE3D8E2-2F0D-4BFB-8B9A-382B167F6C11}"/>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3" name="テキスト ボックス 312">
          <a:extLst>
            <a:ext uri="{FF2B5EF4-FFF2-40B4-BE49-F238E27FC236}">
              <a16:creationId xmlns:a16="http://schemas.microsoft.com/office/drawing/2014/main" xmlns="" id="{0698891D-CDBB-4432-B528-A4C8680EE20B}"/>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4" name="直線コネクタ 313">
          <a:extLst>
            <a:ext uri="{FF2B5EF4-FFF2-40B4-BE49-F238E27FC236}">
              <a16:creationId xmlns:a16="http://schemas.microsoft.com/office/drawing/2014/main" xmlns="" id="{7BE8C8EB-2622-415C-89FB-B1EFD1DD2D86}"/>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15" name="テキスト ボックス 314">
          <a:extLst>
            <a:ext uri="{FF2B5EF4-FFF2-40B4-BE49-F238E27FC236}">
              <a16:creationId xmlns:a16="http://schemas.microsoft.com/office/drawing/2014/main" xmlns="" id="{B264BADF-B5D5-4FB6-A41D-EB44F7E9EE3A}"/>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6" name="直線コネクタ 315">
          <a:extLst>
            <a:ext uri="{FF2B5EF4-FFF2-40B4-BE49-F238E27FC236}">
              <a16:creationId xmlns:a16="http://schemas.microsoft.com/office/drawing/2014/main" xmlns="" id="{BA511E83-D1B4-4FD9-8EE3-6A351A4AAD17}"/>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7" name="テキスト ボックス 316">
          <a:extLst>
            <a:ext uri="{FF2B5EF4-FFF2-40B4-BE49-F238E27FC236}">
              <a16:creationId xmlns:a16="http://schemas.microsoft.com/office/drawing/2014/main" xmlns="" id="{316EA656-EFB8-4D06-8491-FC6E16743BB8}"/>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8" name="【市民会館】&#10;有形固定資産減価償却率グラフ枠">
          <a:extLst>
            <a:ext uri="{FF2B5EF4-FFF2-40B4-BE49-F238E27FC236}">
              <a16:creationId xmlns:a16="http://schemas.microsoft.com/office/drawing/2014/main" xmlns="" id="{673395B8-D0BE-45B2-9304-FE2BFF52B5D4}"/>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19" name="直線コネクタ 318">
          <a:extLst>
            <a:ext uri="{FF2B5EF4-FFF2-40B4-BE49-F238E27FC236}">
              <a16:creationId xmlns:a16="http://schemas.microsoft.com/office/drawing/2014/main" xmlns="" id="{915C39F9-A793-43D0-89AC-8EDE32272697}"/>
            </a:ext>
          </a:extLst>
        </xdr:cNvPr>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20" name="【市民会館】&#10;有形固定資産減価償却率最小値テキスト">
          <a:extLst>
            <a:ext uri="{FF2B5EF4-FFF2-40B4-BE49-F238E27FC236}">
              <a16:creationId xmlns:a16="http://schemas.microsoft.com/office/drawing/2014/main" xmlns="" id="{A2EC309E-4576-4023-B8DF-B9DA8B3F156B}"/>
            </a:ext>
          </a:extLst>
        </xdr:cNvPr>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21" name="直線コネクタ 320">
          <a:extLst>
            <a:ext uri="{FF2B5EF4-FFF2-40B4-BE49-F238E27FC236}">
              <a16:creationId xmlns:a16="http://schemas.microsoft.com/office/drawing/2014/main" xmlns="" id="{BD459DC0-AED7-4CAB-83C8-6FB9F7D0865F}"/>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22" name="【市民会館】&#10;有形固定資産減価償却率最大値テキスト">
          <a:extLst>
            <a:ext uri="{FF2B5EF4-FFF2-40B4-BE49-F238E27FC236}">
              <a16:creationId xmlns:a16="http://schemas.microsoft.com/office/drawing/2014/main" xmlns="" id="{65565B9A-31C8-473E-BE43-327716571857}"/>
            </a:ext>
          </a:extLst>
        </xdr:cNvPr>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23" name="直線コネクタ 322">
          <a:extLst>
            <a:ext uri="{FF2B5EF4-FFF2-40B4-BE49-F238E27FC236}">
              <a16:creationId xmlns:a16="http://schemas.microsoft.com/office/drawing/2014/main" xmlns="" id="{0FFDC03C-0CB8-4B68-ADF6-6102F295315F}"/>
            </a:ext>
          </a:extLst>
        </xdr:cNvPr>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16</xdr:rowOff>
    </xdr:from>
    <xdr:ext cx="405111" cy="259045"/>
    <xdr:sp macro="" textlink="">
      <xdr:nvSpPr>
        <xdr:cNvPr id="324" name="【市民会館】&#10;有形固定資産減価償却率平均値テキスト">
          <a:extLst>
            <a:ext uri="{FF2B5EF4-FFF2-40B4-BE49-F238E27FC236}">
              <a16:creationId xmlns:a16="http://schemas.microsoft.com/office/drawing/2014/main" xmlns="" id="{40DE3973-80E2-4854-8C95-5295C1480922}"/>
            </a:ext>
          </a:extLst>
        </xdr:cNvPr>
        <xdr:cNvSpPr txBox="1"/>
      </xdr:nvSpPr>
      <xdr:spPr>
        <a:xfrm>
          <a:off x="4673600" y="180022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21589</xdr:rowOff>
    </xdr:from>
    <xdr:to>
      <xdr:col>24</xdr:col>
      <xdr:colOff>114300</xdr:colOff>
      <xdr:row>105</xdr:row>
      <xdr:rowOff>123189</xdr:rowOff>
    </xdr:to>
    <xdr:sp macro="" textlink="">
      <xdr:nvSpPr>
        <xdr:cNvPr id="325" name="フローチャート: 判断 324">
          <a:extLst>
            <a:ext uri="{FF2B5EF4-FFF2-40B4-BE49-F238E27FC236}">
              <a16:creationId xmlns:a16="http://schemas.microsoft.com/office/drawing/2014/main" xmlns="" id="{58A2AD15-E241-4CB8-B0B8-B2D445B780DD}"/>
            </a:ext>
          </a:extLst>
        </xdr:cNvPr>
        <xdr:cNvSpPr/>
      </xdr:nvSpPr>
      <xdr:spPr>
        <a:xfrm>
          <a:off x="4584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170180</xdr:rowOff>
    </xdr:from>
    <xdr:to>
      <xdr:col>20</xdr:col>
      <xdr:colOff>38100</xdr:colOff>
      <xdr:row>105</xdr:row>
      <xdr:rowOff>100330</xdr:rowOff>
    </xdr:to>
    <xdr:sp macro="" textlink="">
      <xdr:nvSpPr>
        <xdr:cNvPr id="326" name="フローチャート: 判断 325">
          <a:extLst>
            <a:ext uri="{FF2B5EF4-FFF2-40B4-BE49-F238E27FC236}">
              <a16:creationId xmlns:a16="http://schemas.microsoft.com/office/drawing/2014/main" xmlns="" id="{DD27C553-4151-446F-987E-4D3C3AF3D6F1}"/>
            </a:ext>
          </a:extLst>
        </xdr:cNvPr>
        <xdr:cNvSpPr/>
      </xdr:nvSpPr>
      <xdr:spPr>
        <a:xfrm>
          <a:off x="3746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91457</xdr:rowOff>
    </xdr:from>
    <xdr:ext cx="405111" cy="259045"/>
    <xdr:sp macro="" textlink="">
      <xdr:nvSpPr>
        <xdr:cNvPr id="327" name="n_1aveValue【市民会館】&#10;有形固定資産減価償却率">
          <a:extLst>
            <a:ext uri="{FF2B5EF4-FFF2-40B4-BE49-F238E27FC236}">
              <a16:creationId xmlns:a16="http://schemas.microsoft.com/office/drawing/2014/main" xmlns="" id="{770E3D54-36A8-460C-89CF-9E81548DE7F4}"/>
            </a:ext>
          </a:extLst>
        </xdr:cNvPr>
        <xdr:cNvSpPr txBox="1"/>
      </xdr:nvSpPr>
      <xdr:spPr>
        <a:xfrm>
          <a:off x="35820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165100</xdr:rowOff>
    </xdr:from>
    <xdr:to>
      <xdr:col>15</xdr:col>
      <xdr:colOff>101600</xdr:colOff>
      <xdr:row>105</xdr:row>
      <xdr:rowOff>95250</xdr:rowOff>
    </xdr:to>
    <xdr:sp macro="" textlink="">
      <xdr:nvSpPr>
        <xdr:cNvPr id="328" name="フローチャート: 判断 327">
          <a:extLst>
            <a:ext uri="{FF2B5EF4-FFF2-40B4-BE49-F238E27FC236}">
              <a16:creationId xmlns:a16="http://schemas.microsoft.com/office/drawing/2014/main" xmlns="" id="{5F41BD32-3DB9-4257-ABE0-BA4868E7762F}"/>
            </a:ext>
          </a:extLst>
        </xdr:cNvPr>
        <xdr:cNvSpPr/>
      </xdr:nvSpPr>
      <xdr:spPr>
        <a:xfrm>
          <a:off x="2857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86377</xdr:rowOff>
    </xdr:from>
    <xdr:ext cx="405111" cy="259045"/>
    <xdr:sp macro="" textlink="">
      <xdr:nvSpPr>
        <xdr:cNvPr id="329" name="n_2aveValue【市民会館】&#10;有形固定資産減価償却率">
          <a:extLst>
            <a:ext uri="{FF2B5EF4-FFF2-40B4-BE49-F238E27FC236}">
              <a16:creationId xmlns:a16="http://schemas.microsoft.com/office/drawing/2014/main" xmlns="" id="{58D6234A-1A8A-4142-8233-50603BD18CE7}"/>
            </a:ext>
          </a:extLst>
        </xdr:cNvPr>
        <xdr:cNvSpPr txBox="1"/>
      </xdr:nvSpPr>
      <xdr:spPr>
        <a:xfrm>
          <a:off x="2705744" y="1808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30" name="テキスト ボックス 329">
          <a:extLst>
            <a:ext uri="{FF2B5EF4-FFF2-40B4-BE49-F238E27FC236}">
              <a16:creationId xmlns:a16="http://schemas.microsoft.com/office/drawing/2014/main" xmlns="" id="{BD1262B5-CA4D-48A9-AA32-75CE80D31FC1}"/>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1" name="テキスト ボックス 330">
          <a:extLst>
            <a:ext uri="{FF2B5EF4-FFF2-40B4-BE49-F238E27FC236}">
              <a16:creationId xmlns:a16="http://schemas.microsoft.com/office/drawing/2014/main" xmlns="" id="{730C7CBE-3581-42B5-BA86-D53EAB657C4F}"/>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2" name="テキスト ボックス 331">
          <a:extLst>
            <a:ext uri="{FF2B5EF4-FFF2-40B4-BE49-F238E27FC236}">
              <a16:creationId xmlns:a16="http://schemas.microsoft.com/office/drawing/2014/main" xmlns="" id="{9E401B0C-F89D-4862-89F2-0B6051685B54}"/>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3" name="テキスト ボックス 332">
          <a:extLst>
            <a:ext uri="{FF2B5EF4-FFF2-40B4-BE49-F238E27FC236}">
              <a16:creationId xmlns:a16="http://schemas.microsoft.com/office/drawing/2014/main" xmlns="" id="{6992D70F-DA41-442D-908A-D15666EF2DA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4" name="テキスト ボックス 333">
          <a:extLst>
            <a:ext uri="{FF2B5EF4-FFF2-40B4-BE49-F238E27FC236}">
              <a16:creationId xmlns:a16="http://schemas.microsoft.com/office/drawing/2014/main" xmlns="" id="{3301471B-8013-4E84-9CBD-CC641DFE02DA}"/>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148589</xdr:rowOff>
    </xdr:from>
    <xdr:to>
      <xdr:col>20</xdr:col>
      <xdr:colOff>38100</xdr:colOff>
      <xdr:row>104</xdr:row>
      <xdr:rowOff>78739</xdr:rowOff>
    </xdr:to>
    <xdr:sp macro="" textlink="">
      <xdr:nvSpPr>
        <xdr:cNvPr id="335" name="楕円 334">
          <a:extLst>
            <a:ext uri="{FF2B5EF4-FFF2-40B4-BE49-F238E27FC236}">
              <a16:creationId xmlns:a16="http://schemas.microsoft.com/office/drawing/2014/main" xmlns="" id="{3858494A-B9FE-4AD7-86EB-3DA8195FE71A}"/>
            </a:ext>
          </a:extLst>
        </xdr:cNvPr>
        <xdr:cNvSpPr/>
      </xdr:nvSpPr>
      <xdr:spPr>
        <a:xfrm>
          <a:off x="3746500" y="1780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7620</xdr:rowOff>
    </xdr:from>
    <xdr:to>
      <xdr:col>15</xdr:col>
      <xdr:colOff>101600</xdr:colOff>
      <xdr:row>104</xdr:row>
      <xdr:rowOff>109220</xdr:rowOff>
    </xdr:to>
    <xdr:sp macro="" textlink="">
      <xdr:nvSpPr>
        <xdr:cNvPr id="336" name="楕円 335">
          <a:extLst>
            <a:ext uri="{FF2B5EF4-FFF2-40B4-BE49-F238E27FC236}">
              <a16:creationId xmlns:a16="http://schemas.microsoft.com/office/drawing/2014/main" xmlns="" id="{FAFB45F7-0E69-4E81-A1B6-9A2A4F4ECB7B}"/>
            </a:ext>
          </a:extLst>
        </xdr:cNvPr>
        <xdr:cNvSpPr/>
      </xdr:nvSpPr>
      <xdr:spPr>
        <a:xfrm>
          <a:off x="2857500" y="1783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27939</xdr:rowOff>
    </xdr:from>
    <xdr:to>
      <xdr:col>19</xdr:col>
      <xdr:colOff>177800</xdr:colOff>
      <xdr:row>104</xdr:row>
      <xdr:rowOff>58420</xdr:rowOff>
    </xdr:to>
    <xdr:cxnSp macro="">
      <xdr:nvCxnSpPr>
        <xdr:cNvPr id="337" name="直線コネクタ 336">
          <a:extLst>
            <a:ext uri="{FF2B5EF4-FFF2-40B4-BE49-F238E27FC236}">
              <a16:creationId xmlns:a16="http://schemas.microsoft.com/office/drawing/2014/main" xmlns="" id="{455EB371-A439-4994-AE77-A0C577D41FCC}"/>
            </a:ext>
          </a:extLst>
        </xdr:cNvPr>
        <xdr:cNvCxnSpPr/>
      </xdr:nvCxnSpPr>
      <xdr:spPr>
        <a:xfrm flipV="1">
          <a:off x="2908300" y="178587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95266</xdr:rowOff>
    </xdr:from>
    <xdr:ext cx="405111" cy="259045"/>
    <xdr:sp macro="" textlink="">
      <xdr:nvSpPr>
        <xdr:cNvPr id="338" name="n_1mainValue【市民会館】&#10;有形固定資産減価償却率">
          <a:extLst>
            <a:ext uri="{FF2B5EF4-FFF2-40B4-BE49-F238E27FC236}">
              <a16:creationId xmlns:a16="http://schemas.microsoft.com/office/drawing/2014/main" xmlns="" id="{6FB423B0-B430-4DF2-9056-1B365D71F271}"/>
            </a:ext>
          </a:extLst>
        </xdr:cNvPr>
        <xdr:cNvSpPr txBox="1"/>
      </xdr:nvSpPr>
      <xdr:spPr>
        <a:xfrm>
          <a:off x="3582044" y="17583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125747</xdr:rowOff>
    </xdr:from>
    <xdr:ext cx="405111" cy="259045"/>
    <xdr:sp macro="" textlink="">
      <xdr:nvSpPr>
        <xdr:cNvPr id="339" name="n_2mainValue【市民会館】&#10;有形固定資産減価償却率">
          <a:extLst>
            <a:ext uri="{FF2B5EF4-FFF2-40B4-BE49-F238E27FC236}">
              <a16:creationId xmlns:a16="http://schemas.microsoft.com/office/drawing/2014/main" xmlns="" id="{E1F93BCC-2671-405D-ACAC-0C24DB3D03DB}"/>
            </a:ext>
          </a:extLst>
        </xdr:cNvPr>
        <xdr:cNvSpPr txBox="1"/>
      </xdr:nvSpPr>
      <xdr:spPr>
        <a:xfrm>
          <a:off x="2705744" y="17613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a:extLst>
            <a:ext uri="{FF2B5EF4-FFF2-40B4-BE49-F238E27FC236}">
              <a16:creationId xmlns:a16="http://schemas.microsoft.com/office/drawing/2014/main" xmlns="" id="{270F2198-A043-4786-B706-0EA6CD5E044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a:extLst>
            <a:ext uri="{FF2B5EF4-FFF2-40B4-BE49-F238E27FC236}">
              <a16:creationId xmlns:a16="http://schemas.microsoft.com/office/drawing/2014/main" xmlns="" id="{BB4F558F-3107-4F83-8C74-D76097B6283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a:extLst>
            <a:ext uri="{FF2B5EF4-FFF2-40B4-BE49-F238E27FC236}">
              <a16:creationId xmlns:a16="http://schemas.microsoft.com/office/drawing/2014/main" xmlns="" id="{620609AD-82DF-43C5-B69C-497321F902F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a:extLst>
            <a:ext uri="{FF2B5EF4-FFF2-40B4-BE49-F238E27FC236}">
              <a16:creationId xmlns:a16="http://schemas.microsoft.com/office/drawing/2014/main" xmlns="" id="{13E326E8-388C-4408-A9F4-B4824E724D0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a:extLst>
            <a:ext uri="{FF2B5EF4-FFF2-40B4-BE49-F238E27FC236}">
              <a16:creationId xmlns:a16="http://schemas.microsoft.com/office/drawing/2014/main" xmlns="" id="{9C996942-99DF-4176-B2C3-4AA3E03D98E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a:extLst>
            <a:ext uri="{FF2B5EF4-FFF2-40B4-BE49-F238E27FC236}">
              <a16:creationId xmlns:a16="http://schemas.microsoft.com/office/drawing/2014/main" xmlns="" id="{A6F6CF74-3E12-47C3-B3DA-4EB44CE6EED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a:extLst>
            <a:ext uri="{FF2B5EF4-FFF2-40B4-BE49-F238E27FC236}">
              <a16:creationId xmlns:a16="http://schemas.microsoft.com/office/drawing/2014/main" xmlns="" id="{B8EDFE77-D35A-4154-A76C-1600C4BD84E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a:extLst>
            <a:ext uri="{FF2B5EF4-FFF2-40B4-BE49-F238E27FC236}">
              <a16:creationId xmlns:a16="http://schemas.microsoft.com/office/drawing/2014/main" xmlns="" id="{9D38BEDA-61F1-436F-879A-279F126FFC0B}"/>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8" name="テキスト ボックス 347">
          <a:extLst>
            <a:ext uri="{FF2B5EF4-FFF2-40B4-BE49-F238E27FC236}">
              <a16:creationId xmlns:a16="http://schemas.microsoft.com/office/drawing/2014/main" xmlns="" id="{FE412AF8-0375-4C0F-AC85-36A5C6EAA671}"/>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9" name="直線コネクタ 348">
          <a:extLst>
            <a:ext uri="{FF2B5EF4-FFF2-40B4-BE49-F238E27FC236}">
              <a16:creationId xmlns:a16="http://schemas.microsoft.com/office/drawing/2014/main" xmlns="" id="{C44D5D97-A8E8-483C-B423-B190453B1209}"/>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50" name="直線コネクタ 349">
          <a:extLst>
            <a:ext uri="{FF2B5EF4-FFF2-40B4-BE49-F238E27FC236}">
              <a16:creationId xmlns:a16="http://schemas.microsoft.com/office/drawing/2014/main" xmlns="" id="{AE21FB5E-B0CA-48A2-A544-4D581B85829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51" name="テキスト ボックス 350">
          <a:extLst>
            <a:ext uri="{FF2B5EF4-FFF2-40B4-BE49-F238E27FC236}">
              <a16:creationId xmlns:a16="http://schemas.microsoft.com/office/drawing/2014/main" xmlns="" id="{C698894D-45BF-4953-9815-9DFED85F5817}"/>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2" name="直線コネクタ 351">
          <a:extLst>
            <a:ext uri="{FF2B5EF4-FFF2-40B4-BE49-F238E27FC236}">
              <a16:creationId xmlns:a16="http://schemas.microsoft.com/office/drawing/2014/main" xmlns="" id="{D4A9224A-DA67-4DBE-8BEE-C7F591CDC2C3}"/>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3" name="テキスト ボックス 352">
          <a:extLst>
            <a:ext uri="{FF2B5EF4-FFF2-40B4-BE49-F238E27FC236}">
              <a16:creationId xmlns:a16="http://schemas.microsoft.com/office/drawing/2014/main" xmlns="" id="{80E31DEE-0CBA-4114-A284-C652CBDF781C}"/>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4" name="直線コネクタ 353">
          <a:extLst>
            <a:ext uri="{FF2B5EF4-FFF2-40B4-BE49-F238E27FC236}">
              <a16:creationId xmlns:a16="http://schemas.microsoft.com/office/drawing/2014/main" xmlns="" id="{1965F028-E779-44B3-9FC3-BFEF5D0CC4CE}"/>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5" name="テキスト ボックス 354">
          <a:extLst>
            <a:ext uri="{FF2B5EF4-FFF2-40B4-BE49-F238E27FC236}">
              <a16:creationId xmlns:a16="http://schemas.microsoft.com/office/drawing/2014/main" xmlns="" id="{DB2E6EA0-F36D-4478-A59D-D5C5EA5ED6F7}"/>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6" name="直線コネクタ 355">
          <a:extLst>
            <a:ext uri="{FF2B5EF4-FFF2-40B4-BE49-F238E27FC236}">
              <a16:creationId xmlns:a16="http://schemas.microsoft.com/office/drawing/2014/main" xmlns="" id="{EB031DAA-61C3-43CD-A7E7-19D83A334038}"/>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57" name="テキスト ボックス 356">
          <a:extLst>
            <a:ext uri="{FF2B5EF4-FFF2-40B4-BE49-F238E27FC236}">
              <a16:creationId xmlns:a16="http://schemas.microsoft.com/office/drawing/2014/main" xmlns="" id="{15F519C7-FA5F-48C9-B6BE-0DF885971A65}"/>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58" name="直線コネクタ 357">
          <a:extLst>
            <a:ext uri="{FF2B5EF4-FFF2-40B4-BE49-F238E27FC236}">
              <a16:creationId xmlns:a16="http://schemas.microsoft.com/office/drawing/2014/main" xmlns="" id="{048FA0C6-59E6-41DA-8F1C-7887C55A14A7}"/>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59" name="テキスト ボックス 358">
          <a:extLst>
            <a:ext uri="{FF2B5EF4-FFF2-40B4-BE49-F238E27FC236}">
              <a16:creationId xmlns:a16="http://schemas.microsoft.com/office/drawing/2014/main" xmlns="" id="{8F2F097C-2187-471E-952D-F8725275892C}"/>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0" name="直線コネクタ 359">
          <a:extLst>
            <a:ext uri="{FF2B5EF4-FFF2-40B4-BE49-F238E27FC236}">
              <a16:creationId xmlns:a16="http://schemas.microsoft.com/office/drawing/2014/main" xmlns="" id="{CE91CCFB-55E2-4931-9306-2ABEC2DBCA25}"/>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61" name="テキスト ボックス 360">
          <a:extLst>
            <a:ext uri="{FF2B5EF4-FFF2-40B4-BE49-F238E27FC236}">
              <a16:creationId xmlns:a16="http://schemas.microsoft.com/office/drawing/2014/main" xmlns="" id="{7F91D612-1EEB-4B37-8893-EBBE781B6313}"/>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2" name="直線コネクタ 361">
          <a:extLst>
            <a:ext uri="{FF2B5EF4-FFF2-40B4-BE49-F238E27FC236}">
              <a16:creationId xmlns:a16="http://schemas.microsoft.com/office/drawing/2014/main" xmlns="" id="{EAE308A6-F722-4962-B209-4E35D5B47C86}"/>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3" name="テキスト ボックス 362">
          <a:extLst>
            <a:ext uri="{FF2B5EF4-FFF2-40B4-BE49-F238E27FC236}">
              <a16:creationId xmlns:a16="http://schemas.microsoft.com/office/drawing/2014/main" xmlns="" id="{9ECBDCB7-7A34-40AD-AB8D-8B4F22911A5B}"/>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4" name="【市民会館】&#10;一人当たり面積グラフ枠">
          <a:extLst>
            <a:ext uri="{FF2B5EF4-FFF2-40B4-BE49-F238E27FC236}">
              <a16:creationId xmlns:a16="http://schemas.microsoft.com/office/drawing/2014/main" xmlns="" id="{78F07870-0D3C-4406-91FA-8DE68CED41E6}"/>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118655</xdr:rowOff>
    </xdr:from>
    <xdr:to>
      <xdr:col>54</xdr:col>
      <xdr:colOff>189865</xdr:colOff>
      <xdr:row>109</xdr:row>
      <xdr:rowOff>4355</xdr:rowOff>
    </xdr:to>
    <xdr:cxnSp macro="">
      <xdr:nvCxnSpPr>
        <xdr:cNvPr id="365" name="直線コネクタ 364">
          <a:extLst>
            <a:ext uri="{FF2B5EF4-FFF2-40B4-BE49-F238E27FC236}">
              <a16:creationId xmlns:a16="http://schemas.microsoft.com/office/drawing/2014/main" xmlns="" id="{6FBFD162-D810-462A-8F72-413653CCCC5F}"/>
            </a:ext>
          </a:extLst>
        </xdr:cNvPr>
        <xdr:cNvCxnSpPr/>
      </xdr:nvCxnSpPr>
      <xdr:spPr>
        <a:xfrm flipV="1">
          <a:off x="10476865" y="1726365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8182</xdr:rowOff>
    </xdr:from>
    <xdr:ext cx="469744" cy="259045"/>
    <xdr:sp macro="" textlink="">
      <xdr:nvSpPr>
        <xdr:cNvPr id="366" name="【市民会館】&#10;一人当たり面積最小値テキスト">
          <a:extLst>
            <a:ext uri="{FF2B5EF4-FFF2-40B4-BE49-F238E27FC236}">
              <a16:creationId xmlns:a16="http://schemas.microsoft.com/office/drawing/2014/main" xmlns="" id="{42C3741F-039F-412E-8837-EDFFDD1D01B8}"/>
            </a:ext>
          </a:extLst>
        </xdr:cNvPr>
        <xdr:cNvSpPr txBox="1"/>
      </xdr:nvSpPr>
      <xdr:spPr>
        <a:xfrm>
          <a:off x="10515600" y="1869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4355</xdr:rowOff>
    </xdr:from>
    <xdr:to>
      <xdr:col>55</xdr:col>
      <xdr:colOff>88900</xdr:colOff>
      <xdr:row>109</xdr:row>
      <xdr:rowOff>4355</xdr:rowOff>
    </xdr:to>
    <xdr:cxnSp macro="">
      <xdr:nvCxnSpPr>
        <xdr:cNvPr id="367" name="直線コネクタ 366">
          <a:extLst>
            <a:ext uri="{FF2B5EF4-FFF2-40B4-BE49-F238E27FC236}">
              <a16:creationId xmlns:a16="http://schemas.microsoft.com/office/drawing/2014/main" xmlns="" id="{9278FEA6-01C2-4F49-9341-ABAA03897DF4}"/>
            </a:ext>
          </a:extLst>
        </xdr:cNvPr>
        <xdr:cNvCxnSpPr/>
      </xdr:nvCxnSpPr>
      <xdr:spPr>
        <a:xfrm>
          <a:off x="10388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65332</xdr:rowOff>
    </xdr:from>
    <xdr:ext cx="469744" cy="259045"/>
    <xdr:sp macro="" textlink="">
      <xdr:nvSpPr>
        <xdr:cNvPr id="368" name="【市民会館】&#10;一人当たり面積最大値テキスト">
          <a:extLst>
            <a:ext uri="{FF2B5EF4-FFF2-40B4-BE49-F238E27FC236}">
              <a16:creationId xmlns:a16="http://schemas.microsoft.com/office/drawing/2014/main" xmlns="" id="{40D3027E-0084-46CF-8B22-7A39A0F37FB6}"/>
            </a:ext>
          </a:extLst>
        </xdr:cNvPr>
        <xdr:cNvSpPr txBox="1"/>
      </xdr:nvSpPr>
      <xdr:spPr>
        <a:xfrm>
          <a:off x="10515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118655</xdr:rowOff>
    </xdr:from>
    <xdr:to>
      <xdr:col>55</xdr:col>
      <xdr:colOff>88900</xdr:colOff>
      <xdr:row>100</xdr:row>
      <xdr:rowOff>118655</xdr:rowOff>
    </xdr:to>
    <xdr:cxnSp macro="">
      <xdr:nvCxnSpPr>
        <xdr:cNvPr id="369" name="直線コネクタ 368">
          <a:extLst>
            <a:ext uri="{FF2B5EF4-FFF2-40B4-BE49-F238E27FC236}">
              <a16:creationId xmlns:a16="http://schemas.microsoft.com/office/drawing/2014/main" xmlns="" id="{243AC1FE-FEF6-4691-BF00-06F0DC40E0DB}"/>
            </a:ext>
          </a:extLst>
        </xdr:cNvPr>
        <xdr:cNvCxnSpPr/>
      </xdr:nvCxnSpPr>
      <xdr:spPr>
        <a:xfrm>
          <a:off x="10388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561</xdr:rowOff>
    </xdr:from>
    <xdr:ext cx="469744" cy="259045"/>
    <xdr:sp macro="" textlink="">
      <xdr:nvSpPr>
        <xdr:cNvPr id="370" name="【市民会館】&#10;一人当たり面積平均値テキスト">
          <a:extLst>
            <a:ext uri="{FF2B5EF4-FFF2-40B4-BE49-F238E27FC236}">
              <a16:creationId xmlns:a16="http://schemas.microsoft.com/office/drawing/2014/main" xmlns="" id="{C8154D00-2297-44D6-9E7D-9F1A5A971A3C}"/>
            </a:ext>
          </a:extLst>
        </xdr:cNvPr>
        <xdr:cNvSpPr txBox="1"/>
      </xdr:nvSpPr>
      <xdr:spPr>
        <a:xfrm>
          <a:off x="10515600" y="18345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22134</xdr:rowOff>
    </xdr:from>
    <xdr:to>
      <xdr:col>55</xdr:col>
      <xdr:colOff>50800</xdr:colOff>
      <xdr:row>107</xdr:row>
      <xdr:rowOff>123734</xdr:rowOff>
    </xdr:to>
    <xdr:sp macro="" textlink="">
      <xdr:nvSpPr>
        <xdr:cNvPr id="371" name="フローチャート: 判断 370">
          <a:extLst>
            <a:ext uri="{FF2B5EF4-FFF2-40B4-BE49-F238E27FC236}">
              <a16:creationId xmlns:a16="http://schemas.microsoft.com/office/drawing/2014/main" xmlns="" id="{85C6EE3B-854B-43BA-8255-7CA9013EA2C5}"/>
            </a:ext>
          </a:extLst>
        </xdr:cNvPr>
        <xdr:cNvSpPr/>
      </xdr:nvSpPr>
      <xdr:spPr>
        <a:xfrm>
          <a:off x="10426700" y="1836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31931</xdr:rowOff>
    </xdr:from>
    <xdr:to>
      <xdr:col>50</xdr:col>
      <xdr:colOff>165100</xdr:colOff>
      <xdr:row>107</xdr:row>
      <xdr:rowOff>133531</xdr:rowOff>
    </xdr:to>
    <xdr:sp macro="" textlink="">
      <xdr:nvSpPr>
        <xdr:cNvPr id="372" name="フローチャート: 判断 371">
          <a:extLst>
            <a:ext uri="{FF2B5EF4-FFF2-40B4-BE49-F238E27FC236}">
              <a16:creationId xmlns:a16="http://schemas.microsoft.com/office/drawing/2014/main" xmlns="" id="{963CE24D-5A61-4E72-A857-3603F89AC0C3}"/>
            </a:ext>
          </a:extLst>
        </xdr:cNvPr>
        <xdr:cNvSpPr/>
      </xdr:nvSpPr>
      <xdr:spPr>
        <a:xfrm>
          <a:off x="9588500" y="1837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150058</xdr:rowOff>
    </xdr:from>
    <xdr:ext cx="469744" cy="259045"/>
    <xdr:sp macro="" textlink="">
      <xdr:nvSpPr>
        <xdr:cNvPr id="373" name="n_1aveValue【市民会館】&#10;一人当たり面積">
          <a:extLst>
            <a:ext uri="{FF2B5EF4-FFF2-40B4-BE49-F238E27FC236}">
              <a16:creationId xmlns:a16="http://schemas.microsoft.com/office/drawing/2014/main" xmlns="" id="{C9EF7BE5-7E9E-44DA-ACC9-7DDEAC2B875A}"/>
            </a:ext>
          </a:extLst>
        </xdr:cNvPr>
        <xdr:cNvSpPr txBox="1"/>
      </xdr:nvSpPr>
      <xdr:spPr>
        <a:xfrm>
          <a:off x="9391727" y="1815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46627</xdr:rowOff>
    </xdr:from>
    <xdr:to>
      <xdr:col>46</xdr:col>
      <xdr:colOff>38100</xdr:colOff>
      <xdr:row>107</xdr:row>
      <xdr:rowOff>148227</xdr:rowOff>
    </xdr:to>
    <xdr:sp macro="" textlink="">
      <xdr:nvSpPr>
        <xdr:cNvPr id="374" name="フローチャート: 判断 373">
          <a:extLst>
            <a:ext uri="{FF2B5EF4-FFF2-40B4-BE49-F238E27FC236}">
              <a16:creationId xmlns:a16="http://schemas.microsoft.com/office/drawing/2014/main" xmlns="" id="{F2A5039B-EC47-4F88-A183-E3A7A40C4263}"/>
            </a:ext>
          </a:extLst>
        </xdr:cNvPr>
        <xdr:cNvSpPr/>
      </xdr:nvSpPr>
      <xdr:spPr>
        <a:xfrm>
          <a:off x="8699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164754</xdr:rowOff>
    </xdr:from>
    <xdr:ext cx="469744" cy="259045"/>
    <xdr:sp macro="" textlink="">
      <xdr:nvSpPr>
        <xdr:cNvPr id="375" name="n_2aveValue【市民会館】&#10;一人当たり面積">
          <a:extLst>
            <a:ext uri="{FF2B5EF4-FFF2-40B4-BE49-F238E27FC236}">
              <a16:creationId xmlns:a16="http://schemas.microsoft.com/office/drawing/2014/main" xmlns="" id="{37E9468F-8A71-471E-BB5F-293CD9DB6829}"/>
            </a:ext>
          </a:extLst>
        </xdr:cNvPr>
        <xdr:cNvSpPr txBox="1"/>
      </xdr:nvSpPr>
      <xdr:spPr>
        <a:xfrm>
          <a:off x="8515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xmlns="" id="{48696950-722A-4477-B73C-B9E7F105936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xmlns="" id="{51130F90-48C9-446A-B43B-5B938B9DC389}"/>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xmlns="" id="{641F413A-8355-4671-A1D4-FD54A19B0558}"/>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xmlns="" id="{445495DD-7258-497E-88DE-6922C091D83F}"/>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xmlns="" id="{74BE8CA9-8BBE-48C8-BFC9-7C79B23A3C76}"/>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46627</xdr:rowOff>
    </xdr:from>
    <xdr:to>
      <xdr:col>50</xdr:col>
      <xdr:colOff>165100</xdr:colOff>
      <xdr:row>108</xdr:row>
      <xdr:rowOff>148227</xdr:rowOff>
    </xdr:to>
    <xdr:sp macro="" textlink="">
      <xdr:nvSpPr>
        <xdr:cNvPr id="381" name="楕円 380">
          <a:extLst>
            <a:ext uri="{FF2B5EF4-FFF2-40B4-BE49-F238E27FC236}">
              <a16:creationId xmlns:a16="http://schemas.microsoft.com/office/drawing/2014/main" xmlns="" id="{082575B5-FF66-4579-884D-CB62860191A0}"/>
            </a:ext>
          </a:extLst>
        </xdr:cNvPr>
        <xdr:cNvSpPr/>
      </xdr:nvSpPr>
      <xdr:spPr>
        <a:xfrm>
          <a:off x="9588500" y="1856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48261</xdr:rowOff>
    </xdr:from>
    <xdr:to>
      <xdr:col>46</xdr:col>
      <xdr:colOff>38100</xdr:colOff>
      <xdr:row>108</xdr:row>
      <xdr:rowOff>149861</xdr:rowOff>
    </xdr:to>
    <xdr:sp macro="" textlink="">
      <xdr:nvSpPr>
        <xdr:cNvPr id="382" name="楕円 381">
          <a:extLst>
            <a:ext uri="{FF2B5EF4-FFF2-40B4-BE49-F238E27FC236}">
              <a16:creationId xmlns:a16="http://schemas.microsoft.com/office/drawing/2014/main" xmlns="" id="{574F48E3-EF2A-4C05-9467-B7CD81656BC1}"/>
            </a:ext>
          </a:extLst>
        </xdr:cNvPr>
        <xdr:cNvSpPr/>
      </xdr:nvSpPr>
      <xdr:spPr>
        <a:xfrm>
          <a:off x="8699500" y="18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97427</xdr:rowOff>
    </xdr:from>
    <xdr:to>
      <xdr:col>50</xdr:col>
      <xdr:colOff>114300</xdr:colOff>
      <xdr:row>108</xdr:row>
      <xdr:rowOff>99061</xdr:rowOff>
    </xdr:to>
    <xdr:cxnSp macro="">
      <xdr:nvCxnSpPr>
        <xdr:cNvPr id="383" name="直線コネクタ 382">
          <a:extLst>
            <a:ext uri="{FF2B5EF4-FFF2-40B4-BE49-F238E27FC236}">
              <a16:creationId xmlns:a16="http://schemas.microsoft.com/office/drawing/2014/main" xmlns="" id="{4E4203E5-4ECD-418A-8771-214F3C9A251F}"/>
            </a:ext>
          </a:extLst>
        </xdr:cNvPr>
        <xdr:cNvCxnSpPr/>
      </xdr:nvCxnSpPr>
      <xdr:spPr>
        <a:xfrm flipV="1">
          <a:off x="8750300" y="18614027"/>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108</xdr:row>
      <xdr:rowOff>139354</xdr:rowOff>
    </xdr:from>
    <xdr:ext cx="469744" cy="259045"/>
    <xdr:sp macro="" textlink="">
      <xdr:nvSpPr>
        <xdr:cNvPr id="384" name="n_1mainValue【市民会館】&#10;一人当たり面積">
          <a:extLst>
            <a:ext uri="{FF2B5EF4-FFF2-40B4-BE49-F238E27FC236}">
              <a16:creationId xmlns:a16="http://schemas.microsoft.com/office/drawing/2014/main" xmlns="" id="{016C5356-E230-4E83-9085-0D902F7E82BA}"/>
            </a:ext>
          </a:extLst>
        </xdr:cNvPr>
        <xdr:cNvSpPr txBox="1"/>
      </xdr:nvSpPr>
      <xdr:spPr>
        <a:xfrm>
          <a:off x="9391727" y="18655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140988</xdr:rowOff>
    </xdr:from>
    <xdr:ext cx="469744" cy="259045"/>
    <xdr:sp macro="" textlink="">
      <xdr:nvSpPr>
        <xdr:cNvPr id="385" name="n_2mainValue【市民会館】&#10;一人当たり面積">
          <a:extLst>
            <a:ext uri="{FF2B5EF4-FFF2-40B4-BE49-F238E27FC236}">
              <a16:creationId xmlns:a16="http://schemas.microsoft.com/office/drawing/2014/main" xmlns="" id="{60F86D6C-3413-46DF-9EAE-D7792B39EFD9}"/>
            </a:ext>
          </a:extLst>
        </xdr:cNvPr>
        <xdr:cNvSpPr txBox="1"/>
      </xdr:nvSpPr>
      <xdr:spPr>
        <a:xfrm>
          <a:off x="8515427"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6" name="正方形/長方形 385">
          <a:extLst>
            <a:ext uri="{FF2B5EF4-FFF2-40B4-BE49-F238E27FC236}">
              <a16:creationId xmlns:a16="http://schemas.microsoft.com/office/drawing/2014/main" xmlns="" id="{25321F7B-6F41-4C24-ACFC-ED5915D7720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7" name="正方形/長方形 386">
          <a:extLst>
            <a:ext uri="{FF2B5EF4-FFF2-40B4-BE49-F238E27FC236}">
              <a16:creationId xmlns:a16="http://schemas.microsoft.com/office/drawing/2014/main" xmlns="" id="{F714CCA9-65D3-4ECC-BCB5-F36221220B6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8" name="正方形/長方形 387">
          <a:extLst>
            <a:ext uri="{FF2B5EF4-FFF2-40B4-BE49-F238E27FC236}">
              <a16:creationId xmlns:a16="http://schemas.microsoft.com/office/drawing/2014/main" xmlns="" id="{155D53F2-0F26-4763-9D70-7F35C391698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9" name="正方形/長方形 388">
          <a:extLst>
            <a:ext uri="{FF2B5EF4-FFF2-40B4-BE49-F238E27FC236}">
              <a16:creationId xmlns:a16="http://schemas.microsoft.com/office/drawing/2014/main" xmlns="" id="{05BFBE15-8CD5-432B-AE8C-057646AF492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0" name="正方形/長方形 389">
          <a:extLst>
            <a:ext uri="{FF2B5EF4-FFF2-40B4-BE49-F238E27FC236}">
              <a16:creationId xmlns:a16="http://schemas.microsoft.com/office/drawing/2014/main" xmlns="" id="{05A236D6-9315-4CF3-9B10-311105315E9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1" name="正方形/長方形 390">
          <a:extLst>
            <a:ext uri="{FF2B5EF4-FFF2-40B4-BE49-F238E27FC236}">
              <a16:creationId xmlns:a16="http://schemas.microsoft.com/office/drawing/2014/main" xmlns="" id="{A76640B5-960A-47CA-8EB1-2A0349F3D9F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2" name="正方形/長方形 391">
          <a:extLst>
            <a:ext uri="{FF2B5EF4-FFF2-40B4-BE49-F238E27FC236}">
              <a16:creationId xmlns:a16="http://schemas.microsoft.com/office/drawing/2014/main" xmlns="" id="{5774D029-D27C-40B7-B28C-63530FFF917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3" name="正方形/長方形 392">
          <a:extLst>
            <a:ext uri="{FF2B5EF4-FFF2-40B4-BE49-F238E27FC236}">
              <a16:creationId xmlns:a16="http://schemas.microsoft.com/office/drawing/2014/main" xmlns="" id="{ABF2734C-123A-4F62-AA8D-EC6926302AD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4" name="テキスト ボックス 393">
          <a:extLst>
            <a:ext uri="{FF2B5EF4-FFF2-40B4-BE49-F238E27FC236}">
              <a16:creationId xmlns:a16="http://schemas.microsoft.com/office/drawing/2014/main" xmlns="" id="{F4A70E5B-2528-44B5-B7CC-8ADA3D39BE9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5" name="直線コネクタ 394">
          <a:extLst>
            <a:ext uri="{FF2B5EF4-FFF2-40B4-BE49-F238E27FC236}">
              <a16:creationId xmlns:a16="http://schemas.microsoft.com/office/drawing/2014/main" xmlns="" id="{00BC3B47-0D89-4610-9FCF-AE0587FD59D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96" name="直線コネクタ 395">
          <a:extLst>
            <a:ext uri="{FF2B5EF4-FFF2-40B4-BE49-F238E27FC236}">
              <a16:creationId xmlns:a16="http://schemas.microsoft.com/office/drawing/2014/main" xmlns="" id="{9155D6C9-3548-4929-88AB-165A46AF1113}"/>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97" name="テキスト ボックス 396">
          <a:extLst>
            <a:ext uri="{FF2B5EF4-FFF2-40B4-BE49-F238E27FC236}">
              <a16:creationId xmlns:a16="http://schemas.microsoft.com/office/drawing/2014/main" xmlns="" id="{1FC230B1-248F-4092-B26E-5E22A70D6E0E}"/>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8" name="直線コネクタ 397">
          <a:extLst>
            <a:ext uri="{FF2B5EF4-FFF2-40B4-BE49-F238E27FC236}">
              <a16:creationId xmlns:a16="http://schemas.microsoft.com/office/drawing/2014/main" xmlns="" id="{278013B9-054C-48C7-9944-152E1C89FA4C}"/>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9" name="テキスト ボックス 398">
          <a:extLst>
            <a:ext uri="{FF2B5EF4-FFF2-40B4-BE49-F238E27FC236}">
              <a16:creationId xmlns:a16="http://schemas.microsoft.com/office/drawing/2014/main" xmlns="" id="{49961208-04A2-4397-87DA-7D7E1B27547A}"/>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0" name="直線コネクタ 399">
          <a:extLst>
            <a:ext uri="{FF2B5EF4-FFF2-40B4-BE49-F238E27FC236}">
              <a16:creationId xmlns:a16="http://schemas.microsoft.com/office/drawing/2014/main" xmlns="" id="{E73E3C0F-9F4E-45F8-85B4-62EC0891F5E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1" name="テキスト ボックス 400">
          <a:extLst>
            <a:ext uri="{FF2B5EF4-FFF2-40B4-BE49-F238E27FC236}">
              <a16:creationId xmlns:a16="http://schemas.microsoft.com/office/drawing/2014/main" xmlns="" id="{02120F5B-4BAA-4E4E-A8DC-7E834ADCD2F2}"/>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2" name="直線コネクタ 401">
          <a:extLst>
            <a:ext uri="{FF2B5EF4-FFF2-40B4-BE49-F238E27FC236}">
              <a16:creationId xmlns:a16="http://schemas.microsoft.com/office/drawing/2014/main" xmlns="" id="{FED2FDE6-5432-454F-9EDD-455AA753EEBA}"/>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3" name="テキスト ボックス 402">
          <a:extLst>
            <a:ext uri="{FF2B5EF4-FFF2-40B4-BE49-F238E27FC236}">
              <a16:creationId xmlns:a16="http://schemas.microsoft.com/office/drawing/2014/main" xmlns="" id="{DB48DDDE-21B6-4C23-9480-0255F9CC31F2}"/>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4" name="直線コネクタ 403">
          <a:extLst>
            <a:ext uri="{FF2B5EF4-FFF2-40B4-BE49-F238E27FC236}">
              <a16:creationId xmlns:a16="http://schemas.microsoft.com/office/drawing/2014/main" xmlns="" id="{AE404B8D-BFA4-4927-90BE-72ABF6E97354}"/>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5" name="テキスト ボックス 404">
          <a:extLst>
            <a:ext uri="{FF2B5EF4-FFF2-40B4-BE49-F238E27FC236}">
              <a16:creationId xmlns:a16="http://schemas.microsoft.com/office/drawing/2014/main" xmlns="" id="{3DB1EFB7-14CB-469B-9C94-B89C581DEAE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6" name="直線コネクタ 405">
          <a:extLst>
            <a:ext uri="{FF2B5EF4-FFF2-40B4-BE49-F238E27FC236}">
              <a16:creationId xmlns:a16="http://schemas.microsoft.com/office/drawing/2014/main" xmlns="" id="{841A92AE-831F-4A06-AC21-EF94201E33A6}"/>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07" name="テキスト ボックス 406">
          <a:extLst>
            <a:ext uri="{FF2B5EF4-FFF2-40B4-BE49-F238E27FC236}">
              <a16:creationId xmlns:a16="http://schemas.microsoft.com/office/drawing/2014/main" xmlns="" id="{7DE09B1A-D22D-4DCC-B4F2-AC7DCBA6E5CB}"/>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8" name="直線コネクタ 407">
          <a:extLst>
            <a:ext uri="{FF2B5EF4-FFF2-40B4-BE49-F238E27FC236}">
              <a16:creationId xmlns:a16="http://schemas.microsoft.com/office/drawing/2014/main" xmlns="" id="{0499ACB9-7C33-4380-A525-DD2BF47EB2F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9" name="テキスト ボックス 408">
          <a:extLst>
            <a:ext uri="{FF2B5EF4-FFF2-40B4-BE49-F238E27FC236}">
              <a16:creationId xmlns:a16="http://schemas.microsoft.com/office/drawing/2014/main" xmlns="" id="{EB135EFE-3A60-4443-8EF0-2906CAA09FDC}"/>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0" name="【一般廃棄物処理施設】&#10;有形固定資産減価償却率グラフ枠">
          <a:extLst>
            <a:ext uri="{FF2B5EF4-FFF2-40B4-BE49-F238E27FC236}">
              <a16:creationId xmlns:a16="http://schemas.microsoft.com/office/drawing/2014/main" xmlns="" id="{FD040656-1CE9-4881-9C9E-DB2540B1A81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169273</xdr:rowOff>
    </xdr:from>
    <xdr:to>
      <xdr:col>85</xdr:col>
      <xdr:colOff>126364</xdr:colOff>
      <xdr:row>42</xdr:row>
      <xdr:rowOff>81099</xdr:rowOff>
    </xdr:to>
    <xdr:cxnSp macro="">
      <xdr:nvCxnSpPr>
        <xdr:cNvPr id="411" name="直線コネクタ 410">
          <a:extLst>
            <a:ext uri="{FF2B5EF4-FFF2-40B4-BE49-F238E27FC236}">
              <a16:creationId xmlns:a16="http://schemas.microsoft.com/office/drawing/2014/main" xmlns="" id="{1C978531-CEC3-48E8-A9B0-CAB7BF0B0D95}"/>
            </a:ext>
          </a:extLst>
        </xdr:cNvPr>
        <xdr:cNvCxnSpPr/>
      </xdr:nvCxnSpPr>
      <xdr:spPr>
        <a:xfrm flipV="1">
          <a:off x="16318864" y="5827123"/>
          <a:ext cx="0" cy="145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84926</xdr:rowOff>
    </xdr:from>
    <xdr:ext cx="340478" cy="259045"/>
    <xdr:sp macro="" textlink="">
      <xdr:nvSpPr>
        <xdr:cNvPr id="412" name="【一般廃棄物処理施設】&#10;有形固定資産減価償却率最小値テキスト">
          <a:extLst>
            <a:ext uri="{FF2B5EF4-FFF2-40B4-BE49-F238E27FC236}">
              <a16:creationId xmlns:a16="http://schemas.microsoft.com/office/drawing/2014/main" xmlns="" id="{B0848212-46BA-47A3-90EF-007D4D830451}"/>
            </a:ext>
          </a:extLst>
        </xdr:cNvPr>
        <xdr:cNvSpPr txBox="1"/>
      </xdr:nvSpPr>
      <xdr:spPr>
        <a:xfrm>
          <a:off x="16357600" y="72858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81099</xdr:rowOff>
    </xdr:from>
    <xdr:to>
      <xdr:col>86</xdr:col>
      <xdr:colOff>25400</xdr:colOff>
      <xdr:row>42</xdr:row>
      <xdr:rowOff>81099</xdr:rowOff>
    </xdr:to>
    <xdr:cxnSp macro="">
      <xdr:nvCxnSpPr>
        <xdr:cNvPr id="413" name="直線コネクタ 412">
          <a:extLst>
            <a:ext uri="{FF2B5EF4-FFF2-40B4-BE49-F238E27FC236}">
              <a16:creationId xmlns:a16="http://schemas.microsoft.com/office/drawing/2014/main" xmlns="" id="{064070F7-9170-4F09-915E-F71092630D2B}"/>
            </a:ext>
          </a:extLst>
        </xdr:cNvPr>
        <xdr:cNvCxnSpPr/>
      </xdr:nvCxnSpPr>
      <xdr:spPr>
        <a:xfrm>
          <a:off x="16230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115950</xdr:rowOff>
    </xdr:from>
    <xdr:ext cx="405111" cy="259045"/>
    <xdr:sp macro="" textlink="">
      <xdr:nvSpPr>
        <xdr:cNvPr id="414" name="【一般廃棄物処理施設】&#10;有形固定資産減価償却率最大値テキスト">
          <a:extLst>
            <a:ext uri="{FF2B5EF4-FFF2-40B4-BE49-F238E27FC236}">
              <a16:creationId xmlns:a16="http://schemas.microsoft.com/office/drawing/2014/main" xmlns="" id="{C8A11C94-0A4C-4466-B8D2-1852FA3313EA}"/>
            </a:ext>
          </a:extLst>
        </xdr:cNvPr>
        <xdr:cNvSpPr txBox="1"/>
      </xdr:nvSpPr>
      <xdr:spPr>
        <a:xfrm>
          <a:off x="16357600" y="560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169273</xdr:rowOff>
    </xdr:from>
    <xdr:to>
      <xdr:col>86</xdr:col>
      <xdr:colOff>25400</xdr:colOff>
      <xdr:row>33</xdr:row>
      <xdr:rowOff>169273</xdr:rowOff>
    </xdr:to>
    <xdr:cxnSp macro="">
      <xdr:nvCxnSpPr>
        <xdr:cNvPr id="415" name="直線コネクタ 414">
          <a:extLst>
            <a:ext uri="{FF2B5EF4-FFF2-40B4-BE49-F238E27FC236}">
              <a16:creationId xmlns:a16="http://schemas.microsoft.com/office/drawing/2014/main" xmlns="" id="{82CC749A-301F-4673-BAFB-D19C04091342}"/>
            </a:ext>
          </a:extLst>
        </xdr:cNvPr>
        <xdr:cNvCxnSpPr/>
      </xdr:nvCxnSpPr>
      <xdr:spPr>
        <a:xfrm>
          <a:off x="16230600" y="582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88735</xdr:rowOff>
    </xdr:from>
    <xdr:ext cx="405111" cy="259045"/>
    <xdr:sp macro="" textlink="">
      <xdr:nvSpPr>
        <xdr:cNvPr id="416" name="【一般廃棄物処理施設】&#10;有形固定資産減価償却率平均値テキスト">
          <a:extLst>
            <a:ext uri="{FF2B5EF4-FFF2-40B4-BE49-F238E27FC236}">
              <a16:creationId xmlns:a16="http://schemas.microsoft.com/office/drawing/2014/main" xmlns="" id="{E8B4B7F5-010A-4DA8-9F12-D1BB49C10141}"/>
            </a:ext>
          </a:extLst>
        </xdr:cNvPr>
        <xdr:cNvSpPr txBox="1"/>
      </xdr:nvSpPr>
      <xdr:spPr>
        <a:xfrm>
          <a:off x="16357600" y="6260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110308</xdr:rowOff>
    </xdr:from>
    <xdr:to>
      <xdr:col>85</xdr:col>
      <xdr:colOff>177800</xdr:colOff>
      <xdr:row>37</xdr:row>
      <xdr:rowOff>40458</xdr:rowOff>
    </xdr:to>
    <xdr:sp macro="" textlink="">
      <xdr:nvSpPr>
        <xdr:cNvPr id="417" name="フローチャート: 判断 416">
          <a:extLst>
            <a:ext uri="{FF2B5EF4-FFF2-40B4-BE49-F238E27FC236}">
              <a16:creationId xmlns:a16="http://schemas.microsoft.com/office/drawing/2014/main" xmlns="" id="{3CB82885-6146-4993-A4AC-F0B49EF1EDB1}"/>
            </a:ext>
          </a:extLst>
        </xdr:cNvPr>
        <xdr:cNvSpPr/>
      </xdr:nvSpPr>
      <xdr:spPr>
        <a:xfrm>
          <a:off x="162687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138067</xdr:rowOff>
    </xdr:from>
    <xdr:to>
      <xdr:col>81</xdr:col>
      <xdr:colOff>101600</xdr:colOff>
      <xdr:row>37</xdr:row>
      <xdr:rowOff>68217</xdr:rowOff>
    </xdr:to>
    <xdr:sp macro="" textlink="">
      <xdr:nvSpPr>
        <xdr:cNvPr id="418" name="フローチャート: 判断 417">
          <a:extLst>
            <a:ext uri="{FF2B5EF4-FFF2-40B4-BE49-F238E27FC236}">
              <a16:creationId xmlns:a16="http://schemas.microsoft.com/office/drawing/2014/main" xmlns="" id="{0AD932F2-9AD8-49B5-9FF8-358F82B7CBA8}"/>
            </a:ext>
          </a:extLst>
        </xdr:cNvPr>
        <xdr:cNvSpPr/>
      </xdr:nvSpPr>
      <xdr:spPr>
        <a:xfrm>
          <a:off x="15430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59344</xdr:rowOff>
    </xdr:from>
    <xdr:ext cx="405111" cy="259045"/>
    <xdr:sp macro="" textlink="">
      <xdr:nvSpPr>
        <xdr:cNvPr id="419" name="n_1aveValue【一般廃棄物処理施設】&#10;有形固定資産減価償却率">
          <a:extLst>
            <a:ext uri="{FF2B5EF4-FFF2-40B4-BE49-F238E27FC236}">
              <a16:creationId xmlns:a16="http://schemas.microsoft.com/office/drawing/2014/main" xmlns="" id="{2D9C8815-D129-4571-BB9C-03E59363C267}"/>
            </a:ext>
          </a:extLst>
        </xdr:cNvPr>
        <xdr:cNvSpPr txBox="1"/>
      </xdr:nvSpPr>
      <xdr:spPr>
        <a:xfrm>
          <a:off x="15266044" y="640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126637</xdr:rowOff>
    </xdr:from>
    <xdr:to>
      <xdr:col>76</xdr:col>
      <xdr:colOff>165100</xdr:colOff>
      <xdr:row>37</xdr:row>
      <xdr:rowOff>56787</xdr:rowOff>
    </xdr:to>
    <xdr:sp macro="" textlink="">
      <xdr:nvSpPr>
        <xdr:cNvPr id="420" name="フローチャート: 判断 419">
          <a:extLst>
            <a:ext uri="{FF2B5EF4-FFF2-40B4-BE49-F238E27FC236}">
              <a16:creationId xmlns:a16="http://schemas.microsoft.com/office/drawing/2014/main" xmlns="" id="{4E533923-F390-4B03-86D4-86FA6B2B00C2}"/>
            </a:ext>
          </a:extLst>
        </xdr:cNvPr>
        <xdr:cNvSpPr/>
      </xdr:nvSpPr>
      <xdr:spPr>
        <a:xfrm>
          <a:off x="14541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47914</xdr:rowOff>
    </xdr:from>
    <xdr:ext cx="405111" cy="259045"/>
    <xdr:sp macro="" textlink="">
      <xdr:nvSpPr>
        <xdr:cNvPr id="421" name="n_2aveValue【一般廃棄物処理施設】&#10;有形固定資産減価償却率">
          <a:extLst>
            <a:ext uri="{FF2B5EF4-FFF2-40B4-BE49-F238E27FC236}">
              <a16:creationId xmlns:a16="http://schemas.microsoft.com/office/drawing/2014/main" xmlns="" id="{9850F180-1EFB-4CE6-94F5-A45734DF1BA2}"/>
            </a:ext>
          </a:extLst>
        </xdr:cNvPr>
        <xdr:cNvSpPr txBox="1"/>
      </xdr:nvSpPr>
      <xdr:spPr>
        <a:xfrm>
          <a:off x="14389744" y="639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22" name="テキスト ボックス 421">
          <a:extLst>
            <a:ext uri="{FF2B5EF4-FFF2-40B4-BE49-F238E27FC236}">
              <a16:creationId xmlns:a16="http://schemas.microsoft.com/office/drawing/2014/main" xmlns="" id="{B936200F-3EB4-4354-B4DC-60AE5ACFCAB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3" name="テキスト ボックス 422">
          <a:extLst>
            <a:ext uri="{FF2B5EF4-FFF2-40B4-BE49-F238E27FC236}">
              <a16:creationId xmlns:a16="http://schemas.microsoft.com/office/drawing/2014/main" xmlns="" id="{C534C3B6-AB55-4F74-8E9E-D66310871D7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xmlns="" id="{8F6299D4-A537-4FA1-A38F-0CA093CA2CC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xmlns="" id="{486911D1-6EF3-4A12-8965-23C1441FFAC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xmlns="" id="{61C6FD0B-D842-42CA-84DA-A8FCC4A117C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142966</xdr:rowOff>
    </xdr:from>
    <xdr:to>
      <xdr:col>81</xdr:col>
      <xdr:colOff>101600</xdr:colOff>
      <xdr:row>34</xdr:row>
      <xdr:rowOff>73116</xdr:rowOff>
    </xdr:to>
    <xdr:sp macro="" textlink="">
      <xdr:nvSpPr>
        <xdr:cNvPr id="427" name="楕円 426">
          <a:extLst>
            <a:ext uri="{FF2B5EF4-FFF2-40B4-BE49-F238E27FC236}">
              <a16:creationId xmlns:a16="http://schemas.microsoft.com/office/drawing/2014/main" xmlns="" id="{222F9107-ABAF-4646-ABF4-361E6DE78F08}"/>
            </a:ext>
          </a:extLst>
        </xdr:cNvPr>
        <xdr:cNvSpPr/>
      </xdr:nvSpPr>
      <xdr:spPr>
        <a:xfrm>
          <a:off x="15430500" y="580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56424</xdr:rowOff>
    </xdr:from>
    <xdr:to>
      <xdr:col>76</xdr:col>
      <xdr:colOff>165100</xdr:colOff>
      <xdr:row>33</xdr:row>
      <xdr:rowOff>158024</xdr:rowOff>
    </xdr:to>
    <xdr:sp macro="" textlink="">
      <xdr:nvSpPr>
        <xdr:cNvPr id="428" name="楕円 427">
          <a:extLst>
            <a:ext uri="{FF2B5EF4-FFF2-40B4-BE49-F238E27FC236}">
              <a16:creationId xmlns:a16="http://schemas.microsoft.com/office/drawing/2014/main" xmlns="" id="{0C01E795-CF9C-47A8-B32B-37C5BD9F266E}"/>
            </a:ext>
          </a:extLst>
        </xdr:cNvPr>
        <xdr:cNvSpPr/>
      </xdr:nvSpPr>
      <xdr:spPr>
        <a:xfrm>
          <a:off x="14541500" y="571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107224</xdr:rowOff>
    </xdr:from>
    <xdr:to>
      <xdr:col>81</xdr:col>
      <xdr:colOff>50800</xdr:colOff>
      <xdr:row>34</xdr:row>
      <xdr:rowOff>22316</xdr:rowOff>
    </xdr:to>
    <xdr:cxnSp macro="">
      <xdr:nvCxnSpPr>
        <xdr:cNvPr id="429" name="直線コネクタ 428">
          <a:extLst>
            <a:ext uri="{FF2B5EF4-FFF2-40B4-BE49-F238E27FC236}">
              <a16:creationId xmlns:a16="http://schemas.microsoft.com/office/drawing/2014/main" xmlns="" id="{9723F550-6D80-4D37-A5DF-AFA5D3799A62}"/>
            </a:ext>
          </a:extLst>
        </xdr:cNvPr>
        <xdr:cNvCxnSpPr/>
      </xdr:nvCxnSpPr>
      <xdr:spPr>
        <a:xfrm>
          <a:off x="14592300" y="5765074"/>
          <a:ext cx="889000" cy="8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32</xdr:row>
      <xdr:rowOff>89643</xdr:rowOff>
    </xdr:from>
    <xdr:ext cx="405111" cy="259045"/>
    <xdr:sp macro="" textlink="">
      <xdr:nvSpPr>
        <xdr:cNvPr id="430" name="n_1mainValue【一般廃棄物処理施設】&#10;有形固定資産減価償却率">
          <a:extLst>
            <a:ext uri="{FF2B5EF4-FFF2-40B4-BE49-F238E27FC236}">
              <a16:creationId xmlns:a16="http://schemas.microsoft.com/office/drawing/2014/main" xmlns="" id="{0C76E504-796D-4E2C-9306-FD07CC01A016}"/>
            </a:ext>
          </a:extLst>
        </xdr:cNvPr>
        <xdr:cNvSpPr txBox="1"/>
      </xdr:nvSpPr>
      <xdr:spPr>
        <a:xfrm>
          <a:off x="15266044" y="5576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3101</xdr:rowOff>
    </xdr:from>
    <xdr:ext cx="405111" cy="259045"/>
    <xdr:sp macro="" textlink="">
      <xdr:nvSpPr>
        <xdr:cNvPr id="431" name="n_2mainValue【一般廃棄物処理施設】&#10;有形固定資産減価償却率">
          <a:extLst>
            <a:ext uri="{FF2B5EF4-FFF2-40B4-BE49-F238E27FC236}">
              <a16:creationId xmlns:a16="http://schemas.microsoft.com/office/drawing/2014/main" xmlns="" id="{50DC42B8-FF92-4B42-A44B-6BFF476608DA}"/>
            </a:ext>
          </a:extLst>
        </xdr:cNvPr>
        <xdr:cNvSpPr txBox="1"/>
      </xdr:nvSpPr>
      <xdr:spPr>
        <a:xfrm>
          <a:off x="14389744" y="5489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2" name="正方形/長方形 431">
          <a:extLst>
            <a:ext uri="{FF2B5EF4-FFF2-40B4-BE49-F238E27FC236}">
              <a16:creationId xmlns:a16="http://schemas.microsoft.com/office/drawing/2014/main" xmlns="" id="{79539CC2-DEA7-4D01-BF83-81AE720F38C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3" name="正方形/長方形 432">
          <a:extLst>
            <a:ext uri="{FF2B5EF4-FFF2-40B4-BE49-F238E27FC236}">
              <a16:creationId xmlns:a16="http://schemas.microsoft.com/office/drawing/2014/main" xmlns="" id="{03A3401E-C867-405D-8307-3701AC37361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4" name="正方形/長方形 433">
          <a:extLst>
            <a:ext uri="{FF2B5EF4-FFF2-40B4-BE49-F238E27FC236}">
              <a16:creationId xmlns:a16="http://schemas.microsoft.com/office/drawing/2014/main" xmlns="" id="{C046F162-1C2A-42D5-91B7-56EA60E5C8B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5" name="正方形/長方形 434">
          <a:extLst>
            <a:ext uri="{FF2B5EF4-FFF2-40B4-BE49-F238E27FC236}">
              <a16:creationId xmlns:a16="http://schemas.microsoft.com/office/drawing/2014/main" xmlns="" id="{2C1A11CF-2BF8-4056-A67F-6DFB6F2BC7D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6" name="正方形/長方形 435">
          <a:extLst>
            <a:ext uri="{FF2B5EF4-FFF2-40B4-BE49-F238E27FC236}">
              <a16:creationId xmlns:a16="http://schemas.microsoft.com/office/drawing/2014/main" xmlns="" id="{100EA2BB-9B0E-4317-9F21-3FB4529A67B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7" name="正方形/長方形 436">
          <a:extLst>
            <a:ext uri="{FF2B5EF4-FFF2-40B4-BE49-F238E27FC236}">
              <a16:creationId xmlns:a16="http://schemas.microsoft.com/office/drawing/2014/main" xmlns="" id="{5D4C4FD2-2C05-44ED-A034-D87D8C6C788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8" name="正方形/長方形 437">
          <a:extLst>
            <a:ext uri="{FF2B5EF4-FFF2-40B4-BE49-F238E27FC236}">
              <a16:creationId xmlns:a16="http://schemas.microsoft.com/office/drawing/2014/main" xmlns="" id="{084A0972-63F2-4C24-A9AA-879C74208CB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9" name="正方形/長方形 438">
          <a:extLst>
            <a:ext uri="{FF2B5EF4-FFF2-40B4-BE49-F238E27FC236}">
              <a16:creationId xmlns:a16="http://schemas.microsoft.com/office/drawing/2014/main" xmlns="" id="{CB11D824-7578-4D4E-B91C-E23E8B533A8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0" name="テキスト ボックス 439">
          <a:extLst>
            <a:ext uri="{FF2B5EF4-FFF2-40B4-BE49-F238E27FC236}">
              <a16:creationId xmlns:a16="http://schemas.microsoft.com/office/drawing/2014/main" xmlns="" id="{78C33967-56AD-4F70-97EC-74F5BE6E86B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1" name="直線コネクタ 440">
          <a:extLst>
            <a:ext uri="{FF2B5EF4-FFF2-40B4-BE49-F238E27FC236}">
              <a16:creationId xmlns:a16="http://schemas.microsoft.com/office/drawing/2014/main" xmlns="" id="{88AA463A-90B7-4D68-A395-7384897DCC7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2" name="直線コネクタ 441">
          <a:extLst>
            <a:ext uri="{FF2B5EF4-FFF2-40B4-BE49-F238E27FC236}">
              <a16:creationId xmlns:a16="http://schemas.microsoft.com/office/drawing/2014/main" xmlns="" id="{72577054-529E-4351-BA52-84ABBB880377}"/>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43" name="テキスト ボックス 442">
          <a:extLst>
            <a:ext uri="{FF2B5EF4-FFF2-40B4-BE49-F238E27FC236}">
              <a16:creationId xmlns:a16="http://schemas.microsoft.com/office/drawing/2014/main" xmlns="" id="{8540EEF2-ED10-4587-9774-C2D9147AA02B}"/>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4" name="直線コネクタ 443">
          <a:extLst>
            <a:ext uri="{FF2B5EF4-FFF2-40B4-BE49-F238E27FC236}">
              <a16:creationId xmlns:a16="http://schemas.microsoft.com/office/drawing/2014/main" xmlns="" id="{F0525938-6A12-4F18-949F-591AC7804318}"/>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45" name="テキスト ボックス 444">
          <a:extLst>
            <a:ext uri="{FF2B5EF4-FFF2-40B4-BE49-F238E27FC236}">
              <a16:creationId xmlns:a16="http://schemas.microsoft.com/office/drawing/2014/main" xmlns="" id="{B4B442F2-5211-43BB-A236-CB785594BE1E}"/>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6" name="直線コネクタ 445">
          <a:extLst>
            <a:ext uri="{FF2B5EF4-FFF2-40B4-BE49-F238E27FC236}">
              <a16:creationId xmlns:a16="http://schemas.microsoft.com/office/drawing/2014/main" xmlns="" id="{FFE3087B-9233-4F56-8B2A-805AA9CA6A1C}"/>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47" name="テキスト ボックス 446">
          <a:extLst>
            <a:ext uri="{FF2B5EF4-FFF2-40B4-BE49-F238E27FC236}">
              <a16:creationId xmlns:a16="http://schemas.microsoft.com/office/drawing/2014/main" xmlns="" id="{00223AE0-CD79-49F2-BA2F-E6E4FDED5FC4}"/>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8" name="直線コネクタ 447">
          <a:extLst>
            <a:ext uri="{FF2B5EF4-FFF2-40B4-BE49-F238E27FC236}">
              <a16:creationId xmlns:a16="http://schemas.microsoft.com/office/drawing/2014/main" xmlns="" id="{0C00F120-034F-4924-BA25-5E2EAFB056D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49" name="テキスト ボックス 448">
          <a:extLst>
            <a:ext uri="{FF2B5EF4-FFF2-40B4-BE49-F238E27FC236}">
              <a16:creationId xmlns:a16="http://schemas.microsoft.com/office/drawing/2014/main" xmlns="" id="{805CD0BE-720E-4DC2-965B-833AA9D7D349}"/>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0" name="直線コネクタ 449">
          <a:extLst>
            <a:ext uri="{FF2B5EF4-FFF2-40B4-BE49-F238E27FC236}">
              <a16:creationId xmlns:a16="http://schemas.microsoft.com/office/drawing/2014/main" xmlns="" id="{C73A4004-E310-45B1-A014-1E110C9DB34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1" name="テキスト ボックス 450">
          <a:extLst>
            <a:ext uri="{FF2B5EF4-FFF2-40B4-BE49-F238E27FC236}">
              <a16:creationId xmlns:a16="http://schemas.microsoft.com/office/drawing/2014/main" xmlns="" id="{2860BAE2-A857-41A8-9A6C-9EC2673D3267}"/>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2" name="【一般廃棄物処理施設】&#10;一人当たり有形固定資産（償却資産）額グラフ枠">
          <a:extLst>
            <a:ext uri="{FF2B5EF4-FFF2-40B4-BE49-F238E27FC236}">
              <a16:creationId xmlns:a16="http://schemas.microsoft.com/office/drawing/2014/main" xmlns="" id="{C6B7C82C-8128-493A-97CA-7C4CB3BD223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59325</xdr:rowOff>
    </xdr:from>
    <xdr:to>
      <xdr:col>116</xdr:col>
      <xdr:colOff>62864</xdr:colOff>
      <xdr:row>41</xdr:row>
      <xdr:rowOff>133025</xdr:rowOff>
    </xdr:to>
    <xdr:cxnSp macro="">
      <xdr:nvCxnSpPr>
        <xdr:cNvPr id="453" name="直線コネクタ 452">
          <a:extLst>
            <a:ext uri="{FF2B5EF4-FFF2-40B4-BE49-F238E27FC236}">
              <a16:creationId xmlns:a16="http://schemas.microsoft.com/office/drawing/2014/main" xmlns="" id="{5D15A597-F203-42C7-A582-AA713C15E2D5}"/>
            </a:ext>
          </a:extLst>
        </xdr:cNvPr>
        <xdr:cNvCxnSpPr/>
      </xdr:nvCxnSpPr>
      <xdr:spPr>
        <a:xfrm flipV="1">
          <a:off x="22160864" y="5717175"/>
          <a:ext cx="0" cy="1445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136852</xdr:rowOff>
    </xdr:from>
    <xdr:ext cx="313932" cy="259045"/>
    <xdr:sp macro="" textlink="">
      <xdr:nvSpPr>
        <xdr:cNvPr id="454" name="【一般廃棄物処理施設】&#10;一人当たり有形固定資産（償却資産）額最小値テキスト">
          <a:extLst>
            <a:ext uri="{FF2B5EF4-FFF2-40B4-BE49-F238E27FC236}">
              <a16:creationId xmlns:a16="http://schemas.microsoft.com/office/drawing/2014/main" xmlns="" id="{92D5B830-E3B7-43BD-8AE0-69389D2D9BD6}"/>
            </a:ext>
          </a:extLst>
        </xdr:cNvPr>
        <xdr:cNvSpPr txBox="1"/>
      </xdr:nvSpPr>
      <xdr:spPr>
        <a:xfrm>
          <a:off x="22199600" y="71663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133025</xdr:rowOff>
    </xdr:from>
    <xdr:to>
      <xdr:col>116</xdr:col>
      <xdr:colOff>152400</xdr:colOff>
      <xdr:row>41</xdr:row>
      <xdr:rowOff>133025</xdr:rowOff>
    </xdr:to>
    <xdr:cxnSp macro="">
      <xdr:nvCxnSpPr>
        <xdr:cNvPr id="455" name="直線コネクタ 454">
          <a:extLst>
            <a:ext uri="{FF2B5EF4-FFF2-40B4-BE49-F238E27FC236}">
              <a16:creationId xmlns:a16="http://schemas.microsoft.com/office/drawing/2014/main" xmlns="" id="{69A25703-3B7C-49C4-BFF8-A1B7D5635490}"/>
            </a:ext>
          </a:extLst>
        </xdr:cNvPr>
        <xdr:cNvCxnSpPr/>
      </xdr:nvCxnSpPr>
      <xdr:spPr>
        <a:xfrm>
          <a:off x="22072600" y="716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6002</xdr:rowOff>
    </xdr:from>
    <xdr:ext cx="599010" cy="259045"/>
    <xdr:sp macro="" textlink="">
      <xdr:nvSpPr>
        <xdr:cNvPr id="456" name="【一般廃棄物処理施設】&#10;一人当たり有形固定資産（償却資産）額最大値テキスト">
          <a:extLst>
            <a:ext uri="{FF2B5EF4-FFF2-40B4-BE49-F238E27FC236}">
              <a16:creationId xmlns:a16="http://schemas.microsoft.com/office/drawing/2014/main" xmlns="" id="{1CC1CF9C-C54D-43CA-B197-7AF06C09F94A}"/>
            </a:ext>
          </a:extLst>
        </xdr:cNvPr>
        <xdr:cNvSpPr txBox="1"/>
      </xdr:nvSpPr>
      <xdr:spPr>
        <a:xfrm>
          <a:off x="22199600" y="549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59325</xdr:rowOff>
    </xdr:from>
    <xdr:to>
      <xdr:col>116</xdr:col>
      <xdr:colOff>152400</xdr:colOff>
      <xdr:row>33</xdr:row>
      <xdr:rowOff>59325</xdr:rowOff>
    </xdr:to>
    <xdr:cxnSp macro="">
      <xdr:nvCxnSpPr>
        <xdr:cNvPr id="457" name="直線コネクタ 456">
          <a:extLst>
            <a:ext uri="{FF2B5EF4-FFF2-40B4-BE49-F238E27FC236}">
              <a16:creationId xmlns:a16="http://schemas.microsoft.com/office/drawing/2014/main" xmlns="" id="{31A940D8-4D72-430A-9412-CEBF83D27E56}"/>
            </a:ext>
          </a:extLst>
        </xdr:cNvPr>
        <xdr:cNvCxnSpPr/>
      </xdr:nvCxnSpPr>
      <xdr:spPr>
        <a:xfrm>
          <a:off x="22072600" y="571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58179</xdr:rowOff>
    </xdr:from>
    <xdr:ext cx="599010" cy="259045"/>
    <xdr:sp macro="" textlink="">
      <xdr:nvSpPr>
        <xdr:cNvPr id="458" name="【一般廃棄物処理施設】&#10;一人当たり有形固定資産（償却資産）額平均値テキスト">
          <a:extLst>
            <a:ext uri="{FF2B5EF4-FFF2-40B4-BE49-F238E27FC236}">
              <a16:creationId xmlns:a16="http://schemas.microsoft.com/office/drawing/2014/main" xmlns="" id="{FB9C751E-8B95-4C6F-AF35-2C040119A968}"/>
            </a:ext>
          </a:extLst>
        </xdr:cNvPr>
        <xdr:cNvSpPr txBox="1"/>
      </xdr:nvSpPr>
      <xdr:spPr>
        <a:xfrm>
          <a:off x="22199600" y="65732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79752</xdr:rowOff>
    </xdr:from>
    <xdr:to>
      <xdr:col>116</xdr:col>
      <xdr:colOff>114300</xdr:colOff>
      <xdr:row>39</xdr:row>
      <xdr:rowOff>9902</xdr:rowOff>
    </xdr:to>
    <xdr:sp macro="" textlink="">
      <xdr:nvSpPr>
        <xdr:cNvPr id="459" name="フローチャート: 判断 458">
          <a:extLst>
            <a:ext uri="{FF2B5EF4-FFF2-40B4-BE49-F238E27FC236}">
              <a16:creationId xmlns:a16="http://schemas.microsoft.com/office/drawing/2014/main" xmlns="" id="{C8F5A933-0124-4775-8A00-CA8AA14CFCDC}"/>
            </a:ext>
          </a:extLst>
        </xdr:cNvPr>
        <xdr:cNvSpPr/>
      </xdr:nvSpPr>
      <xdr:spPr>
        <a:xfrm>
          <a:off x="22110700" y="659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159748</xdr:rowOff>
    </xdr:from>
    <xdr:to>
      <xdr:col>112</xdr:col>
      <xdr:colOff>38100</xdr:colOff>
      <xdr:row>39</xdr:row>
      <xdr:rowOff>89898</xdr:rowOff>
    </xdr:to>
    <xdr:sp macro="" textlink="">
      <xdr:nvSpPr>
        <xdr:cNvPr id="460" name="フローチャート: 判断 459">
          <a:extLst>
            <a:ext uri="{FF2B5EF4-FFF2-40B4-BE49-F238E27FC236}">
              <a16:creationId xmlns:a16="http://schemas.microsoft.com/office/drawing/2014/main" xmlns="" id="{080423DC-4632-4542-9152-B40DDAE7490A}"/>
            </a:ext>
          </a:extLst>
        </xdr:cNvPr>
        <xdr:cNvSpPr/>
      </xdr:nvSpPr>
      <xdr:spPr>
        <a:xfrm>
          <a:off x="21272500" y="66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106425</xdr:rowOff>
    </xdr:from>
    <xdr:ext cx="534377" cy="259045"/>
    <xdr:sp macro="" textlink="">
      <xdr:nvSpPr>
        <xdr:cNvPr id="461" name="n_1aveValue【一般廃棄物処理施設】&#10;一人当たり有形固定資産（償却資産）額">
          <a:extLst>
            <a:ext uri="{FF2B5EF4-FFF2-40B4-BE49-F238E27FC236}">
              <a16:creationId xmlns:a16="http://schemas.microsoft.com/office/drawing/2014/main" xmlns="" id="{3573052F-E42F-4D91-8903-F7C02F893AC4}"/>
            </a:ext>
          </a:extLst>
        </xdr:cNvPr>
        <xdr:cNvSpPr txBox="1"/>
      </xdr:nvSpPr>
      <xdr:spPr>
        <a:xfrm>
          <a:off x="21043411" y="645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89696</xdr:rowOff>
    </xdr:from>
    <xdr:to>
      <xdr:col>107</xdr:col>
      <xdr:colOff>101600</xdr:colOff>
      <xdr:row>40</xdr:row>
      <xdr:rowOff>19846</xdr:rowOff>
    </xdr:to>
    <xdr:sp macro="" textlink="">
      <xdr:nvSpPr>
        <xdr:cNvPr id="462" name="フローチャート: 判断 461">
          <a:extLst>
            <a:ext uri="{FF2B5EF4-FFF2-40B4-BE49-F238E27FC236}">
              <a16:creationId xmlns:a16="http://schemas.microsoft.com/office/drawing/2014/main" xmlns="" id="{3D4ABB4B-BC7A-49D3-B909-FCE8CC2BA6C6}"/>
            </a:ext>
          </a:extLst>
        </xdr:cNvPr>
        <xdr:cNvSpPr/>
      </xdr:nvSpPr>
      <xdr:spPr>
        <a:xfrm>
          <a:off x="20383500" y="677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36373</xdr:rowOff>
    </xdr:from>
    <xdr:ext cx="534377" cy="259045"/>
    <xdr:sp macro="" textlink="">
      <xdr:nvSpPr>
        <xdr:cNvPr id="463" name="n_2aveValue【一般廃棄物処理施設】&#10;一人当たり有形固定資産（償却資産）額">
          <a:extLst>
            <a:ext uri="{FF2B5EF4-FFF2-40B4-BE49-F238E27FC236}">
              <a16:creationId xmlns:a16="http://schemas.microsoft.com/office/drawing/2014/main" xmlns="" id="{FD825009-51C3-40B7-92D2-1E11B535C07E}"/>
            </a:ext>
          </a:extLst>
        </xdr:cNvPr>
        <xdr:cNvSpPr txBox="1"/>
      </xdr:nvSpPr>
      <xdr:spPr>
        <a:xfrm>
          <a:off x="20167111" y="655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xmlns="" id="{F3BB47A3-19DF-4AB3-BF33-4E75593394B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xmlns="" id="{1BA99571-E732-4ED3-86AA-14B8D0FD3BF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xmlns="" id="{B43BFB31-DC94-438E-A386-3595A7DE1DE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xmlns="" id="{199AD7C0-FF5E-4A29-BBCD-9EED8633E99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xmlns="" id="{48E542BF-5DD8-45FA-A25A-41496181CE0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170017</xdr:rowOff>
    </xdr:from>
    <xdr:to>
      <xdr:col>112</xdr:col>
      <xdr:colOff>38100</xdr:colOff>
      <xdr:row>40</xdr:row>
      <xdr:rowOff>100167</xdr:rowOff>
    </xdr:to>
    <xdr:sp macro="" textlink="">
      <xdr:nvSpPr>
        <xdr:cNvPr id="469" name="楕円 468">
          <a:extLst>
            <a:ext uri="{FF2B5EF4-FFF2-40B4-BE49-F238E27FC236}">
              <a16:creationId xmlns:a16="http://schemas.microsoft.com/office/drawing/2014/main" xmlns="" id="{0A74D9EC-3C37-4D11-AA27-E8D92A49B59E}"/>
            </a:ext>
          </a:extLst>
        </xdr:cNvPr>
        <xdr:cNvSpPr/>
      </xdr:nvSpPr>
      <xdr:spPr>
        <a:xfrm>
          <a:off x="21272500" y="685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18373</xdr:rowOff>
    </xdr:from>
    <xdr:to>
      <xdr:col>107</xdr:col>
      <xdr:colOff>101600</xdr:colOff>
      <xdr:row>40</xdr:row>
      <xdr:rowOff>119973</xdr:rowOff>
    </xdr:to>
    <xdr:sp macro="" textlink="">
      <xdr:nvSpPr>
        <xdr:cNvPr id="470" name="楕円 469">
          <a:extLst>
            <a:ext uri="{FF2B5EF4-FFF2-40B4-BE49-F238E27FC236}">
              <a16:creationId xmlns:a16="http://schemas.microsoft.com/office/drawing/2014/main" xmlns="" id="{771B5EBB-118A-4640-8631-B514F0342D30}"/>
            </a:ext>
          </a:extLst>
        </xdr:cNvPr>
        <xdr:cNvSpPr/>
      </xdr:nvSpPr>
      <xdr:spPr>
        <a:xfrm>
          <a:off x="20383500" y="68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49367</xdr:rowOff>
    </xdr:from>
    <xdr:to>
      <xdr:col>111</xdr:col>
      <xdr:colOff>177800</xdr:colOff>
      <xdr:row>40</xdr:row>
      <xdr:rowOff>69173</xdr:rowOff>
    </xdr:to>
    <xdr:cxnSp macro="">
      <xdr:nvCxnSpPr>
        <xdr:cNvPr id="471" name="直線コネクタ 470">
          <a:extLst>
            <a:ext uri="{FF2B5EF4-FFF2-40B4-BE49-F238E27FC236}">
              <a16:creationId xmlns:a16="http://schemas.microsoft.com/office/drawing/2014/main" xmlns="" id="{12C1D644-8726-401B-AD1B-4D80DA5002D7}"/>
            </a:ext>
          </a:extLst>
        </xdr:cNvPr>
        <xdr:cNvCxnSpPr/>
      </xdr:nvCxnSpPr>
      <xdr:spPr>
        <a:xfrm flipV="1">
          <a:off x="20434300" y="6907367"/>
          <a:ext cx="889000" cy="19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91294</xdr:rowOff>
    </xdr:from>
    <xdr:ext cx="534377" cy="259045"/>
    <xdr:sp macro="" textlink="">
      <xdr:nvSpPr>
        <xdr:cNvPr id="472" name="n_1mainValue【一般廃棄物処理施設】&#10;一人当たり有形固定資産（償却資産）額">
          <a:extLst>
            <a:ext uri="{FF2B5EF4-FFF2-40B4-BE49-F238E27FC236}">
              <a16:creationId xmlns:a16="http://schemas.microsoft.com/office/drawing/2014/main" xmlns="" id="{5AEEADA2-2230-4806-8AB7-8A2C9B121514}"/>
            </a:ext>
          </a:extLst>
        </xdr:cNvPr>
        <xdr:cNvSpPr txBox="1"/>
      </xdr:nvSpPr>
      <xdr:spPr>
        <a:xfrm>
          <a:off x="21043411" y="694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111100</xdr:rowOff>
    </xdr:from>
    <xdr:ext cx="534377" cy="259045"/>
    <xdr:sp macro="" textlink="">
      <xdr:nvSpPr>
        <xdr:cNvPr id="473" name="n_2mainValue【一般廃棄物処理施設】&#10;一人当たり有形固定資産（償却資産）額">
          <a:extLst>
            <a:ext uri="{FF2B5EF4-FFF2-40B4-BE49-F238E27FC236}">
              <a16:creationId xmlns:a16="http://schemas.microsoft.com/office/drawing/2014/main" xmlns="" id="{435A0E04-29C3-40CF-9DF9-FD33E2F2AA8F}"/>
            </a:ext>
          </a:extLst>
        </xdr:cNvPr>
        <xdr:cNvSpPr txBox="1"/>
      </xdr:nvSpPr>
      <xdr:spPr>
        <a:xfrm>
          <a:off x="20167111" y="696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4" name="正方形/長方形 473">
          <a:extLst>
            <a:ext uri="{FF2B5EF4-FFF2-40B4-BE49-F238E27FC236}">
              <a16:creationId xmlns:a16="http://schemas.microsoft.com/office/drawing/2014/main" xmlns="" id="{08A0882F-ED90-411A-930C-01A1C44AF00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5" name="正方形/長方形 474">
          <a:extLst>
            <a:ext uri="{FF2B5EF4-FFF2-40B4-BE49-F238E27FC236}">
              <a16:creationId xmlns:a16="http://schemas.microsoft.com/office/drawing/2014/main" xmlns="" id="{BDA19C5F-2718-4FF7-9690-E210EFA1209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6" name="正方形/長方形 475">
          <a:extLst>
            <a:ext uri="{FF2B5EF4-FFF2-40B4-BE49-F238E27FC236}">
              <a16:creationId xmlns:a16="http://schemas.microsoft.com/office/drawing/2014/main" xmlns="" id="{0D73690D-5490-4E1A-B058-DD90C5BE56A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7" name="正方形/長方形 476">
          <a:extLst>
            <a:ext uri="{FF2B5EF4-FFF2-40B4-BE49-F238E27FC236}">
              <a16:creationId xmlns:a16="http://schemas.microsoft.com/office/drawing/2014/main" xmlns="" id="{3287DBE1-B9AE-4A17-885C-C4F7FBCDFA4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8" name="正方形/長方形 477">
          <a:extLst>
            <a:ext uri="{FF2B5EF4-FFF2-40B4-BE49-F238E27FC236}">
              <a16:creationId xmlns:a16="http://schemas.microsoft.com/office/drawing/2014/main" xmlns="" id="{A2E122DB-2EC0-42D3-8B12-09D56BA998A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9" name="正方形/長方形 478">
          <a:extLst>
            <a:ext uri="{FF2B5EF4-FFF2-40B4-BE49-F238E27FC236}">
              <a16:creationId xmlns:a16="http://schemas.microsoft.com/office/drawing/2014/main" xmlns="" id="{3AEEEE5A-5DC0-4146-BDD0-DB8027C994A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0" name="正方形/長方形 479">
          <a:extLst>
            <a:ext uri="{FF2B5EF4-FFF2-40B4-BE49-F238E27FC236}">
              <a16:creationId xmlns:a16="http://schemas.microsoft.com/office/drawing/2014/main" xmlns="" id="{A79F651F-68E5-4DA9-887C-810C15F6B98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1" name="正方形/長方形 480">
          <a:extLst>
            <a:ext uri="{FF2B5EF4-FFF2-40B4-BE49-F238E27FC236}">
              <a16:creationId xmlns:a16="http://schemas.microsoft.com/office/drawing/2014/main" xmlns="" id="{F000FDCF-0E99-45AA-A52C-BB5D4A593C3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2" name="テキスト ボックス 481">
          <a:extLst>
            <a:ext uri="{FF2B5EF4-FFF2-40B4-BE49-F238E27FC236}">
              <a16:creationId xmlns:a16="http://schemas.microsoft.com/office/drawing/2014/main" xmlns="" id="{4759006D-B17A-4D70-8822-8402CC8402B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3" name="直線コネクタ 482">
          <a:extLst>
            <a:ext uri="{FF2B5EF4-FFF2-40B4-BE49-F238E27FC236}">
              <a16:creationId xmlns:a16="http://schemas.microsoft.com/office/drawing/2014/main" xmlns="" id="{634E5DEB-6788-48E8-A545-2697756F544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4" name="直線コネクタ 483">
          <a:extLst>
            <a:ext uri="{FF2B5EF4-FFF2-40B4-BE49-F238E27FC236}">
              <a16:creationId xmlns:a16="http://schemas.microsoft.com/office/drawing/2014/main" xmlns="" id="{245B030D-9A83-4903-A334-6DA26F9A980A}"/>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5" name="テキスト ボックス 484">
          <a:extLst>
            <a:ext uri="{FF2B5EF4-FFF2-40B4-BE49-F238E27FC236}">
              <a16:creationId xmlns:a16="http://schemas.microsoft.com/office/drawing/2014/main" xmlns="" id="{0C5E1F25-A05A-4333-846C-8BBDE69E4D14}"/>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6" name="直線コネクタ 485">
          <a:extLst>
            <a:ext uri="{FF2B5EF4-FFF2-40B4-BE49-F238E27FC236}">
              <a16:creationId xmlns:a16="http://schemas.microsoft.com/office/drawing/2014/main" xmlns="" id="{A97B848F-C39E-4E78-A361-77B9F81AFBA7}"/>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7" name="テキスト ボックス 486">
          <a:extLst>
            <a:ext uri="{FF2B5EF4-FFF2-40B4-BE49-F238E27FC236}">
              <a16:creationId xmlns:a16="http://schemas.microsoft.com/office/drawing/2014/main" xmlns="" id="{709F1EC5-4987-463D-870F-E79EE041E436}"/>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8" name="直線コネクタ 487">
          <a:extLst>
            <a:ext uri="{FF2B5EF4-FFF2-40B4-BE49-F238E27FC236}">
              <a16:creationId xmlns:a16="http://schemas.microsoft.com/office/drawing/2014/main" xmlns="" id="{985A061B-F117-4F6D-8853-D15AB86ED9C9}"/>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9" name="テキスト ボックス 488">
          <a:extLst>
            <a:ext uri="{FF2B5EF4-FFF2-40B4-BE49-F238E27FC236}">
              <a16:creationId xmlns:a16="http://schemas.microsoft.com/office/drawing/2014/main" xmlns="" id="{E88FA4BC-A821-4918-B51B-BFC2B1FF6FE2}"/>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0" name="直線コネクタ 489">
          <a:extLst>
            <a:ext uri="{FF2B5EF4-FFF2-40B4-BE49-F238E27FC236}">
              <a16:creationId xmlns:a16="http://schemas.microsoft.com/office/drawing/2014/main" xmlns="" id="{352F58A8-C894-4882-9BCC-FD86BC5913AC}"/>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1" name="テキスト ボックス 490">
          <a:extLst>
            <a:ext uri="{FF2B5EF4-FFF2-40B4-BE49-F238E27FC236}">
              <a16:creationId xmlns:a16="http://schemas.microsoft.com/office/drawing/2014/main" xmlns="" id="{8A370CAD-7686-4057-B4EE-7C0C6E942A4E}"/>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2" name="直線コネクタ 491">
          <a:extLst>
            <a:ext uri="{FF2B5EF4-FFF2-40B4-BE49-F238E27FC236}">
              <a16:creationId xmlns:a16="http://schemas.microsoft.com/office/drawing/2014/main" xmlns="" id="{4737311E-BD38-4F91-A838-33D7197F5773}"/>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3" name="テキスト ボックス 492">
          <a:extLst>
            <a:ext uri="{FF2B5EF4-FFF2-40B4-BE49-F238E27FC236}">
              <a16:creationId xmlns:a16="http://schemas.microsoft.com/office/drawing/2014/main" xmlns="" id="{AABDA2BA-4D16-4447-905D-3DC8BF2ECA3C}"/>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4" name="直線コネクタ 493">
          <a:extLst>
            <a:ext uri="{FF2B5EF4-FFF2-40B4-BE49-F238E27FC236}">
              <a16:creationId xmlns:a16="http://schemas.microsoft.com/office/drawing/2014/main" xmlns="" id="{7A575EE6-CB63-4F8C-BE68-0E8528FEC074}"/>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5" name="テキスト ボックス 494">
          <a:extLst>
            <a:ext uri="{FF2B5EF4-FFF2-40B4-BE49-F238E27FC236}">
              <a16:creationId xmlns:a16="http://schemas.microsoft.com/office/drawing/2014/main" xmlns="" id="{FFF26DF0-7D08-42E9-BE80-CD2D4DDF111C}"/>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6" name="直線コネクタ 495">
          <a:extLst>
            <a:ext uri="{FF2B5EF4-FFF2-40B4-BE49-F238E27FC236}">
              <a16:creationId xmlns:a16="http://schemas.microsoft.com/office/drawing/2014/main" xmlns="" id="{DCF83138-9BA9-4F3E-A395-E6E68781AD1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7" name="テキスト ボックス 496">
          <a:extLst>
            <a:ext uri="{FF2B5EF4-FFF2-40B4-BE49-F238E27FC236}">
              <a16:creationId xmlns:a16="http://schemas.microsoft.com/office/drawing/2014/main" xmlns="" id="{F17DA25A-3E69-45EA-853B-DB4DD8FE1F5A}"/>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8" name="【保健センター・保健所】&#10;有形固定資産減価償却率グラフ枠">
          <a:extLst>
            <a:ext uri="{FF2B5EF4-FFF2-40B4-BE49-F238E27FC236}">
              <a16:creationId xmlns:a16="http://schemas.microsoft.com/office/drawing/2014/main" xmlns="" id="{A56B8B4A-FA0D-4A0B-ACA2-71816468AD4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6531</xdr:rowOff>
    </xdr:to>
    <xdr:cxnSp macro="">
      <xdr:nvCxnSpPr>
        <xdr:cNvPr id="499" name="直線コネクタ 498">
          <a:extLst>
            <a:ext uri="{FF2B5EF4-FFF2-40B4-BE49-F238E27FC236}">
              <a16:creationId xmlns:a16="http://schemas.microsoft.com/office/drawing/2014/main" xmlns="" id="{924EBA8F-2AD9-488B-8CFB-6BBA243D92A6}"/>
            </a:ext>
          </a:extLst>
        </xdr:cNvPr>
        <xdr:cNvCxnSpPr/>
      </xdr:nvCxnSpPr>
      <xdr:spPr>
        <a:xfrm flipV="1">
          <a:off x="16318864" y="9470572"/>
          <a:ext cx="0" cy="1508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10358</xdr:rowOff>
    </xdr:from>
    <xdr:ext cx="340478" cy="259045"/>
    <xdr:sp macro="" textlink="">
      <xdr:nvSpPr>
        <xdr:cNvPr id="500" name="【保健センター・保健所】&#10;有形固定資産減価償却率最小値テキスト">
          <a:extLst>
            <a:ext uri="{FF2B5EF4-FFF2-40B4-BE49-F238E27FC236}">
              <a16:creationId xmlns:a16="http://schemas.microsoft.com/office/drawing/2014/main" xmlns="" id="{C43468A6-FBA2-4270-AA7C-432CBB1BAA53}"/>
            </a:ext>
          </a:extLst>
        </xdr:cNvPr>
        <xdr:cNvSpPr txBox="1"/>
      </xdr:nvSpPr>
      <xdr:spPr>
        <a:xfrm>
          <a:off x="16357600" y="109831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xdr:rowOff>
    </xdr:from>
    <xdr:to>
      <xdr:col>86</xdr:col>
      <xdr:colOff>25400</xdr:colOff>
      <xdr:row>64</xdr:row>
      <xdr:rowOff>6531</xdr:rowOff>
    </xdr:to>
    <xdr:cxnSp macro="">
      <xdr:nvCxnSpPr>
        <xdr:cNvPr id="501" name="直線コネクタ 500">
          <a:extLst>
            <a:ext uri="{FF2B5EF4-FFF2-40B4-BE49-F238E27FC236}">
              <a16:creationId xmlns:a16="http://schemas.microsoft.com/office/drawing/2014/main" xmlns="" id="{79D6F09D-B541-4762-A0E5-70FD8C191D82}"/>
            </a:ext>
          </a:extLst>
        </xdr:cNvPr>
        <xdr:cNvCxnSpPr/>
      </xdr:nvCxnSpPr>
      <xdr:spPr>
        <a:xfrm>
          <a:off x="16230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02" name="【保健センター・保健所】&#10;有形固定資産減価償却率最大値テキスト">
          <a:extLst>
            <a:ext uri="{FF2B5EF4-FFF2-40B4-BE49-F238E27FC236}">
              <a16:creationId xmlns:a16="http://schemas.microsoft.com/office/drawing/2014/main" xmlns="" id="{618DE41E-1CF3-4426-BC30-94E7CD204061}"/>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03" name="直線コネクタ 502">
          <a:extLst>
            <a:ext uri="{FF2B5EF4-FFF2-40B4-BE49-F238E27FC236}">
              <a16:creationId xmlns:a16="http://schemas.microsoft.com/office/drawing/2014/main" xmlns="" id="{C02A8E22-F966-4252-AE8B-DDA6ADC18EF4}"/>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9270</xdr:rowOff>
    </xdr:from>
    <xdr:ext cx="405111" cy="259045"/>
    <xdr:sp macro="" textlink="">
      <xdr:nvSpPr>
        <xdr:cNvPr id="504" name="【保健センター・保健所】&#10;有形固定資産減価償却率平均値テキスト">
          <a:extLst>
            <a:ext uri="{FF2B5EF4-FFF2-40B4-BE49-F238E27FC236}">
              <a16:creationId xmlns:a16="http://schemas.microsoft.com/office/drawing/2014/main" xmlns="" id="{C62FEEE1-E331-4980-A140-FB978BC72AAE}"/>
            </a:ext>
          </a:extLst>
        </xdr:cNvPr>
        <xdr:cNvSpPr txBox="1"/>
      </xdr:nvSpPr>
      <xdr:spPr>
        <a:xfrm>
          <a:off x="16357600" y="1029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30843</xdr:rowOff>
    </xdr:from>
    <xdr:to>
      <xdr:col>85</xdr:col>
      <xdr:colOff>177800</xdr:colOff>
      <xdr:row>60</xdr:row>
      <xdr:rowOff>132443</xdr:rowOff>
    </xdr:to>
    <xdr:sp macro="" textlink="">
      <xdr:nvSpPr>
        <xdr:cNvPr id="505" name="フローチャート: 判断 504">
          <a:extLst>
            <a:ext uri="{FF2B5EF4-FFF2-40B4-BE49-F238E27FC236}">
              <a16:creationId xmlns:a16="http://schemas.microsoft.com/office/drawing/2014/main" xmlns="" id="{C036614C-E99C-475C-9E8E-9C6805FE404E}"/>
            </a:ext>
          </a:extLst>
        </xdr:cNvPr>
        <xdr:cNvSpPr/>
      </xdr:nvSpPr>
      <xdr:spPr>
        <a:xfrm>
          <a:off x="162687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40640</xdr:rowOff>
    </xdr:from>
    <xdr:to>
      <xdr:col>81</xdr:col>
      <xdr:colOff>101600</xdr:colOff>
      <xdr:row>60</xdr:row>
      <xdr:rowOff>142240</xdr:rowOff>
    </xdr:to>
    <xdr:sp macro="" textlink="">
      <xdr:nvSpPr>
        <xdr:cNvPr id="506" name="フローチャート: 判断 505">
          <a:extLst>
            <a:ext uri="{FF2B5EF4-FFF2-40B4-BE49-F238E27FC236}">
              <a16:creationId xmlns:a16="http://schemas.microsoft.com/office/drawing/2014/main" xmlns="" id="{C1F49660-EA9C-4FDE-B003-1268C4ED2730}"/>
            </a:ext>
          </a:extLst>
        </xdr:cNvPr>
        <xdr:cNvSpPr/>
      </xdr:nvSpPr>
      <xdr:spPr>
        <a:xfrm>
          <a:off x="15430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158767</xdr:rowOff>
    </xdr:from>
    <xdr:ext cx="405111" cy="259045"/>
    <xdr:sp macro="" textlink="">
      <xdr:nvSpPr>
        <xdr:cNvPr id="507" name="n_1aveValue【保健センター・保健所】&#10;有形固定資産減価償却率">
          <a:extLst>
            <a:ext uri="{FF2B5EF4-FFF2-40B4-BE49-F238E27FC236}">
              <a16:creationId xmlns:a16="http://schemas.microsoft.com/office/drawing/2014/main" xmlns="" id="{EA2AACC9-3C9A-415D-B367-9D6E65FAB510}"/>
            </a:ext>
          </a:extLst>
        </xdr:cNvPr>
        <xdr:cNvSpPr txBox="1"/>
      </xdr:nvSpPr>
      <xdr:spPr>
        <a:xfrm>
          <a:off x="152660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65133</xdr:rowOff>
    </xdr:from>
    <xdr:to>
      <xdr:col>76</xdr:col>
      <xdr:colOff>165100</xdr:colOff>
      <xdr:row>60</xdr:row>
      <xdr:rowOff>166733</xdr:rowOff>
    </xdr:to>
    <xdr:sp macro="" textlink="">
      <xdr:nvSpPr>
        <xdr:cNvPr id="508" name="フローチャート: 判断 507">
          <a:extLst>
            <a:ext uri="{FF2B5EF4-FFF2-40B4-BE49-F238E27FC236}">
              <a16:creationId xmlns:a16="http://schemas.microsoft.com/office/drawing/2014/main" xmlns="" id="{C1752C49-CDD3-4CA8-AE6A-20EB1EAE1898}"/>
            </a:ext>
          </a:extLst>
        </xdr:cNvPr>
        <xdr:cNvSpPr/>
      </xdr:nvSpPr>
      <xdr:spPr>
        <a:xfrm>
          <a:off x="14541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11810</xdr:rowOff>
    </xdr:from>
    <xdr:ext cx="405111" cy="259045"/>
    <xdr:sp macro="" textlink="">
      <xdr:nvSpPr>
        <xdr:cNvPr id="509" name="n_2aveValue【保健センター・保健所】&#10;有形固定資産減価償却率">
          <a:extLst>
            <a:ext uri="{FF2B5EF4-FFF2-40B4-BE49-F238E27FC236}">
              <a16:creationId xmlns:a16="http://schemas.microsoft.com/office/drawing/2014/main" xmlns="" id="{6AAC84D5-BC04-439D-90B0-D23E6A80477A}"/>
            </a:ext>
          </a:extLst>
        </xdr:cNvPr>
        <xdr:cNvSpPr txBox="1"/>
      </xdr:nvSpPr>
      <xdr:spPr>
        <a:xfrm>
          <a:off x="14389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xmlns="" id="{9F03F07A-E263-4115-B783-D947895ACDE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xmlns="" id="{D2290ABB-021A-42CB-9FEE-FADB21A1152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2" name="テキスト ボックス 511">
          <a:extLst>
            <a:ext uri="{FF2B5EF4-FFF2-40B4-BE49-F238E27FC236}">
              <a16:creationId xmlns:a16="http://schemas.microsoft.com/office/drawing/2014/main" xmlns="" id="{FA31F25D-3CF5-4058-8625-32708ABED22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3" name="テキスト ボックス 512">
          <a:extLst>
            <a:ext uri="{FF2B5EF4-FFF2-40B4-BE49-F238E27FC236}">
              <a16:creationId xmlns:a16="http://schemas.microsoft.com/office/drawing/2014/main" xmlns="" id="{30F72026-79C5-46B9-A675-693D0FAA35A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4" name="テキスト ボックス 513">
          <a:extLst>
            <a:ext uri="{FF2B5EF4-FFF2-40B4-BE49-F238E27FC236}">
              <a16:creationId xmlns:a16="http://schemas.microsoft.com/office/drawing/2014/main" xmlns="" id="{D08CDA89-620C-45CF-898B-7A73EF086C7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154940</xdr:rowOff>
    </xdr:from>
    <xdr:to>
      <xdr:col>81</xdr:col>
      <xdr:colOff>101600</xdr:colOff>
      <xdr:row>61</xdr:row>
      <xdr:rowOff>85090</xdr:rowOff>
    </xdr:to>
    <xdr:sp macro="" textlink="">
      <xdr:nvSpPr>
        <xdr:cNvPr id="515" name="楕円 514">
          <a:extLst>
            <a:ext uri="{FF2B5EF4-FFF2-40B4-BE49-F238E27FC236}">
              <a16:creationId xmlns:a16="http://schemas.microsoft.com/office/drawing/2014/main" xmlns="" id="{0E61EB2B-6639-4BF9-953F-99B1C96D25CB}"/>
            </a:ext>
          </a:extLst>
        </xdr:cNvPr>
        <xdr:cNvSpPr/>
      </xdr:nvSpPr>
      <xdr:spPr>
        <a:xfrm>
          <a:off x="15430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19413</xdr:rowOff>
    </xdr:from>
    <xdr:to>
      <xdr:col>76</xdr:col>
      <xdr:colOff>165100</xdr:colOff>
      <xdr:row>61</xdr:row>
      <xdr:rowOff>121013</xdr:rowOff>
    </xdr:to>
    <xdr:sp macro="" textlink="">
      <xdr:nvSpPr>
        <xdr:cNvPr id="516" name="楕円 515">
          <a:extLst>
            <a:ext uri="{FF2B5EF4-FFF2-40B4-BE49-F238E27FC236}">
              <a16:creationId xmlns:a16="http://schemas.microsoft.com/office/drawing/2014/main" xmlns="" id="{B24A8654-1164-4F26-9963-C2E75BEFB211}"/>
            </a:ext>
          </a:extLst>
        </xdr:cNvPr>
        <xdr:cNvSpPr/>
      </xdr:nvSpPr>
      <xdr:spPr>
        <a:xfrm>
          <a:off x="14541500" y="104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34290</xdr:rowOff>
    </xdr:from>
    <xdr:to>
      <xdr:col>81</xdr:col>
      <xdr:colOff>50800</xdr:colOff>
      <xdr:row>61</xdr:row>
      <xdr:rowOff>70213</xdr:rowOff>
    </xdr:to>
    <xdr:cxnSp macro="">
      <xdr:nvCxnSpPr>
        <xdr:cNvPr id="517" name="直線コネクタ 516">
          <a:extLst>
            <a:ext uri="{FF2B5EF4-FFF2-40B4-BE49-F238E27FC236}">
              <a16:creationId xmlns:a16="http://schemas.microsoft.com/office/drawing/2014/main" xmlns="" id="{8F0DF246-1815-4AF4-9275-9B2537A354FE}"/>
            </a:ext>
          </a:extLst>
        </xdr:cNvPr>
        <xdr:cNvCxnSpPr/>
      </xdr:nvCxnSpPr>
      <xdr:spPr>
        <a:xfrm flipV="1">
          <a:off x="14592300" y="1049274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76217</xdr:rowOff>
    </xdr:from>
    <xdr:ext cx="405111" cy="259045"/>
    <xdr:sp macro="" textlink="">
      <xdr:nvSpPr>
        <xdr:cNvPr id="518" name="n_1mainValue【保健センター・保健所】&#10;有形固定資産減価償却率">
          <a:extLst>
            <a:ext uri="{FF2B5EF4-FFF2-40B4-BE49-F238E27FC236}">
              <a16:creationId xmlns:a16="http://schemas.microsoft.com/office/drawing/2014/main" xmlns="" id="{818FAC60-8812-40B9-9B17-D74442610950}"/>
            </a:ext>
          </a:extLst>
        </xdr:cNvPr>
        <xdr:cNvSpPr txBox="1"/>
      </xdr:nvSpPr>
      <xdr:spPr>
        <a:xfrm>
          <a:off x="152660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112140</xdr:rowOff>
    </xdr:from>
    <xdr:ext cx="405111" cy="259045"/>
    <xdr:sp macro="" textlink="">
      <xdr:nvSpPr>
        <xdr:cNvPr id="519" name="n_2mainValue【保健センター・保健所】&#10;有形固定資産減価償却率">
          <a:extLst>
            <a:ext uri="{FF2B5EF4-FFF2-40B4-BE49-F238E27FC236}">
              <a16:creationId xmlns:a16="http://schemas.microsoft.com/office/drawing/2014/main" xmlns="" id="{453BE604-8B75-4415-AD2D-087B6688B15A}"/>
            </a:ext>
          </a:extLst>
        </xdr:cNvPr>
        <xdr:cNvSpPr txBox="1"/>
      </xdr:nvSpPr>
      <xdr:spPr>
        <a:xfrm>
          <a:off x="14389744" y="1057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0" name="正方形/長方形 519">
          <a:extLst>
            <a:ext uri="{FF2B5EF4-FFF2-40B4-BE49-F238E27FC236}">
              <a16:creationId xmlns:a16="http://schemas.microsoft.com/office/drawing/2014/main" xmlns="" id="{53DB659D-A947-4F6C-91C9-8D935026D0E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1" name="正方形/長方形 520">
          <a:extLst>
            <a:ext uri="{FF2B5EF4-FFF2-40B4-BE49-F238E27FC236}">
              <a16:creationId xmlns:a16="http://schemas.microsoft.com/office/drawing/2014/main" xmlns="" id="{E1D5F496-2F91-459E-BF9C-55C1072046C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2" name="正方形/長方形 521">
          <a:extLst>
            <a:ext uri="{FF2B5EF4-FFF2-40B4-BE49-F238E27FC236}">
              <a16:creationId xmlns:a16="http://schemas.microsoft.com/office/drawing/2014/main" xmlns="" id="{EE87CEFE-66CE-4821-B644-2734353ADEC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3" name="正方形/長方形 522">
          <a:extLst>
            <a:ext uri="{FF2B5EF4-FFF2-40B4-BE49-F238E27FC236}">
              <a16:creationId xmlns:a16="http://schemas.microsoft.com/office/drawing/2014/main" xmlns="" id="{7A0C499F-607E-41FB-B717-F60D759A0C9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4" name="正方形/長方形 523">
          <a:extLst>
            <a:ext uri="{FF2B5EF4-FFF2-40B4-BE49-F238E27FC236}">
              <a16:creationId xmlns:a16="http://schemas.microsoft.com/office/drawing/2014/main" xmlns="" id="{C7F0CDB8-3E75-49CC-83C9-C93DA7CBD50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5" name="正方形/長方形 524">
          <a:extLst>
            <a:ext uri="{FF2B5EF4-FFF2-40B4-BE49-F238E27FC236}">
              <a16:creationId xmlns:a16="http://schemas.microsoft.com/office/drawing/2014/main" xmlns="" id="{C2CCD021-22E5-47AC-989B-1A275123635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6" name="正方形/長方形 525">
          <a:extLst>
            <a:ext uri="{FF2B5EF4-FFF2-40B4-BE49-F238E27FC236}">
              <a16:creationId xmlns:a16="http://schemas.microsoft.com/office/drawing/2014/main" xmlns="" id="{55333AD4-F51D-4469-ADB6-F5019A3B461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7" name="正方形/長方形 526">
          <a:extLst>
            <a:ext uri="{FF2B5EF4-FFF2-40B4-BE49-F238E27FC236}">
              <a16:creationId xmlns:a16="http://schemas.microsoft.com/office/drawing/2014/main" xmlns="" id="{7606B6A7-2EDE-4140-AF21-5F63085A7BB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8" name="テキスト ボックス 527">
          <a:extLst>
            <a:ext uri="{FF2B5EF4-FFF2-40B4-BE49-F238E27FC236}">
              <a16:creationId xmlns:a16="http://schemas.microsoft.com/office/drawing/2014/main" xmlns="" id="{6A24AE46-2BEC-44F0-AAE8-6CD783D4AAC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9" name="直線コネクタ 528">
          <a:extLst>
            <a:ext uri="{FF2B5EF4-FFF2-40B4-BE49-F238E27FC236}">
              <a16:creationId xmlns:a16="http://schemas.microsoft.com/office/drawing/2014/main" xmlns="" id="{2463AA07-7D49-4A79-828B-9E6B7ADFED2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30" name="直線コネクタ 529">
          <a:extLst>
            <a:ext uri="{FF2B5EF4-FFF2-40B4-BE49-F238E27FC236}">
              <a16:creationId xmlns:a16="http://schemas.microsoft.com/office/drawing/2014/main" xmlns="" id="{E63FC440-F006-4E28-9C76-AC1428972E66}"/>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1" name="テキスト ボックス 530">
          <a:extLst>
            <a:ext uri="{FF2B5EF4-FFF2-40B4-BE49-F238E27FC236}">
              <a16:creationId xmlns:a16="http://schemas.microsoft.com/office/drawing/2014/main" xmlns="" id="{CD02F925-B7E0-4671-998D-936A7A77C5B5}"/>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2" name="直線コネクタ 531">
          <a:extLst>
            <a:ext uri="{FF2B5EF4-FFF2-40B4-BE49-F238E27FC236}">
              <a16:creationId xmlns:a16="http://schemas.microsoft.com/office/drawing/2014/main" xmlns="" id="{2F58A765-FDAA-4F86-9D78-2B608751806B}"/>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33" name="テキスト ボックス 532">
          <a:extLst>
            <a:ext uri="{FF2B5EF4-FFF2-40B4-BE49-F238E27FC236}">
              <a16:creationId xmlns:a16="http://schemas.microsoft.com/office/drawing/2014/main" xmlns="" id="{82D87EF0-2367-4D96-A422-FC3CF7FD13A6}"/>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4" name="直線コネクタ 533">
          <a:extLst>
            <a:ext uri="{FF2B5EF4-FFF2-40B4-BE49-F238E27FC236}">
              <a16:creationId xmlns:a16="http://schemas.microsoft.com/office/drawing/2014/main" xmlns="" id="{4CA57235-4639-4064-A124-AAD3F56631C9}"/>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5" name="テキスト ボックス 534">
          <a:extLst>
            <a:ext uri="{FF2B5EF4-FFF2-40B4-BE49-F238E27FC236}">
              <a16:creationId xmlns:a16="http://schemas.microsoft.com/office/drawing/2014/main" xmlns="" id="{008581CB-B16A-4C78-BF84-DC88FB8BB41A}"/>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6" name="直線コネクタ 535">
          <a:extLst>
            <a:ext uri="{FF2B5EF4-FFF2-40B4-BE49-F238E27FC236}">
              <a16:creationId xmlns:a16="http://schemas.microsoft.com/office/drawing/2014/main" xmlns="" id="{77593E13-A3B4-4C36-9A6C-B34ACA5D3577}"/>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7" name="テキスト ボックス 536">
          <a:extLst>
            <a:ext uri="{FF2B5EF4-FFF2-40B4-BE49-F238E27FC236}">
              <a16:creationId xmlns:a16="http://schemas.microsoft.com/office/drawing/2014/main" xmlns="" id="{D4ECCA49-2B4C-4999-B3AC-873E67AD26C1}"/>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8" name="直線コネクタ 537">
          <a:extLst>
            <a:ext uri="{FF2B5EF4-FFF2-40B4-BE49-F238E27FC236}">
              <a16:creationId xmlns:a16="http://schemas.microsoft.com/office/drawing/2014/main" xmlns="" id="{D5E67E89-12CA-4CA9-B96B-42964C26B28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9" name="テキスト ボックス 538">
          <a:extLst>
            <a:ext uri="{FF2B5EF4-FFF2-40B4-BE49-F238E27FC236}">
              <a16:creationId xmlns:a16="http://schemas.microsoft.com/office/drawing/2014/main" xmlns="" id="{10DB1EDC-6742-4805-8C44-41E04858E06B}"/>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0" name="【保健センター・保健所】&#10;一人当たり面積グラフ枠">
          <a:extLst>
            <a:ext uri="{FF2B5EF4-FFF2-40B4-BE49-F238E27FC236}">
              <a16:creationId xmlns:a16="http://schemas.microsoft.com/office/drawing/2014/main" xmlns="" id="{FEE605E2-AE8B-4402-9425-043667687A4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63</xdr:row>
      <xdr:rowOff>144018</xdr:rowOff>
    </xdr:to>
    <xdr:cxnSp macro="">
      <xdr:nvCxnSpPr>
        <xdr:cNvPr id="541" name="直線コネクタ 540">
          <a:extLst>
            <a:ext uri="{FF2B5EF4-FFF2-40B4-BE49-F238E27FC236}">
              <a16:creationId xmlns:a16="http://schemas.microsoft.com/office/drawing/2014/main" xmlns="" id="{B02EA6CF-C6C9-4728-AD80-91C10F07517D}"/>
            </a:ext>
          </a:extLst>
        </xdr:cNvPr>
        <xdr:cNvCxnSpPr/>
      </xdr:nvCxnSpPr>
      <xdr:spPr>
        <a:xfrm flipV="1">
          <a:off x="22160864" y="946404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542" name="【保健センター・保健所】&#10;一人当たり面積最小値テキスト">
          <a:extLst>
            <a:ext uri="{FF2B5EF4-FFF2-40B4-BE49-F238E27FC236}">
              <a16:creationId xmlns:a16="http://schemas.microsoft.com/office/drawing/2014/main" xmlns="" id="{9DAB175E-3E71-4735-800F-7D3C24F88502}"/>
            </a:ext>
          </a:extLst>
        </xdr:cNvPr>
        <xdr:cNvSpPr txBox="1"/>
      </xdr:nvSpPr>
      <xdr:spPr>
        <a:xfrm>
          <a:off x="221996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543" name="直線コネクタ 542">
          <a:extLst>
            <a:ext uri="{FF2B5EF4-FFF2-40B4-BE49-F238E27FC236}">
              <a16:creationId xmlns:a16="http://schemas.microsoft.com/office/drawing/2014/main" xmlns="" id="{1267EF9C-021A-416A-ADD6-3D572CAE6A6B}"/>
            </a:ext>
          </a:extLst>
        </xdr:cNvPr>
        <xdr:cNvCxnSpPr/>
      </xdr:nvCxnSpPr>
      <xdr:spPr>
        <a:xfrm>
          <a:off x="22072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544" name="【保健センター・保健所】&#10;一人当たり面積最大値テキスト">
          <a:extLst>
            <a:ext uri="{FF2B5EF4-FFF2-40B4-BE49-F238E27FC236}">
              <a16:creationId xmlns:a16="http://schemas.microsoft.com/office/drawing/2014/main" xmlns="" id="{2172DF10-33FB-4959-97FC-96F54E8EFA92}"/>
            </a:ext>
          </a:extLst>
        </xdr:cNvPr>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545" name="直線コネクタ 544">
          <a:extLst>
            <a:ext uri="{FF2B5EF4-FFF2-40B4-BE49-F238E27FC236}">
              <a16:creationId xmlns:a16="http://schemas.microsoft.com/office/drawing/2014/main" xmlns="" id="{A93064CC-29AB-410E-B60F-12B5CBFBACD6}"/>
            </a:ext>
          </a:extLst>
        </xdr:cNvPr>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779</xdr:rowOff>
    </xdr:from>
    <xdr:ext cx="469744" cy="259045"/>
    <xdr:sp macro="" textlink="">
      <xdr:nvSpPr>
        <xdr:cNvPr id="546" name="【保健センター・保健所】&#10;一人当たり面積平均値テキスト">
          <a:extLst>
            <a:ext uri="{FF2B5EF4-FFF2-40B4-BE49-F238E27FC236}">
              <a16:creationId xmlns:a16="http://schemas.microsoft.com/office/drawing/2014/main" xmlns="" id="{FD237DDD-9F9F-4928-982D-8432C90EB3C7}"/>
            </a:ext>
          </a:extLst>
        </xdr:cNvPr>
        <xdr:cNvSpPr txBox="1"/>
      </xdr:nvSpPr>
      <xdr:spPr>
        <a:xfrm>
          <a:off x="22199600" y="10287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22352</xdr:rowOff>
    </xdr:from>
    <xdr:to>
      <xdr:col>116</xdr:col>
      <xdr:colOff>114300</xdr:colOff>
      <xdr:row>60</xdr:row>
      <xdr:rowOff>123952</xdr:rowOff>
    </xdr:to>
    <xdr:sp macro="" textlink="">
      <xdr:nvSpPr>
        <xdr:cNvPr id="547" name="フローチャート: 判断 546">
          <a:extLst>
            <a:ext uri="{FF2B5EF4-FFF2-40B4-BE49-F238E27FC236}">
              <a16:creationId xmlns:a16="http://schemas.microsoft.com/office/drawing/2014/main" xmlns="" id="{3232C7C3-0D1E-49A3-8451-E91D39E0CEE9}"/>
            </a:ext>
          </a:extLst>
        </xdr:cNvPr>
        <xdr:cNvSpPr/>
      </xdr:nvSpPr>
      <xdr:spPr>
        <a:xfrm>
          <a:off x="22110700" y="1030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4064</xdr:rowOff>
    </xdr:from>
    <xdr:to>
      <xdr:col>112</xdr:col>
      <xdr:colOff>38100</xdr:colOff>
      <xdr:row>60</xdr:row>
      <xdr:rowOff>105664</xdr:rowOff>
    </xdr:to>
    <xdr:sp macro="" textlink="">
      <xdr:nvSpPr>
        <xdr:cNvPr id="548" name="フローチャート: 判断 547">
          <a:extLst>
            <a:ext uri="{FF2B5EF4-FFF2-40B4-BE49-F238E27FC236}">
              <a16:creationId xmlns:a16="http://schemas.microsoft.com/office/drawing/2014/main" xmlns="" id="{1079E282-1D33-497D-8E4C-4AF86DC4A34E}"/>
            </a:ext>
          </a:extLst>
        </xdr:cNvPr>
        <xdr:cNvSpPr/>
      </xdr:nvSpPr>
      <xdr:spPr>
        <a:xfrm>
          <a:off x="21272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96791</xdr:rowOff>
    </xdr:from>
    <xdr:ext cx="469744" cy="259045"/>
    <xdr:sp macro="" textlink="">
      <xdr:nvSpPr>
        <xdr:cNvPr id="549" name="n_1aveValue【保健センター・保健所】&#10;一人当たり面積">
          <a:extLst>
            <a:ext uri="{FF2B5EF4-FFF2-40B4-BE49-F238E27FC236}">
              <a16:creationId xmlns:a16="http://schemas.microsoft.com/office/drawing/2014/main" xmlns="" id="{549D5083-5204-4E31-87E7-9610136E4642}"/>
            </a:ext>
          </a:extLst>
        </xdr:cNvPr>
        <xdr:cNvSpPr txBox="1"/>
      </xdr:nvSpPr>
      <xdr:spPr>
        <a:xfrm>
          <a:off x="21075727" y="10383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120650</xdr:rowOff>
    </xdr:from>
    <xdr:to>
      <xdr:col>107</xdr:col>
      <xdr:colOff>101600</xdr:colOff>
      <xdr:row>60</xdr:row>
      <xdr:rowOff>50800</xdr:rowOff>
    </xdr:to>
    <xdr:sp macro="" textlink="">
      <xdr:nvSpPr>
        <xdr:cNvPr id="550" name="フローチャート: 判断 549">
          <a:extLst>
            <a:ext uri="{FF2B5EF4-FFF2-40B4-BE49-F238E27FC236}">
              <a16:creationId xmlns:a16="http://schemas.microsoft.com/office/drawing/2014/main" xmlns="" id="{94A0FF18-E710-4E2E-A63B-2C44B11727D9}"/>
            </a:ext>
          </a:extLst>
        </xdr:cNvPr>
        <xdr:cNvSpPr/>
      </xdr:nvSpPr>
      <xdr:spPr>
        <a:xfrm>
          <a:off x="20383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41927</xdr:rowOff>
    </xdr:from>
    <xdr:ext cx="469744" cy="259045"/>
    <xdr:sp macro="" textlink="">
      <xdr:nvSpPr>
        <xdr:cNvPr id="551" name="n_2aveValue【保健センター・保健所】&#10;一人当たり面積">
          <a:extLst>
            <a:ext uri="{FF2B5EF4-FFF2-40B4-BE49-F238E27FC236}">
              <a16:creationId xmlns:a16="http://schemas.microsoft.com/office/drawing/2014/main" xmlns="" id="{4677917F-3103-4C86-9992-C98B32322255}"/>
            </a:ext>
          </a:extLst>
        </xdr:cNvPr>
        <xdr:cNvSpPr txBox="1"/>
      </xdr:nvSpPr>
      <xdr:spPr>
        <a:xfrm>
          <a:off x="20199427" y="1032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xmlns="" id="{12B11D49-8957-4FDC-B363-9A2E61629C2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xmlns="" id="{90694366-C7BC-4A15-A23E-60BE5C6EB7A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xmlns="" id="{1DF7CD4A-18C7-4C63-B546-CDAFA6824DB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xmlns="" id="{346D85E1-285A-409D-8A66-1B5DA1C980A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xmlns="" id="{EC246386-8735-4D24-89AB-8D45C7FE786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127508</xdr:rowOff>
    </xdr:from>
    <xdr:to>
      <xdr:col>112</xdr:col>
      <xdr:colOff>38100</xdr:colOff>
      <xdr:row>59</xdr:row>
      <xdr:rowOff>57658</xdr:rowOff>
    </xdr:to>
    <xdr:sp macro="" textlink="">
      <xdr:nvSpPr>
        <xdr:cNvPr id="557" name="楕円 556">
          <a:extLst>
            <a:ext uri="{FF2B5EF4-FFF2-40B4-BE49-F238E27FC236}">
              <a16:creationId xmlns:a16="http://schemas.microsoft.com/office/drawing/2014/main" xmlns="" id="{D0B9128D-F071-4963-9703-576B102CE9D6}"/>
            </a:ext>
          </a:extLst>
        </xdr:cNvPr>
        <xdr:cNvSpPr/>
      </xdr:nvSpPr>
      <xdr:spPr>
        <a:xfrm>
          <a:off x="21272500" y="1007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145796</xdr:rowOff>
    </xdr:from>
    <xdr:to>
      <xdr:col>107</xdr:col>
      <xdr:colOff>101600</xdr:colOff>
      <xdr:row>59</xdr:row>
      <xdr:rowOff>75946</xdr:rowOff>
    </xdr:to>
    <xdr:sp macro="" textlink="">
      <xdr:nvSpPr>
        <xdr:cNvPr id="558" name="楕円 557">
          <a:extLst>
            <a:ext uri="{FF2B5EF4-FFF2-40B4-BE49-F238E27FC236}">
              <a16:creationId xmlns:a16="http://schemas.microsoft.com/office/drawing/2014/main" xmlns="" id="{B4175F54-E1BB-47DE-B63E-6A02E36F2C6A}"/>
            </a:ext>
          </a:extLst>
        </xdr:cNvPr>
        <xdr:cNvSpPr/>
      </xdr:nvSpPr>
      <xdr:spPr>
        <a:xfrm>
          <a:off x="20383500" y="1008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6858</xdr:rowOff>
    </xdr:from>
    <xdr:to>
      <xdr:col>111</xdr:col>
      <xdr:colOff>177800</xdr:colOff>
      <xdr:row>59</xdr:row>
      <xdr:rowOff>25146</xdr:rowOff>
    </xdr:to>
    <xdr:cxnSp macro="">
      <xdr:nvCxnSpPr>
        <xdr:cNvPr id="559" name="直線コネクタ 558">
          <a:extLst>
            <a:ext uri="{FF2B5EF4-FFF2-40B4-BE49-F238E27FC236}">
              <a16:creationId xmlns:a16="http://schemas.microsoft.com/office/drawing/2014/main" xmlns="" id="{7E138C1A-37B4-4755-8BD1-199B25A3DD32}"/>
            </a:ext>
          </a:extLst>
        </xdr:cNvPr>
        <xdr:cNvCxnSpPr/>
      </xdr:nvCxnSpPr>
      <xdr:spPr>
        <a:xfrm flipV="1">
          <a:off x="20434300" y="101224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57</xdr:row>
      <xdr:rowOff>74185</xdr:rowOff>
    </xdr:from>
    <xdr:ext cx="469744" cy="259045"/>
    <xdr:sp macro="" textlink="">
      <xdr:nvSpPr>
        <xdr:cNvPr id="560" name="n_1mainValue【保健センター・保健所】&#10;一人当たり面積">
          <a:extLst>
            <a:ext uri="{FF2B5EF4-FFF2-40B4-BE49-F238E27FC236}">
              <a16:creationId xmlns:a16="http://schemas.microsoft.com/office/drawing/2014/main" xmlns="" id="{384F4AA7-7789-42D7-BC1E-7446F3A56F13}"/>
            </a:ext>
          </a:extLst>
        </xdr:cNvPr>
        <xdr:cNvSpPr txBox="1"/>
      </xdr:nvSpPr>
      <xdr:spPr>
        <a:xfrm>
          <a:off x="21075727" y="984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92473</xdr:rowOff>
    </xdr:from>
    <xdr:ext cx="469744" cy="259045"/>
    <xdr:sp macro="" textlink="">
      <xdr:nvSpPr>
        <xdr:cNvPr id="561" name="n_2mainValue【保健センター・保健所】&#10;一人当たり面積">
          <a:extLst>
            <a:ext uri="{FF2B5EF4-FFF2-40B4-BE49-F238E27FC236}">
              <a16:creationId xmlns:a16="http://schemas.microsoft.com/office/drawing/2014/main" xmlns="" id="{5983D10C-C69E-429A-A8A8-180CEAEA8580}"/>
            </a:ext>
          </a:extLst>
        </xdr:cNvPr>
        <xdr:cNvSpPr txBox="1"/>
      </xdr:nvSpPr>
      <xdr:spPr>
        <a:xfrm>
          <a:off x="20199427" y="9865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2" name="正方形/長方形 561">
          <a:extLst>
            <a:ext uri="{FF2B5EF4-FFF2-40B4-BE49-F238E27FC236}">
              <a16:creationId xmlns:a16="http://schemas.microsoft.com/office/drawing/2014/main" xmlns="" id="{A21568B8-28B3-41D8-B9C2-BA08DE13B94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3" name="正方形/長方形 562">
          <a:extLst>
            <a:ext uri="{FF2B5EF4-FFF2-40B4-BE49-F238E27FC236}">
              <a16:creationId xmlns:a16="http://schemas.microsoft.com/office/drawing/2014/main" xmlns="" id="{135F6E1B-C89B-40D9-B551-92459C03F9E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4" name="正方形/長方形 563">
          <a:extLst>
            <a:ext uri="{FF2B5EF4-FFF2-40B4-BE49-F238E27FC236}">
              <a16:creationId xmlns:a16="http://schemas.microsoft.com/office/drawing/2014/main" xmlns="" id="{1D6E95CB-3617-4697-8571-8F872C0F507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5" name="正方形/長方形 564">
          <a:extLst>
            <a:ext uri="{FF2B5EF4-FFF2-40B4-BE49-F238E27FC236}">
              <a16:creationId xmlns:a16="http://schemas.microsoft.com/office/drawing/2014/main" xmlns="" id="{8B3F5FA4-14F2-43EC-9F55-8D125E31E29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6" name="正方形/長方形 565">
          <a:extLst>
            <a:ext uri="{FF2B5EF4-FFF2-40B4-BE49-F238E27FC236}">
              <a16:creationId xmlns:a16="http://schemas.microsoft.com/office/drawing/2014/main" xmlns="" id="{61F7B666-0560-4B3B-A0FC-E87F90E1A30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7" name="正方形/長方形 566">
          <a:extLst>
            <a:ext uri="{FF2B5EF4-FFF2-40B4-BE49-F238E27FC236}">
              <a16:creationId xmlns:a16="http://schemas.microsoft.com/office/drawing/2014/main" xmlns="" id="{325C39F8-7CB9-4851-864E-7C18D6932A1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8" name="正方形/長方形 567">
          <a:extLst>
            <a:ext uri="{FF2B5EF4-FFF2-40B4-BE49-F238E27FC236}">
              <a16:creationId xmlns:a16="http://schemas.microsoft.com/office/drawing/2014/main" xmlns="" id="{28885508-3F3F-4E19-B63C-B8AC65C963A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9" name="正方形/長方形 568">
          <a:extLst>
            <a:ext uri="{FF2B5EF4-FFF2-40B4-BE49-F238E27FC236}">
              <a16:creationId xmlns:a16="http://schemas.microsoft.com/office/drawing/2014/main" xmlns="" id="{8F499008-B877-4024-A7FA-0AB6CE3602B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0" name="テキスト ボックス 569">
          <a:extLst>
            <a:ext uri="{FF2B5EF4-FFF2-40B4-BE49-F238E27FC236}">
              <a16:creationId xmlns:a16="http://schemas.microsoft.com/office/drawing/2014/main" xmlns="" id="{675B0CAD-1D62-4C3E-853B-A3BBD15BFB6E}"/>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1" name="直線コネクタ 570">
          <a:extLst>
            <a:ext uri="{FF2B5EF4-FFF2-40B4-BE49-F238E27FC236}">
              <a16:creationId xmlns:a16="http://schemas.microsoft.com/office/drawing/2014/main" xmlns="" id="{238083A8-82FC-402B-8D67-0831D1E7FE9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2" name="直線コネクタ 571">
          <a:extLst>
            <a:ext uri="{FF2B5EF4-FFF2-40B4-BE49-F238E27FC236}">
              <a16:creationId xmlns:a16="http://schemas.microsoft.com/office/drawing/2014/main" xmlns="" id="{E3D0342D-34E3-4620-BFF4-B127253FF41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73" name="テキスト ボックス 572">
          <a:extLst>
            <a:ext uri="{FF2B5EF4-FFF2-40B4-BE49-F238E27FC236}">
              <a16:creationId xmlns:a16="http://schemas.microsoft.com/office/drawing/2014/main" xmlns="" id="{5C71ED06-E918-43E5-A315-DF643174D658}"/>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4" name="直線コネクタ 573">
          <a:extLst>
            <a:ext uri="{FF2B5EF4-FFF2-40B4-BE49-F238E27FC236}">
              <a16:creationId xmlns:a16="http://schemas.microsoft.com/office/drawing/2014/main" xmlns="" id="{CC255A23-AFD6-494E-97B4-C6A6373AE8E1}"/>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5" name="テキスト ボックス 574">
          <a:extLst>
            <a:ext uri="{FF2B5EF4-FFF2-40B4-BE49-F238E27FC236}">
              <a16:creationId xmlns:a16="http://schemas.microsoft.com/office/drawing/2014/main" xmlns="" id="{C063598F-44B7-4554-9ECB-71F514FD0FDF}"/>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6" name="直線コネクタ 575">
          <a:extLst>
            <a:ext uri="{FF2B5EF4-FFF2-40B4-BE49-F238E27FC236}">
              <a16:creationId xmlns:a16="http://schemas.microsoft.com/office/drawing/2014/main" xmlns="" id="{1E41416C-3106-4BC9-9D8C-CFA0F208158D}"/>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7" name="テキスト ボックス 576">
          <a:extLst>
            <a:ext uri="{FF2B5EF4-FFF2-40B4-BE49-F238E27FC236}">
              <a16:creationId xmlns:a16="http://schemas.microsoft.com/office/drawing/2014/main" xmlns="" id="{36B993FC-A298-4703-B3CD-D53FAFDA1E7E}"/>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8" name="直線コネクタ 577">
          <a:extLst>
            <a:ext uri="{FF2B5EF4-FFF2-40B4-BE49-F238E27FC236}">
              <a16:creationId xmlns:a16="http://schemas.microsoft.com/office/drawing/2014/main" xmlns="" id="{B72D9F9B-069D-4470-B24F-2E5C54A4A4BF}"/>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79" name="テキスト ボックス 578">
          <a:extLst>
            <a:ext uri="{FF2B5EF4-FFF2-40B4-BE49-F238E27FC236}">
              <a16:creationId xmlns:a16="http://schemas.microsoft.com/office/drawing/2014/main" xmlns="" id="{A7C0B479-34D4-4A84-894E-0BA6DE25D201}"/>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0" name="直線コネクタ 579">
          <a:extLst>
            <a:ext uri="{FF2B5EF4-FFF2-40B4-BE49-F238E27FC236}">
              <a16:creationId xmlns:a16="http://schemas.microsoft.com/office/drawing/2014/main" xmlns="" id="{C595A36B-B250-428D-B18F-5837913A3BEE}"/>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1" name="テキスト ボックス 580">
          <a:extLst>
            <a:ext uri="{FF2B5EF4-FFF2-40B4-BE49-F238E27FC236}">
              <a16:creationId xmlns:a16="http://schemas.microsoft.com/office/drawing/2014/main" xmlns="" id="{BA3D241F-F17F-4E70-81E7-89B2564DA2B9}"/>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2" name="直線コネクタ 581">
          <a:extLst>
            <a:ext uri="{FF2B5EF4-FFF2-40B4-BE49-F238E27FC236}">
              <a16:creationId xmlns:a16="http://schemas.microsoft.com/office/drawing/2014/main" xmlns="" id="{253A8E05-BA31-4078-8876-046D7EADB58F}"/>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83" name="テキスト ボックス 582">
          <a:extLst>
            <a:ext uri="{FF2B5EF4-FFF2-40B4-BE49-F238E27FC236}">
              <a16:creationId xmlns:a16="http://schemas.microsoft.com/office/drawing/2014/main" xmlns="" id="{884581B5-DAC2-4C81-BFC3-34A01181BC04}"/>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4" name="直線コネクタ 583">
          <a:extLst>
            <a:ext uri="{FF2B5EF4-FFF2-40B4-BE49-F238E27FC236}">
              <a16:creationId xmlns:a16="http://schemas.microsoft.com/office/drawing/2014/main" xmlns="" id="{27752C48-22A4-4AE2-B8C7-E757C702436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5" name="テキスト ボックス 584">
          <a:extLst>
            <a:ext uri="{FF2B5EF4-FFF2-40B4-BE49-F238E27FC236}">
              <a16:creationId xmlns:a16="http://schemas.microsoft.com/office/drawing/2014/main" xmlns="" id="{8C1F4351-BD21-47BC-929B-B3867EFC0CF8}"/>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6" name="【消防施設】&#10;有形固定資産減価償却率グラフ枠">
          <a:extLst>
            <a:ext uri="{FF2B5EF4-FFF2-40B4-BE49-F238E27FC236}">
              <a16:creationId xmlns:a16="http://schemas.microsoft.com/office/drawing/2014/main" xmlns="" id="{A62A6A23-0656-43E1-B19E-D03887BABD2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93618</xdr:rowOff>
    </xdr:to>
    <xdr:cxnSp macro="">
      <xdr:nvCxnSpPr>
        <xdr:cNvPr id="587" name="直線コネクタ 586">
          <a:extLst>
            <a:ext uri="{FF2B5EF4-FFF2-40B4-BE49-F238E27FC236}">
              <a16:creationId xmlns:a16="http://schemas.microsoft.com/office/drawing/2014/main" xmlns="" id="{30891D81-3BF0-4502-9194-A34EF0A77763}"/>
            </a:ext>
          </a:extLst>
        </xdr:cNvPr>
        <xdr:cNvCxnSpPr/>
      </xdr:nvCxnSpPr>
      <xdr:spPr>
        <a:xfrm flipV="1">
          <a:off x="16318864" y="13432427"/>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588" name="【消防施設】&#10;有形固定資産減価償却率最小値テキスト">
          <a:extLst>
            <a:ext uri="{FF2B5EF4-FFF2-40B4-BE49-F238E27FC236}">
              <a16:creationId xmlns:a16="http://schemas.microsoft.com/office/drawing/2014/main" xmlns="" id="{F875F647-353A-4EC7-8ABD-9F6FF7615A5A}"/>
            </a:ext>
          </a:extLst>
        </xdr:cNvPr>
        <xdr:cNvSpPr txBox="1"/>
      </xdr:nvSpPr>
      <xdr:spPr>
        <a:xfrm>
          <a:off x="163576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589" name="直線コネクタ 588">
          <a:extLst>
            <a:ext uri="{FF2B5EF4-FFF2-40B4-BE49-F238E27FC236}">
              <a16:creationId xmlns:a16="http://schemas.microsoft.com/office/drawing/2014/main" xmlns="" id="{9F416B2C-43E3-44B6-A4AF-5B01DCC1DB27}"/>
            </a:ext>
          </a:extLst>
        </xdr:cNvPr>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590" name="【消防施設】&#10;有形固定資産減価償却率最大値テキスト">
          <a:extLst>
            <a:ext uri="{FF2B5EF4-FFF2-40B4-BE49-F238E27FC236}">
              <a16:creationId xmlns:a16="http://schemas.microsoft.com/office/drawing/2014/main" xmlns="" id="{829AE038-A633-4A15-9549-1F71A67152F6}"/>
            </a:ext>
          </a:extLst>
        </xdr:cNvPr>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591" name="直線コネクタ 590">
          <a:extLst>
            <a:ext uri="{FF2B5EF4-FFF2-40B4-BE49-F238E27FC236}">
              <a16:creationId xmlns:a16="http://schemas.microsoft.com/office/drawing/2014/main" xmlns="" id="{4CEA95C5-D08C-4B68-A890-0B986767528F}"/>
            </a:ext>
          </a:extLst>
        </xdr:cNvPr>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146975</xdr:rowOff>
    </xdr:from>
    <xdr:ext cx="405111" cy="259045"/>
    <xdr:sp macro="" textlink="">
      <xdr:nvSpPr>
        <xdr:cNvPr id="592" name="【消防施設】&#10;有形固定資産減価償却率平均値テキスト">
          <a:extLst>
            <a:ext uri="{FF2B5EF4-FFF2-40B4-BE49-F238E27FC236}">
              <a16:creationId xmlns:a16="http://schemas.microsoft.com/office/drawing/2014/main" xmlns="" id="{E327FA74-EACA-4BD0-ACDC-35FFB078A9BB}"/>
            </a:ext>
          </a:extLst>
        </xdr:cNvPr>
        <xdr:cNvSpPr txBox="1"/>
      </xdr:nvSpPr>
      <xdr:spPr>
        <a:xfrm>
          <a:off x="16357600" y="138629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593" name="フローチャート: 判断 592">
          <a:extLst>
            <a:ext uri="{FF2B5EF4-FFF2-40B4-BE49-F238E27FC236}">
              <a16:creationId xmlns:a16="http://schemas.microsoft.com/office/drawing/2014/main" xmlns="" id="{264AA453-FFB0-4CE9-88C9-A70F75489391}"/>
            </a:ext>
          </a:extLst>
        </xdr:cNvPr>
        <xdr:cNvSpPr/>
      </xdr:nvSpPr>
      <xdr:spPr>
        <a:xfrm>
          <a:off x="162687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10161</xdr:rowOff>
    </xdr:from>
    <xdr:to>
      <xdr:col>81</xdr:col>
      <xdr:colOff>101600</xdr:colOff>
      <xdr:row>81</xdr:row>
      <xdr:rowOff>111761</xdr:rowOff>
    </xdr:to>
    <xdr:sp macro="" textlink="">
      <xdr:nvSpPr>
        <xdr:cNvPr id="594" name="フローチャート: 判断 593">
          <a:extLst>
            <a:ext uri="{FF2B5EF4-FFF2-40B4-BE49-F238E27FC236}">
              <a16:creationId xmlns:a16="http://schemas.microsoft.com/office/drawing/2014/main" xmlns="" id="{5A367F88-9286-479C-852A-9FF3A0F3A183}"/>
            </a:ext>
          </a:extLst>
        </xdr:cNvPr>
        <xdr:cNvSpPr/>
      </xdr:nvSpPr>
      <xdr:spPr>
        <a:xfrm>
          <a:off x="15430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102888</xdr:rowOff>
    </xdr:from>
    <xdr:ext cx="405111" cy="259045"/>
    <xdr:sp macro="" textlink="">
      <xdr:nvSpPr>
        <xdr:cNvPr id="595" name="n_1aveValue【消防施設】&#10;有形固定資産減価償却率">
          <a:extLst>
            <a:ext uri="{FF2B5EF4-FFF2-40B4-BE49-F238E27FC236}">
              <a16:creationId xmlns:a16="http://schemas.microsoft.com/office/drawing/2014/main" xmlns="" id="{6CB5D13D-C7A0-4473-BD33-9576D481AF51}"/>
            </a:ext>
          </a:extLst>
        </xdr:cNvPr>
        <xdr:cNvSpPr txBox="1"/>
      </xdr:nvSpPr>
      <xdr:spPr>
        <a:xfrm>
          <a:off x="152660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135889</xdr:rowOff>
    </xdr:from>
    <xdr:to>
      <xdr:col>76</xdr:col>
      <xdr:colOff>165100</xdr:colOff>
      <xdr:row>82</xdr:row>
      <xdr:rowOff>66039</xdr:rowOff>
    </xdr:to>
    <xdr:sp macro="" textlink="">
      <xdr:nvSpPr>
        <xdr:cNvPr id="596" name="フローチャート: 判断 595">
          <a:extLst>
            <a:ext uri="{FF2B5EF4-FFF2-40B4-BE49-F238E27FC236}">
              <a16:creationId xmlns:a16="http://schemas.microsoft.com/office/drawing/2014/main" xmlns="" id="{563A4F42-7100-40EF-9CD1-0FE98598133B}"/>
            </a:ext>
          </a:extLst>
        </xdr:cNvPr>
        <xdr:cNvSpPr/>
      </xdr:nvSpPr>
      <xdr:spPr>
        <a:xfrm>
          <a:off x="14541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57166</xdr:rowOff>
    </xdr:from>
    <xdr:ext cx="405111" cy="259045"/>
    <xdr:sp macro="" textlink="">
      <xdr:nvSpPr>
        <xdr:cNvPr id="597" name="n_2aveValue【消防施設】&#10;有形固定資産減価償却率">
          <a:extLst>
            <a:ext uri="{FF2B5EF4-FFF2-40B4-BE49-F238E27FC236}">
              <a16:creationId xmlns:a16="http://schemas.microsoft.com/office/drawing/2014/main" xmlns="" id="{0479D917-772F-4ECD-BCDF-11848DA2900E}"/>
            </a:ext>
          </a:extLst>
        </xdr:cNvPr>
        <xdr:cNvSpPr txBox="1"/>
      </xdr:nvSpPr>
      <xdr:spPr>
        <a:xfrm>
          <a:off x="14389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98" name="テキスト ボックス 597">
          <a:extLst>
            <a:ext uri="{FF2B5EF4-FFF2-40B4-BE49-F238E27FC236}">
              <a16:creationId xmlns:a16="http://schemas.microsoft.com/office/drawing/2014/main" xmlns="" id="{0F1F2C32-C3C2-46ED-9CFF-AC5756FF8EC2}"/>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9" name="テキスト ボックス 598">
          <a:extLst>
            <a:ext uri="{FF2B5EF4-FFF2-40B4-BE49-F238E27FC236}">
              <a16:creationId xmlns:a16="http://schemas.microsoft.com/office/drawing/2014/main" xmlns="" id="{3AE1C647-182C-480C-8E63-D872E84CF39A}"/>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0" name="テキスト ボックス 599">
          <a:extLst>
            <a:ext uri="{FF2B5EF4-FFF2-40B4-BE49-F238E27FC236}">
              <a16:creationId xmlns:a16="http://schemas.microsoft.com/office/drawing/2014/main" xmlns="" id="{C887CD0B-23D5-4E11-81FD-BE55EB36F3B6}"/>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1" name="テキスト ボックス 600">
          <a:extLst>
            <a:ext uri="{FF2B5EF4-FFF2-40B4-BE49-F238E27FC236}">
              <a16:creationId xmlns:a16="http://schemas.microsoft.com/office/drawing/2014/main" xmlns="" id="{51285EA3-1272-46F7-A74C-B7B74C46C5E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2" name="テキスト ボックス 601">
          <a:extLst>
            <a:ext uri="{FF2B5EF4-FFF2-40B4-BE49-F238E27FC236}">
              <a16:creationId xmlns:a16="http://schemas.microsoft.com/office/drawing/2014/main" xmlns="" id="{9A23BF1C-93AE-4559-905A-E13BBDC43E2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11793</xdr:rowOff>
    </xdr:from>
    <xdr:to>
      <xdr:col>81</xdr:col>
      <xdr:colOff>101600</xdr:colOff>
      <xdr:row>80</xdr:row>
      <xdr:rowOff>113393</xdr:rowOff>
    </xdr:to>
    <xdr:sp macro="" textlink="">
      <xdr:nvSpPr>
        <xdr:cNvPr id="603" name="楕円 602">
          <a:extLst>
            <a:ext uri="{FF2B5EF4-FFF2-40B4-BE49-F238E27FC236}">
              <a16:creationId xmlns:a16="http://schemas.microsoft.com/office/drawing/2014/main" xmlns="" id="{39D45953-5A8E-4853-9DA3-82C3F1CBC1BD}"/>
            </a:ext>
          </a:extLst>
        </xdr:cNvPr>
        <xdr:cNvSpPr/>
      </xdr:nvSpPr>
      <xdr:spPr>
        <a:xfrm>
          <a:off x="15430500" y="1372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16692</xdr:rowOff>
    </xdr:from>
    <xdr:to>
      <xdr:col>76</xdr:col>
      <xdr:colOff>165100</xdr:colOff>
      <xdr:row>80</xdr:row>
      <xdr:rowOff>118292</xdr:rowOff>
    </xdr:to>
    <xdr:sp macro="" textlink="">
      <xdr:nvSpPr>
        <xdr:cNvPr id="604" name="楕円 603">
          <a:extLst>
            <a:ext uri="{FF2B5EF4-FFF2-40B4-BE49-F238E27FC236}">
              <a16:creationId xmlns:a16="http://schemas.microsoft.com/office/drawing/2014/main" xmlns="" id="{E5CF1AD9-7256-445F-BFE7-C01B9DD50821}"/>
            </a:ext>
          </a:extLst>
        </xdr:cNvPr>
        <xdr:cNvSpPr/>
      </xdr:nvSpPr>
      <xdr:spPr>
        <a:xfrm>
          <a:off x="14541500" y="1373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62593</xdr:rowOff>
    </xdr:from>
    <xdr:to>
      <xdr:col>81</xdr:col>
      <xdr:colOff>50800</xdr:colOff>
      <xdr:row>80</xdr:row>
      <xdr:rowOff>67492</xdr:rowOff>
    </xdr:to>
    <xdr:cxnSp macro="">
      <xdr:nvCxnSpPr>
        <xdr:cNvPr id="605" name="直線コネクタ 604">
          <a:extLst>
            <a:ext uri="{FF2B5EF4-FFF2-40B4-BE49-F238E27FC236}">
              <a16:creationId xmlns:a16="http://schemas.microsoft.com/office/drawing/2014/main" xmlns="" id="{C91E4A2F-775F-4D21-B0DA-C1DB93AA69CF}"/>
            </a:ext>
          </a:extLst>
        </xdr:cNvPr>
        <xdr:cNvCxnSpPr/>
      </xdr:nvCxnSpPr>
      <xdr:spPr>
        <a:xfrm flipV="1">
          <a:off x="14592300" y="13778593"/>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129920</xdr:rowOff>
    </xdr:from>
    <xdr:ext cx="405111" cy="259045"/>
    <xdr:sp macro="" textlink="">
      <xdr:nvSpPr>
        <xdr:cNvPr id="606" name="n_1mainValue【消防施設】&#10;有形固定資産減価償却率">
          <a:extLst>
            <a:ext uri="{FF2B5EF4-FFF2-40B4-BE49-F238E27FC236}">
              <a16:creationId xmlns:a16="http://schemas.microsoft.com/office/drawing/2014/main" xmlns="" id="{226EE4E8-9F7D-46EC-AEF9-F525B32494C8}"/>
            </a:ext>
          </a:extLst>
        </xdr:cNvPr>
        <xdr:cNvSpPr txBox="1"/>
      </xdr:nvSpPr>
      <xdr:spPr>
        <a:xfrm>
          <a:off x="15266044" y="13503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134819</xdr:rowOff>
    </xdr:from>
    <xdr:ext cx="405111" cy="259045"/>
    <xdr:sp macro="" textlink="">
      <xdr:nvSpPr>
        <xdr:cNvPr id="607" name="n_2mainValue【消防施設】&#10;有形固定資産減価償却率">
          <a:extLst>
            <a:ext uri="{FF2B5EF4-FFF2-40B4-BE49-F238E27FC236}">
              <a16:creationId xmlns:a16="http://schemas.microsoft.com/office/drawing/2014/main" xmlns="" id="{71E1F176-04C1-4055-B600-5FE0F2F9FCE2}"/>
            </a:ext>
          </a:extLst>
        </xdr:cNvPr>
        <xdr:cNvSpPr txBox="1"/>
      </xdr:nvSpPr>
      <xdr:spPr>
        <a:xfrm>
          <a:off x="14389744" y="13507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8" name="正方形/長方形 607">
          <a:extLst>
            <a:ext uri="{FF2B5EF4-FFF2-40B4-BE49-F238E27FC236}">
              <a16:creationId xmlns:a16="http://schemas.microsoft.com/office/drawing/2014/main" xmlns="" id="{C3BCF2D5-5711-49AC-BE42-75B2C6CDE64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9" name="正方形/長方形 608">
          <a:extLst>
            <a:ext uri="{FF2B5EF4-FFF2-40B4-BE49-F238E27FC236}">
              <a16:creationId xmlns:a16="http://schemas.microsoft.com/office/drawing/2014/main" xmlns="" id="{EC556E04-7730-4EA7-BE34-1415CE07957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0" name="正方形/長方形 609">
          <a:extLst>
            <a:ext uri="{FF2B5EF4-FFF2-40B4-BE49-F238E27FC236}">
              <a16:creationId xmlns:a16="http://schemas.microsoft.com/office/drawing/2014/main" xmlns="" id="{A7F6AF22-091D-4DAC-85EB-FD34544EE10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1" name="正方形/長方形 610">
          <a:extLst>
            <a:ext uri="{FF2B5EF4-FFF2-40B4-BE49-F238E27FC236}">
              <a16:creationId xmlns:a16="http://schemas.microsoft.com/office/drawing/2014/main" xmlns="" id="{DE666D54-D27B-4505-BC35-C524F18A348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2" name="正方形/長方形 611">
          <a:extLst>
            <a:ext uri="{FF2B5EF4-FFF2-40B4-BE49-F238E27FC236}">
              <a16:creationId xmlns:a16="http://schemas.microsoft.com/office/drawing/2014/main" xmlns="" id="{2864ED3E-5A30-4C2C-BA69-93746B89AD4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3" name="正方形/長方形 612">
          <a:extLst>
            <a:ext uri="{FF2B5EF4-FFF2-40B4-BE49-F238E27FC236}">
              <a16:creationId xmlns:a16="http://schemas.microsoft.com/office/drawing/2014/main" xmlns="" id="{6A01E1F1-1BC9-4998-8D55-A0B270C37FB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4" name="正方形/長方形 613">
          <a:extLst>
            <a:ext uri="{FF2B5EF4-FFF2-40B4-BE49-F238E27FC236}">
              <a16:creationId xmlns:a16="http://schemas.microsoft.com/office/drawing/2014/main" xmlns="" id="{3D8AB45D-FC0D-4641-83B7-F42A2FCFA2E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5" name="正方形/長方形 614">
          <a:extLst>
            <a:ext uri="{FF2B5EF4-FFF2-40B4-BE49-F238E27FC236}">
              <a16:creationId xmlns:a16="http://schemas.microsoft.com/office/drawing/2014/main" xmlns="" id="{7DBA7CD4-DE80-4AAF-805B-39D63316EE2D}"/>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6" name="テキスト ボックス 615">
          <a:extLst>
            <a:ext uri="{FF2B5EF4-FFF2-40B4-BE49-F238E27FC236}">
              <a16:creationId xmlns:a16="http://schemas.microsoft.com/office/drawing/2014/main" xmlns="" id="{CF593332-15BB-4DBF-AB93-B1FE5A168AA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7" name="直線コネクタ 616">
          <a:extLst>
            <a:ext uri="{FF2B5EF4-FFF2-40B4-BE49-F238E27FC236}">
              <a16:creationId xmlns:a16="http://schemas.microsoft.com/office/drawing/2014/main" xmlns="" id="{CD1DAEFF-9D45-4C70-87D5-A06FE4163B9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18" name="直線コネクタ 617">
          <a:extLst>
            <a:ext uri="{FF2B5EF4-FFF2-40B4-BE49-F238E27FC236}">
              <a16:creationId xmlns:a16="http://schemas.microsoft.com/office/drawing/2014/main" xmlns="" id="{2F69AB73-5232-428C-B8F0-9E71929C45DD}"/>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9" name="テキスト ボックス 618">
          <a:extLst>
            <a:ext uri="{FF2B5EF4-FFF2-40B4-BE49-F238E27FC236}">
              <a16:creationId xmlns:a16="http://schemas.microsoft.com/office/drawing/2014/main" xmlns="" id="{2D6A65A8-9C73-4B1B-86F6-8A118C031D73}"/>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20" name="直線コネクタ 619">
          <a:extLst>
            <a:ext uri="{FF2B5EF4-FFF2-40B4-BE49-F238E27FC236}">
              <a16:creationId xmlns:a16="http://schemas.microsoft.com/office/drawing/2014/main" xmlns="" id="{E61D4C40-828D-4A7F-B3E9-4A89F17C4116}"/>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1" name="テキスト ボックス 620">
          <a:extLst>
            <a:ext uri="{FF2B5EF4-FFF2-40B4-BE49-F238E27FC236}">
              <a16:creationId xmlns:a16="http://schemas.microsoft.com/office/drawing/2014/main" xmlns="" id="{477CBCDC-60AE-4E2E-BCCD-A65276340B5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2" name="直線コネクタ 621">
          <a:extLst>
            <a:ext uri="{FF2B5EF4-FFF2-40B4-BE49-F238E27FC236}">
              <a16:creationId xmlns:a16="http://schemas.microsoft.com/office/drawing/2014/main" xmlns="" id="{10270FE5-EF8C-41C5-8D07-A9509102A428}"/>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3" name="テキスト ボックス 622">
          <a:extLst>
            <a:ext uri="{FF2B5EF4-FFF2-40B4-BE49-F238E27FC236}">
              <a16:creationId xmlns:a16="http://schemas.microsoft.com/office/drawing/2014/main" xmlns="" id="{56C855DD-97EC-4F80-A673-194D1C3B7193}"/>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4" name="直線コネクタ 623">
          <a:extLst>
            <a:ext uri="{FF2B5EF4-FFF2-40B4-BE49-F238E27FC236}">
              <a16:creationId xmlns:a16="http://schemas.microsoft.com/office/drawing/2014/main" xmlns="" id="{72FA43A7-A11F-4B2D-8530-FE3130445CE8}"/>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5" name="テキスト ボックス 624">
          <a:extLst>
            <a:ext uri="{FF2B5EF4-FFF2-40B4-BE49-F238E27FC236}">
              <a16:creationId xmlns:a16="http://schemas.microsoft.com/office/drawing/2014/main" xmlns="" id="{0333DDE6-A466-4517-A6CF-BD20B2573247}"/>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26" name="直線コネクタ 625">
          <a:extLst>
            <a:ext uri="{FF2B5EF4-FFF2-40B4-BE49-F238E27FC236}">
              <a16:creationId xmlns:a16="http://schemas.microsoft.com/office/drawing/2014/main" xmlns="" id="{1785570F-8488-49BD-8675-0CB26C3E6A34}"/>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27" name="テキスト ボックス 626">
          <a:extLst>
            <a:ext uri="{FF2B5EF4-FFF2-40B4-BE49-F238E27FC236}">
              <a16:creationId xmlns:a16="http://schemas.microsoft.com/office/drawing/2014/main" xmlns="" id="{CDCBAFDB-E49A-4E2D-96EC-5FDBB4F974FA}"/>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8" name="直線コネクタ 627">
          <a:extLst>
            <a:ext uri="{FF2B5EF4-FFF2-40B4-BE49-F238E27FC236}">
              <a16:creationId xmlns:a16="http://schemas.microsoft.com/office/drawing/2014/main" xmlns="" id="{5ADFC602-4491-4136-9CC3-89881DE8394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9" name="テキスト ボックス 628">
          <a:extLst>
            <a:ext uri="{FF2B5EF4-FFF2-40B4-BE49-F238E27FC236}">
              <a16:creationId xmlns:a16="http://schemas.microsoft.com/office/drawing/2014/main" xmlns="" id="{E0126CCE-B755-4002-B5DE-A8ED924F078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0" name="【消防施設】&#10;一人当たり面積グラフ枠">
          <a:extLst>
            <a:ext uri="{FF2B5EF4-FFF2-40B4-BE49-F238E27FC236}">
              <a16:creationId xmlns:a16="http://schemas.microsoft.com/office/drawing/2014/main" xmlns="" id="{5E83F12D-CEB4-49F9-A590-54510AFC368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137161</xdr:rowOff>
    </xdr:from>
    <xdr:to>
      <xdr:col>116</xdr:col>
      <xdr:colOff>62864</xdr:colOff>
      <xdr:row>85</xdr:row>
      <xdr:rowOff>148589</xdr:rowOff>
    </xdr:to>
    <xdr:cxnSp macro="">
      <xdr:nvCxnSpPr>
        <xdr:cNvPr id="631" name="直線コネクタ 630">
          <a:extLst>
            <a:ext uri="{FF2B5EF4-FFF2-40B4-BE49-F238E27FC236}">
              <a16:creationId xmlns:a16="http://schemas.microsoft.com/office/drawing/2014/main" xmlns="" id="{7F9D74FA-7F73-4780-8B05-2F262B80CA4D}"/>
            </a:ext>
          </a:extLst>
        </xdr:cNvPr>
        <xdr:cNvCxnSpPr/>
      </xdr:nvCxnSpPr>
      <xdr:spPr>
        <a:xfrm flipV="1">
          <a:off x="22160864" y="13510261"/>
          <a:ext cx="0" cy="121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632" name="【消防施設】&#10;一人当たり面積最小値テキスト">
          <a:extLst>
            <a:ext uri="{FF2B5EF4-FFF2-40B4-BE49-F238E27FC236}">
              <a16:creationId xmlns:a16="http://schemas.microsoft.com/office/drawing/2014/main" xmlns="" id="{0BD5259A-F355-4DF3-A60E-AA335D41FDF8}"/>
            </a:ext>
          </a:extLst>
        </xdr:cNvPr>
        <xdr:cNvSpPr txBox="1"/>
      </xdr:nvSpPr>
      <xdr:spPr>
        <a:xfrm>
          <a:off x="22199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633" name="直線コネクタ 632">
          <a:extLst>
            <a:ext uri="{FF2B5EF4-FFF2-40B4-BE49-F238E27FC236}">
              <a16:creationId xmlns:a16="http://schemas.microsoft.com/office/drawing/2014/main" xmlns="" id="{B6A5CD23-63E2-4BDF-A6BF-38B705C36EE0}"/>
            </a:ext>
          </a:extLst>
        </xdr:cNvPr>
        <xdr:cNvCxnSpPr/>
      </xdr:nvCxnSpPr>
      <xdr:spPr>
        <a:xfrm>
          <a:off x="22072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83838</xdr:rowOff>
    </xdr:from>
    <xdr:ext cx="469744" cy="259045"/>
    <xdr:sp macro="" textlink="">
      <xdr:nvSpPr>
        <xdr:cNvPr id="634" name="【消防施設】&#10;一人当たり面積最大値テキスト">
          <a:extLst>
            <a:ext uri="{FF2B5EF4-FFF2-40B4-BE49-F238E27FC236}">
              <a16:creationId xmlns:a16="http://schemas.microsoft.com/office/drawing/2014/main" xmlns="" id="{19F210FE-9B0C-436C-99E0-1ABEA8FFD0F1}"/>
            </a:ext>
          </a:extLst>
        </xdr:cNvPr>
        <xdr:cNvSpPr txBox="1"/>
      </xdr:nvSpPr>
      <xdr:spPr>
        <a:xfrm>
          <a:off x="22199600" y="1328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137161</xdr:rowOff>
    </xdr:from>
    <xdr:to>
      <xdr:col>116</xdr:col>
      <xdr:colOff>152400</xdr:colOff>
      <xdr:row>78</xdr:row>
      <xdr:rowOff>137161</xdr:rowOff>
    </xdr:to>
    <xdr:cxnSp macro="">
      <xdr:nvCxnSpPr>
        <xdr:cNvPr id="635" name="直線コネクタ 634">
          <a:extLst>
            <a:ext uri="{FF2B5EF4-FFF2-40B4-BE49-F238E27FC236}">
              <a16:creationId xmlns:a16="http://schemas.microsoft.com/office/drawing/2014/main" xmlns="" id="{8BAAB441-C4A9-4199-AF09-FD66084714F6}"/>
            </a:ext>
          </a:extLst>
        </xdr:cNvPr>
        <xdr:cNvCxnSpPr/>
      </xdr:nvCxnSpPr>
      <xdr:spPr>
        <a:xfrm>
          <a:off x="22072600" y="1351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53357</xdr:rowOff>
    </xdr:from>
    <xdr:ext cx="469744" cy="259045"/>
    <xdr:sp macro="" textlink="">
      <xdr:nvSpPr>
        <xdr:cNvPr id="636" name="【消防施設】&#10;一人当たり面積平均値テキスト">
          <a:extLst>
            <a:ext uri="{FF2B5EF4-FFF2-40B4-BE49-F238E27FC236}">
              <a16:creationId xmlns:a16="http://schemas.microsoft.com/office/drawing/2014/main" xmlns="" id="{F65B8830-F33F-42B3-B856-B2614610D416}"/>
            </a:ext>
          </a:extLst>
        </xdr:cNvPr>
        <xdr:cNvSpPr txBox="1"/>
      </xdr:nvSpPr>
      <xdr:spPr>
        <a:xfrm>
          <a:off x="22199600" y="1428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74930</xdr:rowOff>
    </xdr:from>
    <xdr:to>
      <xdr:col>116</xdr:col>
      <xdr:colOff>114300</xdr:colOff>
      <xdr:row>84</xdr:row>
      <xdr:rowOff>5080</xdr:rowOff>
    </xdr:to>
    <xdr:sp macro="" textlink="">
      <xdr:nvSpPr>
        <xdr:cNvPr id="637" name="フローチャート: 判断 636">
          <a:extLst>
            <a:ext uri="{FF2B5EF4-FFF2-40B4-BE49-F238E27FC236}">
              <a16:creationId xmlns:a16="http://schemas.microsoft.com/office/drawing/2014/main" xmlns="" id="{C1C69769-E05B-4E08-93F0-AC5012C9E62F}"/>
            </a:ext>
          </a:extLst>
        </xdr:cNvPr>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638" name="フローチャート: 判断 637">
          <a:extLst>
            <a:ext uri="{FF2B5EF4-FFF2-40B4-BE49-F238E27FC236}">
              <a16:creationId xmlns:a16="http://schemas.microsoft.com/office/drawing/2014/main" xmlns="" id="{ABC7CC5B-6B64-499A-BA23-1CBCAC384D31}"/>
            </a:ext>
          </a:extLst>
        </xdr:cNvPr>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13988</xdr:rowOff>
    </xdr:from>
    <xdr:ext cx="469744" cy="259045"/>
    <xdr:sp macro="" textlink="">
      <xdr:nvSpPr>
        <xdr:cNvPr id="639" name="n_1aveValue【消防施設】&#10;一人当たり面積">
          <a:extLst>
            <a:ext uri="{FF2B5EF4-FFF2-40B4-BE49-F238E27FC236}">
              <a16:creationId xmlns:a16="http://schemas.microsoft.com/office/drawing/2014/main" xmlns="" id="{4D8CC3FA-D713-4DCA-A2EC-EEF3C4B8D6B2}"/>
            </a:ext>
          </a:extLst>
        </xdr:cNvPr>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10161</xdr:rowOff>
    </xdr:from>
    <xdr:to>
      <xdr:col>107</xdr:col>
      <xdr:colOff>101600</xdr:colOff>
      <xdr:row>83</xdr:row>
      <xdr:rowOff>111761</xdr:rowOff>
    </xdr:to>
    <xdr:sp macro="" textlink="">
      <xdr:nvSpPr>
        <xdr:cNvPr id="640" name="フローチャート: 判断 639">
          <a:extLst>
            <a:ext uri="{FF2B5EF4-FFF2-40B4-BE49-F238E27FC236}">
              <a16:creationId xmlns:a16="http://schemas.microsoft.com/office/drawing/2014/main" xmlns="" id="{DF4BD791-A3EA-49CA-8DFF-945ED25E86DA}"/>
            </a:ext>
          </a:extLst>
        </xdr:cNvPr>
        <xdr:cNvSpPr/>
      </xdr:nvSpPr>
      <xdr:spPr>
        <a:xfrm>
          <a:off x="20383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81</xdr:row>
      <xdr:rowOff>128288</xdr:rowOff>
    </xdr:from>
    <xdr:ext cx="469744" cy="259045"/>
    <xdr:sp macro="" textlink="">
      <xdr:nvSpPr>
        <xdr:cNvPr id="641" name="n_2aveValue【消防施設】&#10;一人当たり面積">
          <a:extLst>
            <a:ext uri="{FF2B5EF4-FFF2-40B4-BE49-F238E27FC236}">
              <a16:creationId xmlns:a16="http://schemas.microsoft.com/office/drawing/2014/main" xmlns="" id="{E974F653-E79E-434A-A6A5-9A7C53DED7F8}"/>
            </a:ext>
          </a:extLst>
        </xdr:cNvPr>
        <xdr:cNvSpPr txBox="1"/>
      </xdr:nvSpPr>
      <xdr:spPr>
        <a:xfrm>
          <a:off x="20199427" y="1401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42" name="テキスト ボックス 641">
          <a:extLst>
            <a:ext uri="{FF2B5EF4-FFF2-40B4-BE49-F238E27FC236}">
              <a16:creationId xmlns:a16="http://schemas.microsoft.com/office/drawing/2014/main" xmlns="" id="{16B6634F-F88B-4F7E-B0C5-221DF7C91EF7}"/>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3" name="テキスト ボックス 642">
          <a:extLst>
            <a:ext uri="{FF2B5EF4-FFF2-40B4-BE49-F238E27FC236}">
              <a16:creationId xmlns:a16="http://schemas.microsoft.com/office/drawing/2014/main" xmlns="" id="{163DB8EF-FBFB-4F69-A410-8ECCBD30A84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4" name="テキスト ボックス 643">
          <a:extLst>
            <a:ext uri="{FF2B5EF4-FFF2-40B4-BE49-F238E27FC236}">
              <a16:creationId xmlns:a16="http://schemas.microsoft.com/office/drawing/2014/main" xmlns="" id="{0514BEB0-06E2-4ADF-8BB0-4298662AF241}"/>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5" name="テキスト ボックス 644">
          <a:extLst>
            <a:ext uri="{FF2B5EF4-FFF2-40B4-BE49-F238E27FC236}">
              <a16:creationId xmlns:a16="http://schemas.microsoft.com/office/drawing/2014/main" xmlns="" id="{147A43B2-1453-49CB-9536-C7D1854F559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6" name="テキスト ボックス 645">
          <a:extLst>
            <a:ext uri="{FF2B5EF4-FFF2-40B4-BE49-F238E27FC236}">
              <a16:creationId xmlns:a16="http://schemas.microsoft.com/office/drawing/2014/main" xmlns="" id="{D63A211A-92FF-4E39-95D4-392DB5747558}"/>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162561</xdr:rowOff>
    </xdr:from>
    <xdr:to>
      <xdr:col>112</xdr:col>
      <xdr:colOff>38100</xdr:colOff>
      <xdr:row>86</xdr:row>
      <xdr:rowOff>92711</xdr:rowOff>
    </xdr:to>
    <xdr:sp macro="" textlink="">
      <xdr:nvSpPr>
        <xdr:cNvPr id="647" name="楕円 646">
          <a:extLst>
            <a:ext uri="{FF2B5EF4-FFF2-40B4-BE49-F238E27FC236}">
              <a16:creationId xmlns:a16="http://schemas.microsoft.com/office/drawing/2014/main" xmlns="" id="{FAFFA905-BF13-4913-9F7D-974403649640}"/>
            </a:ext>
          </a:extLst>
        </xdr:cNvPr>
        <xdr:cNvSpPr/>
      </xdr:nvSpPr>
      <xdr:spPr>
        <a:xfrm>
          <a:off x="21272500" y="1473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162561</xdr:rowOff>
    </xdr:from>
    <xdr:to>
      <xdr:col>107</xdr:col>
      <xdr:colOff>101600</xdr:colOff>
      <xdr:row>86</xdr:row>
      <xdr:rowOff>92711</xdr:rowOff>
    </xdr:to>
    <xdr:sp macro="" textlink="">
      <xdr:nvSpPr>
        <xdr:cNvPr id="648" name="楕円 647">
          <a:extLst>
            <a:ext uri="{FF2B5EF4-FFF2-40B4-BE49-F238E27FC236}">
              <a16:creationId xmlns:a16="http://schemas.microsoft.com/office/drawing/2014/main" xmlns="" id="{16A03DE2-F91D-4D4F-B891-84CB121939D6}"/>
            </a:ext>
          </a:extLst>
        </xdr:cNvPr>
        <xdr:cNvSpPr/>
      </xdr:nvSpPr>
      <xdr:spPr>
        <a:xfrm>
          <a:off x="20383500" y="1473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41911</xdr:rowOff>
    </xdr:from>
    <xdr:to>
      <xdr:col>111</xdr:col>
      <xdr:colOff>177800</xdr:colOff>
      <xdr:row>86</xdr:row>
      <xdr:rowOff>41911</xdr:rowOff>
    </xdr:to>
    <xdr:cxnSp macro="">
      <xdr:nvCxnSpPr>
        <xdr:cNvPr id="649" name="直線コネクタ 648">
          <a:extLst>
            <a:ext uri="{FF2B5EF4-FFF2-40B4-BE49-F238E27FC236}">
              <a16:creationId xmlns:a16="http://schemas.microsoft.com/office/drawing/2014/main" xmlns="" id="{A2AEB4FC-8AA3-4FC5-A7FF-CEB0D81A2602}"/>
            </a:ext>
          </a:extLst>
        </xdr:cNvPr>
        <xdr:cNvCxnSpPr/>
      </xdr:nvCxnSpPr>
      <xdr:spPr>
        <a:xfrm>
          <a:off x="20434300" y="147866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83838</xdr:rowOff>
    </xdr:from>
    <xdr:ext cx="469744" cy="259045"/>
    <xdr:sp macro="" textlink="">
      <xdr:nvSpPr>
        <xdr:cNvPr id="650" name="n_1mainValue【消防施設】&#10;一人当たり面積">
          <a:extLst>
            <a:ext uri="{FF2B5EF4-FFF2-40B4-BE49-F238E27FC236}">
              <a16:creationId xmlns:a16="http://schemas.microsoft.com/office/drawing/2014/main" xmlns="" id="{AF333C74-DCE4-40D1-8EEC-5B7C697E3990}"/>
            </a:ext>
          </a:extLst>
        </xdr:cNvPr>
        <xdr:cNvSpPr txBox="1"/>
      </xdr:nvSpPr>
      <xdr:spPr>
        <a:xfrm>
          <a:off x="21075727" y="1482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83838</xdr:rowOff>
    </xdr:from>
    <xdr:ext cx="469744" cy="259045"/>
    <xdr:sp macro="" textlink="">
      <xdr:nvSpPr>
        <xdr:cNvPr id="651" name="n_2mainValue【消防施設】&#10;一人当たり面積">
          <a:extLst>
            <a:ext uri="{FF2B5EF4-FFF2-40B4-BE49-F238E27FC236}">
              <a16:creationId xmlns:a16="http://schemas.microsoft.com/office/drawing/2014/main" xmlns="" id="{3D4329AB-439A-465C-ACD0-7938605F230D}"/>
            </a:ext>
          </a:extLst>
        </xdr:cNvPr>
        <xdr:cNvSpPr txBox="1"/>
      </xdr:nvSpPr>
      <xdr:spPr>
        <a:xfrm>
          <a:off x="20199427" y="1482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2" name="正方形/長方形 651">
          <a:extLst>
            <a:ext uri="{FF2B5EF4-FFF2-40B4-BE49-F238E27FC236}">
              <a16:creationId xmlns:a16="http://schemas.microsoft.com/office/drawing/2014/main" xmlns="" id="{A106A698-406B-435B-B005-E37B3BDE746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3" name="正方形/長方形 652">
          <a:extLst>
            <a:ext uri="{FF2B5EF4-FFF2-40B4-BE49-F238E27FC236}">
              <a16:creationId xmlns:a16="http://schemas.microsoft.com/office/drawing/2014/main" xmlns="" id="{FA1EAF7B-98B7-41B4-8761-7C96C6B4BF9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4" name="正方形/長方形 653">
          <a:extLst>
            <a:ext uri="{FF2B5EF4-FFF2-40B4-BE49-F238E27FC236}">
              <a16:creationId xmlns:a16="http://schemas.microsoft.com/office/drawing/2014/main" xmlns="" id="{75095C37-C71E-4C96-A775-A5C32315FFC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5" name="正方形/長方形 654">
          <a:extLst>
            <a:ext uri="{FF2B5EF4-FFF2-40B4-BE49-F238E27FC236}">
              <a16:creationId xmlns:a16="http://schemas.microsoft.com/office/drawing/2014/main" xmlns="" id="{0DB13C07-A942-4108-87A6-F7F3233D7C9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6" name="正方形/長方形 655">
          <a:extLst>
            <a:ext uri="{FF2B5EF4-FFF2-40B4-BE49-F238E27FC236}">
              <a16:creationId xmlns:a16="http://schemas.microsoft.com/office/drawing/2014/main" xmlns="" id="{B0CF9852-4712-4830-9E4D-B0DAB236BF7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7" name="正方形/長方形 656">
          <a:extLst>
            <a:ext uri="{FF2B5EF4-FFF2-40B4-BE49-F238E27FC236}">
              <a16:creationId xmlns:a16="http://schemas.microsoft.com/office/drawing/2014/main" xmlns="" id="{0481AA60-786F-4B3A-B060-7582324C1B0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8" name="正方形/長方形 657">
          <a:extLst>
            <a:ext uri="{FF2B5EF4-FFF2-40B4-BE49-F238E27FC236}">
              <a16:creationId xmlns:a16="http://schemas.microsoft.com/office/drawing/2014/main" xmlns="" id="{E33623D2-925D-43A0-8ED7-46F5B685853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9" name="正方形/長方形 658">
          <a:extLst>
            <a:ext uri="{FF2B5EF4-FFF2-40B4-BE49-F238E27FC236}">
              <a16:creationId xmlns:a16="http://schemas.microsoft.com/office/drawing/2014/main" xmlns="" id="{F23FD8AA-2239-4FAE-A2AA-DE2FF1490F8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0" name="テキスト ボックス 659">
          <a:extLst>
            <a:ext uri="{FF2B5EF4-FFF2-40B4-BE49-F238E27FC236}">
              <a16:creationId xmlns:a16="http://schemas.microsoft.com/office/drawing/2014/main" xmlns="" id="{B2BE40B9-A021-4602-8A5B-EEFADB9ABC2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1" name="直線コネクタ 660">
          <a:extLst>
            <a:ext uri="{FF2B5EF4-FFF2-40B4-BE49-F238E27FC236}">
              <a16:creationId xmlns:a16="http://schemas.microsoft.com/office/drawing/2014/main" xmlns="" id="{5B42D1BC-54D4-4CDE-BECC-DD45C84F7CD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62" name="直線コネクタ 661">
          <a:extLst>
            <a:ext uri="{FF2B5EF4-FFF2-40B4-BE49-F238E27FC236}">
              <a16:creationId xmlns:a16="http://schemas.microsoft.com/office/drawing/2014/main" xmlns="" id="{3589BA83-98CD-4B98-86E9-62944DBB74B5}"/>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3" name="テキスト ボックス 662">
          <a:extLst>
            <a:ext uri="{FF2B5EF4-FFF2-40B4-BE49-F238E27FC236}">
              <a16:creationId xmlns:a16="http://schemas.microsoft.com/office/drawing/2014/main" xmlns="" id="{8D2559EA-6549-4D0E-9E23-2D4E0D5595E4}"/>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4" name="直線コネクタ 663">
          <a:extLst>
            <a:ext uri="{FF2B5EF4-FFF2-40B4-BE49-F238E27FC236}">
              <a16:creationId xmlns:a16="http://schemas.microsoft.com/office/drawing/2014/main" xmlns="" id="{7C46ED17-EEA5-4934-B741-D88A310A2B93}"/>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5" name="テキスト ボックス 664">
          <a:extLst>
            <a:ext uri="{FF2B5EF4-FFF2-40B4-BE49-F238E27FC236}">
              <a16:creationId xmlns:a16="http://schemas.microsoft.com/office/drawing/2014/main" xmlns="" id="{786769D4-8FF0-47A1-83F9-E0882D9D47DE}"/>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6" name="直線コネクタ 665">
          <a:extLst>
            <a:ext uri="{FF2B5EF4-FFF2-40B4-BE49-F238E27FC236}">
              <a16:creationId xmlns:a16="http://schemas.microsoft.com/office/drawing/2014/main" xmlns="" id="{D147F5D8-9F92-4A5A-AB5B-35C6909BCC6C}"/>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7" name="テキスト ボックス 666">
          <a:extLst>
            <a:ext uri="{FF2B5EF4-FFF2-40B4-BE49-F238E27FC236}">
              <a16:creationId xmlns:a16="http://schemas.microsoft.com/office/drawing/2014/main" xmlns="" id="{AE78619E-B20F-4F60-9DAF-254D72C2A5E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8" name="直線コネクタ 667">
          <a:extLst>
            <a:ext uri="{FF2B5EF4-FFF2-40B4-BE49-F238E27FC236}">
              <a16:creationId xmlns:a16="http://schemas.microsoft.com/office/drawing/2014/main" xmlns="" id="{8865A655-4B74-4896-B1FC-AAE47B28857D}"/>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9" name="テキスト ボックス 668">
          <a:extLst>
            <a:ext uri="{FF2B5EF4-FFF2-40B4-BE49-F238E27FC236}">
              <a16:creationId xmlns:a16="http://schemas.microsoft.com/office/drawing/2014/main" xmlns="" id="{EDC7F95F-FF1B-4ACE-BCEE-D395AFFDBB84}"/>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0" name="直線コネクタ 669">
          <a:extLst>
            <a:ext uri="{FF2B5EF4-FFF2-40B4-BE49-F238E27FC236}">
              <a16:creationId xmlns:a16="http://schemas.microsoft.com/office/drawing/2014/main" xmlns="" id="{FD567EAE-4E86-4198-B29C-246CE5F85C8E}"/>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1" name="テキスト ボックス 670">
          <a:extLst>
            <a:ext uri="{FF2B5EF4-FFF2-40B4-BE49-F238E27FC236}">
              <a16:creationId xmlns:a16="http://schemas.microsoft.com/office/drawing/2014/main" xmlns="" id="{CE0EB92C-C5C8-43C6-9810-F87F8E6E8BA4}"/>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2" name="直線コネクタ 671">
          <a:extLst>
            <a:ext uri="{FF2B5EF4-FFF2-40B4-BE49-F238E27FC236}">
              <a16:creationId xmlns:a16="http://schemas.microsoft.com/office/drawing/2014/main" xmlns="" id="{C962A317-0811-4F1A-B80B-5D441BF798C9}"/>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3" name="テキスト ボックス 672">
          <a:extLst>
            <a:ext uri="{FF2B5EF4-FFF2-40B4-BE49-F238E27FC236}">
              <a16:creationId xmlns:a16="http://schemas.microsoft.com/office/drawing/2014/main" xmlns="" id="{661E35A4-3C6D-4FE2-82B2-2DDA80F61FF3}"/>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4" name="直線コネクタ 673">
          <a:extLst>
            <a:ext uri="{FF2B5EF4-FFF2-40B4-BE49-F238E27FC236}">
              <a16:creationId xmlns:a16="http://schemas.microsoft.com/office/drawing/2014/main" xmlns="" id="{961F721B-2AFF-4090-B15C-A344DC018BF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5" name="テキスト ボックス 674">
          <a:extLst>
            <a:ext uri="{FF2B5EF4-FFF2-40B4-BE49-F238E27FC236}">
              <a16:creationId xmlns:a16="http://schemas.microsoft.com/office/drawing/2014/main" xmlns="" id="{5DFF141A-9EDA-4499-83A4-91670062978F}"/>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6" name="【庁舎】&#10;有形固定資産減価償却率グラフ枠">
          <a:extLst>
            <a:ext uri="{FF2B5EF4-FFF2-40B4-BE49-F238E27FC236}">
              <a16:creationId xmlns:a16="http://schemas.microsoft.com/office/drawing/2014/main" xmlns="" id="{B91B0301-BA95-4EE3-A76F-13AFA9635BF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81099</xdr:rowOff>
    </xdr:to>
    <xdr:cxnSp macro="">
      <xdr:nvCxnSpPr>
        <xdr:cNvPr id="677" name="直線コネクタ 676">
          <a:extLst>
            <a:ext uri="{FF2B5EF4-FFF2-40B4-BE49-F238E27FC236}">
              <a16:creationId xmlns:a16="http://schemas.microsoft.com/office/drawing/2014/main" xmlns="" id="{114753E6-9E4A-48A5-ACA5-9581F5D79FBA}"/>
            </a:ext>
          </a:extLst>
        </xdr:cNvPr>
        <xdr:cNvCxnSpPr/>
      </xdr:nvCxnSpPr>
      <xdr:spPr>
        <a:xfrm flipV="1">
          <a:off x="16318864" y="1709057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84926</xdr:rowOff>
    </xdr:from>
    <xdr:ext cx="340478" cy="259045"/>
    <xdr:sp macro="" textlink="">
      <xdr:nvSpPr>
        <xdr:cNvPr id="678" name="【庁舎】&#10;有形固定資産減価償却率最小値テキスト">
          <a:extLst>
            <a:ext uri="{FF2B5EF4-FFF2-40B4-BE49-F238E27FC236}">
              <a16:creationId xmlns:a16="http://schemas.microsoft.com/office/drawing/2014/main" xmlns="" id="{5D521A41-90CE-4DDE-85E7-554A269DB615}"/>
            </a:ext>
          </a:extLst>
        </xdr:cNvPr>
        <xdr:cNvSpPr txBox="1"/>
      </xdr:nvSpPr>
      <xdr:spPr>
        <a:xfrm>
          <a:off x="163576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81099</xdr:rowOff>
    </xdr:from>
    <xdr:to>
      <xdr:col>86</xdr:col>
      <xdr:colOff>25400</xdr:colOff>
      <xdr:row>108</xdr:row>
      <xdr:rowOff>81099</xdr:rowOff>
    </xdr:to>
    <xdr:cxnSp macro="">
      <xdr:nvCxnSpPr>
        <xdr:cNvPr id="679" name="直線コネクタ 678">
          <a:extLst>
            <a:ext uri="{FF2B5EF4-FFF2-40B4-BE49-F238E27FC236}">
              <a16:creationId xmlns:a16="http://schemas.microsoft.com/office/drawing/2014/main" xmlns="" id="{B1932E47-C3D1-4E9C-B715-3B7CCEB43AC9}"/>
            </a:ext>
          </a:extLst>
        </xdr:cNvPr>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80" name="【庁舎】&#10;有形固定資産減価償却率最大値テキスト">
          <a:extLst>
            <a:ext uri="{FF2B5EF4-FFF2-40B4-BE49-F238E27FC236}">
              <a16:creationId xmlns:a16="http://schemas.microsoft.com/office/drawing/2014/main" xmlns="" id="{0723449E-AA0A-4BD2-B72E-B1974CC0F0E2}"/>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81" name="直線コネクタ 680">
          <a:extLst>
            <a:ext uri="{FF2B5EF4-FFF2-40B4-BE49-F238E27FC236}">
              <a16:creationId xmlns:a16="http://schemas.microsoft.com/office/drawing/2014/main" xmlns="" id="{EA710E47-2F13-4F18-9453-2CA2F76A756D}"/>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100165</xdr:rowOff>
    </xdr:from>
    <xdr:ext cx="405111" cy="259045"/>
    <xdr:sp macro="" textlink="">
      <xdr:nvSpPr>
        <xdr:cNvPr id="682" name="【庁舎】&#10;有形固定資産減価償却率平均値テキスト">
          <a:extLst>
            <a:ext uri="{FF2B5EF4-FFF2-40B4-BE49-F238E27FC236}">
              <a16:creationId xmlns:a16="http://schemas.microsoft.com/office/drawing/2014/main" xmlns="" id="{4E93C2F6-2F4E-4456-BEB5-D2EA6BA519F8}"/>
            </a:ext>
          </a:extLst>
        </xdr:cNvPr>
        <xdr:cNvSpPr txBox="1"/>
      </xdr:nvSpPr>
      <xdr:spPr>
        <a:xfrm>
          <a:off x="16357600" y="1775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683" name="フローチャート: 判断 682">
          <a:extLst>
            <a:ext uri="{FF2B5EF4-FFF2-40B4-BE49-F238E27FC236}">
              <a16:creationId xmlns:a16="http://schemas.microsoft.com/office/drawing/2014/main" xmlns="" id="{A7FEB360-F540-46E8-BC66-DC798B4C88B5}"/>
            </a:ext>
          </a:extLst>
        </xdr:cNvPr>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87449</xdr:rowOff>
    </xdr:from>
    <xdr:to>
      <xdr:col>81</xdr:col>
      <xdr:colOff>101600</xdr:colOff>
      <xdr:row>104</xdr:row>
      <xdr:rowOff>17599</xdr:rowOff>
    </xdr:to>
    <xdr:sp macro="" textlink="">
      <xdr:nvSpPr>
        <xdr:cNvPr id="684" name="フローチャート: 判断 683">
          <a:extLst>
            <a:ext uri="{FF2B5EF4-FFF2-40B4-BE49-F238E27FC236}">
              <a16:creationId xmlns:a16="http://schemas.microsoft.com/office/drawing/2014/main" xmlns="" id="{91500C5D-9671-4149-9121-E70B5D128137}"/>
            </a:ext>
          </a:extLst>
        </xdr:cNvPr>
        <xdr:cNvSpPr/>
      </xdr:nvSpPr>
      <xdr:spPr>
        <a:xfrm>
          <a:off x="15430500" y="177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8726</xdr:rowOff>
    </xdr:from>
    <xdr:ext cx="405111" cy="259045"/>
    <xdr:sp macro="" textlink="">
      <xdr:nvSpPr>
        <xdr:cNvPr id="685" name="n_1aveValue【庁舎】&#10;有形固定資産減価償却率">
          <a:extLst>
            <a:ext uri="{FF2B5EF4-FFF2-40B4-BE49-F238E27FC236}">
              <a16:creationId xmlns:a16="http://schemas.microsoft.com/office/drawing/2014/main" xmlns="" id="{448F5CBE-3907-4886-B851-844B9601C8DD}"/>
            </a:ext>
          </a:extLst>
        </xdr:cNvPr>
        <xdr:cNvSpPr txBox="1"/>
      </xdr:nvSpPr>
      <xdr:spPr>
        <a:xfrm>
          <a:off x="15266044" y="1783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56424</xdr:rowOff>
    </xdr:from>
    <xdr:to>
      <xdr:col>76</xdr:col>
      <xdr:colOff>165100</xdr:colOff>
      <xdr:row>103</xdr:row>
      <xdr:rowOff>158024</xdr:rowOff>
    </xdr:to>
    <xdr:sp macro="" textlink="">
      <xdr:nvSpPr>
        <xdr:cNvPr id="686" name="フローチャート: 判断 685">
          <a:extLst>
            <a:ext uri="{FF2B5EF4-FFF2-40B4-BE49-F238E27FC236}">
              <a16:creationId xmlns:a16="http://schemas.microsoft.com/office/drawing/2014/main" xmlns="" id="{60ED91AE-44D5-44CB-A0E8-2FE66569D646}"/>
            </a:ext>
          </a:extLst>
        </xdr:cNvPr>
        <xdr:cNvSpPr/>
      </xdr:nvSpPr>
      <xdr:spPr>
        <a:xfrm>
          <a:off x="14541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149151</xdr:rowOff>
    </xdr:from>
    <xdr:ext cx="405111" cy="259045"/>
    <xdr:sp macro="" textlink="">
      <xdr:nvSpPr>
        <xdr:cNvPr id="687" name="n_2aveValue【庁舎】&#10;有形固定資産減価償却率">
          <a:extLst>
            <a:ext uri="{FF2B5EF4-FFF2-40B4-BE49-F238E27FC236}">
              <a16:creationId xmlns:a16="http://schemas.microsoft.com/office/drawing/2014/main" xmlns="" id="{BB753DA3-C861-4945-8151-37D68364C885}"/>
            </a:ext>
          </a:extLst>
        </xdr:cNvPr>
        <xdr:cNvSpPr txBox="1"/>
      </xdr:nvSpPr>
      <xdr:spPr>
        <a:xfrm>
          <a:off x="14389744" y="1780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88" name="テキスト ボックス 687">
          <a:extLst>
            <a:ext uri="{FF2B5EF4-FFF2-40B4-BE49-F238E27FC236}">
              <a16:creationId xmlns:a16="http://schemas.microsoft.com/office/drawing/2014/main" xmlns="" id="{A0ADA36B-FBD4-43AC-8A1E-5A7C66AABA9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9" name="テキスト ボックス 688">
          <a:extLst>
            <a:ext uri="{FF2B5EF4-FFF2-40B4-BE49-F238E27FC236}">
              <a16:creationId xmlns:a16="http://schemas.microsoft.com/office/drawing/2014/main" xmlns="" id="{19F78809-C370-4412-A5E3-D7D90D628ED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0" name="テキスト ボックス 689">
          <a:extLst>
            <a:ext uri="{FF2B5EF4-FFF2-40B4-BE49-F238E27FC236}">
              <a16:creationId xmlns:a16="http://schemas.microsoft.com/office/drawing/2014/main" xmlns="" id="{DF4E5786-0373-484A-BD3E-4A63735F162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1" name="テキスト ボックス 690">
          <a:extLst>
            <a:ext uri="{FF2B5EF4-FFF2-40B4-BE49-F238E27FC236}">
              <a16:creationId xmlns:a16="http://schemas.microsoft.com/office/drawing/2014/main" xmlns="" id="{DFEE2175-9211-454C-AF4E-160E8000209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2" name="テキスト ボックス 691">
          <a:extLst>
            <a:ext uri="{FF2B5EF4-FFF2-40B4-BE49-F238E27FC236}">
              <a16:creationId xmlns:a16="http://schemas.microsoft.com/office/drawing/2014/main" xmlns="" id="{541B935A-3208-44BB-AB96-FD296EEB95D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12337</xdr:rowOff>
    </xdr:from>
    <xdr:to>
      <xdr:col>81</xdr:col>
      <xdr:colOff>101600</xdr:colOff>
      <xdr:row>101</xdr:row>
      <xdr:rowOff>113937</xdr:rowOff>
    </xdr:to>
    <xdr:sp macro="" textlink="">
      <xdr:nvSpPr>
        <xdr:cNvPr id="693" name="楕円 692">
          <a:extLst>
            <a:ext uri="{FF2B5EF4-FFF2-40B4-BE49-F238E27FC236}">
              <a16:creationId xmlns:a16="http://schemas.microsoft.com/office/drawing/2014/main" xmlns="" id="{511CCA5A-88AE-4FDC-9FFD-78ECA331049C}"/>
            </a:ext>
          </a:extLst>
        </xdr:cNvPr>
        <xdr:cNvSpPr/>
      </xdr:nvSpPr>
      <xdr:spPr>
        <a:xfrm>
          <a:off x="15430500" y="1732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43362</xdr:rowOff>
    </xdr:from>
    <xdr:to>
      <xdr:col>76</xdr:col>
      <xdr:colOff>165100</xdr:colOff>
      <xdr:row>101</xdr:row>
      <xdr:rowOff>144962</xdr:rowOff>
    </xdr:to>
    <xdr:sp macro="" textlink="">
      <xdr:nvSpPr>
        <xdr:cNvPr id="694" name="楕円 693">
          <a:extLst>
            <a:ext uri="{FF2B5EF4-FFF2-40B4-BE49-F238E27FC236}">
              <a16:creationId xmlns:a16="http://schemas.microsoft.com/office/drawing/2014/main" xmlns="" id="{C4874F2E-F0A2-48F7-BD31-4ACC1B66E173}"/>
            </a:ext>
          </a:extLst>
        </xdr:cNvPr>
        <xdr:cNvSpPr/>
      </xdr:nvSpPr>
      <xdr:spPr>
        <a:xfrm>
          <a:off x="14541500" y="1735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63137</xdr:rowOff>
    </xdr:from>
    <xdr:to>
      <xdr:col>81</xdr:col>
      <xdr:colOff>50800</xdr:colOff>
      <xdr:row>101</xdr:row>
      <xdr:rowOff>94162</xdr:rowOff>
    </xdr:to>
    <xdr:cxnSp macro="">
      <xdr:nvCxnSpPr>
        <xdr:cNvPr id="695" name="直線コネクタ 694">
          <a:extLst>
            <a:ext uri="{FF2B5EF4-FFF2-40B4-BE49-F238E27FC236}">
              <a16:creationId xmlns:a16="http://schemas.microsoft.com/office/drawing/2014/main" xmlns="" id="{C2D49F87-4280-4334-8F54-B652797ED4CA}"/>
            </a:ext>
          </a:extLst>
        </xdr:cNvPr>
        <xdr:cNvCxnSpPr/>
      </xdr:nvCxnSpPr>
      <xdr:spPr>
        <a:xfrm flipV="1">
          <a:off x="14592300" y="17379587"/>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99</xdr:row>
      <xdr:rowOff>130464</xdr:rowOff>
    </xdr:from>
    <xdr:ext cx="405111" cy="259045"/>
    <xdr:sp macro="" textlink="">
      <xdr:nvSpPr>
        <xdr:cNvPr id="696" name="n_1mainValue【庁舎】&#10;有形固定資産減価償却率">
          <a:extLst>
            <a:ext uri="{FF2B5EF4-FFF2-40B4-BE49-F238E27FC236}">
              <a16:creationId xmlns:a16="http://schemas.microsoft.com/office/drawing/2014/main" xmlns="" id="{25D0A65E-58F7-454D-8300-C6EBF7D7E648}"/>
            </a:ext>
          </a:extLst>
        </xdr:cNvPr>
        <xdr:cNvSpPr txBox="1"/>
      </xdr:nvSpPr>
      <xdr:spPr>
        <a:xfrm>
          <a:off x="15266044" y="17104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161489</xdr:rowOff>
    </xdr:from>
    <xdr:ext cx="405111" cy="259045"/>
    <xdr:sp macro="" textlink="">
      <xdr:nvSpPr>
        <xdr:cNvPr id="697" name="n_2mainValue【庁舎】&#10;有形固定資産減価償却率">
          <a:extLst>
            <a:ext uri="{FF2B5EF4-FFF2-40B4-BE49-F238E27FC236}">
              <a16:creationId xmlns:a16="http://schemas.microsoft.com/office/drawing/2014/main" xmlns="" id="{3AC8DCBC-B433-48E0-833E-3BF70E407411}"/>
            </a:ext>
          </a:extLst>
        </xdr:cNvPr>
        <xdr:cNvSpPr txBox="1"/>
      </xdr:nvSpPr>
      <xdr:spPr>
        <a:xfrm>
          <a:off x="14389744" y="17135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a:extLst>
            <a:ext uri="{FF2B5EF4-FFF2-40B4-BE49-F238E27FC236}">
              <a16:creationId xmlns:a16="http://schemas.microsoft.com/office/drawing/2014/main" xmlns="" id="{44A29D1F-4B41-4A80-8CF7-25C3DF45D9D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a:extLst>
            <a:ext uri="{FF2B5EF4-FFF2-40B4-BE49-F238E27FC236}">
              <a16:creationId xmlns:a16="http://schemas.microsoft.com/office/drawing/2014/main" xmlns="" id="{BBFE902B-12F1-4DEA-80FD-FADD456BE13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a:extLst>
            <a:ext uri="{FF2B5EF4-FFF2-40B4-BE49-F238E27FC236}">
              <a16:creationId xmlns:a16="http://schemas.microsoft.com/office/drawing/2014/main" xmlns="" id="{BBBAE58E-9BF4-479A-ACC6-B1BBE6B2217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a:extLst>
            <a:ext uri="{FF2B5EF4-FFF2-40B4-BE49-F238E27FC236}">
              <a16:creationId xmlns:a16="http://schemas.microsoft.com/office/drawing/2014/main" xmlns="" id="{3F9BBCCD-ACC9-4A7C-B5D2-18A847E4A6D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a:extLst>
            <a:ext uri="{FF2B5EF4-FFF2-40B4-BE49-F238E27FC236}">
              <a16:creationId xmlns:a16="http://schemas.microsoft.com/office/drawing/2014/main" xmlns="" id="{846FA72E-2465-41D6-9A2F-55F84C1D439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a:extLst>
            <a:ext uri="{FF2B5EF4-FFF2-40B4-BE49-F238E27FC236}">
              <a16:creationId xmlns:a16="http://schemas.microsoft.com/office/drawing/2014/main" xmlns="" id="{422D9AA0-2409-4B76-9711-44DD3620B59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a:extLst>
            <a:ext uri="{FF2B5EF4-FFF2-40B4-BE49-F238E27FC236}">
              <a16:creationId xmlns:a16="http://schemas.microsoft.com/office/drawing/2014/main" xmlns="" id="{4882B301-DCCA-4C43-9C14-B0D1483711A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a:extLst>
            <a:ext uri="{FF2B5EF4-FFF2-40B4-BE49-F238E27FC236}">
              <a16:creationId xmlns:a16="http://schemas.microsoft.com/office/drawing/2014/main" xmlns="" id="{D6974C3F-730F-4F3D-AF31-CDB062B260F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a:extLst>
            <a:ext uri="{FF2B5EF4-FFF2-40B4-BE49-F238E27FC236}">
              <a16:creationId xmlns:a16="http://schemas.microsoft.com/office/drawing/2014/main" xmlns="" id="{81AC1FA0-C15C-476B-917E-66BC37C6BDC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a:extLst>
            <a:ext uri="{FF2B5EF4-FFF2-40B4-BE49-F238E27FC236}">
              <a16:creationId xmlns:a16="http://schemas.microsoft.com/office/drawing/2014/main" xmlns="" id="{740B0393-C421-4FDB-B4B4-6142F6BE4BE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8" name="直線コネクタ 707">
          <a:extLst>
            <a:ext uri="{FF2B5EF4-FFF2-40B4-BE49-F238E27FC236}">
              <a16:creationId xmlns:a16="http://schemas.microsoft.com/office/drawing/2014/main" xmlns="" id="{D64498C9-A605-441F-8360-2D6FC0A2AAB7}"/>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9" name="テキスト ボックス 708">
          <a:extLst>
            <a:ext uri="{FF2B5EF4-FFF2-40B4-BE49-F238E27FC236}">
              <a16:creationId xmlns:a16="http://schemas.microsoft.com/office/drawing/2014/main" xmlns="" id="{0EB6874B-DC23-4183-94CB-3F945978B228}"/>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0" name="直線コネクタ 709">
          <a:extLst>
            <a:ext uri="{FF2B5EF4-FFF2-40B4-BE49-F238E27FC236}">
              <a16:creationId xmlns:a16="http://schemas.microsoft.com/office/drawing/2014/main" xmlns="" id="{C20DA3DE-4665-4116-85A5-10120C9B23BC}"/>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1" name="テキスト ボックス 710">
          <a:extLst>
            <a:ext uri="{FF2B5EF4-FFF2-40B4-BE49-F238E27FC236}">
              <a16:creationId xmlns:a16="http://schemas.microsoft.com/office/drawing/2014/main" xmlns="" id="{59A63679-F8C8-4552-89DB-3E4CB335DB2A}"/>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2" name="直線コネクタ 711">
          <a:extLst>
            <a:ext uri="{FF2B5EF4-FFF2-40B4-BE49-F238E27FC236}">
              <a16:creationId xmlns:a16="http://schemas.microsoft.com/office/drawing/2014/main" xmlns="" id="{91278952-727D-413F-AE6F-1A183AE08A67}"/>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3" name="テキスト ボックス 712">
          <a:extLst>
            <a:ext uri="{FF2B5EF4-FFF2-40B4-BE49-F238E27FC236}">
              <a16:creationId xmlns:a16="http://schemas.microsoft.com/office/drawing/2014/main" xmlns="" id="{931F8265-2DBD-4AEE-99B8-254C4E5E7E61}"/>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4" name="直線コネクタ 713">
          <a:extLst>
            <a:ext uri="{FF2B5EF4-FFF2-40B4-BE49-F238E27FC236}">
              <a16:creationId xmlns:a16="http://schemas.microsoft.com/office/drawing/2014/main" xmlns="" id="{F1D40C2F-E8DD-4DEC-8432-B1ADCEA70B99}"/>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5" name="テキスト ボックス 714">
          <a:extLst>
            <a:ext uri="{FF2B5EF4-FFF2-40B4-BE49-F238E27FC236}">
              <a16:creationId xmlns:a16="http://schemas.microsoft.com/office/drawing/2014/main" xmlns="" id="{C16E477A-6701-4A59-9B68-BD0D58F78186}"/>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6" name="直線コネクタ 715">
          <a:extLst>
            <a:ext uri="{FF2B5EF4-FFF2-40B4-BE49-F238E27FC236}">
              <a16:creationId xmlns:a16="http://schemas.microsoft.com/office/drawing/2014/main" xmlns="" id="{62BEB3E8-F70E-42FF-AFB4-3817BEFBA5D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7" name="テキスト ボックス 716">
          <a:extLst>
            <a:ext uri="{FF2B5EF4-FFF2-40B4-BE49-F238E27FC236}">
              <a16:creationId xmlns:a16="http://schemas.microsoft.com/office/drawing/2014/main" xmlns="" id="{FFEDADA4-701C-4F3A-8C69-55D0DDE96ADD}"/>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a:extLst>
            <a:ext uri="{FF2B5EF4-FFF2-40B4-BE49-F238E27FC236}">
              <a16:creationId xmlns:a16="http://schemas.microsoft.com/office/drawing/2014/main" xmlns="" id="{877C712A-DFC7-4BB1-BCE6-4D99CE3FEB3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a:extLst>
            <a:ext uri="{FF2B5EF4-FFF2-40B4-BE49-F238E27FC236}">
              <a16:creationId xmlns:a16="http://schemas.microsoft.com/office/drawing/2014/main" xmlns="" id="{EDFF9F45-AF04-4A00-8767-5135B0C5DEB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庁舎】&#10;一人当たり面積グラフ枠">
          <a:extLst>
            <a:ext uri="{FF2B5EF4-FFF2-40B4-BE49-F238E27FC236}">
              <a16:creationId xmlns:a16="http://schemas.microsoft.com/office/drawing/2014/main" xmlns="" id="{292E0F51-7103-4572-86F0-1F8D0F6AE8B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112395</xdr:rowOff>
    </xdr:from>
    <xdr:to>
      <xdr:col>116</xdr:col>
      <xdr:colOff>62864</xdr:colOff>
      <xdr:row>107</xdr:row>
      <xdr:rowOff>68580</xdr:rowOff>
    </xdr:to>
    <xdr:cxnSp macro="">
      <xdr:nvCxnSpPr>
        <xdr:cNvPr id="721" name="直線コネクタ 720">
          <a:extLst>
            <a:ext uri="{FF2B5EF4-FFF2-40B4-BE49-F238E27FC236}">
              <a16:creationId xmlns:a16="http://schemas.microsoft.com/office/drawing/2014/main" xmlns="" id="{F9D64A71-380B-450C-85A9-24F3BB2839FD}"/>
            </a:ext>
          </a:extLst>
        </xdr:cNvPr>
        <xdr:cNvCxnSpPr/>
      </xdr:nvCxnSpPr>
      <xdr:spPr>
        <a:xfrm flipV="1">
          <a:off x="22160864" y="17257395"/>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72407</xdr:rowOff>
    </xdr:from>
    <xdr:ext cx="469744" cy="259045"/>
    <xdr:sp macro="" textlink="">
      <xdr:nvSpPr>
        <xdr:cNvPr id="722" name="【庁舎】&#10;一人当たり面積最小値テキスト">
          <a:extLst>
            <a:ext uri="{FF2B5EF4-FFF2-40B4-BE49-F238E27FC236}">
              <a16:creationId xmlns:a16="http://schemas.microsoft.com/office/drawing/2014/main" xmlns="" id="{0E1AB123-388B-40BE-A1AB-D4512DD47FE8}"/>
            </a:ext>
          </a:extLst>
        </xdr:cNvPr>
        <xdr:cNvSpPr txBox="1"/>
      </xdr:nvSpPr>
      <xdr:spPr>
        <a:xfrm>
          <a:off x="22199600"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68580</xdr:rowOff>
    </xdr:from>
    <xdr:to>
      <xdr:col>116</xdr:col>
      <xdr:colOff>152400</xdr:colOff>
      <xdr:row>107</xdr:row>
      <xdr:rowOff>68580</xdr:rowOff>
    </xdr:to>
    <xdr:cxnSp macro="">
      <xdr:nvCxnSpPr>
        <xdr:cNvPr id="723" name="直線コネクタ 722">
          <a:extLst>
            <a:ext uri="{FF2B5EF4-FFF2-40B4-BE49-F238E27FC236}">
              <a16:creationId xmlns:a16="http://schemas.microsoft.com/office/drawing/2014/main" xmlns="" id="{A3FB3587-E5C1-4455-BC85-2E283D36F457}"/>
            </a:ext>
          </a:extLst>
        </xdr:cNvPr>
        <xdr:cNvCxnSpPr/>
      </xdr:nvCxnSpPr>
      <xdr:spPr>
        <a:xfrm>
          <a:off x="22072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59072</xdr:rowOff>
    </xdr:from>
    <xdr:ext cx="469744" cy="259045"/>
    <xdr:sp macro="" textlink="">
      <xdr:nvSpPr>
        <xdr:cNvPr id="724" name="【庁舎】&#10;一人当たり面積最大値テキスト">
          <a:extLst>
            <a:ext uri="{FF2B5EF4-FFF2-40B4-BE49-F238E27FC236}">
              <a16:creationId xmlns:a16="http://schemas.microsoft.com/office/drawing/2014/main" xmlns="" id="{94A10CBE-6CD5-4B10-860B-842B068D8FCD}"/>
            </a:ext>
          </a:extLst>
        </xdr:cNvPr>
        <xdr:cNvSpPr txBox="1"/>
      </xdr:nvSpPr>
      <xdr:spPr>
        <a:xfrm>
          <a:off x="22199600" y="170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112395</xdr:rowOff>
    </xdr:from>
    <xdr:to>
      <xdr:col>116</xdr:col>
      <xdr:colOff>152400</xdr:colOff>
      <xdr:row>100</xdr:row>
      <xdr:rowOff>112395</xdr:rowOff>
    </xdr:to>
    <xdr:cxnSp macro="">
      <xdr:nvCxnSpPr>
        <xdr:cNvPr id="725" name="直線コネクタ 724">
          <a:extLst>
            <a:ext uri="{FF2B5EF4-FFF2-40B4-BE49-F238E27FC236}">
              <a16:creationId xmlns:a16="http://schemas.microsoft.com/office/drawing/2014/main" xmlns="" id="{5926D998-15B4-4B34-A9D4-C6AD7F374FFB}"/>
            </a:ext>
          </a:extLst>
        </xdr:cNvPr>
        <xdr:cNvCxnSpPr/>
      </xdr:nvCxnSpPr>
      <xdr:spPr>
        <a:xfrm>
          <a:off x="22072600" y="1725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108602</xdr:rowOff>
    </xdr:from>
    <xdr:ext cx="469744" cy="259045"/>
    <xdr:sp macro="" textlink="">
      <xdr:nvSpPr>
        <xdr:cNvPr id="726" name="【庁舎】&#10;一人当たり面積平均値テキスト">
          <a:extLst>
            <a:ext uri="{FF2B5EF4-FFF2-40B4-BE49-F238E27FC236}">
              <a16:creationId xmlns:a16="http://schemas.microsoft.com/office/drawing/2014/main" xmlns="" id="{F71E8E60-7938-4500-A65E-D7F2172B86FF}"/>
            </a:ext>
          </a:extLst>
        </xdr:cNvPr>
        <xdr:cNvSpPr txBox="1"/>
      </xdr:nvSpPr>
      <xdr:spPr>
        <a:xfrm>
          <a:off x="22199600" y="179394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130175</xdr:rowOff>
    </xdr:from>
    <xdr:to>
      <xdr:col>116</xdr:col>
      <xdr:colOff>114300</xdr:colOff>
      <xdr:row>105</xdr:row>
      <xdr:rowOff>60325</xdr:rowOff>
    </xdr:to>
    <xdr:sp macro="" textlink="">
      <xdr:nvSpPr>
        <xdr:cNvPr id="727" name="フローチャート: 判断 726">
          <a:extLst>
            <a:ext uri="{FF2B5EF4-FFF2-40B4-BE49-F238E27FC236}">
              <a16:creationId xmlns:a16="http://schemas.microsoft.com/office/drawing/2014/main" xmlns="" id="{69546456-C17E-48D7-9442-6ADB81EC3CDF}"/>
            </a:ext>
          </a:extLst>
        </xdr:cNvPr>
        <xdr:cNvSpPr/>
      </xdr:nvSpPr>
      <xdr:spPr>
        <a:xfrm>
          <a:off x="22110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154939</xdr:rowOff>
    </xdr:from>
    <xdr:to>
      <xdr:col>112</xdr:col>
      <xdr:colOff>38100</xdr:colOff>
      <xdr:row>105</xdr:row>
      <xdr:rowOff>85089</xdr:rowOff>
    </xdr:to>
    <xdr:sp macro="" textlink="">
      <xdr:nvSpPr>
        <xdr:cNvPr id="728" name="フローチャート: 判断 727">
          <a:extLst>
            <a:ext uri="{FF2B5EF4-FFF2-40B4-BE49-F238E27FC236}">
              <a16:creationId xmlns:a16="http://schemas.microsoft.com/office/drawing/2014/main" xmlns="" id="{4F9FCDED-7D23-4908-A688-441DC1B15D82}"/>
            </a:ext>
          </a:extLst>
        </xdr:cNvPr>
        <xdr:cNvSpPr/>
      </xdr:nvSpPr>
      <xdr:spPr>
        <a:xfrm>
          <a:off x="21272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101616</xdr:rowOff>
    </xdr:from>
    <xdr:ext cx="469744" cy="259045"/>
    <xdr:sp macro="" textlink="">
      <xdr:nvSpPr>
        <xdr:cNvPr id="729" name="n_1aveValue【庁舎】&#10;一人当たり面積">
          <a:extLst>
            <a:ext uri="{FF2B5EF4-FFF2-40B4-BE49-F238E27FC236}">
              <a16:creationId xmlns:a16="http://schemas.microsoft.com/office/drawing/2014/main" xmlns="" id="{E68903AE-E457-4959-B3BA-681214CDC7EE}"/>
            </a:ext>
          </a:extLst>
        </xdr:cNvPr>
        <xdr:cNvSpPr txBox="1"/>
      </xdr:nvSpPr>
      <xdr:spPr>
        <a:xfrm>
          <a:off x="21075727" y="1776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46355</xdr:rowOff>
    </xdr:from>
    <xdr:to>
      <xdr:col>107</xdr:col>
      <xdr:colOff>101600</xdr:colOff>
      <xdr:row>105</xdr:row>
      <xdr:rowOff>147955</xdr:rowOff>
    </xdr:to>
    <xdr:sp macro="" textlink="">
      <xdr:nvSpPr>
        <xdr:cNvPr id="730" name="フローチャート: 判断 729">
          <a:extLst>
            <a:ext uri="{FF2B5EF4-FFF2-40B4-BE49-F238E27FC236}">
              <a16:creationId xmlns:a16="http://schemas.microsoft.com/office/drawing/2014/main" xmlns="" id="{01DBFCC0-0FDE-4DD5-9305-0B78ECBCD9D8}"/>
            </a:ext>
          </a:extLst>
        </xdr:cNvPr>
        <xdr:cNvSpPr/>
      </xdr:nvSpPr>
      <xdr:spPr>
        <a:xfrm>
          <a:off x="20383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103</xdr:row>
      <xdr:rowOff>164482</xdr:rowOff>
    </xdr:from>
    <xdr:ext cx="469744" cy="259045"/>
    <xdr:sp macro="" textlink="">
      <xdr:nvSpPr>
        <xdr:cNvPr id="731" name="n_2aveValue【庁舎】&#10;一人当たり面積">
          <a:extLst>
            <a:ext uri="{FF2B5EF4-FFF2-40B4-BE49-F238E27FC236}">
              <a16:creationId xmlns:a16="http://schemas.microsoft.com/office/drawing/2014/main" xmlns="" id="{7DE0C714-A8A7-451B-B597-E315233036C5}"/>
            </a:ext>
          </a:extLst>
        </xdr:cNvPr>
        <xdr:cNvSpPr txBox="1"/>
      </xdr:nvSpPr>
      <xdr:spPr>
        <a:xfrm>
          <a:off x="20199427" y="1782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xmlns="" id="{EC93E84E-3AA2-4AD6-B9EE-12127A642AC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xmlns="" id="{317E80D5-D19C-469B-ADFD-83E18E709AC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xmlns="" id="{A1524E8F-4BF1-4254-A5F6-61072FE9813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xmlns="" id="{5B37935F-9246-4C9D-91D8-730FEE6993B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xmlns="" id="{DCDD15F2-15B2-49FF-80C5-F795787A3E4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23495</xdr:rowOff>
    </xdr:from>
    <xdr:to>
      <xdr:col>112</xdr:col>
      <xdr:colOff>38100</xdr:colOff>
      <xdr:row>106</xdr:row>
      <xdr:rowOff>125095</xdr:rowOff>
    </xdr:to>
    <xdr:sp macro="" textlink="">
      <xdr:nvSpPr>
        <xdr:cNvPr id="737" name="楕円 736">
          <a:extLst>
            <a:ext uri="{FF2B5EF4-FFF2-40B4-BE49-F238E27FC236}">
              <a16:creationId xmlns:a16="http://schemas.microsoft.com/office/drawing/2014/main" xmlns="" id="{69C3DE26-BF4C-4825-82C9-AC721F5C531B}"/>
            </a:ext>
          </a:extLst>
        </xdr:cNvPr>
        <xdr:cNvSpPr/>
      </xdr:nvSpPr>
      <xdr:spPr>
        <a:xfrm>
          <a:off x="21272500" y="1819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27305</xdr:rowOff>
    </xdr:from>
    <xdr:to>
      <xdr:col>107</xdr:col>
      <xdr:colOff>101600</xdr:colOff>
      <xdr:row>106</xdr:row>
      <xdr:rowOff>128905</xdr:rowOff>
    </xdr:to>
    <xdr:sp macro="" textlink="">
      <xdr:nvSpPr>
        <xdr:cNvPr id="738" name="楕円 737">
          <a:extLst>
            <a:ext uri="{FF2B5EF4-FFF2-40B4-BE49-F238E27FC236}">
              <a16:creationId xmlns:a16="http://schemas.microsoft.com/office/drawing/2014/main" xmlns="" id="{D92B2D54-922C-4E81-93C4-838A43D912A1}"/>
            </a:ext>
          </a:extLst>
        </xdr:cNvPr>
        <xdr:cNvSpPr/>
      </xdr:nvSpPr>
      <xdr:spPr>
        <a:xfrm>
          <a:off x="20383500" y="1820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74295</xdr:rowOff>
    </xdr:from>
    <xdr:to>
      <xdr:col>111</xdr:col>
      <xdr:colOff>177800</xdr:colOff>
      <xdr:row>106</xdr:row>
      <xdr:rowOff>78105</xdr:rowOff>
    </xdr:to>
    <xdr:cxnSp macro="">
      <xdr:nvCxnSpPr>
        <xdr:cNvPr id="739" name="直線コネクタ 738">
          <a:extLst>
            <a:ext uri="{FF2B5EF4-FFF2-40B4-BE49-F238E27FC236}">
              <a16:creationId xmlns:a16="http://schemas.microsoft.com/office/drawing/2014/main" xmlns="" id="{EEE75E1B-40BB-4B89-8CF1-60B250DAB355}"/>
            </a:ext>
          </a:extLst>
        </xdr:cNvPr>
        <xdr:cNvCxnSpPr/>
      </xdr:nvCxnSpPr>
      <xdr:spPr>
        <a:xfrm flipV="1">
          <a:off x="20434300" y="1824799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116222</xdr:rowOff>
    </xdr:from>
    <xdr:ext cx="469744" cy="259045"/>
    <xdr:sp macro="" textlink="">
      <xdr:nvSpPr>
        <xdr:cNvPr id="740" name="n_1mainValue【庁舎】&#10;一人当たり面積">
          <a:extLst>
            <a:ext uri="{FF2B5EF4-FFF2-40B4-BE49-F238E27FC236}">
              <a16:creationId xmlns:a16="http://schemas.microsoft.com/office/drawing/2014/main" xmlns="" id="{A06B9F7C-8871-42C7-8741-506BA302571E}"/>
            </a:ext>
          </a:extLst>
        </xdr:cNvPr>
        <xdr:cNvSpPr txBox="1"/>
      </xdr:nvSpPr>
      <xdr:spPr>
        <a:xfrm>
          <a:off x="21075727" y="18289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120032</xdr:rowOff>
    </xdr:from>
    <xdr:ext cx="469744" cy="259045"/>
    <xdr:sp macro="" textlink="">
      <xdr:nvSpPr>
        <xdr:cNvPr id="741" name="n_2mainValue【庁舎】&#10;一人当たり面積">
          <a:extLst>
            <a:ext uri="{FF2B5EF4-FFF2-40B4-BE49-F238E27FC236}">
              <a16:creationId xmlns:a16="http://schemas.microsoft.com/office/drawing/2014/main" xmlns="" id="{1A292E31-AC74-423B-98FD-0DC7FC21D86D}"/>
            </a:ext>
          </a:extLst>
        </xdr:cNvPr>
        <xdr:cNvSpPr txBox="1"/>
      </xdr:nvSpPr>
      <xdr:spPr>
        <a:xfrm>
          <a:off x="20199427" y="1829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2" name="正方形/長方形 741">
          <a:extLst>
            <a:ext uri="{FF2B5EF4-FFF2-40B4-BE49-F238E27FC236}">
              <a16:creationId xmlns:a16="http://schemas.microsoft.com/office/drawing/2014/main" xmlns="" id="{E11AF7E1-0AE8-47AB-9034-48C7210834B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3" name="正方形/長方形 742">
          <a:extLst>
            <a:ext uri="{FF2B5EF4-FFF2-40B4-BE49-F238E27FC236}">
              <a16:creationId xmlns:a16="http://schemas.microsoft.com/office/drawing/2014/main" xmlns="" id="{FFB451D6-8AE8-4F72-A4F2-A07143EB16D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4" name="テキスト ボックス 743">
          <a:extLst>
            <a:ext uri="{FF2B5EF4-FFF2-40B4-BE49-F238E27FC236}">
              <a16:creationId xmlns:a16="http://schemas.microsoft.com/office/drawing/2014/main" xmlns="" id="{7D3024AC-3600-4829-A33F-EE36AEC6E09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a:t>
          </a:r>
          <a:r>
            <a:rPr kumimoji="1" lang="ja-JP" altLang="en-US" sz="1100">
              <a:solidFill>
                <a:schemeClr val="dk1"/>
              </a:solidFill>
              <a:effectLst/>
              <a:latin typeface="+mn-lt"/>
              <a:ea typeface="+mn-ea"/>
              <a:cs typeface="+mn-cs"/>
            </a:rPr>
            <a:t>福祉施設や一般廃棄物処理施設、庁舎におい</a:t>
          </a:r>
          <a:r>
            <a:rPr kumimoji="1" lang="ja-JP" altLang="ja-JP" sz="1100">
              <a:solidFill>
                <a:schemeClr val="dk1"/>
              </a:solidFill>
              <a:effectLst/>
              <a:latin typeface="+mn-lt"/>
              <a:ea typeface="+mn-ea"/>
              <a:cs typeface="+mn-cs"/>
            </a:rPr>
            <a:t>て類似団体平均を</a:t>
          </a:r>
          <a:r>
            <a:rPr kumimoji="1" lang="ja-JP" altLang="en-US" sz="1100">
              <a:solidFill>
                <a:schemeClr val="dk1"/>
              </a:solidFill>
              <a:effectLst/>
              <a:latin typeface="+mn-lt"/>
              <a:ea typeface="+mn-ea"/>
              <a:cs typeface="+mn-cs"/>
            </a:rPr>
            <a:t>大きく</a:t>
          </a:r>
          <a:r>
            <a:rPr kumimoji="1" lang="ja-JP" altLang="ja-JP" sz="1100">
              <a:solidFill>
                <a:schemeClr val="dk1"/>
              </a:solidFill>
              <a:effectLst/>
              <a:latin typeface="+mn-lt"/>
              <a:ea typeface="+mn-ea"/>
              <a:cs typeface="+mn-cs"/>
            </a:rPr>
            <a:t>上回っている。</a:t>
          </a:r>
          <a:r>
            <a:rPr kumimoji="1" lang="ja-JP" altLang="en-US" sz="1100">
              <a:solidFill>
                <a:schemeClr val="dk1"/>
              </a:solidFill>
              <a:effectLst/>
              <a:latin typeface="+mn-lt"/>
              <a:ea typeface="+mn-ea"/>
              <a:cs typeface="+mn-cs"/>
            </a:rPr>
            <a:t>福祉施設は、特に老朽化が進行している小松島老人いこいの家について建て替え更新に向けた取り組みに着手していく。一般廃棄物処理施設については、周辺関係市町とのごみ処理施設広域化を進めていくことで、有形固定資産減価償却率の低下に繋がると考えられる。本庁舎は耐震化工事は完了したものの、近い将来に耐用年数を迎えるため、財政状況に注視しつつ、更新に向けた検討・準備を行う。他施設についても、</a:t>
          </a:r>
          <a:r>
            <a:rPr kumimoji="1" lang="ja-JP" altLang="ja-JP" sz="1100">
              <a:solidFill>
                <a:schemeClr val="dk1"/>
              </a:solidFill>
              <a:effectLst/>
              <a:latin typeface="+mn-lt"/>
              <a:ea typeface="+mn-ea"/>
              <a:cs typeface="+mn-cs"/>
            </a:rPr>
            <a:t>公共施設等総合管理計画に基づき、適切な維持管理を進めていく。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徳島県小松島市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38,442
38,221
45.37
16,356,492
16,181,216
102,902
8,497,493
17,373,791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99.9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1">
              <a:solidFill>
                <a:schemeClr val="dk1"/>
              </a:solidFill>
              <a:effectLst/>
              <a:latin typeface="+mn-lt"/>
              <a:ea typeface="+mn-ea"/>
              <a:cs typeface="+mn-cs"/>
            </a:rPr>
            <a:t>類似団体の平均に比べ高い数値となっているが、人口減や高齢化が進んでいることから、更なる財政基盤の強化が</a:t>
          </a:r>
          <a:r>
            <a:rPr kumimoji="1" lang="ja-JP" altLang="en-US" sz="1100" b="1">
              <a:solidFill>
                <a:schemeClr val="dk1"/>
              </a:solidFill>
              <a:effectLst/>
              <a:latin typeface="+mn-lt"/>
              <a:ea typeface="+mn-ea"/>
              <a:cs typeface="+mn-cs"/>
            </a:rPr>
            <a:t>必要である</a:t>
          </a:r>
          <a:r>
            <a:rPr kumimoji="1" lang="ja-JP" altLang="ja-JP" sz="1100" b="1">
              <a:solidFill>
                <a:schemeClr val="dk1"/>
              </a:solidFill>
              <a:effectLst/>
              <a:latin typeface="+mn-lt"/>
              <a:ea typeface="+mn-ea"/>
              <a:cs typeface="+mn-cs"/>
            </a:rPr>
            <a:t>。市税徴収率向上等の自主財源確保に努める。</a:t>
          </a:r>
          <a:endParaRPr lang="ja-JP" altLang="ja-JP" sz="1400" b="1">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xmlns=""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xmlns=""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17992</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flipV="1">
          <a:off x="4953000" y="636164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xmlns=""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104369</xdr:rowOff>
    </xdr:from>
    <xdr:ext cx="762000" cy="259045"/>
    <xdr:sp macro="" textlink="">
      <xdr:nvSpPr>
        <xdr:cNvPr id="67" name="財政力最大値テキスト">
          <a:extLst>
            <a:ext uri="{FF2B5EF4-FFF2-40B4-BE49-F238E27FC236}">
              <a16:creationId xmlns:a16="http://schemas.microsoft.com/office/drawing/2014/main" xmlns="" id="{00000000-0008-0000-0300-000043000000}"/>
            </a:ext>
          </a:extLst>
        </xdr:cNvPr>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17992</xdr:rowOff>
    </xdr:from>
    <xdr:to>
      <xdr:col>24</xdr:col>
      <xdr:colOff>12700</xdr:colOff>
      <xdr:row>37</xdr:row>
      <xdr:rowOff>17992</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35983</xdr:rowOff>
    </xdr:from>
    <xdr:to>
      <xdr:col>23</xdr:col>
      <xdr:colOff>133350</xdr:colOff>
      <xdr:row>41</xdr:row>
      <xdr:rowOff>76200</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flipV="1">
          <a:off x="4114800" y="706543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70" name="財政力平均値テキスト">
          <a:extLst>
            <a:ext uri="{FF2B5EF4-FFF2-40B4-BE49-F238E27FC236}">
              <a16:creationId xmlns:a16="http://schemas.microsoft.com/office/drawing/2014/main" xmlns="" id="{00000000-0008-0000-0300-000046000000}"/>
            </a:ext>
          </a:extLst>
        </xdr:cNvPr>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a:extLst>
            <a:ext uri="{FF2B5EF4-FFF2-40B4-BE49-F238E27FC236}">
              <a16:creationId xmlns:a16="http://schemas.microsoft.com/office/drawing/2014/main" xmlns="" id="{00000000-0008-0000-0300-000047000000}"/>
            </a:ext>
          </a:extLst>
        </xdr:cNvPr>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76200</xdr:rowOff>
    </xdr:from>
    <xdr:to>
      <xdr:col>19</xdr:col>
      <xdr:colOff>133350</xdr:colOff>
      <xdr:row>41</xdr:row>
      <xdr:rowOff>96308</xdr:rowOff>
    </xdr:to>
    <xdr:cxnSp macro="">
      <xdr:nvCxnSpPr>
        <xdr:cNvPr id="72" name="直線コネクタ 71">
          <a:extLst>
            <a:ext uri="{FF2B5EF4-FFF2-40B4-BE49-F238E27FC236}">
              <a16:creationId xmlns:a16="http://schemas.microsoft.com/office/drawing/2014/main" xmlns="" id="{00000000-0008-0000-0300-000048000000}"/>
            </a:ext>
          </a:extLst>
        </xdr:cNvPr>
        <xdr:cNvCxnSpPr/>
      </xdr:nvCxnSpPr>
      <xdr:spPr>
        <a:xfrm flipV="1">
          <a:off x="3225800" y="71056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a:extLst>
            <a:ext uri="{FF2B5EF4-FFF2-40B4-BE49-F238E27FC236}">
              <a16:creationId xmlns:a16="http://schemas.microsoft.com/office/drawing/2014/main" xmlns="" id="{00000000-0008-0000-0300-000049000000}"/>
            </a:ext>
          </a:extLst>
        </xdr:cNvPr>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a:extLst>
            <a:ext uri="{FF2B5EF4-FFF2-40B4-BE49-F238E27FC236}">
              <a16:creationId xmlns:a16="http://schemas.microsoft.com/office/drawing/2014/main" xmlns="" id="{00000000-0008-0000-0300-00004A000000}"/>
            </a:ext>
          </a:extLst>
        </xdr:cNvPr>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96308</xdr:rowOff>
    </xdr:from>
    <xdr:to>
      <xdr:col>15</xdr:col>
      <xdr:colOff>82550</xdr:colOff>
      <xdr:row>41</xdr:row>
      <xdr:rowOff>116417</xdr:rowOff>
    </xdr:to>
    <xdr:cxnSp macro="">
      <xdr:nvCxnSpPr>
        <xdr:cNvPr id="75" name="直線コネクタ 74">
          <a:extLst>
            <a:ext uri="{FF2B5EF4-FFF2-40B4-BE49-F238E27FC236}">
              <a16:creationId xmlns:a16="http://schemas.microsoft.com/office/drawing/2014/main" xmlns="" id="{00000000-0008-0000-0300-00004B000000}"/>
            </a:ext>
          </a:extLst>
        </xdr:cNvPr>
        <xdr:cNvCxnSpPr/>
      </xdr:nvCxnSpPr>
      <xdr:spPr>
        <a:xfrm flipV="1">
          <a:off x="2336800" y="71257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xmlns=""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116417</xdr:rowOff>
    </xdr:from>
    <xdr:to>
      <xdr:col>11</xdr:col>
      <xdr:colOff>31750</xdr:colOff>
      <xdr:row>41</xdr:row>
      <xdr:rowOff>116417</xdr:rowOff>
    </xdr:to>
    <xdr:cxnSp macro="">
      <xdr:nvCxnSpPr>
        <xdr:cNvPr id="78" name="直線コネクタ 77">
          <a:extLst>
            <a:ext uri="{FF2B5EF4-FFF2-40B4-BE49-F238E27FC236}">
              <a16:creationId xmlns:a16="http://schemas.microsoft.com/office/drawing/2014/main" xmlns="" id="{00000000-0008-0000-0300-00004E000000}"/>
            </a:ext>
          </a:extLst>
        </xdr:cNvPr>
        <xdr:cNvCxnSpPr/>
      </xdr:nvCxnSpPr>
      <xdr:spPr>
        <a:xfrm>
          <a:off x="1447800" y="7145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115358</xdr:rowOff>
    </xdr:from>
    <xdr:to>
      <xdr:col>11</xdr:col>
      <xdr:colOff>82550</xdr:colOff>
      <xdr:row>43</xdr:row>
      <xdr:rowOff>45508</xdr:rowOff>
    </xdr:to>
    <xdr:sp macro="" textlink="">
      <xdr:nvSpPr>
        <xdr:cNvPr id="79" name="フローチャート: 判断 78">
          <a:extLst>
            <a:ext uri="{FF2B5EF4-FFF2-40B4-BE49-F238E27FC236}">
              <a16:creationId xmlns:a16="http://schemas.microsoft.com/office/drawing/2014/main" xmlns="" id="{00000000-0008-0000-0300-00004F000000}"/>
            </a:ext>
          </a:extLst>
        </xdr:cNvPr>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30285</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a:extLst>
            <a:ext uri="{FF2B5EF4-FFF2-40B4-BE49-F238E27FC236}">
              <a16:creationId xmlns:a16="http://schemas.microsoft.com/office/drawing/2014/main" xmlns="" id="{00000000-0008-0000-0300-000051000000}"/>
            </a:ext>
          </a:extLst>
        </xdr:cNvPr>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88" name="楕円 87">
          <a:extLst>
            <a:ext uri="{FF2B5EF4-FFF2-40B4-BE49-F238E27FC236}">
              <a16:creationId xmlns:a16="http://schemas.microsoft.com/office/drawing/2014/main" xmlns="" id="{00000000-0008-0000-0300-000058000000}"/>
            </a:ext>
          </a:extLst>
        </xdr:cNvPr>
        <xdr:cNvSpPr/>
      </xdr:nvSpPr>
      <xdr:spPr>
        <a:xfrm>
          <a:off x="4902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1710</xdr:rowOff>
    </xdr:from>
    <xdr:ext cx="762000" cy="259045"/>
    <xdr:sp macro="" textlink="">
      <xdr:nvSpPr>
        <xdr:cNvPr id="89" name="財政力該当値テキスト">
          <a:extLst>
            <a:ext uri="{FF2B5EF4-FFF2-40B4-BE49-F238E27FC236}">
              <a16:creationId xmlns:a16="http://schemas.microsoft.com/office/drawing/2014/main" xmlns="" id="{00000000-0008-0000-0300-000059000000}"/>
            </a:ext>
          </a:extLst>
        </xdr:cNvPr>
        <xdr:cNvSpPr txBox="1"/>
      </xdr:nvSpPr>
      <xdr:spPr>
        <a:xfrm>
          <a:off x="50419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25400</xdr:rowOff>
    </xdr:from>
    <xdr:to>
      <xdr:col>19</xdr:col>
      <xdr:colOff>184150</xdr:colOff>
      <xdr:row>41</xdr:row>
      <xdr:rowOff>127000</xdr:rowOff>
    </xdr:to>
    <xdr:sp macro="" textlink="">
      <xdr:nvSpPr>
        <xdr:cNvPr id="90" name="楕円 89">
          <a:extLst>
            <a:ext uri="{FF2B5EF4-FFF2-40B4-BE49-F238E27FC236}">
              <a16:creationId xmlns:a16="http://schemas.microsoft.com/office/drawing/2014/main" xmlns="" id="{00000000-0008-0000-0300-00005A000000}"/>
            </a:ext>
          </a:extLst>
        </xdr:cNvPr>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91" name="テキスト ボックス 90">
          <a:extLst>
            <a:ext uri="{FF2B5EF4-FFF2-40B4-BE49-F238E27FC236}">
              <a16:creationId xmlns:a16="http://schemas.microsoft.com/office/drawing/2014/main" xmlns="" id="{00000000-0008-0000-0300-00005B000000}"/>
            </a:ext>
          </a:extLst>
        </xdr:cNvPr>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45508</xdr:rowOff>
    </xdr:from>
    <xdr:to>
      <xdr:col>15</xdr:col>
      <xdr:colOff>133350</xdr:colOff>
      <xdr:row>41</xdr:row>
      <xdr:rowOff>147108</xdr:rowOff>
    </xdr:to>
    <xdr:sp macro="" textlink="">
      <xdr:nvSpPr>
        <xdr:cNvPr id="92" name="楕円 91">
          <a:extLst>
            <a:ext uri="{FF2B5EF4-FFF2-40B4-BE49-F238E27FC236}">
              <a16:creationId xmlns:a16="http://schemas.microsoft.com/office/drawing/2014/main" xmlns="" id="{00000000-0008-0000-0300-00005C000000}"/>
            </a:ext>
          </a:extLst>
        </xdr:cNvPr>
        <xdr:cNvSpPr/>
      </xdr:nvSpPr>
      <xdr:spPr>
        <a:xfrm>
          <a:off x="3175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157285</xdr:rowOff>
    </xdr:from>
    <xdr:ext cx="7620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2844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65617</xdr:rowOff>
    </xdr:from>
    <xdr:to>
      <xdr:col>11</xdr:col>
      <xdr:colOff>82550</xdr:colOff>
      <xdr:row>41</xdr:row>
      <xdr:rowOff>167217</xdr:rowOff>
    </xdr:to>
    <xdr:sp macro="" textlink="">
      <xdr:nvSpPr>
        <xdr:cNvPr id="94" name="楕円 93">
          <a:extLst>
            <a:ext uri="{FF2B5EF4-FFF2-40B4-BE49-F238E27FC236}">
              <a16:creationId xmlns:a16="http://schemas.microsoft.com/office/drawing/2014/main" xmlns="" id="{00000000-0008-0000-0300-00005E000000}"/>
            </a:ext>
          </a:extLst>
        </xdr:cNvPr>
        <xdr:cNvSpPr/>
      </xdr:nvSpPr>
      <xdr:spPr>
        <a:xfrm>
          <a:off x="2286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96" name="楕円 95">
          <a:extLst>
            <a:ext uri="{FF2B5EF4-FFF2-40B4-BE49-F238E27FC236}">
              <a16:creationId xmlns:a16="http://schemas.microsoft.com/office/drawing/2014/main" xmlns="" id="{00000000-0008-0000-0300-000060000000}"/>
            </a:ext>
          </a:extLst>
        </xdr:cNvPr>
        <xdr:cNvSpPr/>
      </xdr:nvSpPr>
      <xdr:spPr>
        <a:xfrm>
          <a:off x="1397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5944</xdr:rowOff>
    </xdr:from>
    <xdr:ext cx="762000" cy="259045"/>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1">
              <a:solidFill>
                <a:schemeClr val="dk1"/>
              </a:solidFill>
              <a:effectLst/>
              <a:latin typeface="+mn-lt"/>
              <a:ea typeface="+mn-ea"/>
              <a:cs typeface="+mn-cs"/>
            </a:rPr>
            <a:t>経常収支比率</a:t>
          </a:r>
          <a:r>
            <a:rPr kumimoji="1" lang="ja-JP" altLang="en-US" sz="1100" b="1">
              <a:solidFill>
                <a:schemeClr val="dk1"/>
              </a:solidFill>
              <a:effectLst/>
              <a:latin typeface="+mn-lt"/>
              <a:ea typeface="+mn-ea"/>
              <a:cs typeface="+mn-cs"/>
            </a:rPr>
            <a:t>の悪化の要因としては、繰出金の増加や大型建設事業の実施に伴う公債費の増加によるところが大きい。類似団体と比較してもかなり高い水準にあり、</a:t>
          </a:r>
          <a:r>
            <a:rPr kumimoji="1" lang="ja-JP" altLang="ja-JP" sz="1100" b="1">
              <a:solidFill>
                <a:schemeClr val="dk1"/>
              </a:solidFill>
              <a:effectLst/>
              <a:latin typeface="+mn-lt"/>
              <a:ea typeface="+mn-ea"/>
              <a:cs typeface="+mn-cs"/>
            </a:rPr>
            <a:t>財政構造の硬直化が深刻である。義務的経費の割合が大きいため、新規地方債の抑制や扶助費における審査等事務の適正な運営に努め、義務的経費の縮減を図る。</a:t>
          </a:r>
          <a:endParaRPr kumimoji="1" lang="ja-JP" altLang="en-US" sz="1300" b="1">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xmlns=""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xmlns=""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xmlns=""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xmlns=""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xmlns=""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15875</xdr:rowOff>
    </xdr:from>
    <xdr:to>
      <xdr:col>23</xdr:col>
      <xdr:colOff>133350</xdr:colOff>
      <xdr:row>68</xdr:row>
      <xdr:rowOff>13123</xdr:rowOff>
    </xdr:to>
    <xdr:cxnSp macro="">
      <xdr:nvCxnSpPr>
        <xdr:cNvPr id="127" name="直線コネクタ 126">
          <a:extLst>
            <a:ext uri="{FF2B5EF4-FFF2-40B4-BE49-F238E27FC236}">
              <a16:creationId xmlns:a16="http://schemas.microsoft.com/office/drawing/2014/main" xmlns="" id="{00000000-0008-0000-0300-00007F000000}"/>
            </a:ext>
          </a:extLst>
        </xdr:cNvPr>
        <xdr:cNvCxnSpPr/>
      </xdr:nvCxnSpPr>
      <xdr:spPr>
        <a:xfrm flipV="1">
          <a:off x="4953000" y="10131425"/>
          <a:ext cx="0" cy="15402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156650</xdr:rowOff>
    </xdr:from>
    <xdr:ext cx="762000" cy="259045"/>
    <xdr:sp macro="" textlink="">
      <xdr:nvSpPr>
        <xdr:cNvPr id="128" name="財政構造の弾力性最小値テキスト">
          <a:extLst>
            <a:ext uri="{FF2B5EF4-FFF2-40B4-BE49-F238E27FC236}">
              <a16:creationId xmlns:a16="http://schemas.microsoft.com/office/drawing/2014/main" xmlns="" id="{00000000-0008-0000-0300-000080000000}"/>
            </a:ext>
          </a:extLst>
        </xdr:cNvPr>
        <xdr:cNvSpPr txBox="1"/>
      </xdr:nvSpPr>
      <xdr:spPr>
        <a:xfrm>
          <a:off x="5041900" y="1164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13123</xdr:rowOff>
    </xdr:from>
    <xdr:to>
      <xdr:col>24</xdr:col>
      <xdr:colOff>12700</xdr:colOff>
      <xdr:row>68</xdr:row>
      <xdr:rowOff>13123</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a:off x="4864100" y="1167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102252</xdr:rowOff>
    </xdr:from>
    <xdr:ext cx="762000" cy="259045"/>
    <xdr:sp macro="" textlink="">
      <xdr:nvSpPr>
        <xdr:cNvPr id="130" name="財政構造の弾力性最大値テキスト">
          <a:extLst>
            <a:ext uri="{FF2B5EF4-FFF2-40B4-BE49-F238E27FC236}">
              <a16:creationId xmlns:a16="http://schemas.microsoft.com/office/drawing/2014/main" xmlns="" id="{00000000-0008-0000-0300-000082000000}"/>
            </a:ext>
          </a:extLst>
        </xdr:cNvPr>
        <xdr:cNvSpPr txBox="1"/>
      </xdr:nvSpPr>
      <xdr:spPr>
        <a:xfrm>
          <a:off x="5041900" y="987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15875</xdr:rowOff>
    </xdr:from>
    <xdr:to>
      <xdr:col>24</xdr:col>
      <xdr:colOff>12700</xdr:colOff>
      <xdr:row>59</xdr:row>
      <xdr:rowOff>15875</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a:off x="4864100" y="1013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83185</xdr:rowOff>
    </xdr:from>
    <xdr:to>
      <xdr:col>23</xdr:col>
      <xdr:colOff>133350</xdr:colOff>
      <xdr:row>62</xdr:row>
      <xdr:rowOff>76623</xdr:rowOff>
    </xdr:to>
    <xdr:cxnSp macro="">
      <xdr:nvCxnSpPr>
        <xdr:cNvPr id="132" name="直線コネクタ 131">
          <a:extLst>
            <a:ext uri="{FF2B5EF4-FFF2-40B4-BE49-F238E27FC236}">
              <a16:creationId xmlns:a16="http://schemas.microsoft.com/office/drawing/2014/main" xmlns="" id="{00000000-0008-0000-0300-000084000000}"/>
            </a:ext>
          </a:extLst>
        </xdr:cNvPr>
        <xdr:cNvCxnSpPr/>
      </xdr:nvCxnSpPr>
      <xdr:spPr>
        <a:xfrm>
          <a:off x="4114800" y="10541635"/>
          <a:ext cx="838200" cy="16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160037</xdr:rowOff>
    </xdr:from>
    <xdr:ext cx="762000" cy="259045"/>
    <xdr:sp macro="" textlink="">
      <xdr:nvSpPr>
        <xdr:cNvPr id="133" name="財政構造の弾力性平均値テキスト">
          <a:extLst>
            <a:ext uri="{FF2B5EF4-FFF2-40B4-BE49-F238E27FC236}">
              <a16:creationId xmlns:a16="http://schemas.microsoft.com/office/drawing/2014/main" xmlns="" id="{00000000-0008-0000-0300-000085000000}"/>
            </a:ext>
          </a:extLst>
        </xdr:cNvPr>
        <xdr:cNvSpPr txBox="1"/>
      </xdr:nvSpPr>
      <xdr:spPr>
        <a:xfrm>
          <a:off x="5041900" y="10275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34" name="フローチャート: 判断 133">
          <a:extLst>
            <a:ext uri="{FF2B5EF4-FFF2-40B4-BE49-F238E27FC236}">
              <a16:creationId xmlns:a16="http://schemas.microsoft.com/office/drawing/2014/main" xmlns="" id="{00000000-0008-0000-0300-000086000000}"/>
            </a:ext>
          </a:extLst>
        </xdr:cNvPr>
        <xdr:cNvSpPr/>
      </xdr:nvSpPr>
      <xdr:spPr>
        <a:xfrm>
          <a:off x="49022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2752</xdr:rowOff>
    </xdr:from>
    <xdr:to>
      <xdr:col>19</xdr:col>
      <xdr:colOff>133350</xdr:colOff>
      <xdr:row>61</xdr:row>
      <xdr:rowOff>83185</xdr:rowOff>
    </xdr:to>
    <xdr:cxnSp macro="">
      <xdr:nvCxnSpPr>
        <xdr:cNvPr id="135" name="直線コネクタ 134">
          <a:extLst>
            <a:ext uri="{FF2B5EF4-FFF2-40B4-BE49-F238E27FC236}">
              <a16:creationId xmlns:a16="http://schemas.microsoft.com/office/drawing/2014/main" xmlns="" id="{00000000-0008-0000-0300-000087000000}"/>
            </a:ext>
          </a:extLst>
        </xdr:cNvPr>
        <xdr:cNvCxnSpPr/>
      </xdr:nvCxnSpPr>
      <xdr:spPr>
        <a:xfrm>
          <a:off x="3225800" y="1046120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95250</xdr:rowOff>
    </xdr:from>
    <xdr:to>
      <xdr:col>19</xdr:col>
      <xdr:colOff>184150</xdr:colOff>
      <xdr:row>61</xdr:row>
      <xdr:rowOff>25400</xdr:rowOff>
    </xdr:to>
    <xdr:sp macro="" textlink="">
      <xdr:nvSpPr>
        <xdr:cNvPr id="136" name="フローチャート: 判断 135">
          <a:extLst>
            <a:ext uri="{FF2B5EF4-FFF2-40B4-BE49-F238E27FC236}">
              <a16:creationId xmlns:a16="http://schemas.microsoft.com/office/drawing/2014/main" xmlns="" id="{00000000-0008-0000-0300-000088000000}"/>
            </a:ext>
          </a:extLst>
        </xdr:cNvPr>
        <xdr:cNvSpPr/>
      </xdr:nvSpPr>
      <xdr:spPr>
        <a:xfrm>
          <a:off x="4064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35577</xdr:rowOff>
    </xdr:from>
    <xdr:ext cx="736600" cy="259045"/>
    <xdr:sp macro="" textlink="">
      <xdr:nvSpPr>
        <xdr:cNvPr id="137" name="テキスト ボックス 136">
          <a:extLst>
            <a:ext uri="{FF2B5EF4-FFF2-40B4-BE49-F238E27FC236}">
              <a16:creationId xmlns:a16="http://schemas.microsoft.com/office/drawing/2014/main" xmlns="" id="{00000000-0008-0000-0300-000089000000}"/>
            </a:ext>
          </a:extLst>
        </xdr:cNvPr>
        <xdr:cNvSpPr txBox="1"/>
      </xdr:nvSpPr>
      <xdr:spPr>
        <a:xfrm>
          <a:off x="3733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2752</xdr:rowOff>
    </xdr:from>
    <xdr:to>
      <xdr:col>15</xdr:col>
      <xdr:colOff>82550</xdr:colOff>
      <xdr:row>61</xdr:row>
      <xdr:rowOff>38946</xdr:rowOff>
    </xdr:to>
    <xdr:cxnSp macro="">
      <xdr:nvCxnSpPr>
        <xdr:cNvPr id="138" name="直線コネクタ 137">
          <a:extLst>
            <a:ext uri="{FF2B5EF4-FFF2-40B4-BE49-F238E27FC236}">
              <a16:creationId xmlns:a16="http://schemas.microsoft.com/office/drawing/2014/main" xmlns="" id="{00000000-0008-0000-0300-00008A000000}"/>
            </a:ext>
          </a:extLst>
        </xdr:cNvPr>
        <xdr:cNvCxnSpPr/>
      </xdr:nvCxnSpPr>
      <xdr:spPr>
        <a:xfrm flipV="1">
          <a:off x="2336800" y="10461202"/>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10795</xdr:rowOff>
    </xdr:from>
    <xdr:to>
      <xdr:col>15</xdr:col>
      <xdr:colOff>133350</xdr:colOff>
      <xdr:row>60</xdr:row>
      <xdr:rowOff>112395</xdr:rowOff>
    </xdr:to>
    <xdr:sp macro="" textlink="">
      <xdr:nvSpPr>
        <xdr:cNvPr id="139" name="フローチャート: 判断 138">
          <a:extLst>
            <a:ext uri="{FF2B5EF4-FFF2-40B4-BE49-F238E27FC236}">
              <a16:creationId xmlns:a16="http://schemas.microsoft.com/office/drawing/2014/main" xmlns="" id="{00000000-0008-0000-0300-00008B000000}"/>
            </a:ext>
          </a:extLst>
        </xdr:cNvPr>
        <xdr:cNvSpPr/>
      </xdr:nvSpPr>
      <xdr:spPr>
        <a:xfrm>
          <a:off x="31750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122572</xdr:rowOff>
    </xdr:from>
    <xdr:ext cx="762000" cy="259045"/>
    <xdr:sp macro="" textlink="">
      <xdr:nvSpPr>
        <xdr:cNvPr id="140" name="テキスト ボックス 139">
          <a:extLst>
            <a:ext uri="{FF2B5EF4-FFF2-40B4-BE49-F238E27FC236}">
              <a16:creationId xmlns:a16="http://schemas.microsoft.com/office/drawing/2014/main" xmlns="" id="{00000000-0008-0000-0300-00008C000000}"/>
            </a:ext>
          </a:extLst>
        </xdr:cNvPr>
        <xdr:cNvSpPr txBox="1"/>
      </xdr:nvSpPr>
      <xdr:spPr>
        <a:xfrm>
          <a:off x="28448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30904</xdr:rowOff>
    </xdr:from>
    <xdr:to>
      <xdr:col>11</xdr:col>
      <xdr:colOff>31750</xdr:colOff>
      <xdr:row>61</xdr:row>
      <xdr:rowOff>38946</xdr:rowOff>
    </xdr:to>
    <xdr:cxnSp macro="">
      <xdr:nvCxnSpPr>
        <xdr:cNvPr id="141" name="直線コネクタ 140">
          <a:extLst>
            <a:ext uri="{FF2B5EF4-FFF2-40B4-BE49-F238E27FC236}">
              <a16:creationId xmlns:a16="http://schemas.microsoft.com/office/drawing/2014/main" xmlns="" id="{00000000-0008-0000-0300-00008D000000}"/>
            </a:ext>
          </a:extLst>
        </xdr:cNvPr>
        <xdr:cNvCxnSpPr/>
      </xdr:nvCxnSpPr>
      <xdr:spPr>
        <a:xfrm>
          <a:off x="1447800" y="1048935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59055</xdr:rowOff>
    </xdr:from>
    <xdr:to>
      <xdr:col>11</xdr:col>
      <xdr:colOff>82550</xdr:colOff>
      <xdr:row>60</xdr:row>
      <xdr:rowOff>160655</xdr:rowOff>
    </xdr:to>
    <xdr:sp macro="" textlink="">
      <xdr:nvSpPr>
        <xdr:cNvPr id="142" name="フローチャート: 判断 141">
          <a:extLst>
            <a:ext uri="{FF2B5EF4-FFF2-40B4-BE49-F238E27FC236}">
              <a16:creationId xmlns:a16="http://schemas.microsoft.com/office/drawing/2014/main" xmlns="" id="{00000000-0008-0000-0300-00008E000000}"/>
            </a:ext>
          </a:extLst>
        </xdr:cNvPr>
        <xdr:cNvSpPr/>
      </xdr:nvSpPr>
      <xdr:spPr>
        <a:xfrm>
          <a:off x="2286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170832</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1955800" y="1011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2752</xdr:rowOff>
    </xdr:from>
    <xdr:to>
      <xdr:col>7</xdr:col>
      <xdr:colOff>31750</xdr:colOff>
      <xdr:row>60</xdr:row>
      <xdr:rowOff>104352</xdr:rowOff>
    </xdr:to>
    <xdr:sp macro="" textlink="">
      <xdr:nvSpPr>
        <xdr:cNvPr id="144" name="フローチャート: 判断 143">
          <a:extLst>
            <a:ext uri="{FF2B5EF4-FFF2-40B4-BE49-F238E27FC236}">
              <a16:creationId xmlns:a16="http://schemas.microsoft.com/office/drawing/2014/main" xmlns="" id="{00000000-0008-0000-0300-000090000000}"/>
            </a:ext>
          </a:extLst>
        </xdr:cNvPr>
        <xdr:cNvSpPr/>
      </xdr:nvSpPr>
      <xdr:spPr>
        <a:xfrm>
          <a:off x="1397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114529</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1066800" y="10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25823</xdr:rowOff>
    </xdr:from>
    <xdr:to>
      <xdr:col>23</xdr:col>
      <xdr:colOff>184150</xdr:colOff>
      <xdr:row>62</xdr:row>
      <xdr:rowOff>127423</xdr:rowOff>
    </xdr:to>
    <xdr:sp macro="" textlink="">
      <xdr:nvSpPr>
        <xdr:cNvPr id="151" name="楕円 150">
          <a:extLst>
            <a:ext uri="{FF2B5EF4-FFF2-40B4-BE49-F238E27FC236}">
              <a16:creationId xmlns:a16="http://schemas.microsoft.com/office/drawing/2014/main" xmlns="" id="{00000000-0008-0000-0300-000097000000}"/>
            </a:ext>
          </a:extLst>
        </xdr:cNvPr>
        <xdr:cNvSpPr/>
      </xdr:nvSpPr>
      <xdr:spPr>
        <a:xfrm>
          <a:off x="49022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169350</xdr:rowOff>
    </xdr:from>
    <xdr:ext cx="762000" cy="259045"/>
    <xdr:sp macro="" textlink="">
      <xdr:nvSpPr>
        <xdr:cNvPr id="152" name="財政構造の弾力性該当値テキスト">
          <a:extLst>
            <a:ext uri="{FF2B5EF4-FFF2-40B4-BE49-F238E27FC236}">
              <a16:creationId xmlns:a16="http://schemas.microsoft.com/office/drawing/2014/main" xmlns="" id="{00000000-0008-0000-0300-000098000000}"/>
            </a:ext>
          </a:extLst>
        </xdr:cNvPr>
        <xdr:cNvSpPr txBox="1"/>
      </xdr:nvSpPr>
      <xdr:spPr>
        <a:xfrm>
          <a:off x="5041900" y="10627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32385</xdr:rowOff>
    </xdr:from>
    <xdr:to>
      <xdr:col>19</xdr:col>
      <xdr:colOff>184150</xdr:colOff>
      <xdr:row>61</xdr:row>
      <xdr:rowOff>133985</xdr:rowOff>
    </xdr:to>
    <xdr:sp macro="" textlink="">
      <xdr:nvSpPr>
        <xdr:cNvPr id="153" name="楕円 152">
          <a:extLst>
            <a:ext uri="{FF2B5EF4-FFF2-40B4-BE49-F238E27FC236}">
              <a16:creationId xmlns:a16="http://schemas.microsoft.com/office/drawing/2014/main" xmlns="" id="{00000000-0008-0000-0300-000099000000}"/>
            </a:ext>
          </a:extLst>
        </xdr:cNvPr>
        <xdr:cNvSpPr/>
      </xdr:nvSpPr>
      <xdr:spPr>
        <a:xfrm>
          <a:off x="4064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118762</xdr:rowOff>
    </xdr:from>
    <xdr:ext cx="736600" cy="259045"/>
    <xdr:sp macro="" textlink="">
      <xdr:nvSpPr>
        <xdr:cNvPr id="154" name="テキスト ボックス 153">
          <a:extLst>
            <a:ext uri="{FF2B5EF4-FFF2-40B4-BE49-F238E27FC236}">
              <a16:creationId xmlns:a16="http://schemas.microsoft.com/office/drawing/2014/main" xmlns="" id="{00000000-0008-0000-0300-00009A000000}"/>
            </a:ext>
          </a:extLst>
        </xdr:cNvPr>
        <xdr:cNvSpPr txBox="1"/>
      </xdr:nvSpPr>
      <xdr:spPr>
        <a:xfrm>
          <a:off x="3733800" y="10577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123402</xdr:rowOff>
    </xdr:from>
    <xdr:to>
      <xdr:col>15</xdr:col>
      <xdr:colOff>133350</xdr:colOff>
      <xdr:row>61</xdr:row>
      <xdr:rowOff>53552</xdr:rowOff>
    </xdr:to>
    <xdr:sp macro="" textlink="">
      <xdr:nvSpPr>
        <xdr:cNvPr id="155" name="楕円 154">
          <a:extLst>
            <a:ext uri="{FF2B5EF4-FFF2-40B4-BE49-F238E27FC236}">
              <a16:creationId xmlns:a16="http://schemas.microsoft.com/office/drawing/2014/main" xmlns="" id="{00000000-0008-0000-0300-00009B000000}"/>
            </a:ext>
          </a:extLst>
        </xdr:cNvPr>
        <xdr:cNvSpPr/>
      </xdr:nvSpPr>
      <xdr:spPr>
        <a:xfrm>
          <a:off x="3175000" y="104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38329</xdr:rowOff>
    </xdr:from>
    <xdr:ext cx="7620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2844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159596</xdr:rowOff>
    </xdr:from>
    <xdr:to>
      <xdr:col>11</xdr:col>
      <xdr:colOff>82550</xdr:colOff>
      <xdr:row>61</xdr:row>
      <xdr:rowOff>89746</xdr:rowOff>
    </xdr:to>
    <xdr:sp macro="" textlink="">
      <xdr:nvSpPr>
        <xdr:cNvPr id="157" name="楕円 156">
          <a:extLst>
            <a:ext uri="{FF2B5EF4-FFF2-40B4-BE49-F238E27FC236}">
              <a16:creationId xmlns:a16="http://schemas.microsoft.com/office/drawing/2014/main" xmlns="" id="{00000000-0008-0000-0300-00009D000000}"/>
            </a:ext>
          </a:extLst>
        </xdr:cNvPr>
        <xdr:cNvSpPr/>
      </xdr:nvSpPr>
      <xdr:spPr>
        <a:xfrm>
          <a:off x="2286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74523</xdr:rowOff>
    </xdr:from>
    <xdr:ext cx="762000" cy="259045"/>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1955800" y="1053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151554</xdr:rowOff>
    </xdr:from>
    <xdr:to>
      <xdr:col>7</xdr:col>
      <xdr:colOff>31750</xdr:colOff>
      <xdr:row>61</xdr:row>
      <xdr:rowOff>81704</xdr:rowOff>
    </xdr:to>
    <xdr:sp macro="" textlink="">
      <xdr:nvSpPr>
        <xdr:cNvPr id="159" name="楕円 158">
          <a:extLst>
            <a:ext uri="{FF2B5EF4-FFF2-40B4-BE49-F238E27FC236}">
              <a16:creationId xmlns:a16="http://schemas.microsoft.com/office/drawing/2014/main" xmlns="" id="{00000000-0008-0000-0300-00009F000000}"/>
            </a:ext>
          </a:extLst>
        </xdr:cNvPr>
        <xdr:cNvSpPr/>
      </xdr:nvSpPr>
      <xdr:spPr>
        <a:xfrm>
          <a:off x="13970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66481</xdr:rowOff>
    </xdr:from>
    <xdr:ext cx="762000" cy="259045"/>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1066800" y="1052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xmlns=""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xmlns=""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xmlns=""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[119,476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xmlns=""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xmlns=""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1">
              <a:solidFill>
                <a:schemeClr val="dk1"/>
              </a:solidFill>
              <a:effectLst/>
              <a:latin typeface="+mn-lt"/>
              <a:ea typeface="+mn-ea"/>
              <a:cs typeface="+mn-cs"/>
            </a:rPr>
            <a:t>類似団体の平均に比べ決算額は低い水準であるが、公営施設数が多いため、人件費や施設の維持管理経費として物件費がかさむ構造である。</a:t>
          </a:r>
          <a:r>
            <a:rPr kumimoji="1" lang="ja-JP" altLang="en-US" sz="1100" b="1">
              <a:solidFill>
                <a:schemeClr val="dk1"/>
              </a:solidFill>
              <a:effectLst/>
              <a:latin typeface="+mn-lt"/>
              <a:ea typeface="+mn-ea"/>
              <a:cs typeface="+mn-cs"/>
            </a:rPr>
            <a:t>引き続き</a:t>
          </a:r>
          <a:r>
            <a:rPr kumimoji="1" lang="ja-JP" altLang="ja-JP" sz="1100" b="1">
              <a:solidFill>
                <a:schemeClr val="dk1"/>
              </a:solidFill>
              <a:effectLst/>
              <a:latin typeface="+mn-lt"/>
              <a:ea typeface="+mn-ea"/>
              <a:cs typeface="+mn-cs"/>
            </a:rPr>
            <a:t>小松島市行政改革プラン２０１５</a:t>
          </a:r>
          <a:r>
            <a:rPr kumimoji="1" lang="ja-JP" altLang="en-US" sz="1100" b="1">
              <a:solidFill>
                <a:schemeClr val="dk1"/>
              </a:solidFill>
              <a:effectLst/>
              <a:latin typeface="+mn-lt"/>
              <a:ea typeface="+mn-ea"/>
              <a:cs typeface="+mn-cs"/>
            </a:rPr>
            <a:t>及び小松島市公共施設等総合管理計画</a:t>
          </a:r>
          <a:r>
            <a:rPr kumimoji="1" lang="ja-JP" altLang="ja-JP" sz="1100" b="1">
              <a:solidFill>
                <a:schemeClr val="dk1"/>
              </a:solidFill>
              <a:effectLst/>
              <a:latin typeface="+mn-lt"/>
              <a:ea typeface="+mn-ea"/>
              <a:cs typeface="+mn-cs"/>
            </a:rPr>
            <a:t>に基づき、業務の民営化</a:t>
          </a:r>
          <a:r>
            <a:rPr kumimoji="1" lang="ja-JP" altLang="en-US" sz="1100" b="1">
              <a:solidFill>
                <a:schemeClr val="dk1"/>
              </a:solidFill>
              <a:effectLst/>
              <a:latin typeface="+mn-lt"/>
              <a:ea typeface="+mn-ea"/>
              <a:cs typeface="+mn-cs"/>
            </a:rPr>
            <a:t>や</a:t>
          </a:r>
          <a:r>
            <a:rPr kumimoji="1" lang="ja-JP" altLang="ja-JP" sz="1100" b="1">
              <a:solidFill>
                <a:schemeClr val="dk1"/>
              </a:solidFill>
              <a:effectLst/>
              <a:latin typeface="+mn-lt"/>
              <a:ea typeface="+mn-ea"/>
              <a:cs typeface="+mn-cs"/>
            </a:rPr>
            <a:t>施設の再編を推進し、歳出構造の転換を図っていく。</a:t>
          </a:r>
          <a:endParaRPr kumimoji="1" lang="ja-JP" altLang="en-US" sz="1300" b="1">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xmlns=""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xmlns=""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xmlns=""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xmlns=""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xmlns=""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xmlns=""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30752</xdr:rowOff>
    </xdr:from>
    <xdr:to>
      <xdr:col>23</xdr:col>
      <xdr:colOff>133350</xdr:colOff>
      <xdr:row>89</xdr:row>
      <xdr:rowOff>83403</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flipV="1">
          <a:off x="4953000" y="13746752"/>
          <a:ext cx="0" cy="15957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55480</xdr:rowOff>
    </xdr:from>
    <xdr:ext cx="762000" cy="259045"/>
    <xdr:sp macro="" textlink="">
      <xdr:nvSpPr>
        <xdr:cNvPr id="191" name="人件費・物件費等の状況最小値テキスト">
          <a:extLst>
            <a:ext uri="{FF2B5EF4-FFF2-40B4-BE49-F238E27FC236}">
              <a16:creationId xmlns:a16="http://schemas.microsoft.com/office/drawing/2014/main" xmlns="" id="{00000000-0008-0000-0300-0000BF000000}"/>
            </a:ext>
          </a:extLst>
        </xdr:cNvPr>
        <xdr:cNvSpPr txBox="1"/>
      </xdr:nvSpPr>
      <xdr:spPr>
        <a:xfrm>
          <a:off x="5041900" y="1531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83403</xdr:rowOff>
    </xdr:from>
    <xdr:to>
      <xdr:col>24</xdr:col>
      <xdr:colOff>12700</xdr:colOff>
      <xdr:row>89</xdr:row>
      <xdr:rowOff>83403</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a:off x="4864100" y="1534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117129</xdr:rowOff>
    </xdr:from>
    <xdr:ext cx="762000" cy="259045"/>
    <xdr:sp macro="" textlink="">
      <xdr:nvSpPr>
        <xdr:cNvPr id="193" name="人件費・物件費等の状況最大値テキスト">
          <a:extLst>
            <a:ext uri="{FF2B5EF4-FFF2-40B4-BE49-F238E27FC236}">
              <a16:creationId xmlns:a16="http://schemas.microsoft.com/office/drawing/2014/main" xmlns="" id="{00000000-0008-0000-0300-0000C1000000}"/>
            </a:ext>
          </a:extLst>
        </xdr:cNvPr>
        <xdr:cNvSpPr txBox="1"/>
      </xdr:nvSpPr>
      <xdr:spPr>
        <a:xfrm>
          <a:off x="5041900" y="1349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30752</xdr:rowOff>
    </xdr:from>
    <xdr:to>
      <xdr:col>24</xdr:col>
      <xdr:colOff>12700</xdr:colOff>
      <xdr:row>80</xdr:row>
      <xdr:rowOff>30752</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a:off x="4864100" y="1374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55358</xdr:rowOff>
    </xdr:from>
    <xdr:to>
      <xdr:col>23</xdr:col>
      <xdr:colOff>133350</xdr:colOff>
      <xdr:row>81</xdr:row>
      <xdr:rowOff>69869</xdr:rowOff>
    </xdr:to>
    <xdr:cxnSp macro="">
      <xdr:nvCxnSpPr>
        <xdr:cNvPr id="195" name="直線コネクタ 194">
          <a:extLst>
            <a:ext uri="{FF2B5EF4-FFF2-40B4-BE49-F238E27FC236}">
              <a16:creationId xmlns:a16="http://schemas.microsoft.com/office/drawing/2014/main" xmlns="" id="{00000000-0008-0000-0300-0000C3000000}"/>
            </a:ext>
          </a:extLst>
        </xdr:cNvPr>
        <xdr:cNvCxnSpPr/>
      </xdr:nvCxnSpPr>
      <xdr:spPr>
        <a:xfrm>
          <a:off x="4114800" y="13942808"/>
          <a:ext cx="838200" cy="1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39127</xdr:rowOff>
    </xdr:from>
    <xdr:ext cx="762000" cy="259045"/>
    <xdr:sp macro="" textlink="">
      <xdr:nvSpPr>
        <xdr:cNvPr id="196" name="人件費・物件費等の状況平均値テキスト">
          <a:extLst>
            <a:ext uri="{FF2B5EF4-FFF2-40B4-BE49-F238E27FC236}">
              <a16:creationId xmlns:a16="http://schemas.microsoft.com/office/drawing/2014/main" xmlns="" id="{00000000-0008-0000-0300-0000C4000000}"/>
            </a:ext>
          </a:extLst>
        </xdr:cNvPr>
        <xdr:cNvSpPr txBox="1"/>
      </xdr:nvSpPr>
      <xdr:spPr>
        <a:xfrm>
          <a:off x="5041900" y="1426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67050</xdr:rowOff>
    </xdr:from>
    <xdr:to>
      <xdr:col>23</xdr:col>
      <xdr:colOff>184150</xdr:colOff>
      <xdr:row>83</xdr:row>
      <xdr:rowOff>168650</xdr:rowOff>
    </xdr:to>
    <xdr:sp macro="" textlink="">
      <xdr:nvSpPr>
        <xdr:cNvPr id="197" name="フローチャート: 判断 196">
          <a:extLst>
            <a:ext uri="{FF2B5EF4-FFF2-40B4-BE49-F238E27FC236}">
              <a16:creationId xmlns:a16="http://schemas.microsoft.com/office/drawing/2014/main" xmlns="" id="{00000000-0008-0000-0300-0000C5000000}"/>
            </a:ext>
          </a:extLst>
        </xdr:cNvPr>
        <xdr:cNvSpPr/>
      </xdr:nvSpPr>
      <xdr:spPr>
        <a:xfrm>
          <a:off x="4902200" y="142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55358</xdr:rowOff>
    </xdr:from>
    <xdr:to>
      <xdr:col>19</xdr:col>
      <xdr:colOff>133350</xdr:colOff>
      <xdr:row>81</xdr:row>
      <xdr:rowOff>59661</xdr:rowOff>
    </xdr:to>
    <xdr:cxnSp macro="">
      <xdr:nvCxnSpPr>
        <xdr:cNvPr id="198" name="直線コネクタ 197">
          <a:extLst>
            <a:ext uri="{FF2B5EF4-FFF2-40B4-BE49-F238E27FC236}">
              <a16:creationId xmlns:a16="http://schemas.microsoft.com/office/drawing/2014/main" xmlns="" id="{00000000-0008-0000-0300-0000C6000000}"/>
            </a:ext>
          </a:extLst>
        </xdr:cNvPr>
        <xdr:cNvCxnSpPr/>
      </xdr:nvCxnSpPr>
      <xdr:spPr>
        <a:xfrm flipV="1">
          <a:off x="3225800" y="13942808"/>
          <a:ext cx="889000" cy="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34483</xdr:rowOff>
    </xdr:from>
    <xdr:to>
      <xdr:col>19</xdr:col>
      <xdr:colOff>184150</xdr:colOff>
      <xdr:row>83</xdr:row>
      <xdr:rowOff>136083</xdr:rowOff>
    </xdr:to>
    <xdr:sp macro="" textlink="">
      <xdr:nvSpPr>
        <xdr:cNvPr id="199" name="フローチャート: 判断 198">
          <a:extLst>
            <a:ext uri="{FF2B5EF4-FFF2-40B4-BE49-F238E27FC236}">
              <a16:creationId xmlns:a16="http://schemas.microsoft.com/office/drawing/2014/main" xmlns="" id="{00000000-0008-0000-0300-0000C7000000}"/>
            </a:ext>
          </a:extLst>
        </xdr:cNvPr>
        <xdr:cNvSpPr/>
      </xdr:nvSpPr>
      <xdr:spPr>
        <a:xfrm>
          <a:off x="40640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120860</xdr:rowOff>
    </xdr:from>
    <xdr:ext cx="736600" cy="259045"/>
    <xdr:sp macro="" textlink="">
      <xdr:nvSpPr>
        <xdr:cNvPr id="200" name="テキスト ボックス 199">
          <a:extLst>
            <a:ext uri="{FF2B5EF4-FFF2-40B4-BE49-F238E27FC236}">
              <a16:creationId xmlns:a16="http://schemas.microsoft.com/office/drawing/2014/main" xmlns="" id="{00000000-0008-0000-0300-0000C8000000}"/>
            </a:ext>
          </a:extLst>
        </xdr:cNvPr>
        <xdr:cNvSpPr txBox="1"/>
      </xdr:nvSpPr>
      <xdr:spPr>
        <a:xfrm>
          <a:off x="3733800" y="14351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34148</xdr:rowOff>
    </xdr:from>
    <xdr:to>
      <xdr:col>15</xdr:col>
      <xdr:colOff>82550</xdr:colOff>
      <xdr:row>81</xdr:row>
      <xdr:rowOff>59661</xdr:rowOff>
    </xdr:to>
    <xdr:cxnSp macro="">
      <xdr:nvCxnSpPr>
        <xdr:cNvPr id="201" name="直線コネクタ 200">
          <a:extLst>
            <a:ext uri="{FF2B5EF4-FFF2-40B4-BE49-F238E27FC236}">
              <a16:creationId xmlns:a16="http://schemas.microsoft.com/office/drawing/2014/main" xmlns="" id="{00000000-0008-0000-0300-0000C9000000}"/>
            </a:ext>
          </a:extLst>
        </xdr:cNvPr>
        <xdr:cNvCxnSpPr/>
      </xdr:nvCxnSpPr>
      <xdr:spPr>
        <a:xfrm>
          <a:off x="2336800" y="13921598"/>
          <a:ext cx="889000" cy="2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150016</xdr:rowOff>
    </xdr:from>
    <xdr:to>
      <xdr:col>15</xdr:col>
      <xdr:colOff>133350</xdr:colOff>
      <xdr:row>83</xdr:row>
      <xdr:rowOff>80166</xdr:rowOff>
    </xdr:to>
    <xdr:sp macro="" textlink="">
      <xdr:nvSpPr>
        <xdr:cNvPr id="202" name="フローチャート: 判断 201">
          <a:extLst>
            <a:ext uri="{FF2B5EF4-FFF2-40B4-BE49-F238E27FC236}">
              <a16:creationId xmlns:a16="http://schemas.microsoft.com/office/drawing/2014/main" xmlns="" id="{00000000-0008-0000-0300-0000CA000000}"/>
            </a:ext>
          </a:extLst>
        </xdr:cNvPr>
        <xdr:cNvSpPr/>
      </xdr:nvSpPr>
      <xdr:spPr>
        <a:xfrm>
          <a:off x="3175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64943</xdr:rowOff>
    </xdr:from>
    <xdr:ext cx="762000" cy="259045"/>
    <xdr:sp macro="" textlink="">
      <xdr:nvSpPr>
        <xdr:cNvPr id="203" name="テキスト ボックス 202">
          <a:extLst>
            <a:ext uri="{FF2B5EF4-FFF2-40B4-BE49-F238E27FC236}">
              <a16:creationId xmlns:a16="http://schemas.microsoft.com/office/drawing/2014/main" xmlns="" id="{00000000-0008-0000-0300-0000CB000000}"/>
            </a:ext>
          </a:extLst>
        </xdr:cNvPr>
        <xdr:cNvSpPr txBox="1"/>
      </xdr:nvSpPr>
      <xdr:spPr>
        <a:xfrm>
          <a:off x="2844800" y="1429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154812</xdr:rowOff>
    </xdr:from>
    <xdr:to>
      <xdr:col>11</xdr:col>
      <xdr:colOff>31750</xdr:colOff>
      <xdr:row>81</xdr:row>
      <xdr:rowOff>34148</xdr:rowOff>
    </xdr:to>
    <xdr:cxnSp macro="">
      <xdr:nvCxnSpPr>
        <xdr:cNvPr id="204" name="直線コネクタ 203">
          <a:extLst>
            <a:ext uri="{FF2B5EF4-FFF2-40B4-BE49-F238E27FC236}">
              <a16:creationId xmlns:a16="http://schemas.microsoft.com/office/drawing/2014/main" xmlns="" id="{00000000-0008-0000-0300-0000CC000000}"/>
            </a:ext>
          </a:extLst>
        </xdr:cNvPr>
        <xdr:cNvCxnSpPr/>
      </xdr:nvCxnSpPr>
      <xdr:spPr>
        <a:xfrm>
          <a:off x="1447800" y="13870812"/>
          <a:ext cx="889000" cy="50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110499</xdr:rowOff>
    </xdr:from>
    <xdr:to>
      <xdr:col>11</xdr:col>
      <xdr:colOff>82550</xdr:colOff>
      <xdr:row>83</xdr:row>
      <xdr:rowOff>40649</xdr:rowOff>
    </xdr:to>
    <xdr:sp macro="" textlink="">
      <xdr:nvSpPr>
        <xdr:cNvPr id="205" name="フローチャート: 判断 204">
          <a:extLst>
            <a:ext uri="{FF2B5EF4-FFF2-40B4-BE49-F238E27FC236}">
              <a16:creationId xmlns:a16="http://schemas.microsoft.com/office/drawing/2014/main" xmlns="" id="{00000000-0008-0000-0300-0000CD000000}"/>
            </a:ext>
          </a:extLst>
        </xdr:cNvPr>
        <xdr:cNvSpPr/>
      </xdr:nvSpPr>
      <xdr:spPr>
        <a:xfrm>
          <a:off x="2286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25426</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1955800" y="1425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72599</xdr:rowOff>
    </xdr:from>
    <xdr:to>
      <xdr:col>7</xdr:col>
      <xdr:colOff>31750</xdr:colOff>
      <xdr:row>83</xdr:row>
      <xdr:rowOff>2749</xdr:rowOff>
    </xdr:to>
    <xdr:sp macro="" textlink="">
      <xdr:nvSpPr>
        <xdr:cNvPr id="207" name="フローチャート: 判断 206">
          <a:extLst>
            <a:ext uri="{FF2B5EF4-FFF2-40B4-BE49-F238E27FC236}">
              <a16:creationId xmlns:a16="http://schemas.microsoft.com/office/drawing/2014/main" xmlns="" id="{00000000-0008-0000-0300-0000CF000000}"/>
            </a:ext>
          </a:extLst>
        </xdr:cNvPr>
        <xdr:cNvSpPr/>
      </xdr:nvSpPr>
      <xdr:spPr>
        <a:xfrm>
          <a:off x="1397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158976</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1066800" y="1421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19069</xdr:rowOff>
    </xdr:from>
    <xdr:to>
      <xdr:col>23</xdr:col>
      <xdr:colOff>184150</xdr:colOff>
      <xdr:row>81</xdr:row>
      <xdr:rowOff>120669</xdr:rowOff>
    </xdr:to>
    <xdr:sp macro="" textlink="">
      <xdr:nvSpPr>
        <xdr:cNvPr id="214" name="楕円 213">
          <a:extLst>
            <a:ext uri="{FF2B5EF4-FFF2-40B4-BE49-F238E27FC236}">
              <a16:creationId xmlns:a16="http://schemas.microsoft.com/office/drawing/2014/main" xmlns="" id="{00000000-0008-0000-0300-0000D6000000}"/>
            </a:ext>
          </a:extLst>
        </xdr:cNvPr>
        <xdr:cNvSpPr/>
      </xdr:nvSpPr>
      <xdr:spPr>
        <a:xfrm>
          <a:off x="4902200" y="1390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35596</xdr:rowOff>
    </xdr:from>
    <xdr:ext cx="762000" cy="259045"/>
    <xdr:sp macro="" textlink="">
      <xdr:nvSpPr>
        <xdr:cNvPr id="215" name="人件費・物件費等の状況該当値テキスト">
          <a:extLst>
            <a:ext uri="{FF2B5EF4-FFF2-40B4-BE49-F238E27FC236}">
              <a16:creationId xmlns:a16="http://schemas.microsoft.com/office/drawing/2014/main" xmlns="" id="{00000000-0008-0000-0300-0000D7000000}"/>
            </a:ext>
          </a:extLst>
        </xdr:cNvPr>
        <xdr:cNvSpPr txBox="1"/>
      </xdr:nvSpPr>
      <xdr:spPr>
        <a:xfrm>
          <a:off x="5041900" y="13751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4558</xdr:rowOff>
    </xdr:from>
    <xdr:to>
      <xdr:col>19</xdr:col>
      <xdr:colOff>184150</xdr:colOff>
      <xdr:row>81</xdr:row>
      <xdr:rowOff>106158</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4064000" y="1389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116335</xdr:rowOff>
    </xdr:from>
    <xdr:ext cx="7366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3733800" y="13660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8861</xdr:rowOff>
    </xdr:from>
    <xdr:to>
      <xdr:col>15</xdr:col>
      <xdr:colOff>133350</xdr:colOff>
      <xdr:row>81</xdr:row>
      <xdr:rowOff>110461</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3175000" y="1389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120638</xdr:rowOff>
    </xdr:from>
    <xdr:ext cx="7620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2844800" y="1366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154798</xdr:rowOff>
    </xdr:from>
    <xdr:to>
      <xdr:col>11</xdr:col>
      <xdr:colOff>82550</xdr:colOff>
      <xdr:row>81</xdr:row>
      <xdr:rowOff>84948</xdr:rowOff>
    </xdr:to>
    <xdr:sp macro="" textlink="">
      <xdr:nvSpPr>
        <xdr:cNvPr id="220" name="楕円 219">
          <a:extLst>
            <a:ext uri="{FF2B5EF4-FFF2-40B4-BE49-F238E27FC236}">
              <a16:creationId xmlns:a16="http://schemas.microsoft.com/office/drawing/2014/main" xmlns="" id="{00000000-0008-0000-0300-0000DC000000}"/>
            </a:ext>
          </a:extLst>
        </xdr:cNvPr>
        <xdr:cNvSpPr/>
      </xdr:nvSpPr>
      <xdr:spPr>
        <a:xfrm>
          <a:off x="2286000" y="1387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95125</xdr:rowOff>
    </xdr:from>
    <xdr:ext cx="762000" cy="259045"/>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1955800" y="1363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104012</xdr:rowOff>
    </xdr:from>
    <xdr:to>
      <xdr:col>7</xdr:col>
      <xdr:colOff>31750</xdr:colOff>
      <xdr:row>81</xdr:row>
      <xdr:rowOff>34162</xdr:rowOff>
    </xdr:to>
    <xdr:sp macro="" textlink="">
      <xdr:nvSpPr>
        <xdr:cNvPr id="222" name="楕円 221">
          <a:extLst>
            <a:ext uri="{FF2B5EF4-FFF2-40B4-BE49-F238E27FC236}">
              <a16:creationId xmlns:a16="http://schemas.microsoft.com/office/drawing/2014/main" xmlns="" id="{00000000-0008-0000-0300-0000DE000000}"/>
            </a:ext>
          </a:extLst>
        </xdr:cNvPr>
        <xdr:cNvSpPr/>
      </xdr:nvSpPr>
      <xdr:spPr>
        <a:xfrm>
          <a:off x="1397000" y="1382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44339</xdr:rowOff>
    </xdr:from>
    <xdr:ext cx="762000" cy="259045"/>
    <xdr:sp macro="" textlink="">
      <xdr:nvSpPr>
        <xdr:cNvPr id="223" name="テキスト ボックス 222">
          <a:extLst>
            <a:ext uri="{FF2B5EF4-FFF2-40B4-BE49-F238E27FC236}">
              <a16:creationId xmlns:a16="http://schemas.microsoft.com/office/drawing/2014/main" xmlns="" id="{00000000-0008-0000-0300-0000DF000000}"/>
            </a:ext>
          </a:extLst>
        </xdr:cNvPr>
        <xdr:cNvSpPr txBox="1"/>
      </xdr:nvSpPr>
      <xdr:spPr>
        <a:xfrm>
          <a:off x="1066800" y="1358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xmlns=""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xmlns=""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xmlns=""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xmlns=""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xmlns=""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1">
              <a:solidFill>
                <a:schemeClr val="dk1"/>
              </a:solidFill>
              <a:effectLst/>
              <a:latin typeface="+mn-lt"/>
              <a:ea typeface="+mn-ea"/>
              <a:cs typeface="+mn-cs"/>
            </a:rPr>
            <a:t>類似団体と比較すると、やや高い水準ではあるが、今後とも人事院勧告に準拠し、適正な給与水準を保つよう努める。</a:t>
          </a:r>
          <a:endParaRPr kumimoji="1" lang="ja-JP" altLang="en-US" sz="1300" b="1">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xmlns=""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xmlns=""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xmlns=""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xmlns=""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xmlns=""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98213</xdr:rowOff>
    </xdr:from>
    <xdr:to>
      <xdr:col>81</xdr:col>
      <xdr:colOff>44450</xdr:colOff>
      <xdr:row>88</xdr:row>
      <xdr:rowOff>152823</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124900</xdr:rowOff>
    </xdr:from>
    <xdr:ext cx="762000" cy="259045"/>
    <xdr:sp macro="" textlink="">
      <xdr:nvSpPr>
        <xdr:cNvPr id="253" name="給与水準   （国との比較）最小値テキスト">
          <a:extLst>
            <a:ext uri="{FF2B5EF4-FFF2-40B4-BE49-F238E27FC236}">
              <a16:creationId xmlns:a16="http://schemas.microsoft.com/office/drawing/2014/main" xmlns="" id="{00000000-0008-0000-0300-0000FD000000}"/>
            </a:ext>
          </a:extLst>
        </xdr:cNvPr>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152823</xdr:rowOff>
    </xdr:from>
    <xdr:to>
      <xdr:col>81</xdr:col>
      <xdr:colOff>133350</xdr:colOff>
      <xdr:row>88</xdr:row>
      <xdr:rowOff>152823</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13140</xdr:rowOff>
    </xdr:from>
    <xdr:ext cx="762000" cy="259045"/>
    <xdr:sp macro="" textlink="">
      <xdr:nvSpPr>
        <xdr:cNvPr id="255" name="給与水準   （国との比較）最大値テキスト">
          <a:extLst>
            <a:ext uri="{FF2B5EF4-FFF2-40B4-BE49-F238E27FC236}">
              <a16:creationId xmlns:a16="http://schemas.microsoft.com/office/drawing/2014/main" xmlns="" id="{00000000-0008-0000-0300-0000FF000000}"/>
            </a:ext>
          </a:extLst>
        </xdr:cNvPr>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98213</xdr:rowOff>
    </xdr:from>
    <xdr:to>
      <xdr:col>81</xdr:col>
      <xdr:colOff>133350</xdr:colOff>
      <xdr:row>81</xdr:row>
      <xdr:rowOff>98213</xdr:rowOff>
    </xdr:to>
    <xdr:cxnSp macro="">
      <xdr:nvCxnSpPr>
        <xdr:cNvPr id="256" name="直線コネクタ 255">
          <a:extLst>
            <a:ext uri="{FF2B5EF4-FFF2-40B4-BE49-F238E27FC236}">
              <a16:creationId xmlns:a16="http://schemas.microsoft.com/office/drawing/2014/main" xmlns="" id="{00000000-0008-0000-0300-000000010000}"/>
            </a:ext>
          </a:extLst>
        </xdr:cNvPr>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10584</xdr:rowOff>
    </xdr:from>
    <xdr:to>
      <xdr:col>81</xdr:col>
      <xdr:colOff>44450</xdr:colOff>
      <xdr:row>87</xdr:row>
      <xdr:rowOff>10584</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a:off x="16179800" y="149267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51240</xdr:rowOff>
    </xdr:from>
    <xdr:ext cx="762000" cy="259045"/>
    <xdr:sp macro="" textlink="">
      <xdr:nvSpPr>
        <xdr:cNvPr id="258" name="給与水準   （国との比較）平均値テキスト">
          <a:extLst>
            <a:ext uri="{FF2B5EF4-FFF2-40B4-BE49-F238E27FC236}">
              <a16:creationId xmlns:a16="http://schemas.microsoft.com/office/drawing/2014/main" xmlns="" id="{00000000-0008-0000-0300-000002010000}"/>
            </a:ext>
          </a:extLst>
        </xdr:cNvPr>
        <xdr:cNvSpPr txBox="1"/>
      </xdr:nvSpPr>
      <xdr:spPr>
        <a:xfrm>
          <a:off x="17106900" y="1462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34713</xdr:rowOff>
    </xdr:from>
    <xdr:to>
      <xdr:col>81</xdr:col>
      <xdr:colOff>95250</xdr:colOff>
      <xdr:row>86</xdr:row>
      <xdr:rowOff>136313</xdr:rowOff>
    </xdr:to>
    <xdr:sp macro="" textlink="">
      <xdr:nvSpPr>
        <xdr:cNvPr id="259" name="フローチャート: 判断 258">
          <a:extLst>
            <a:ext uri="{FF2B5EF4-FFF2-40B4-BE49-F238E27FC236}">
              <a16:creationId xmlns:a16="http://schemas.microsoft.com/office/drawing/2014/main" xmlns="" id="{00000000-0008-0000-0300-000003010000}"/>
            </a:ext>
          </a:extLst>
        </xdr:cNvPr>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2539</xdr:rowOff>
    </xdr:from>
    <xdr:to>
      <xdr:col>77</xdr:col>
      <xdr:colOff>44450</xdr:colOff>
      <xdr:row>87</xdr:row>
      <xdr:rowOff>10584</xdr:rowOff>
    </xdr:to>
    <xdr:cxnSp macro="">
      <xdr:nvCxnSpPr>
        <xdr:cNvPr id="260" name="直線コネクタ 259">
          <a:extLst>
            <a:ext uri="{FF2B5EF4-FFF2-40B4-BE49-F238E27FC236}">
              <a16:creationId xmlns:a16="http://schemas.microsoft.com/office/drawing/2014/main" xmlns="" id="{00000000-0008-0000-0300-000004010000}"/>
            </a:ext>
          </a:extLst>
        </xdr:cNvPr>
        <xdr:cNvCxnSpPr/>
      </xdr:nvCxnSpPr>
      <xdr:spPr>
        <a:xfrm>
          <a:off x="15290800" y="14918689"/>
          <a:ext cx="889000" cy="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34713</xdr:rowOff>
    </xdr:from>
    <xdr:to>
      <xdr:col>77</xdr:col>
      <xdr:colOff>95250</xdr:colOff>
      <xdr:row>86</xdr:row>
      <xdr:rowOff>136313</xdr:rowOff>
    </xdr:to>
    <xdr:sp macro="" textlink="">
      <xdr:nvSpPr>
        <xdr:cNvPr id="261" name="フローチャート: 判断 260">
          <a:extLst>
            <a:ext uri="{FF2B5EF4-FFF2-40B4-BE49-F238E27FC236}">
              <a16:creationId xmlns:a16="http://schemas.microsoft.com/office/drawing/2014/main" xmlns="" id="{00000000-0008-0000-0300-000005010000}"/>
            </a:ext>
          </a:extLst>
        </xdr:cNvPr>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146490</xdr:rowOff>
    </xdr:from>
    <xdr:ext cx="736600" cy="259045"/>
    <xdr:sp macro="" textlink="">
      <xdr:nvSpPr>
        <xdr:cNvPr id="262" name="テキスト ボックス 261">
          <a:extLst>
            <a:ext uri="{FF2B5EF4-FFF2-40B4-BE49-F238E27FC236}">
              <a16:creationId xmlns:a16="http://schemas.microsoft.com/office/drawing/2014/main" xmlns="" id="{00000000-0008-0000-0300-000006010000}"/>
            </a:ext>
          </a:extLst>
        </xdr:cNvPr>
        <xdr:cNvSpPr txBox="1"/>
      </xdr:nvSpPr>
      <xdr:spPr>
        <a:xfrm>
          <a:off x="15798800" y="1454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165946</xdr:rowOff>
    </xdr:from>
    <xdr:to>
      <xdr:col>72</xdr:col>
      <xdr:colOff>203200</xdr:colOff>
      <xdr:row>87</xdr:row>
      <xdr:rowOff>2539</xdr:rowOff>
    </xdr:to>
    <xdr:cxnSp macro="">
      <xdr:nvCxnSpPr>
        <xdr:cNvPr id="263" name="直線コネクタ 262">
          <a:extLst>
            <a:ext uri="{FF2B5EF4-FFF2-40B4-BE49-F238E27FC236}">
              <a16:creationId xmlns:a16="http://schemas.microsoft.com/office/drawing/2014/main" xmlns="" id="{00000000-0008-0000-0300-000007010000}"/>
            </a:ext>
          </a:extLst>
        </xdr:cNvPr>
        <xdr:cNvCxnSpPr/>
      </xdr:nvCxnSpPr>
      <xdr:spPr>
        <a:xfrm>
          <a:off x="14401800" y="14910646"/>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34713</xdr:rowOff>
    </xdr:from>
    <xdr:to>
      <xdr:col>73</xdr:col>
      <xdr:colOff>44450</xdr:colOff>
      <xdr:row>86</xdr:row>
      <xdr:rowOff>136313</xdr:rowOff>
    </xdr:to>
    <xdr:sp macro="" textlink="">
      <xdr:nvSpPr>
        <xdr:cNvPr id="264" name="フローチャート: 判断 263">
          <a:extLst>
            <a:ext uri="{FF2B5EF4-FFF2-40B4-BE49-F238E27FC236}">
              <a16:creationId xmlns:a16="http://schemas.microsoft.com/office/drawing/2014/main" xmlns="" id="{00000000-0008-0000-0300-000008010000}"/>
            </a:ext>
          </a:extLst>
        </xdr:cNvPr>
        <xdr:cNvSpPr/>
      </xdr:nvSpPr>
      <xdr:spPr>
        <a:xfrm>
          <a:off x="15240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146490</xdr:rowOff>
    </xdr:from>
    <xdr:ext cx="762000" cy="259045"/>
    <xdr:sp macro="" textlink="">
      <xdr:nvSpPr>
        <xdr:cNvPr id="265" name="テキスト ボックス 264">
          <a:extLst>
            <a:ext uri="{FF2B5EF4-FFF2-40B4-BE49-F238E27FC236}">
              <a16:creationId xmlns:a16="http://schemas.microsoft.com/office/drawing/2014/main" xmlns="" id="{00000000-0008-0000-0300-000009010000}"/>
            </a:ext>
          </a:extLst>
        </xdr:cNvPr>
        <xdr:cNvSpPr txBox="1"/>
      </xdr:nvSpPr>
      <xdr:spPr>
        <a:xfrm>
          <a:off x="14909800" y="1454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165946</xdr:rowOff>
    </xdr:from>
    <xdr:to>
      <xdr:col>68</xdr:col>
      <xdr:colOff>152400</xdr:colOff>
      <xdr:row>87</xdr:row>
      <xdr:rowOff>42757</xdr:rowOff>
    </xdr:to>
    <xdr:cxnSp macro="">
      <xdr:nvCxnSpPr>
        <xdr:cNvPr id="266" name="直線コネクタ 265">
          <a:extLst>
            <a:ext uri="{FF2B5EF4-FFF2-40B4-BE49-F238E27FC236}">
              <a16:creationId xmlns:a16="http://schemas.microsoft.com/office/drawing/2014/main" xmlns="" id="{00000000-0008-0000-0300-00000A010000}"/>
            </a:ext>
          </a:extLst>
        </xdr:cNvPr>
        <xdr:cNvCxnSpPr/>
      </xdr:nvCxnSpPr>
      <xdr:spPr>
        <a:xfrm flipV="1">
          <a:off x="13512800" y="14910646"/>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7" name="フローチャート: 判断 266">
          <a:extLst>
            <a:ext uri="{FF2B5EF4-FFF2-40B4-BE49-F238E27FC236}">
              <a16:creationId xmlns:a16="http://schemas.microsoft.com/office/drawing/2014/main" xmlns="" id="{00000000-0008-0000-0300-00000B010000}"/>
            </a:ext>
          </a:extLst>
        </xdr:cNvPr>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125730</xdr:rowOff>
    </xdr:from>
    <xdr:to>
      <xdr:col>64</xdr:col>
      <xdr:colOff>152400</xdr:colOff>
      <xdr:row>86</xdr:row>
      <xdr:rowOff>55880</xdr:rowOff>
    </xdr:to>
    <xdr:sp macro="" textlink="">
      <xdr:nvSpPr>
        <xdr:cNvPr id="269" name="フローチャート: 判断 268">
          <a:extLst>
            <a:ext uri="{FF2B5EF4-FFF2-40B4-BE49-F238E27FC236}">
              <a16:creationId xmlns:a16="http://schemas.microsoft.com/office/drawing/2014/main" xmlns="" id="{00000000-0008-0000-0300-00000D010000}"/>
            </a:ext>
          </a:extLst>
        </xdr:cNvPr>
        <xdr:cNvSpPr/>
      </xdr:nvSpPr>
      <xdr:spPr>
        <a:xfrm>
          <a:off x="13462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66057</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3131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131234</xdr:rowOff>
    </xdr:from>
    <xdr:to>
      <xdr:col>81</xdr:col>
      <xdr:colOff>95250</xdr:colOff>
      <xdr:row>87</xdr:row>
      <xdr:rowOff>61384</xdr:rowOff>
    </xdr:to>
    <xdr:sp macro="" textlink="">
      <xdr:nvSpPr>
        <xdr:cNvPr id="276" name="楕円 275">
          <a:extLst>
            <a:ext uri="{FF2B5EF4-FFF2-40B4-BE49-F238E27FC236}">
              <a16:creationId xmlns:a16="http://schemas.microsoft.com/office/drawing/2014/main" xmlns="" id="{00000000-0008-0000-0300-000014010000}"/>
            </a:ext>
          </a:extLst>
        </xdr:cNvPr>
        <xdr:cNvSpPr/>
      </xdr:nvSpPr>
      <xdr:spPr>
        <a:xfrm>
          <a:off x="169672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103311</xdr:rowOff>
    </xdr:from>
    <xdr:ext cx="762000" cy="259045"/>
    <xdr:sp macro="" textlink="">
      <xdr:nvSpPr>
        <xdr:cNvPr id="277" name="給与水準   （国との比較）該当値テキスト">
          <a:extLst>
            <a:ext uri="{FF2B5EF4-FFF2-40B4-BE49-F238E27FC236}">
              <a16:creationId xmlns:a16="http://schemas.microsoft.com/office/drawing/2014/main" xmlns="" id="{00000000-0008-0000-0300-000015010000}"/>
            </a:ext>
          </a:extLst>
        </xdr:cNvPr>
        <xdr:cNvSpPr txBox="1"/>
      </xdr:nvSpPr>
      <xdr:spPr>
        <a:xfrm>
          <a:off x="17106900" y="1484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131234</xdr:rowOff>
    </xdr:from>
    <xdr:to>
      <xdr:col>77</xdr:col>
      <xdr:colOff>95250</xdr:colOff>
      <xdr:row>87</xdr:row>
      <xdr:rowOff>61384</xdr:rowOff>
    </xdr:to>
    <xdr:sp macro="" textlink="">
      <xdr:nvSpPr>
        <xdr:cNvPr id="278" name="楕円 277">
          <a:extLst>
            <a:ext uri="{FF2B5EF4-FFF2-40B4-BE49-F238E27FC236}">
              <a16:creationId xmlns:a16="http://schemas.microsoft.com/office/drawing/2014/main" xmlns="" id="{00000000-0008-0000-0300-000016010000}"/>
            </a:ext>
          </a:extLst>
        </xdr:cNvPr>
        <xdr:cNvSpPr/>
      </xdr:nvSpPr>
      <xdr:spPr>
        <a:xfrm>
          <a:off x="16129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46161</xdr:rowOff>
    </xdr:from>
    <xdr:ext cx="7366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5798800" y="14962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123189</xdr:rowOff>
    </xdr:from>
    <xdr:to>
      <xdr:col>73</xdr:col>
      <xdr:colOff>44450</xdr:colOff>
      <xdr:row>87</xdr:row>
      <xdr:rowOff>53339</xdr:rowOff>
    </xdr:to>
    <xdr:sp macro="" textlink="">
      <xdr:nvSpPr>
        <xdr:cNvPr id="280" name="楕円 279">
          <a:extLst>
            <a:ext uri="{FF2B5EF4-FFF2-40B4-BE49-F238E27FC236}">
              <a16:creationId xmlns:a16="http://schemas.microsoft.com/office/drawing/2014/main" xmlns="" id="{00000000-0008-0000-0300-000018010000}"/>
            </a:ext>
          </a:extLst>
        </xdr:cNvPr>
        <xdr:cNvSpPr/>
      </xdr:nvSpPr>
      <xdr:spPr>
        <a:xfrm>
          <a:off x="15240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38116</xdr:rowOff>
    </xdr:from>
    <xdr:ext cx="762000" cy="259045"/>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4909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115146</xdr:rowOff>
    </xdr:from>
    <xdr:to>
      <xdr:col>68</xdr:col>
      <xdr:colOff>203200</xdr:colOff>
      <xdr:row>87</xdr:row>
      <xdr:rowOff>45296</xdr:rowOff>
    </xdr:to>
    <xdr:sp macro="" textlink="">
      <xdr:nvSpPr>
        <xdr:cNvPr id="282" name="楕円 281">
          <a:extLst>
            <a:ext uri="{FF2B5EF4-FFF2-40B4-BE49-F238E27FC236}">
              <a16:creationId xmlns:a16="http://schemas.microsoft.com/office/drawing/2014/main" xmlns="" id="{00000000-0008-0000-0300-00001A010000}"/>
            </a:ext>
          </a:extLst>
        </xdr:cNvPr>
        <xdr:cNvSpPr/>
      </xdr:nvSpPr>
      <xdr:spPr>
        <a:xfrm>
          <a:off x="14351000" y="1485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30073</xdr:rowOff>
    </xdr:from>
    <xdr:ext cx="762000" cy="259045"/>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4020800" y="1494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163407</xdr:rowOff>
    </xdr:from>
    <xdr:to>
      <xdr:col>64</xdr:col>
      <xdr:colOff>152400</xdr:colOff>
      <xdr:row>87</xdr:row>
      <xdr:rowOff>93557</xdr:rowOff>
    </xdr:to>
    <xdr:sp macro="" textlink="">
      <xdr:nvSpPr>
        <xdr:cNvPr id="284" name="楕円 283">
          <a:extLst>
            <a:ext uri="{FF2B5EF4-FFF2-40B4-BE49-F238E27FC236}">
              <a16:creationId xmlns:a16="http://schemas.microsoft.com/office/drawing/2014/main" xmlns="" id="{00000000-0008-0000-0300-00001C010000}"/>
            </a:ext>
          </a:extLst>
        </xdr:cNvPr>
        <xdr:cNvSpPr/>
      </xdr:nvSpPr>
      <xdr:spPr>
        <a:xfrm>
          <a:off x="13462000" y="1490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78334</xdr:rowOff>
    </xdr:from>
    <xdr:ext cx="762000" cy="259045"/>
    <xdr:sp macro="" textlink="">
      <xdr:nvSpPr>
        <xdr:cNvPr id="285" name="テキスト ボックス 284">
          <a:extLst>
            <a:ext uri="{FF2B5EF4-FFF2-40B4-BE49-F238E27FC236}">
              <a16:creationId xmlns:a16="http://schemas.microsoft.com/office/drawing/2014/main" xmlns="" id="{00000000-0008-0000-0300-00001D010000}"/>
            </a:ext>
          </a:extLst>
        </xdr:cNvPr>
        <xdr:cNvSpPr txBox="1"/>
      </xdr:nvSpPr>
      <xdr:spPr>
        <a:xfrm>
          <a:off x="13131800" y="14994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xmlns=""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a:extLst>
            <a:ext uri="{FF2B5EF4-FFF2-40B4-BE49-F238E27FC236}">
              <a16:creationId xmlns:a16="http://schemas.microsoft.com/office/drawing/2014/main" xmlns="" id="{00000000-0008-0000-0300-00001F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a:extLst>
            <a:ext uri="{FF2B5EF4-FFF2-40B4-BE49-F238E27FC236}">
              <a16:creationId xmlns:a16="http://schemas.microsoft.com/office/drawing/2014/main" xmlns="" id="{00000000-0008-0000-0300-000020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xmlns=""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1">
              <a:solidFill>
                <a:schemeClr val="dk1"/>
              </a:solidFill>
              <a:effectLst/>
              <a:latin typeface="+mn-lt"/>
              <a:ea typeface="+mn-ea"/>
              <a:cs typeface="+mn-cs"/>
            </a:rPr>
            <a:t>類似団体の平均的水準であるが、小松島市行政改革プラン２０１５に基づく出先機関の見直し・効率的な運営及び組織機構の見直し、民間委託・民営化を推進し、今後とも類似団体と比較して職員数の多い部門を中心に、計画的な職員削減を図り、適正な定員管理を行う。</a:t>
          </a:r>
          <a:endParaRPr kumimoji="1" lang="ja-JP" altLang="en-US" sz="1300" b="1">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xmlns=""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xmlns=""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xmlns=""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xmlns=""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xmlns=""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xmlns=""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4959</xdr:rowOff>
    </xdr:from>
    <xdr:to>
      <xdr:col>81</xdr:col>
      <xdr:colOff>44450</xdr:colOff>
      <xdr:row>66</xdr:row>
      <xdr:rowOff>168728</xdr:rowOff>
    </xdr:to>
    <xdr:cxnSp macro="">
      <xdr:nvCxnSpPr>
        <xdr:cNvPr id="317" name="直線コネクタ 316">
          <a:extLst>
            <a:ext uri="{FF2B5EF4-FFF2-40B4-BE49-F238E27FC236}">
              <a16:creationId xmlns:a16="http://schemas.microsoft.com/office/drawing/2014/main" xmlns="" id="{00000000-0008-0000-0300-00003D010000}"/>
            </a:ext>
          </a:extLst>
        </xdr:cNvPr>
        <xdr:cNvCxnSpPr/>
      </xdr:nvCxnSpPr>
      <xdr:spPr>
        <a:xfrm flipV="1">
          <a:off x="17018000" y="10120509"/>
          <a:ext cx="0" cy="1363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18" name="定員管理の状況最小値テキスト">
          <a:extLst>
            <a:ext uri="{FF2B5EF4-FFF2-40B4-BE49-F238E27FC236}">
              <a16:creationId xmlns:a16="http://schemas.microsoft.com/office/drawing/2014/main" xmlns="" id="{00000000-0008-0000-0300-00003E010000}"/>
            </a:ext>
          </a:extLst>
        </xdr:cNvPr>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91336</xdr:rowOff>
    </xdr:from>
    <xdr:ext cx="762000" cy="259045"/>
    <xdr:sp macro="" textlink="">
      <xdr:nvSpPr>
        <xdr:cNvPr id="320" name="定員管理の状況最大値テキスト">
          <a:extLst>
            <a:ext uri="{FF2B5EF4-FFF2-40B4-BE49-F238E27FC236}">
              <a16:creationId xmlns:a16="http://schemas.microsoft.com/office/drawing/2014/main" xmlns="" id="{00000000-0008-0000-0300-000040010000}"/>
            </a:ext>
          </a:extLst>
        </xdr:cNvPr>
        <xdr:cNvSpPr txBox="1"/>
      </xdr:nvSpPr>
      <xdr:spPr>
        <a:xfrm>
          <a:off x="17106900" y="98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4959</xdr:rowOff>
    </xdr:from>
    <xdr:to>
      <xdr:col>81</xdr:col>
      <xdr:colOff>133350</xdr:colOff>
      <xdr:row>59</xdr:row>
      <xdr:rowOff>4959</xdr:rowOff>
    </xdr:to>
    <xdr:cxnSp macro="">
      <xdr:nvCxnSpPr>
        <xdr:cNvPr id="321" name="直線コネクタ 320">
          <a:extLst>
            <a:ext uri="{FF2B5EF4-FFF2-40B4-BE49-F238E27FC236}">
              <a16:creationId xmlns:a16="http://schemas.microsoft.com/office/drawing/2014/main" xmlns="" id="{00000000-0008-0000-0300-000041010000}"/>
            </a:ext>
          </a:extLst>
        </xdr:cNvPr>
        <xdr:cNvCxnSpPr/>
      </xdr:nvCxnSpPr>
      <xdr:spPr>
        <a:xfrm>
          <a:off x="16929100" y="10120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164193</xdr:rowOff>
    </xdr:from>
    <xdr:to>
      <xdr:col>81</xdr:col>
      <xdr:colOff>44450</xdr:colOff>
      <xdr:row>62</xdr:row>
      <xdr:rowOff>11128</xdr:rowOff>
    </xdr:to>
    <xdr:cxnSp macro="">
      <xdr:nvCxnSpPr>
        <xdr:cNvPr id="322" name="直線コネクタ 321">
          <a:extLst>
            <a:ext uri="{FF2B5EF4-FFF2-40B4-BE49-F238E27FC236}">
              <a16:creationId xmlns:a16="http://schemas.microsoft.com/office/drawing/2014/main" xmlns="" id="{00000000-0008-0000-0300-000042010000}"/>
            </a:ext>
          </a:extLst>
        </xdr:cNvPr>
        <xdr:cNvCxnSpPr/>
      </xdr:nvCxnSpPr>
      <xdr:spPr>
        <a:xfrm>
          <a:off x="16179800" y="10622643"/>
          <a:ext cx="8382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39266</xdr:rowOff>
    </xdr:from>
    <xdr:ext cx="762000" cy="259045"/>
    <xdr:sp macro="" textlink="">
      <xdr:nvSpPr>
        <xdr:cNvPr id="323" name="定員管理の状況平均値テキスト">
          <a:extLst>
            <a:ext uri="{FF2B5EF4-FFF2-40B4-BE49-F238E27FC236}">
              <a16:creationId xmlns:a16="http://schemas.microsoft.com/office/drawing/2014/main" xmlns="" id="{00000000-0008-0000-0300-000043010000}"/>
            </a:ext>
          </a:extLst>
        </xdr:cNvPr>
        <xdr:cNvSpPr txBox="1"/>
      </xdr:nvSpPr>
      <xdr:spPr>
        <a:xfrm>
          <a:off x="17106900" y="10669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67189</xdr:rowOff>
    </xdr:from>
    <xdr:to>
      <xdr:col>81</xdr:col>
      <xdr:colOff>95250</xdr:colOff>
      <xdr:row>62</xdr:row>
      <xdr:rowOff>168789</xdr:rowOff>
    </xdr:to>
    <xdr:sp macro="" textlink="">
      <xdr:nvSpPr>
        <xdr:cNvPr id="324" name="フローチャート: 判断 323">
          <a:extLst>
            <a:ext uri="{FF2B5EF4-FFF2-40B4-BE49-F238E27FC236}">
              <a16:creationId xmlns:a16="http://schemas.microsoft.com/office/drawing/2014/main" xmlns="" id="{00000000-0008-0000-0300-000044010000}"/>
            </a:ext>
          </a:extLst>
        </xdr:cNvPr>
        <xdr:cNvSpPr/>
      </xdr:nvSpPr>
      <xdr:spPr>
        <a:xfrm>
          <a:off x="16967200" y="1069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163044</xdr:rowOff>
    </xdr:from>
    <xdr:to>
      <xdr:col>77</xdr:col>
      <xdr:colOff>44450</xdr:colOff>
      <xdr:row>61</xdr:row>
      <xdr:rowOff>164193</xdr:rowOff>
    </xdr:to>
    <xdr:cxnSp macro="">
      <xdr:nvCxnSpPr>
        <xdr:cNvPr id="325" name="直線コネクタ 324">
          <a:extLst>
            <a:ext uri="{FF2B5EF4-FFF2-40B4-BE49-F238E27FC236}">
              <a16:creationId xmlns:a16="http://schemas.microsoft.com/office/drawing/2014/main" xmlns="" id="{00000000-0008-0000-0300-000045010000}"/>
            </a:ext>
          </a:extLst>
        </xdr:cNvPr>
        <xdr:cNvCxnSpPr/>
      </xdr:nvCxnSpPr>
      <xdr:spPr>
        <a:xfrm>
          <a:off x="15290800" y="10621494"/>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52251</xdr:rowOff>
    </xdr:from>
    <xdr:to>
      <xdr:col>77</xdr:col>
      <xdr:colOff>95250</xdr:colOff>
      <xdr:row>62</xdr:row>
      <xdr:rowOff>153851</xdr:rowOff>
    </xdr:to>
    <xdr:sp macro="" textlink="">
      <xdr:nvSpPr>
        <xdr:cNvPr id="326" name="フローチャート: 判断 325">
          <a:extLst>
            <a:ext uri="{FF2B5EF4-FFF2-40B4-BE49-F238E27FC236}">
              <a16:creationId xmlns:a16="http://schemas.microsoft.com/office/drawing/2014/main" xmlns="" id="{00000000-0008-0000-0300-000046010000}"/>
            </a:ext>
          </a:extLst>
        </xdr:cNvPr>
        <xdr:cNvSpPr/>
      </xdr:nvSpPr>
      <xdr:spPr>
        <a:xfrm>
          <a:off x="16129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138628</xdr:rowOff>
    </xdr:from>
    <xdr:ext cx="736600" cy="259045"/>
    <xdr:sp macro="" textlink="">
      <xdr:nvSpPr>
        <xdr:cNvPr id="327" name="テキスト ボックス 326">
          <a:extLst>
            <a:ext uri="{FF2B5EF4-FFF2-40B4-BE49-F238E27FC236}">
              <a16:creationId xmlns:a16="http://schemas.microsoft.com/office/drawing/2014/main" xmlns="" id="{00000000-0008-0000-0300-000047010000}"/>
            </a:ext>
          </a:extLst>
        </xdr:cNvPr>
        <xdr:cNvSpPr txBox="1"/>
      </xdr:nvSpPr>
      <xdr:spPr>
        <a:xfrm>
          <a:off x="15798800" y="1076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158448</xdr:rowOff>
    </xdr:from>
    <xdr:to>
      <xdr:col>72</xdr:col>
      <xdr:colOff>203200</xdr:colOff>
      <xdr:row>61</xdr:row>
      <xdr:rowOff>163044</xdr:rowOff>
    </xdr:to>
    <xdr:cxnSp macro="">
      <xdr:nvCxnSpPr>
        <xdr:cNvPr id="328" name="直線コネクタ 327">
          <a:extLst>
            <a:ext uri="{FF2B5EF4-FFF2-40B4-BE49-F238E27FC236}">
              <a16:creationId xmlns:a16="http://schemas.microsoft.com/office/drawing/2014/main" xmlns="" id="{00000000-0008-0000-0300-000048010000}"/>
            </a:ext>
          </a:extLst>
        </xdr:cNvPr>
        <xdr:cNvCxnSpPr/>
      </xdr:nvCxnSpPr>
      <xdr:spPr>
        <a:xfrm>
          <a:off x="14401800" y="10616898"/>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35016</xdr:rowOff>
    </xdr:from>
    <xdr:to>
      <xdr:col>73</xdr:col>
      <xdr:colOff>44450</xdr:colOff>
      <xdr:row>62</xdr:row>
      <xdr:rowOff>136616</xdr:rowOff>
    </xdr:to>
    <xdr:sp macro="" textlink="">
      <xdr:nvSpPr>
        <xdr:cNvPr id="329" name="フローチャート: 判断 328">
          <a:extLst>
            <a:ext uri="{FF2B5EF4-FFF2-40B4-BE49-F238E27FC236}">
              <a16:creationId xmlns:a16="http://schemas.microsoft.com/office/drawing/2014/main" xmlns="" id="{00000000-0008-0000-0300-000049010000}"/>
            </a:ext>
          </a:extLst>
        </xdr:cNvPr>
        <xdr:cNvSpPr/>
      </xdr:nvSpPr>
      <xdr:spPr>
        <a:xfrm>
          <a:off x="15240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121393</xdr:rowOff>
    </xdr:from>
    <xdr:ext cx="762000" cy="259045"/>
    <xdr:sp macro="" textlink="">
      <xdr:nvSpPr>
        <xdr:cNvPr id="330" name="テキスト ボックス 329">
          <a:extLst>
            <a:ext uri="{FF2B5EF4-FFF2-40B4-BE49-F238E27FC236}">
              <a16:creationId xmlns:a16="http://schemas.microsoft.com/office/drawing/2014/main" xmlns="" id="{00000000-0008-0000-0300-00004A010000}"/>
            </a:ext>
          </a:extLst>
        </xdr:cNvPr>
        <xdr:cNvSpPr txBox="1"/>
      </xdr:nvSpPr>
      <xdr:spPr>
        <a:xfrm>
          <a:off x="14909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134317</xdr:rowOff>
    </xdr:from>
    <xdr:to>
      <xdr:col>68</xdr:col>
      <xdr:colOff>152400</xdr:colOff>
      <xdr:row>61</xdr:row>
      <xdr:rowOff>158448</xdr:rowOff>
    </xdr:to>
    <xdr:cxnSp macro="">
      <xdr:nvCxnSpPr>
        <xdr:cNvPr id="331" name="直線コネクタ 330">
          <a:extLst>
            <a:ext uri="{FF2B5EF4-FFF2-40B4-BE49-F238E27FC236}">
              <a16:creationId xmlns:a16="http://schemas.microsoft.com/office/drawing/2014/main" xmlns="" id="{00000000-0008-0000-0300-00004B010000}"/>
            </a:ext>
          </a:extLst>
        </xdr:cNvPr>
        <xdr:cNvCxnSpPr/>
      </xdr:nvCxnSpPr>
      <xdr:spPr>
        <a:xfrm>
          <a:off x="13512800" y="10592767"/>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158206</xdr:rowOff>
    </xdr:from>
    <xdr:to>
      <xdr:col>68</xdr:col>
      <xdr:colOff>203200</xdr:colOff>
      <xdr:row>62</xdr:row>
      <xdr:rowOff>88356</xdr:rowOff>
    </xdr:to>
    <xdr:sp macro="" textlink="">
      <xdr:nvSpPr>
        <xdr:cNvPr id="332" name="フローチャート: 判断 331">
          <a:extLst>
            <a:ext uri="{FF2B5EF4-FFF2-40B4-BE49-F238E27FC236}">
              <a16:creationId xmlns:a16="http://schemas.microsoft.com/office/drawing/2014/main" xmlns="" id="{00000000-0008-0000-0300-00004C010000}"/>
            </a:ext>
          </a:extLst>
        </xdr:cNvPr>
        <xdr:cNvSpPr/>
      </xdr:nvSpPr>
      <xdr:spPr>
        <a:xfrm>
          <a:off x="14351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73133</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4020800" y="107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154759</xdr:rowOff>
    </xdr:from>
    <xdr:to>
      <xdr:col>64</xdr:col>
      <xdr:colOff>152400</xdr:colOff>
      <xdr:row>62</xdr:row>
      <xdr:rowOff>84909</xdr:rowOff>
    </xdr:to>
    <xdr:sp macro="" textlink="">
      <xdr:nvSpPr>
        <xdr:cNvPr id="334" name="フローチャート: 判断 333">
          <a:extLst>
            <a:ext uri="{FF2B5EF4-FFF2-40B4-BE49-F238E27FC236}">
              <a16:creationId xmlns:a16="http://schemas.microsoft.com/office/drawing/2014/main" xmlns="" id="{00000000-0008-0000-0300-00004E010000}"/>
            </a:ext>
          </a:extLst>
        </xdr:cNvPr>
        <xdr:cNvSpPr/>
      </xdr:nvSpPr>
      <xdr:spPr>
        <a:xfrm>
          <a:off x="13462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69686</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3131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131778</xdr:rowOff>
    </xdr:from>
    <xdr:to>
      <xdr:col>81</xdr:col>
      <xdr:colOff>95250</xdr:colOff>
      <xdr:row>62</xdr:row>
      <xdr:rowOff>61928</xdr:rowOff>
    </xdr:to>
    <xdr:sp macro="" textlink="">
      <xdr:nvSpPr>
        <xdr:cNvPr id="341" name="楕円 340">
          <a:extLst>
            <a:ext uri="{FF2B5EF4-FFF2-40B4-BE49-F238E27FC236}">
              <a16:creationId xmlns:a16="http://schemas.microsoft.com/office/drawing/2014/main" xmlns="" id="{00000000-0008-0000-0300-000055010000}"/>
            </a:ext>
          </a:extLst>
        </xdr:cNvPr>
        <xdr:cNvSpPr/>
      </xdr:nvSpPr>
      <xdr:spPr>
        <a:xfrm>
          <a:off x="16967200" y="1059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148305</xdr:rowOff>
    </xdr:from>
    <xdr:ext cx="762000" cy="259045"/>
    <xdr:sp macro="" textlink="">
      <xdr:nvSpPr>
        <xdr:cNvPr id="342" name="定員管理の状況該当値テキスト">
          <a:extLst>
            <a:ext uri="{FF2B5EF4-FFF2-40B4-BE49-F238E27FC236}">
              <a16:creationId xmlns:a16="http://schemas.microsoft.com/office/drawing/2014/main" xmlns="" id="{00000000-0008-0000-0300-000056010000}"/>
            </a:ext>
          </a:extLst>
        </xdr:cNvPr>
        <xdr:cNvSpPr txBox="1"/>
      </xdr:nvSpPr>
      <xdr:spPr>
        <a:xfrm>
          <a:off x="17106900" y="1043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113393</xdr:rowOff>
    </xdr:from>
    <xdr:to>
      <xdr:col>77</xdr:col>
      <xdr:colOff>95250</xdr:colOff>
      <xdr:row>62</xdr:row>
      <xdr:rowOff>43543</xdr:rowOff>
    </xdr:to>
    <xdr:sp macro="" textlink="">
      <xdr:nvSpPr>
        <xdr:cNvPr id="343" name="楕円 342">
          <a:extLst>
            <a:ext uri="{FF2B5EF4-FFF2-40B4-BE49-F238E27FC236}">
              <a16:creationId xmlns:a16="http://schemas.microsoft.com/office/drawing/2014/main" xmlns="" id="{00000000-0008-0000-0300-000057010000}"/>
            </a:ext>
          </a:extLst>
        </xdr:cNvPr>
        <xdr:cNvSpPr/>
      </xdr:nvSpPr>
      <xdr:spPr>
        <a:xfrm>
          <a:off x="16129000" y="1057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53720</xdr:rowOff>
    </xdr:from>
    <xdr:ext cx="7366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5798800" y="1034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112244</xdr:rowOff>
    </xdr:from>
    <xdr:to>
      <xdr:col>73</xdr:col>
      <xdr:colOff>44450</xdr:colOff>
      <xdr:row>62</xdr:row>
      <xdr:rowOff>42394</xdr:rowOff>
    </xdr:to>
    <xdr:sp macro="" textlink="">
      <xdr:nvSpPr>
        <xdr:cNvPr id="345" name="楕円 344">
          <a:extLst>
            <a:ext uri="{FF2B5EF4-FFF2-40B4-BE49-F238E27FC236}">
              <a16:creationId xmlns:a16="http://schemas.microsoft.com/office/drawing/2014/main" xmlns="" id="{00000000-0008-0000-0300-000059010000}"/>
            </a:ext>
          </a:extLst>
        </xdr:cNvPr>
        <xdr:cNvSpPr/>
      </xdr:nvSpPr>
      <xdr:spPr>
        <a:xfrm>
          <a:off x="15240000" y="1057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52571</xdr:rowOff>
    </xdr:from>
    <xdr:ext cx="762000" cy="259045"/>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4909800" y="10339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107648</xdr:rowOff>
    </xdr:from>
    <xdr:to>
      <xdr:col>68</xdr:col>
      <xdr:colOff>203200</xdr:colOff>
      <xdr:row>62</xdr:row>
      <xdr:rowOff>37798</xdr:rowOff>
    </xdr:to>
    <xdr:sp macro="" textlink="">
      <xdr:nvSpPr>
        <xdr:cNvPr id="347" name="楕円 346">
          <a:extLst>
            <a:ext uri="{FF2B5EF4-FFF2-40B4-BE49-F238E27FC236}">
              <a16:creationId xmlns:a16="http://schemas.microsoft.com/office/drawing/2014/main" xmlns="" id="{00000000-0008-0000-0300-00005B010000}"/>
            </a:ext>
          </a:extLst>
        </xdr:cNvPr>
        <xdr:cNvSpPr/>
      </xdr:nvSpPr>
      <xdr:spPr>
        <a:xfrm>
          <a:off x="14351000" y="1056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47975</xdr:rowOff>
    </xdr:from>
    <xdr:ext cx="762000" cy="259045"/>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4020800" y="10334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83517</xdr:rowOff>
    </xdr:from>
    <xdr:to>
      <xdr:col>64</xdr:col>
      <xdr:colOff>152400</xdr:colOff>
      <xdr:row>62</xdr:row>
      <xdr:rowOff>13667</xdr:rowOff>
    </xdr:to>
    <xdr:sp macro="" textlink="">
      <xdr:nvSpPr>
        <xdr:cNvPr id="349" name="楕円 348">
          <a:extLst>
            <a:ext uri="{FF2B5EF4-FFF2-40B4-BE49-F238E27FC236}">
              <a16:creationId xmlns:a16="http://schemas.microsoft.com/office/drawing/2014/main" xmlns="" id="{00000000-0008-0000-0300-00005D010000}"/>
            </a:ext>
          </a:extLst>
        </xdr:cNvPr>
        <xdr:cNvSpPr/>
      </xdr:nvSpPr>
      <xdr:spPr>
        <a:xfrm>
          <a:off x="13462000" y="1054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23844</xdr:rowOff>
    </xdr:from>
    <xdr:ext cx="762000" cy="259045"/>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3131800" y="10310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xmlns=""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xmlns=""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xmlns=""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xmlns=""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xmlns=""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1">
              <a:solidFill>
                <a:schemeClr val="dk1"/>
              </a:solidFill>
              <a:effectLst/>
              <a:latin typeface="+mn-lt"/>
              <a:ea typeface="+mn-ea"/>
              <a:cs typeface="+mn-cs"/>
            </a:rPr>
            <a:t>過去の普通建設事業の財源として発行した地方債の元利償還金</a:t>
          </a:r>
          <a:r>
            <a:rPr kumimoji="1" lang="ja-JP" altLang="en-US" sz="1100" b="1">
              <a:solidFill>
                <a:schemeClr val="dk1"/>
              </a:solidFill>
              <a:effectLst/>
              <a:latin typeface="+mn-lt"/>
              <a:ea typeface="+mn-ea"/>
              <a:cs typeface="+mn-cs"/>
            </a:rPr>
            <a:t>により</a:t>
          </a:r>
          <a:r>
            <a:rPr kumimoji="1" lang="ja-JP" altLang="ja-JP" sz="1100" b="1">
              <a:solidFill>
                <a:schemeClr val="dk1"/>
              </a:solidFill>
              <a:effectLst/>
              <a:latin typeface="+mn-lt"/>
              <a:ea typeface="+mn-ea"/>
              <a:cs typeface="+mn-cs"/>
            </a:rPr>
            <a:t>、昨年度より数値</a:t>
          </a:r>
          <a:r>
            <a:rPr kumimoji="1" lang="ja-JP" altLang="en-US" sz="1100" b="1">
              <a:solidFill>
                <a:schemeClr val="dk1"/>
              </a:solidFill>
              <a:effectLst/>
              <a:latin typeface="+mn-lt"/>
              <a:ea typeface="+mn-ea"/>
              <a:cs typeface="+mn-cs"/>
            </a:rPr>
            <a:t>が</a:t>
          </a:r>
          <a:r>
            <a:rPr kumimoji="1" lang="ja-JP" altLang="ja-JP" sz="1100" b="1">
              <a:solidFill>
                <a:schemeClr val="dk1"/>
              </a:solidFill>
              <a:effectLst/>
              <a:latin typeface="+mn-lt"/>
              <a:ea typeface="+mn-ea"/>
              <a:cs typeface="+mn-cs"/>
            </a:rPr>
            <a:t>若干</a:t>
          </a:r>
          <a:r>
            <a:rPr kumimoji="1" lang="ja-JP" altLang="en-US" sz="1100" b="1">
              <a:solidFill>
                <a:schemeClr val="dk1"/>
              </a:solidFill>
              <a:effectLst/>
              <a:latin typeface="+mn-lt"/>
              <a:ea typeface="+mn-ea"/>
              <a:cs typeface="+mn-cs"/>
            </a:rPr>
            <a:t>悪化し、</a:t>
          </a:r>
          <a:r>
            <a:rPr kumimoji="1" lang="ja-JP" altLang="ja-JP" sz="1100" b="1">
              <a:solidFill>
                <a:schemeClr val="dk1"/>
              </a:solidFill>
              <a:effectLst/>
              <a:latin typeface="+mn-lt"/>
              <a:ea typeface="+mn-ea"/>
              <a:cs typeface="+mn-cs"/>
            </a:rPr>
            <a:t>類似団体の平均</a:t>
          </a:r>
          <a:r>
            <a:rPr kumimoji="1" lang="ja-JP" altLang="en-US" sz="1100" b="1">
              <a:solidFill>
                <a:schemeClr val="dk1"/>
              </a:solidFill>
              <a:effectLst/>
              <a:latin typeface="+mn-lt"/>
              <a:ea typeface="+mn-ea"/>
              <a:cs typeface="+mn-cs"/>
            </a:rPr>
            <a:t>も</a:t>
          </a:r>
          <a:r>
            <a:rPr kumimoji="1" lang="ja-JP" altLang="ja-JP" sz="1100" b="1">
              <a:solidFill>
                <a:schemeClr val="dk1"/>
              </a:solidFill>
              <a:effectLst/>
              <a:latin typeface="+mn-lt"/>
              <a:ea typeface="+mn-ea"/>
              <a:cs typeface="+mn-cs"/>
            </a:rPr>
            <a:t>上回っている</a:t>
          </a:r>
          <a:r>
            <a:rPr kumimoji="1" lang="ja-JP" altLang="en-US" sz="1100" b="1">
              <a:solidFill>
                <a:schemeClr val="dk1"/>
              </a:solidFill>
              <a:effectLst/>
              <a:latin typeface="+mn-lt"/>
              <a:ea typeface="+mn-ea"/>
              <a:cs typeface="+mn-cs"/>
            </a:rPr>
            <a:t>状態である</a:t>
          </a:r>
          <a:r>
            <a:rPr kumimoji="1" lang="ja-JP" altLang="ja-JP" sz="1100" b="1">
              <a:solidFill>
                <a:schemeClr val="dk1"/>
              </a:solidFill>
              <a:effectLst/>
              <a:latin typeface="+mn-lt"/>
              <a:ea typeface="+mn-ea"/>
              <a:cs typeface="+mn-cs"/>
            </a:rPr>
            <a:t>。急激に数値を改善することは困難であるが、普通建設事業計画の内容、規模、実施時期等を厳選することにより毎年度の事業費及び地方債発行を必要最小限に抑制し、元利償還金を低減していく。</a:t>
          </a:r>
          <a:endParaRPr kumimoji="1" lang="ja-JP" altLang="en-US" sz="1300" b="1">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xmlns=""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xmlns=""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a:extLst>
            <a:ext uri="{FF2B5EF4-FFF2-40B4-BE49-F238E27FC236}">
              <a16:creationId xmlns:a16="http://schemas.microsoft.com/office/drawing/2014/main" xmlns="" id="{00000000-0008-0000-0300-000078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xmlns=""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xmlns=""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60748</xdr:rowOff>
    </xdr:from>
    <xdr:to>
      <xdr:col>81</xdr:col>
      <xdr:colOff>44450</xdr:colOff>
      <xdr:row>44</xdr:row>
      <xdr:rowOff>114829</xdr:rowOff>
    </xdr:to>
    <xdr:cxnSp macro="">
      <xdr:nvCxnSpPr>
        <xdr:cNvPr id="379" name="直線コネクタ 378">
          <a:extLst>
            <a:ext uri="{FF2B5EF4-FFF2-40B4-BE49-F238E27FC236}">
              <a16:creationId xmlns:a16="http://schemas.microsoft.com/office/drawing/2014/main" xmlns="" id="{00000000-0008-0000-0300-00007B010000}"/>
            </a:ext>
          </a:extLst>
        </xdr:cNvPr>
        <xdr:cNvCxnSpPr/>
      </xdr:nvCxnSpPr>
      <xdr:spPr>
        <a:xfrm flipV="1">
          <a:off x="17018000" y="6232948"/>
          <a:ext cx="0" cy="1425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86906</xdr:rowOff>
    </xdr:from>
    <xdr:ext cx="762000" cy="259045"/>
    <xdr:sp macro="" textlink="">
      <xdr:nvSpPr>
        <xdr:cNvPr id="380" name="公債費負担の状況最小値テキスト">
          <a:extLst>
            <a:ext uri="{FF2B5EF4-FFF2-40B4-BE49-F238E27FC236}">
              <a16:creationId xmlns:a16="http://schemas.microsoft.com/office/drawing/2014/main" xmlns="" id="{00000000-0008-0000-0300-00007C010000}"/>
            </a:ext>
          </a:extLst>
        </xdr:cNvPr>
        <xdr:cNvSpPr txBox="1"/>
      </xdr:nvSpPr>
      <xdr:spPr>
        <a:xfrm>
          <a:off x="17106900" y="763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114829</xdr:rowOff>
    </xdr:from>
    <xdr:to>
      <xdr:col>81</xdr:col>
      <xdr:colOff>133350</xdr:colOff>
      <xdr:row>44</xdr:row>
      <xdr:rowOff>114829</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a:off x="16929100" y="7658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147125</xdr:rowOff>
    </xdr:from>
    <xdr:ext cx="762000" cy="259045"/>
    <xdr:sp macro="" textlink="">
      <xdr:nvSpPr>
        <xdr:cNvPr id="382" name="公債費負担の状況最大値テキスト">
          <a:extLst>
            <a:ext uri="{FF2B5EF4-FFF2-40B4-BE49-F238E27FC236}">
              <a16:creationId xmlns:a16="http://schemas.microsoft.com/office/drawing/2014/main" xmlns="" id="{00000000-0008-0000-0300-00007E010000}"/>
            </a:ext>
          </a:extLst>
        </xdr:cNvPr>
        <xdr:cNvSpPr txBox="1"/>
      </xdr:nvSpPr>
      <xdr:spPr>
        <a:xfrm>
          <a:off x="17106900" y="597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60748</xdr:rowOff>
    </xdr:from>
    <xdr:to>
      <xdr:col>81</xdr:col>
      <xdr:colOff>133350</xdr:colOff>
      <xdr:row>36</xdr:row>
      <xdr:rowOff>60748</xdr:rowOff>
    </xdr:to>
    <xdr:cxnSp macro="">
      <xdr:nvCxnSpPr>
        <xdr:cNvPr id="383" name="直線コネクタ 382">
          <a:extLst>
            <a:ext uri="{FF2B5EF4-FFF2-40B4-BE49-F238E27FC236}">
              <a16:creationId xmlns:a16="http://schemas.microsoft.com/office/drawing/2014/main" xmlns="" id="{00000000-0008-0000-0300-00007F010000}"/>
            </a:ext>
          </a:extLst>
        </xdr:cNvPr>
        <xdr:cNvCxnSpPr/>
      </xdr:nvCxnSpPr>
      <xdr:spPr>
        <a:xfrm>
          <a:off x="16929100" y="6232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66252</xdr:rowOff>
    </xdr:from>
    <xdr:to>
      <xdr:col>81</xdr:col>
      <xdr:colOff>44450</xdr:colOff>
      <xdr:row>37</xdr:row>
      <xdr:rowOff>74295</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a:off x="16179800" y="6409902"/>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171255</xdr:rowOff>
    </xdr:from>
    <xdr:ext cx="762000" cy="259045"/>
    <xdr:sp macro="" textlink="">
      <xdr:nvSpPr>
        <xdr:cNvPr id="385" name="公債費負担の状況平均値テキスト">
          <a:extLst>
            <a:ext uri="{FF2B5EF4-FFF2-40B4-BE49-F238E27FC236}">
              <a16:creationId xmlns:a16="http://schemas.microsoft.com/office/drawing/2014/main" xmlns="" id="{00000000-0008-0000-0300-000081010000}"/>
            </a:ext>
          </a:extLst>
        </xdr:cNvPr>
        <xdr:cNvSpPr txBox="1"/>
      </xdr:nvSpPr>
      <xdr:spPr>
        <a:xfrm>
          <a:off x="17106900" y="617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154728</xdr:rowOff>
    </xdr:from>
    <xdr:to>
      <xdr:col>81</xdr:col>
      <xdr:colOff>95250</xdr:colOff>
      <xdr:row>37</xdr:row>
      <xdr:rowOff>84878</xdr:rowOff>
    </xdr:to>
    <xdr:sp macro="" textlink="">
      <xdr:nvSpPr>
        <xdr:cNvPr id="386" name="フローチャート: 判断 385">
          <a:extLst>
            <a:ext uri="{FF2B5EF4-FFF2-40B4-BE49-F238E27FC236}">
              <a16:creationId xmlns:a16="http://schemas.microsoft.com/office/drawing/2014/main" xmlns="" id="{00000000-0008-0000-0300-000082010000}"/>
            </a:ext>
          </a:extLst>
        </xdr:cNvPr>
        <xdr:cNvSpPr/>
      </xdr:nvSpPr>
      <xdr:spPr>
        <a:xfrm>
          <a:off x="169672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66252</xdr:rowOff>
    </xdr:from>
    <xdr:to>
      <xdr:col>77</xdr:col>
      <xdr:colOff>44450</xdr:colOff>
      <xdr:row>37</xdr:row>
      <xdr:rowOff>84349</xdr:rowOff>
    </xdr:to>
    <xdr:cxnSp macro="">
      <xdr:nvCxnSpPr>
        <xdr:cNvPr id="387" name="直線コネクタ 386">
          <a:extLst>
            <a:ext uri="{FF2B5EF4-FFF2-40B4-BE49-F238E27FC236}">
              <a16:creationId xmlns:a16="http://schemas.microsoft.com/office/drawing/2014/main" xmlns="" id="{00000000-0008-0000-0300-000083010000}"/>
            </a:ext>
          </a:extLst>
        </xdr:cNvPr>
        <xdr:cNvCxnSpPr/>
      </xdr:nvCxnSpPr>
      <xdr:spPr>
        <a:xfrm flipV="1">
          <a:off x="15290800" y="6409902"/>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158750</xdr:rowOff>
    </xdr:from>
    <xdr:to>
      <xdr:col>77</xdr:col>
      <xdr:colOff>95250</xdr:colOff>
      <xdr:row>37</xdr:row>
      <xdr:rowOff>88900</xdr:rowOff>
    </xdr:to>
    <xdr:sp macro="" textlink="">
      <xdr:nvSpPr>
        <xdr:cNvPr id="388" name="フローチャート: 判断 387">
          <a:extLst>
            <a:ext uri="{FF2B5EF4-FFF2-40B4-BE49-F238E27FC236}">
              <a16:creationId xmlns:a16="http://schemas.microsoft.com/office/drawing/2014/main" xmlns="" id="{00000000-0008-0000-0300-000084010000}"/>
            </a:ext>
          </a:extLst>
        </xdr:cNvPr>
        <xdr:cNvSpPr/>
      </xdr:nvSpPr>
      <xdr:spPr>
        <a:xfrm>
          <a:off x="16129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99077</xdr:rowOff>
    </xdr:from>
    <xdr:ext cx="736600" cy="259045"/>
    <xdr:sp macro="" textlink="">
      <xdr:nvSpPr>
        <xdr:cNvPr id="389" name="テキスト ボックス 388">
          <a:extLst>
            <a:ext uri="{FF2B5EF4-FFF2-40B4-BE49-F238E27FC236}">
              <a16:creationId xmlns:a16="http://schemas.microsoft.com/office/drawing/2014/main" xmlns="" id="{00000000-0008-0000-0300-000085010000}"/>
            </a:ext>
          </a:extLst>
        </xdr:cNvPr>
        <xdr:cNvSpPr txBox="1"/>
      </xdr:nvSpPr>
      <xdr:spPr>
        <a:xfrm>
          <a:off x="15798800" y="609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84349</xdr:rowOff>
    </xdr:from>
    <xdr:to>
      <xdr:col>72</xdr:col>
      <xdr:colOff>203200</xdr:colOff>
      <xdr:row>37</xdr:row>
      <xdr:rowOff>110490</xdr:rowOff>
    </xdr:to>
    <xdr:cxnSp macro="">
      <xdr:nvCxnSpPr>
        <xdr:cNvPr id="390" name="直線コネクタ 389">
          <a:extLst>
            <a:ext uri="{FF2B5EF4-FFF2-40B4-BE49-F238E27FC236}">
              <a16:creationId xmlns:a16="http://schemas.microsoft.com/office/drawing/2014/main" xmlns="" id="{00000000-0008-0000-0300-000086010000}"/>
            </a:ext>
          </a:extLst>
        </xdr:cNvPr>
        <xdr:cNvCxnSpPr/>
      </xdr:nvCxnSpPr>
      <xdr:spPr>
        <a:xfrm flipV="1">
          <a:off x="14401800" y="6427999"/>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37</xdr:row>
      <xdr:rowOff>1376</xdr:rowOff>
    </xdr:from>
    <xdr:to>
      <xdr:col>73</xdr:col>
      <xdr:colOff>44450</xdr:colOff>
      <xdr:row>37</xdr:row>
      <xdr:rowOff>102976</xdr:rowOff>
    </xdr:to>
    <xdr:sp macro="" textlink="">
      <xdr:nvSpPr>
        <xdr:cNvPr id="391" name="フローチャート: 判断 390">
          <a:extLst>
            <a:ext uri="{FF2B5EF4-FFF2-40B4-BE49-F238E27FC236}">
              <a16:creationId xmlns:a16="http://schemas.microsoft.com/office/drawing/2014/main" xmlns="" id="{00000000-0008-0000-0300-000087010000}"/>
            </a:ext>
          </a:extLst>
        </xdr:cNvPr>
        <xdr:cNvSpPr/>
      </xdr:nvSpPr>
      <xdr:spPr>
        <a:xfrm>
          <a:off x="15240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113153</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4909800" y="611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110490</xdr:rowOff>
    </xdr:from>
    <xdr:to>
      <xdr:col>68</xdr:col>
      <xdr:colOff>152400</xdr:colOff>
      <xdr:row>37</xdr:row>
      <xdr:rowOff>138642</xdr:rowOff>
    </xdr:to>
    <xdr:cxnSp macro="">
      <xdr:nvCxnSpPr>
        <xdr:cNvPr id="393" name="直線コネクタ 392">
          <a:extLst>
            <a:ext uri="{FF2B5EF4-FFF2-40B4-BE49-F238E27FC236}">
              <a16:creationId xmlns:a16="http://schemas.microsoft.com/office/drawing/2014/main" xmlns="" id="{00000000-0008-0000-0300-000089010000}"/>
            </a:ext>
          </a:extLst>
        </xdr:cNvPr>
        <xdr:cNvCxnSpPr/>
      </xdr:nvCxnSpPr>
      <xdr:spPr>
        <a:xfrm flipV="1">
          <a:off x="13512800" y="6454140"/>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9419</xdr:rowOff>
    </xdr:from>
    <xdr:to>
      <xdr:col>68</xdr:col>
      <xdr:colOff>203200</xdr:colOff>
      <xdr:row>37</xdr:row>
      <xdr:rowOff>111019</xdr:rowOff>
    </xdr:to>
    <xdr:sp macro="" textlink="">
      <xdr:nvSpPr>
        <xdr:cNvPr id="394" name="フローチャート: 判断 393">
          <a:extLst>
            <a:ext uri="{FF2B5EF4-FFF2-40B4-BE49-F238E27FC236}">
              <a16:creationId xmlns:a16="http://schemas.microsoft.com/office/drawing/2014/main" xmlns="" id="{00000000-0008-0000-0300-00008A010000}"/>
            </a:ext>
          </a:extLst>
        </xdr:cNvPr>
        <xdr:cNvSpPr/>
      </xdr:nvSpPr>
      <xdr:spPr>
        <a:xfrm>
          <a:off x="14351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121196</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4020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27517</xdr:rowOff>
    </xdr:from>
    <xdr:to>
      <xdr:col>64</xdr:col>
      <xdr:colOff>152400</xdr:colOff>
      <xdr:row>37</xdr:row>
      <xdr:rowOff>129117</xdr:rowOff>
    </xdr:to>
    <xdr:sp macro="" textlink="">
      <xdr:nvSpPr>
        <xdr:cNvPr id="396" name="フローチャート: 判断 395">
          <a:extLst>
            <a:ext uri="{FF2B5EF4-FFF2-40B4-BE49-F238E27FC236}">
              <a16:creationId xmlns:a16="http://schemas.microsoft.com/office/drawing/2014/main" xmlns="" id="{00000000-0008-0000-0300-00008C010000}"/>
            </a:ext>
          </a:extLst>
        </xdr:cNvPr>
        <xdr:cNvSpPr/>
      </xdr:nvSpPr>
      <xdr:spPr>
        <a:xfrm>
          <a:off x="13462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139294</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3131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23495</xdr:rowOff>
    </xdr:from>
    <xdr:to>
      <xdr:col>81</xdr:col>
      <xdr:colOff>95250</xdr:colOff>
      <xdr:row>37</xdr:row>
      <xdr:rowOff>125095</xdr:rowOff>
    </xdr:to>
    <xdr:sp macro="" textlink="">
      <xdr:nvSpPr>
        <xdr:cNvPr id="403" name="楕円 402">
          <a:extLst>
            <a:ext uri="{FF2B5EF4-FFF2-40B4-BE49-F238E27FC236}">
              <a16:creationId xmlns:a16="http://schemas.microsoft.com/office/drawing/2014/main" xmlns="" id="{00000000-0008-0000-0300-000093010000}"/>
            </a:ext>
          </a:extLst>
        </xdr:cNvPr>
        <xdr:cNvSpPr/>
      </xdr:nvSpPr>
      <xdr:spPr>
        <a:xfrm>
          <a:off x="169672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167022</xdr:rowOff>
    </xdr:from>
    <xdr:ext cx="762000" cy="259045"/>
    <xdr:sp macro="" textlink="">
      <xdr:nvSpPr>
        <xdr:cNvPr id="404" name="公債費負担の状況該当値テキスト">
          <a:extLst>
            <a:ext uri="{FF2B5EF4-FFF2-40B4-BE49-F238E27FC236}">
              <a16:creationId xmlns:a16="http://schemas.microsoft.com/office/drawing/2014/main" xmlns="" id="{00000000-0008-0000-0300-000094010000}"/>
            </a:ext>
          </a:extLst>
        </xdr:cNvPr>
        <xdr:cNvSpPr txBox="1"/>
      </xdr:nvSpPr>
      <xdr:spPr>
        <a:xfrm>
          <a:off x="17106900" y="6339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15452</xdr:rowOff>
    </xdr:from>
    <xdr:to>
      <xdr:col>77</xdr:col>
      <xdr:colOff>95250</xdr:colOff>
      <xdr:row>37</xdr:row>
      <xdr:rowOff>117052</xdr:rowOff>
    </xdr:to>
    <xdr:sp macro="" textlink="">
      <xdr:nvSpPr>
        <xdr:cNvPr id="405" name="楕円 404">
          <a:extLst>
            <a:ext uri="{FF2B5EF4-FFF2-40B4-BE49-F238E27FC236}">
              <a16:creationId xmlns:a16="http://schemas.microsoft.com/office/drawing/2014/main" xmlns="" id="{00000000-0008-0000-0300-000095010000}"/>
            </a:ext>
          </a:extLst>
        </xdr:cNvPr>
        <xdr:cNvSpPr/>
      </xdr:nvSpPr>
      <xdr:spPr>
        <a:xfrm>
          <a:off x="16129000" y="635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101829</xdr:rowOff>
    </xdr:from>
    <xdr:ext cx="736600" cy="259045"/>
    <xdr:sp macro="" textlink="">
      <xdr:nvSpPr>
        <xdr:cNvPr id="406" name="テキスト ボックス 405">
          <a:extLst>
            <a:ext uri="{FF2B5EF4-FFF2-40B4-BE49-F238E27FC236}">
              <a16:creationId xmlns:a16="http://schemas.microsoft.com/office/drawing/2014/main" xmlns="" id="{00000000-0008-0000-0300-000096010000}"/>
            </a:ext>
          </a:extLst>
        </xdr:cNvPr>
        <xdr:cNvSpPr txBox="1"/>
      </xdr:nvSpPr>
      <xdr:spPr>
        <a:xfrm>
          <a:off x="15798800" y="6445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33549</xdr:rowOff>
    </xdr:from>
    <xdr:to>
      <xdr:col>73</xdr:col>
      <xdr:colOff>44450</xdr:colOff>
      <xdr:row>37</xdr:row>
      <xdr:rowOff>135149</xdr:rowOff>
    </xdr:to>
    <xdr:sp macro="" textlink="">
      <xdr:nvSpPr>
        <xdr:cNvPr id="407" name="楕円 406">
          <a:extLst>
            <a:ext uri="{FF2B5EF4-FFF2-40B4-BE49-F238E27FC236}">
              <a16:creationId xmlns:a16="http://schemas.microsoft.com/office/drawing/2014/main" xmlns="" id="{00000000-0008-0000-0300-000097010000}"/>
            </a:ext>
          </a:extLst>
        </xdr:cNvPr>
        <xdr:cNvSpPr/>
      </xdr:nvSpPr>
      <xdr:spPr>
        <a:xfrm>
          <a:off x="15240000" y="637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119926</xdr:rowOff>
    </xdr:from>
    <xdr:ext cx="762000" cy="259045"/>
    <xdr:sp macro="" textlink="">
      <xdr:nvSpPr>
        <xdr:cNvPr id="408" name="テキスト ボックス 407">
          <a:extLst>
            <a:ext uri="{FF2B5EF4-FFF2-40B4-BE49-F238E27FC236}">
              <a16:creationId xmlns:a16="http://schemas.microsoft.com/office/drawing/2014/main" xmlns="" id="{00000000-0008-0000-0300-000098010000}"/>
            </a:ext>
          </a:extLst>
        </xdr:cNvPr>
        <xdr:cNvSpPr txBox="1"/>
      </xdr:nvSpPr>
      <xdr:spPr>
        <a:xfrm>
          <a:off x="14909800" y="6463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59690</xdr:rowOff>
    </xdr:from>
    <xdr:to>
      <xdr:col>68</xdr:col>
      <xdr:colOff>203200</xdr:colOff>
      <xdr:row>37</xdr:row>
      <xdr:rowOff>161290</xdr:rowOff>
    </xdr:to>
    <xdr:sp macro="" textlink="">
      <xdr:nvSpPr>
        <xdr:cNvPr id="409" name="楕円 408">
          <a:extLst>
            <a:ext uri="{FF2B5EF4-FFF2-40B4-BE49-F238E27FC236}">
              <a16:creationId xmlns:a16="http://schemas.microsoft.com/office/drawing/2014/main" xmlns="" id="{00000000-0008-0000-0300-000099010000}"/>
            </a:ext>
          </a:extLst>
        </xdr:cNvPr>
        <xdr:cNvSpPr/>
      </xdr:nvSpPr>
      <xdr:spPr>
        <a:xfrm>
          <a:off x="143510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146067</xdr:rowOff>
    </xdr:from>
    <xdr:ext cx="762000" cy="259045"/>
    <xdr:sp macro="" textlink="">
      <xdr:nvSpPr>
        <xdr:cNvPr id="410" name="テキスト ボックス 409">
          <a:extLst>
            <a:ext uri="{FF2B5EF4-FFF2-40B4-BE49-F238E27FC236}">
              <a16:creationId xmlns:a16="http://schemas.microsoft.com/office/drawing/2014/main" xmlns="" id="{00000000-0008-0000-0300-00009A010000}"/>
            </a:ext>
          </a:extLst>
        </xdr:cNvPr>
        <xdr:cNvSpPr txBox="1"/>
      </xdr:nvSpPr>
      <xdr:spPr>
        <a:xfrm>
          <a:off x="14020800" y="648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87842</xdr:rowOff>
    </xdr:from>
    <xdr:to>
      <xdr:col>64</xdr:col>
      <xdr:colOff>152400</xdr:colOff>
      <xdr:row>38</xdr:row>
      <xdr:rowOff>17991</xdr:rowOff>
    </xdr:to>
    <xdr:sp macro="" textlink="">
      <xdr:nvSpPr>
        <xdr:cNvPr id="411" name="楕円 410">
          <a:extLst>
            <a:ext uri="{FF2B5EF4-FFF2-40B4-BE49-F238E27FC236}">
              <a16:creationId xmlns:a16="http://schemas.microsoft.com/office/drawing/2014/main" xmlns="" id="{00000000-0008-0000-0300-00009B010000}"/>
            </a:ext>
          </a:extLst>
        </xdr:cNvPr>
        <xdr:cNvSpPr/>
      </xdr:nvSpPr>
      <xdr:spPr>
        <a:xfrm>
          <a:off x="13462000" y="64314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2769</xdr:rowOff>
    </xdr:from>
    <xdr:ext cx="762000" cy="259045"/>
    <xdr:sp macro="" textlink="">
      <xdr:nvSpPr>
        <xdr:cNvPr id="412" name="テキスト ボックス 411">
          <a:extLst>
            <a:ext uri="{FF2B5EF4-FFF2-40B4-BE49-F238E27FC236}">
              <a16:creationId xmlns:a16="http://schemas.microsoft.com/office/drawing/2014/main" xmlns="" id="{00000000-0008-0000-0300-00009C010000}"/>
            </a:ext>
          </a:extLst>
        </xdr:cNvPr>
        <xdr:cNvSpPr txBox="1"/>
      </xdr:nvSpPr>
      <xdr:spPr>
        <a:xfrm>
          <a:off x="13131800" y="651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xmlns=""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xmlns=""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xmlns=""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xmlns=""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xmlns=""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1">
              <a:solidFill>
                <a:schemeClr val="dk1"/>
              </a:solidFill>
              <a:effectLst/>
              <a:latin typeface="+mn-lt"/>
              <a:ea typeface="+mn-ea"/>
              <a:cs typeface="+mn-cs"/>
            </a:rPr>
            <a:t>平成１６年度以降減少基調で推移していた地方債残高</a:t>
          </a:r>
          <a:r>
            <a:rPr kumimoji="1" lang="ja-JP" altLang="en-US" sz="1100" b="1">
              <a:solidFill>
                <a:schemeClr val="dk1"/>
              </a:solidFill>
              <a:effectLst/>
              <a:latin typeface="+mn-lt"/>
              <a:ea typeface="+mn-ea"/>
              <a:cs typeface="+mn-cs"/>
            </a:rPr>
            <a:t>であるが</a:t>
          </a:r>
          <a:r>
            <a:rPr kumimoji="1" lang="ja-JP" altLang="ja-JP" sz="1100" b="1">
              <a:solidFill>
                <a:schemeClr val="dk1"/>
              </a:solidFill>
              <a:effectLst/>
              <a:latin typeface="+mn-lt"/>
              <a:ea typeface="+mn-ea"/>
              <a:cs typeface="+mn-cs"/>
            </a:rPr>
            <a:t>、平成２７年度</a:t>
          </a:r>
          <a:r>
            <a:rPr kumimoji="1" lang="ja-JP" altLang="en-US" sz="1100" b="1">
              <a:solidFill>
                <a:schemeClr val="dk1"/>
              </a:solidFill>
              <a:effectLst/>
              <a:latin typeface="+mn-lt"/>
              <a:ea typeface="+mn-ea"/>
              <a:cs typeface="+mn-cs"/>
            </a:rPr>
            <a:t>以降は</a:t>
          </a:r>
          <a:r>
            <a:rPr kumimoji="1" lang="ja-JP" altLang="ja-JP" sz="1100" b="1">
              <a:solidFill>
                <a:schemeClr val="dk1"/>
              </a:solidFill>
              <a:effectLst/>
              <a:latin typeface="+mn-lt"/>
              <a:ea typeface="+mn-ea"/>
              <a:cs typeface="+mn-cs"/>
            </a:rPr>
            <a:t>継続的な大型建設事業への着手に</a:t>
          </a:r>
          <a:r>
            <a:rPr kumimoji="1" lang="ja-JP" altLang="en-US" sz="1100" b="1">
              <a:solidFill>
                <a:schemeClr val="dk1"/>
              </a:solidFill>
              <a:effectLst/>
              <a:latin typeface="+mn-lt"/>
              <a:ea typeface="+mn-ea"/>
              <a:cs typeface="+mn-cs"/>
            </a:rPr>
            <a:t>伴い</a:t>
          </a:r>
          <a:r>
            <a:rPr kumimoji="1" lang="ja-JP" altLang="ja-JP" sz="1100" b="1">
              <a:solidFill>
                <a:schemeClr val="dk1"/>
              </a:solidFill>
              <a:effectLst/>
              <a:latin typeface="+mn-lt"/>
              <a:ea typeface="+mn-ea"/>
              <a:cs typeface="+mn-cs"/>
            </a:rPr>
            <a:t>増加</a:t>
          </a:r>
          <a:r>
            <a:rPr kumimoji="1" lang="ja-JP" altLang="en-US" sz="1100" b="1">
              <a:solidFill>
                <a:schemeClr val="dk1"/>
              </a:solidFill>
              <a:effectLst/>
              <a:latin typeface="+mn-lt"/>
              <a:ea typeface="+mn-ea"/>
              <a:cs typeface="+mn-cs"/>
            </a:rPr>
            <a:t>しており、それが一因となり数値の悪化に繋がっている</a:t>
          </a:r>
          <a:r>
            <a:rPr kumimoji="1" lang="ja-JP" altLang="ja-JP" sz="1100" b="1">
              <a:solidFill>
                <a:schemeClr val="dk1"/>
              </a:solidFill>
              <a:effectLst/>
              <a:latin typeface="+mn-lt"/>
              <a:ea typeface="+mn-ea"/>
              <a:cs typeface="+mn-cs"/>
            </a:rPr>
            <a:t>。引き続き地方債の発行額の抑制、小松島市行政改革プラン２０１５の推進により、将来負担比率の抑制を図っていく。</a:t>
          </a:r>
          <a:endParaRPr kumimoji="1" lang="ja-JP" altLang="en-US" sz="1300" b="1">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xmlns=""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xmlns=""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xmlns=""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9" name="直線コネクタ 428">
          <a:extLst>
            <a:ext uri="{FF2B5EF4-FFF2-40B4-BE49-F238E27FC236}">
              <a16:creationId xmlns:a16="http://schemas.microsoft.com/office/drawing/2014/main" xmlns="" id="{00000000-0008-0000-0300-0000AD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0" name="テキスト ボックス 429">
          <a:extLst>
            <a:ext uri="{FF2B5EF4-FFF2-40B4-BE49-F238E27FC236}">
              <a16:creationId xmlns:a16="http://schemas.microsoft.com/office/drawing/2014/main" xmlns="" id="{00000000-0008-0000-0300-0000AE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1" name="直線コネクタ 430">
          <a:extLst>
            <a:ext uri="{FF2B5EF4-FFF2-40B4-BE49-F238E27FC236}">
              <a16:creationId xmlns:a16="http://schemas.microsoft.com/office/drawing/2014/main" xmlns="" id="{00000000-0008-0000-0300-0000AF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2" name="テキスト ボックス 431">
          <a:extLst>
            <a:ext uri="{FF2B5EF4-FFF2-40B4-BE49-F238E27FC236}">
              <a16:creationId xmlns:a16="http://schemas.microsoft.com/office/drawing/2014/main" xmlns="" id="{00000000-0008-0000-0300-0000B0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3" name="直線コネクタ 432">
          <a:extLst>
            <a:ext uri="{FF2B5EF4-FFF2-40B4-BE49-F238E27FC236}">
              <a16:creationId xmlns:a16="http://schemas.microsoft.com/office/drawing/2014/main" xmlns="" id="{00000000-0008-0000-0300-0000B1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4" name="テキスト ボックス 433">
          <a:extLst>
            <a:ext uri="{FF2B5EF4-FFF2-40B4-BE49-F238E27FC236}">
              <a16:creationId xmlns:a16="http://schemas.microsoft.com/office/drawing/2014/main" xmlns="" id="{00000000-0008-0000-0300-0000B2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5" name="直線コネクタ 434">
          <a:extLst>
            <a:ext uri="{FF2B5EF4-FFF2-40B4-BE49-F238E27FC236}">
              <a16:creationId xmlns:a16="http://schemas.microsoft.com/office/drawing/2014/main" xmlns="" id="{00000000-0008-0000-0300-0000B3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6" name="テキスト ボックス 435">
          <a:extLst>
            <a:ext uri="{FF2B5EF4-FFF2-40B4-BE49-F238E27FC236}">
              <a16:creationId xmlns:a16="http://schemas.microsoft.com/office/drawing/2014/main" xmlns="" id="{00000000-0008-0000-0300-0000B4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xmlns=""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xmlns=""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96241</xdr:rowOff>
    </xdr:to>
    <xdr:cxnSp macro="">
      <xdr:nvCxnSpPr>
        <xdr:cNvPr id="439" name="直線コネクタ 438">
          <a:extLst>
            <a:ext uri="{FF2B5EF4-FFF2-40B4-BE49-F238E27FC236}">
              <a16:creationId xmlns:a16="http://schemas.microsoft.com/office/drawing/2014/main" xmlns="" id="{00000000-0008-0000-0300-0000B7010000}"/>
            </a:ext>
          </a:extLst>
        </xdr:cNvPr>
        <xdr:cNvCxnSpPr/>
      </xdr:nvCxnSpPr>
      <xdr:spPr>
        <a:xfrm flipV="1">
          <a:off x="17018000" y="2451100"/>
          <a:ext cx="0" cy="1245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68318</xdr:rowOff>
    </xdr:from>
    <xdr:ext cx="762000" cy="259045"/>
    <xdr:sp macro="" textlink="">
      <xdr:nvSpPr>
        <xdr:cNvPr id="440" name="将来負担の状況最小値テキスト">
          <a:extLst>
            <a:ext uri="{FF2B5EF4-FFF2-40B4-BE49-F238E27FC236}">
              <a16:creationId xmlns:a16="http://schemas.microsoft.com/office/drawing/2014/main" xmlns="" id="{00000000-0008-0000-0300-0000B8010000}"/>
            </a:ext>
          </a:extLst>
        </xdr:cNvPr>
        <xdr:cNvSpPr txBox="1"/>
      </xdr:nvSpPr>
      <xdr:spPr>
        <a:xfrm>
          <a:off x="17106900" y="366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96241</xdr:rowOff>
    </xdr:from>
    <xdr:to>
      <xdr:col>81</xdr:col>
      <xdr:colOff>133350</xdr:colOff>
      <xdr:row>21</xdr:row>
      <xdr:rowOff>96241</xdr:rowOff>
    </xdr:to>
    <xdr:cxnSp macro="">
      <xdr:nvCxnSpPr>
        <xdr:cNvPr id="441" name="直線コネクタ 440">
          <a:extLst>
            <a:ext uri="{FF2B5EF4-FFF2-40B4-BE49-F238E27FC236}">
              <a16:creationId xmlns:a16="http://schemas.microsoft.com/office/drawing/2014/main" xmlns="" id="{00000000-0008-0000-0300-0000B9010000}"/>
            </a:ext>
          </a:extLst>
        </xdr:cNvPr>
        <xdr:cNvCxnSpPr/>
      </xdr:nvCxnSpPr>
      <xdr:spPr>
        <a:xfrm>
          <a:off x="16929100" y="369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2" name="将来負担の状況最大値テキスト">
          <a:extLst>
            <a:ext uri="{FF2B5EF4-FFF2-40B4-BE49-F238E27FC236}">
              <a16:creationId xmlns:a16="http://schemas.microsoft.com/office/drawing/2014/main" xmlns="" id="{00000000-0008-0000-0300-0000BA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3" name="直線コネクタ 442">
          <a:extLst>
            <a:ext uri="{FF2B5EF4-FFF2-40B4-BE49-F238E27FC236}">
              <a16:creationId xmlns:a16="http://schemas.microsoft.com/office/drawing/2014/main" xmlns="" id="{00000000-0008-0000-0300-0000BB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95555</xdr:rowOff>
    </xdr:from>
    <xdr:to>
      <xdr:col>81</xdr:col>
      <xdr:colOff>44450</xdr:colOff>
      <xdr:row>15</xdr:row>
      <xdr:rowOff>120409</xdr:rowOff>
    </xdr:to>
    <xdr:cxnSp macro="">
      <xdr:nvCxnSpPr>
        <xdr:cNvPr id="444" name="直線コネクタ 443">
          <a:extLst>
            <a:ext uri="{FF2B5EF4-FFF2-40B4-BE49-F238E27FC236}">
              <a16:creationId xmlns:a16="http://schemas.microsoft.com/office/drawing/2014/main" xmlns="" id="{00000000-0008-0000-0300-0000BC010000}"/>
            </a:ext>
          </a:extLst>
        </xdr:cNvPr>
        <xdr:cNvCxnSpPr/>
      </xdr:nvCxnSpPr>
      <xdr:spPr>
        <a:xfrm>
          <a:off x="16179800" y="2667305"/>
          <a:ext cx="838200" cy="2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144899</xdr:rowOff>
    </xdr:from>
    <xdr:ext cx="762000" cy="259045"/>
    <xdr:sp macro="" textlink="">
      <xdr:nvSpPr>
        <xdr:cNvPr id="445" name="将来負担の状況平均値テキスト">
          <a:extLst>
            <a:ext uri="{FF2B5EF4-FFF2-40B4-BE49-F238E27FC236}">
              <a16:creationId xmlns:a16="http://schemas.microsoft.com/office/drawing/2014/main" xmlns="" id="{00000000-0008-0000-0300-0000BD010000}"/>
            </a:ext>
          </a:extLst>
        </xdr:cNvPr>
        <xdr:cNvSpPr txBox="1"/>
      </xdr:nvSpPr>
      <xdr:spPr>
        <a:xfrm>
          <a:off x="17106900" y="237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128372</xdr:rowOff>
    </xdr:from>
    <xdr:to>
      <xdr:col>81</xdr:col>
      <xdr:colOff>95250</xdr:colOff>
      <xdr:row>15</xdr:row>
      <xdr:rowOff>58522</xdr:rowOff>
    </xdr:to>
    <xdr:sp macro="" textlink="">
      <xdr:nvSpPr>
        <xdr:cNvPr id="446" name="フローチャート: 判断 445">
          <a:extLst>
            <a:ext uri="{FF2B5EF4-FFF2-40B4-BE49-F238E27FC236}">
              <a16:creationId xmlns:a16="http://schemas.microsoft.com/office/drawing/2014/main" xmlns="" id="{00000000-0008-0000-0300-0000BE010000}"/>
            </a:ext>
          </a:extLst>
        </xdr:cNvPr>
        <xdr:cNvSpPr/>
      </xdr:nvSpPr>
      <xdr:spPr>
        <a:xfrm>
          <a:off x="16967200" y="25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95555</xdr:rowOff>
    </xdr:from>
    <xdr:to>
      <xdr:col>77</xdr:col>
      <xdr:colOff>44450</xdr:colOff>
      <xdr:row>15</xdr:row>
      <xdr:rowOff>98450</xdr:rowOff>
    </xdr:to>
    <xdr:cxnSp macro="">
      <xdr:nvCxnSpPr>
        <xdr:cNvPr id="447" name="直線コネクタ 446">
          <a:extLst>
            <a:ext uri="{FF2B5EF4-FFF2-40B4-BE49-F238E27FC236}">
              <a16:creationId xmlns:a16="http://schemas.microsoft.com/office/drawing/2014/main" xmlns="" id="{00000000-0008-0000-0300-0000BF010000}"/>
            </a:ext>
          </a:extLst>
        </xdr:cNvPr>
        <xdr:cNvCxnSpPr/>
      </xdr:nvCxnSpPr>
      <xdr:spPr>
        <a:xfrm flipV="1">
          <a:off x="15290800" y="2667305"/>
          <a:ext cx="8890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131750</xdr:rowOff>
    </xdr:from>
    <xdr:to>
      <xdr:col>77</xdr:col>
      <xdr:colOff>95250</xdr:colOff>
      <xdr:row>15</xdr:row>
      <xdr:rowOff>61900</xdr:rowOff>
    </xdr:to>
    <xdr:sp macro="" textlink="">
      <xdr:nvSpPr>
        <xdr:cNvPr id="448" name="フローチャート: 判断 447">
          <a:extLst>
            <a:ext uri="{FF2B5EF4-FFF2-40B4-BE49-F238E27FC236}">
              <a16:creationId xmlns:a16="http://schemas.microsoft.com/office/drawing/2014/main" xmlns="" id="{00000000-0008-0000-0300-0000C0010000}"/>
            </a:ext>
          </a:extLst>
        </xdr:cNvPr>
        <xdr:cNvSpPr/>
      </xdr:nvSpPr>
      <xdr:spPr>
        <a:xfrm>
          <a:off x="161290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72077</xdr:rowOff>
    </xdr:from>
    <xdr:ext cx="736600" cy="259045"/>
    <xdr:sp macro="" textlink="">
      <xdr:nvSpPr>
        <xdr:cNvPr id="449" name="テキスト ボックス 448">
          <a:extLst>
            <a:ext uri="{FF2B5EF4-FFF2-40B4-BE49-F238E27FC236}">
              <a16:creationId xmlns:a16="http://schemas.microsoft.com/office/drawing/2014/main" xmlns="" id="{00000000-0008-0000-0300-0000C1010000}"/>
            </a:ext>
          </a:extLst>
        </xdr:cNvPr>
        <xdr:cNvSpPr txBox="1"/>
      </xdr:nvSpPr>
      <xdr:spPr>
        <a:xfrm>
          <a:off x="15798800" y="230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83007</xdr:rowOff>
    </xdr:from>
    <xdr:to>
      <xdr:col>72</xdr:col>
      <xdr:colOff>203200</xdr:colOff>
      <xdr:row>15</xdr:row>
      <xdr:rowOff>98450</xdr:rowOff>
    </xdr:to>
    <xdr:cxnSp macro="">
      <xdr:nvCxnSpPr>
        <xdr:cNvPr id="450" name="直線コネクタ 449">
          <a:extLst>
            <a:ext uri="{FF2B5EF4-FFF2-40B4-BE49-F238E27FC236}">
              <a16:creationId xmlns:a16="http://schemas.microsoft.com/office/drawing/2014/main" xmlns="" id="{00000000-0008-0000-0300-0000C2010000}"/>
            </a:ext>
          </a:extLst>
        </xdr:cNvPr>
        <xdr:cNvCxnSpPr/>
      </xdr:nvCxnSpPr>
      <xdr:spPr>
        <a:xfrm>
          <a:off x="14401800" y="2654757"/>
          <a:ext cx="889000" cy="1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141161</xdr:rowOff>
    </xdr:from>
    <xdr:to>
      <xdr:col>73</xdr:col>
      <xdr:colOff>44450</xdr:colOff>
      <xdr:row>15</xdr:row>
      <xdr:rowOff>71311</xdr:rowOff>
    </xdr:to>
    <xdr:sp macro="" textlink="">
      <xdr:nvSpPr>
        <xdr:cNvPr id="451" name="フローチャート: 判断 450">
          <a:extLst>
            <a:ext uri="{FF2B5EF4-FFF2-40B4-BE49-F238E27FC236}">
              <a16:creationId xmlns:a16="http://schemas.microsoft.com/office/drawing/2014/main" xmlns="" id="{00000000-0008-0000-0300-0000C3010000}"/>
            </a:ext>
          </a:extLst>
        </xdr:cNvPr>
        <xdr:cNvSpPr/>
      </xdr:nvSpPr>
      <xdr:spPr>
        <a:xfrm>
          <a:off x="15240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81488</xdr:rowOff>
    </xdr:from>
    <xdr:ext cx="7620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4909800" y="2310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83007</xdr:rowOff>
    </xdr:from>
    <xdr:to>
      <xdr:col>68</xdr:col>
      <xdr:colOff>152400</xdr:colOff>
      <xdr:row>15</xdr:row>
      <xdr:rowOff>109550</xdr:rowOff>
    </xdr:to>
    <xdr:cxnSp macro="">
      <xdr:nvCxnSpPr>
        <xdr:cNvPr id="453" name="直線コネクタ 452">
          <a:extLst>
            <a:ext uri="{FF2B5EF4-FFF2-40B4-BE49-F238E27FC236}">
              <a16:creationId xmlns:a16="http://schemas.microsoft.com/office/drawing/2014/main" xmlns="" id="{00000000-0008-0000-0300-0000C5010000}"/>
            </a:ext>
          </a:extLst>
        </xdr:cNvPr>
        <xdr:cNvCxnSpPr/>
      </xdr:nvCxnSpPr>
      <xdr:spPr>
        <a:xfrm flipV="1">
          <a:off x="13512800" y="2654757"/>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146710</xdr:rowOff>
    </xdr:from>
    <xdr:to>
      <xdr:col>68</xdr:col>
      <xdr:colOff>203200</xdr:colOff>
      <xdr:row>15</xdr:row>
      <xdr:rowOff>76860</xdr:rowOff>
    </xdr:to>
    <xdr:sp macro="" textlink="">
      <xdr:nvSpPr>
        <xdr:cNvPr id="454" name="フローチャート: 判断 453">
          <a:extLst>
            <a:ext uri="{FF2B5EF4-FFF2-40B4-BE49-F238E27FC236}">
              <a16:creationId xmlns:a16="http://schemas.microsoft.com/office/drawing/2014/main" xmlns="" id="{00000000-0008-0000-0300-0000C6010000}"/>
            </a:ext>
          </a:extLst>
        </xdr:cNvPr>
        <xdr:cNvSpPr/>
      </xdr:nvSpPr>
      <xdr:spPr>
        <a:xfrm>
          <a:off x="14351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87037</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4020800" y="231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157569</xdr:rowOff>
    </xdr:from>
    <xdr:to>
      <xdr:col>64</xdr:col>
      <xdr:colOff>152400</xdr:colOff>
      <xdr:row>15</xdr:row>
      <xdr:rowOff>87719</xdr:rowOff>
    </xdr:to>
    <xdr:sp macro="" textlink="">
      <xdr:nvSpPr>
        <xdr:cNvPr id="456" name="フローチャート: 判断 455">
          <a:extLst>
            <a:ext uri="{FF2B5EF4-FFF2-40B4-BE49-F238E27FC236}">
              <a16:creationId xmlns:a16="http://schemas.microsoft.com/office/drawing/2014/main" xmlns="" id="{00000000-0008-0000-0300-0000C8010000}"/>
            </a:ext>
          </a:extLst>
        </xdr:cNvPr>
        <xdr:cNvSpPr/>
      </xdr:nvSpPr>
      <xdr:spPr>
        <a:xfrm>
          <a:off x="13462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97896</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3131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xmlns=""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xmlns=""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xmlns=""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69609</xdr:rowOff>
    </xdr:from>
    <xdr:to>
      <xdr:col>81</xdr:col>
      <xdr:colOff>95250</xdr:colOff>
      <xdr:row>15</xdr:row>
      <xdr:rowOff>171209</xdr:rowOff>
    </xdr:to>
    <xdr:sp macro="" textlink="">
      <xdr:nvSpPr>
        <xdr:cNvPr id="463" name="楕円 462">
          <a:extLst>
            <a:ext uri="{FF2B5EF4-FFF2-40B4-BE49-F238E27FC236}">
              <a16:creationId xmlns:a16="http://schemas.microsoft.com/office/drawing/2014/main" xmlns="" id="{00000000-0008-0000-0300-0000CF010000}"/>
            </a:ext>
          </a:extLst>
        </xdr:cNvPr>
        <xdr:cNvSpPr/>
      </xdr:nvSpPr>
      <xdr:spPr>
        <a:xfrm>
          <a:off x="16967200" y="264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41686</xdr:rowOff>
    </xdr:from>
    <xdr:ext cx="762000" cy="259045"/>
    <xdr:sp macro="" textlink="">
      <xdr:nvSpPr>
        <xdr:cNvPr id="464" name="将来負担の状況該当値テキスト">
          <a:extLst>
            <a:ext uri="{FF2B5EF4-FFF2-40B4-BE49-F238E27FC236}">
              <a16:creationId xmlns:a16="http://schemas.microsoft.com/office/drawing/2014/main" xmlns="" id="{00000000-0008-0000-0300-0000D0010000}"/>
            </a:ext>
          </a:extLst>
        </xdr:cNvPr>
        <xdr:cNvSpPr txBox="1"/>
      </xdr:nvSpPr>
      <xdr:spPr>
        <a:xfrm>
          <a:off x="17106900" y="261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44755</xdr:rowOff>
    </xdr:from>
    <xdr:to>
      <xdr:col>77</xdr:col>
      <xdr:colOff>95250</xdr:colOff>
      <xdr:row>15</xdr:row>
      <xdr:rowOff>146355</xdr:rowOff>
    </xdr:to>
    <xdr:sp macro="" textlink="">
      <xdr:nvSpPr>
        <xdr:cNvPr id="465" name="楕円 464">
          <a:extLst>
            <a:ext uri="{FF2B5EF4-FFF2-40B4-BE49-F238E27FC236}">
              <a16:creationId xmlns:a16="http://schemas.microsoft.com/office/drawing/2014/main" xmlns="" id="{00000000-0008-0000-0300-0000D1010000}"/>
            </a:ext>
          </a:extLst>
        </xdr:cNvPr>
        <xdr:cNvSpPr/>
      </xdr:nvSpPr>
      <xdr:spPr>
        <a:xfrm>
          <a:off x="16129000" y="261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131132</xdr:rowOff>
    </xdr:from>
    <xdr:ext cx="736600" cy="259045"/>
    <xdr:sp macro="" textlink="">
      <xdr:nvSpPr>
        <xdr:cNvPr id="466" name="テキスト ボックス 465">
          <a:extLst>
            <a:ext uri="{FF2B5EF4-FFF2-40B4-BE49-F238E27FC236}">
              <a16:creationId xmlns:a16="http://schemas.microsoft.com/office/drawing/2014/main" xmlns="" id="{00000000-0008-0000-0300-0000D2010000}"/>
            </a:ext>
          </a:extLst>
        </xdr:cNvPr>
        <xdr:cNvSpPr txBox="1"/>
      </xdr:nvSpPr>
      <xdr:spPr>
        <a:xfrm>
          <a:off x="15798800" y="2702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47650</xdr:rowOff>
    </xdr:from>
    <xdr:to>
      <xdr:col>73</xdr:col>
      <xdr:colOff>44450</xdr:colOff>
      <xdr:row>15</xdr:row>
      <xdr:rowOff>149250</xdr:rowOff>
    </xdr:to>
    <xdr:sp macro="" textlink="">
      <xdr:nvSpPr>
        <xdr:cNvPr id="467" name="楕円 466">
          <a:extLst>
            <a:ext uri="{FF2B5EF4-FFF2-40B4-BE49-F238E27FC236}">
              <a16:creationId xmlns:a16="http://schemas.microsoft.com/office/drawing/2014/main" xmlns="" id="{00000000-0008-0000-0300-0000D3010000}"/>
            </a:ext>
          </a:extLst>
        </xdr:cNvPr>
        <xdr:cNvSpPr/>
      </xdr:nvSpPr>
      <xdr:spPr>
        <a:xfrm>
          <a:off x="15240000" y="26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134027</xdr:rowOff>
    </xdr:from>
    <xdr:ext cx="762000" cy="259045"/>
    <xdr:sp macro="" textlink="">
      <xdr:nvSpPr>
        <xdr:cNvPr id="468" name="テキスト ボックス 467">
          <a:extLst>
            <a:ext uri="{FF2B5EF4-FFF2-40B4-BE49-F238E27FC236}">
              <a16:creationId xmlns:a16="http://schemas.microsoft.com/office/drawing/2014/main" xmlns="" id="{00000000-0008-0000-0300-0000D4010000}"/>
            </a:ext>
          </a:extLst>
        </xdr:cNvPr>
        <xdr:cNvSpPr txBox="1"/>
      </xdr:nvSpPr>
      <xdr:spPr>
        <a:xfrm>
          <a:off x="14909800" y="27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32207</xdr:rowOff>
    </xdr:from>
    <xdr:to>
      <xdr:col>68</xdr:col>
      <xdr:colOff>203200</xdr:colOff>
      <xdr:row>15</xdr:row>
      <xdr:rowOff>133807</xdr:rowOff>
    </xdr:to>
    <xdr:sp macro="" textlink="">
      <xdr:nvSpPr>
        <xdr:cNvPr id="469" name="楕円 468">
          <a:extLst>
            <a:ext uri="{FF2B5EF4-FFF2-40B4-BE49-F238E27FC236}">
              <a16:creationId xmlns:a16="http://schemas.microsoft.com/office/drawing/2014/main" xmlns="" id="{00000000-0008-0000-0300-0000D5010000}"/>
            </a:ext>
          </a:extLst>
        </xdr:cNvPr>
        <xdr:cNvSpPr/>
      </xdr:nvSpPr>
      <xdr:spPr>
        <a:xfrm>
          <a:off x="14351000" y="260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118584</xdr:rowOff>
    </xdr:from>
    <xdr:ext cx="762000" cy="259045"/>
    <xdr:sp macro="" textlink="">
      <xdr:nvSpPr>
        <xdr:cNvPr id="470" name="テキスト ボックス 469">
          <a:extLst>
            <a:ext uri="{FF2B5EF4-FFF2-40B4-BE49-F238E27FC236}">
              <a16:creationId xmlns:a16="http://schemas.microsoft.com/office/drawing/2014/main" xmlns="" id="{00000000-0008-0000-0300-0000D6010000}"/>
            </a:ext>
          </a:extLst>
        </xdr:cNvPr>
        <xdr:cNvSpPr txBox="1"/>
      </xdr:nvSpPr>
      <xdr:spPr>
        <a:xfrm>
          <a:off x="14020800" y="269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58750</xdr:rowOff>
    </xdr:from>
    <xdr:to>
      <xdr:col>64</xdr:col>
      <xdr:colOff>152400</xdr:colOff>
      <xdr:row>15</xdr:row>
      <xdr:rowOff>160350</xdr:rowOff>
    </xdr:to>
    <xdr:sp macro="" textlink="">
      <xdr:nvSpPr>
        <xdr:cNvPr id="471" name="楕円 470">
          <a:extLst>
            <a:ext uri="{FF2B5EF4-FFF2-40B4-BE49-F238E27FC236}">
              <a16:creationId xmlns:a16="http://schemas.microsoft.com/office/drawing/2014/main" xmlns="" id="{00000000-0008-0000-0300-0000D7010000}"/>
            </a:ext>
          </a:extLst>
        </xdr:cNvPr>
        <xdr:cNvSpPr/>
      </xdr:nvSpPr>
      <xdr:spPr>
        <a:xfrm>
          <a:off x="13462000" y="263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145127</xdr:rowOff>
    </xdr:from>
    <xdr:ext cx="762000" cy="259045"/>
    <xdr:sp macro="" textlink="">
      <xdr:nvSpPr>
        <xdr:cNvPr id="472" name="テキスト ボックス 471">
          <a:extLst>
            <a:ext uri="{FF2B5EF4-FFF2-40B4-BE49-F238E27FC236}">
              <a16:creationId xmlns:a16="http://schemas.microsoft.com/office/drawing/2014/main" xmlns="" id="{00000000-0008-0000-0300-0000D8010000}"/>
            </a:ext>
          </a:extLst>
        </xdr:cNvPr>
        <xdr:cNvSpPr txBox="1"/>
      </xdr:nvSpPr>
      <xdr:spPr>
        <a:xfrm>
          <a:off x="13131800" y="27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徳島県小松島市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38,442
38,221
45.37
16,356,492
16,181,216
102,902
8,497,493
17,373,791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99.9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1">
              <a:solidFill>
                <a:schemeClr val="dk1"/>
              </a:solidFill>
              <a:effectLst/>
              <a:latin typeface="+mn-lt"/>
              <a:ea typeface="+mn-ea"/>
              <a:cs typeface="+mn-cs"/>
            </a:rPr>
            <a:t>退職手当</a:t>
          </a:r>
          <a:r>
            <a:rPr kumimoji="1" lang="ja-JP" altLang="ja-JP" sz="1100" b="1">
              <a:solidFill>
                <a:schemeClr val="dk1"/>
              </a:solidFill>
              <a:effectLst/>
              <a:latin typeface="+mn-lt"/>
              <a:ea typeface="+mn-ea"/>
              <a:cs typeface="+mn-cs"/>
            </a:rPr>
            <a:t>の</a:t>
          </a:r>
          <a:r>
            <a:rPr kumimoji="1" lang="ja-JP" altLang="en-US" sz="1100" b="1">
              <a:solidFill>
                <a:schemeClr val="dk1"/>
              </a:solidFill>
              <a:effectLst/>
              <a:latin typeface="+mn-lt"/>
              <a:ea typeface="+mn-ea"/>
              <a:cs typeface="+mn-cs"/>
            </a:rPr>
            <a:t>増加等の</a:t>
          </a:r>
          <a:r>
            <a:rPr kumimoji="1" lang="ja-JP" altLang="ja-JP" sz="1100" b="1">
              <a:solidFill>
                <a:schemeClr val="dk1"/>
              </a:solidFill>
              <a:effectLst/>
              <a:latin typeface="+mn-lt"/>
              <a:ea typeface="+mn-ea"/>
              <a:cs typeface="+mn-cs"/>
            </a:rPr>
            <a:t>影響により、人件費に係る経常収支比率は、２８．</a:t>
          </a:r>
          <a:r>
            <a:rPr kumimoji="1" lang="en-US" altLang="ja-JP" sz="1100" b="1">
              <a:solidFill>
                <a:schemeClr val="dk1"/>
              </a:solidFill>
              <a:effectLst/>
              <a:latin typeface="+mn-lt"/>
              <a:ea typeface="+mn-ea"/>
              <a:cs typeface="+mn-cs"/>
            </a:rPr>
            <a:t>4</a:t>
          </a:r>
          <a:r>
            <a:rPr kumimoji="1" lang="ja-JP" altLang="ja-JP" sz="1100" b="1">
              <a:solidFill>
                <a:schemeClr val="dk1"/>
              </a:solidFill>
              <a:effectLst/>
              <a:latin typeface="+mn-lt"/>
              <a:ea typeface="+mn-ea"/>
              <a:cs typeface="+mn-cs"/>
            </a:rPr>
            <a:t>％（前年度比０．</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％）と</a:t>
          </a:r>
          <a:r>
            <a:rPr kumimoji="1" lang="ja-JP" altLang="en-US" sz="1100" b="1">
              <a:solidFill>
                <a:schemeClr val="dk1"/>
              </a:solidFill>
              <a:effectLst/>
              <a:latin typeface="+mn-lt"/>
              <a:ea typeface="+mn-ea"/>
              <a:cs typeface="+mn-cs"/>
            </a:rPr>
            <a:t>悪化</a:t>
          </a:r>
          <a:r>
            <a:rPr kumimoji="1" lang="ja-JP" altLang="ja-JP" sz="1100" b="1">
              <a:solidFill>
                <a:schemeClr val="dk1"/>
              </a:solidFill>
              <a:effectLst/>
              <a:latin typeface="+mn-lt"/>
              <a:ea typeface="+mn-ea"/>
              <a:cs typeface="+mn-cs"/>
            </a:rPr>
            <a:t>し、依然として類似団体平均より高い水準である。類似団体と</a:t>
          </a:r>
          <a:r>
            <a:rPr kumimoji="1" lang="ja-JP" altLang="en-US" sz="1100" b="1">
              <a:solidFill>
                <a:schemeClr val="dk1"/>
              </a:solidFill>
              <a:effectLst/>
              <a:latin typeface="+mn-lt"/>
              <a:ea typeface="+mn-ea"/>
              <a:cs typeface="+mn-cs"/>
            </a:rPr>
            <a:t>比較し、</a:t>
          </a:r>
          <a:r>
            <a:rPr kumimoji="1" lang="ja-JP" altLang="ja-JP" sz="1100" b="1">
              <a:solidFill>
                <a:schemeClr val="dk1"/>
              </a:solidFill>
              <a:effectLst/>
              <a:latin typeface="+mn-lt"/>
              <a:ea typeface="+mn-ea"/>
              <a:cs typeface="+mn-cs"/>
            </a:rPr>
            <a:t>直営施設が多いことが原因である</a:t>
          </a:r>
          <a:r>
            <a:rPr kumimoji="1" lang="ja-JP" altLang="en-US" sz="1100" b="1">
              <a:solidFill>
                <a:schemeClr val="dk1"/>
              </a:solidFill>
              <a:effectLst/>
              <a:latin typeface="+mn-lt"/>
              <a:ea typeface="+mn-ea"/>
              <a:cs typeface="+mn-cs"/>
            </a:rPr>
            <a:t>ことから、</a:t>
          </a:r>
          <a:r>
            <a:rPr kumimoji="1" lang="ja-JP" altLang="ja-JP" sz="1100" b="1">
              <a:solidFill>
                <a:schemeClr val="dk1"/>
              </a:solidFill>
              <a:effectLst/>
              <a:latin typeface="+mn-lt"/>
              <a:ea typeface="+mn-ea"/>
              <a:cs typeface="+mn-cs"/>
            </a:rPr>
            <a:t>小松島市行政改革プラン２０１５に基づき、定員管理の適正化等により、簡素で効率的な行政体制の構築を図ることで、職員数の削減を図り、人件費の抑制に努める。</a:t>
          </a:r>
          <a:endParaRPr kumimoji="1" lang="ja-JP" altLang="en-US" sz="1300" b="1">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76708</xdr:rowOff>
    </xdr:from>
    <xdr:to>
      <xdr:col>24</xdr:col>
      <xdr:colOff>25400</xdr:colOff>
      <xdr:row>39</xdr:row>
      <xdr:rowOff>147574</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59060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119651</xdr:rowOff>
    </xdr:from>
    <xdr:ext cx="762000" cy="259045"/>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147574</xdr:rowOff>
    </xdr:from>
    <xdr:to>
      <xdr:col>24</xdr:col>
      <xdr:colOff>114300</xdr:colOff>
      <xdr:row>39</xdr:row>
      <xdr:rowOff>147574</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163085</xdr:rowOff>
    </xdr:from>
    <xdr:ext cx="762000" cy="259045"/>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76708</xdr:rowOff>
    </xdr:from>
    <xdr:to>
      <xdr:col>24</xdr:col>
      <xdr:colOff>114300</xdr:colOff>
      <xdr:row>34</xdr:row>
      <xdr:rowOff>76708</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40132</xdr:rowOff>
    </xdr:from>
    <xdr:to>
      <xdr:col>24</xdr:col>
      <xdr:colOff>25400</xdr:colOff>
      <xdr:row>38</xdr:row>
      <xdr:rowOff>53848</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a:off x="3987800" y="655523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xmlns=""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40132</xdr:rowOff>
    </xdr:from>
    <xdr:to>
      <xdr:col>19</xdr:col>
      <xdr:colOff>187325</xdr:colOff>
      <xdr:row>38</xdr:row>
      <xdr:rowOff>62992</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flipV="1">
          <a:off x="3098800" y="65552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89679</xdr:rowOff>
    </xdr:from>
    <xdr:ext cx="7366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62992</xdr:rowOff>
    </xdr:from>
    <xdr:to>
      <xdr:col>15</xdr:col>
      <xdr:colOff>98425</xdr:colOff>
      <xdr:row>38</xdr:row>
      <xdr:rowOff>90424</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flipV="1">
          <a:off x="2209800" y="65780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a:extLst>
            <a:ext uri="{FF2B5EF4-FFF2-40B4-BE49-F238E27FC236}">
              <a16:creationId xmlns:a16="http://schemas.microsoft.com/office/drawing/2014/main" xmlns="" id="{00000000-0008-0000-0400-000047000000}"/>
            </a:ext>
          </a:extLst>
        </xdr:cNvPr>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71391</xdr:rowOff>
    </xdr:from>
    <xdr:ext cx="7620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40132</xdr:rowOff>
    </xdr:from>
    <xdr:to>
      <xdr:col>11</xdr:col>
      <xdr:colOff>9525</xdr:colOff>
      <xdr:row>38</xdr:row>
      <xdr:rowOff>90424</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a:off x="1320800" y="65552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a:extLst>
            <a:ext uri="{FF2B5EF4-FFF2-40B4-BE49-F238E27FC236}">
              <a16:creationId xmlns:a16="http://schemas.microsoft.com/office/drawing/2014/main" xmlns="" id="{00000000-0008-0000-0400-00004A000000}"/>
            </a:ext>
          </a:extLst>
        </xdr:cNvPr>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75963</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3048</xdr:rowOff>
    </xdr:from>
    <xdr:to>
      <xdr:col>24</xdr:col>
      <xdr:colOff>76200</xdr:colOff>
      <xdr:row>38</xdr:row>
      <xdr:rowOff>104648</xdr:rowOff>
    </xdr:to>
    <xdr:sp macro="" textlink="">
      <xdr:nvSpPr>
        <xdr:cNvPr id="83" name="楕円 82">
          <a:extLst>
            <a:ext uri="{FF2B5EF4-FFF2-40B4-BE49-F238E27FC236}">
              <a16:creationId xmlns:a16="http://schemas.microsoft.com/office/drawing/2014/main" xmlns="" id="{00000000-0008-0000-0400-000053000000}"/>
            </a:ext>
          </a:extLst>
        </xdr:cNvPr>
        <xdr:cNvSpPr/>
      </xdr:nvSpPr>
      <xdr:spPr>
        <a:xfrm>
          <a:off x="47752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146575</xdr:rowOff>
    </xdr:from>
    <xdr:ext cx="762000" cy="259045"/>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160782</xdr:rowOff>
    </xdr:from>
    <xdr:to>
      <xdr:col>20</xdr:col>
      <xdr:colOff>38100</xdr:colOff>
      <xdr:row>38</xdr:row>
      <xdr:rowOff>90932</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3937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75709</xdr:rowOff>
    </xdr:from>
    <xdr:ext cx="7366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6590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12192</xdr:rowOff>
    </xdr:from>
    <xdr:to>
      <xdr:col>15</xdr:col>
      <xdr:colOff>149225</xdr:colOff>
      <xdr:row>38</xdr:row>
      <xdr:rowOff>113792</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048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98569</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39624</xdr:rowOff>
    </xdr:from>
    <xdr:to>
      <xdr:col>11</xdr:col>
      <xdr:colOff>60325</xdr:colOff>
      <xdr:row>38</xdr:row>
      <xdr:rowOff>141224</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2159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126001</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160782</xdr:rowOff>
    </xdr:from>
    <xdr:to>
      <xdr:col>6</xdr:col>
      <xdr:colOff>171450</xdr:colOff>
      <xdr:row>38</xdr:row>
      <xdr:rowOff>90932</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1270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75709</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1">
              <a:solidFill>
                <a:schemeClr val="dk1"/>
              </a:solidFill>
              <a:effectLst/>
              <a:latin typeface="+mn-lt"/>
              <a:ea typeface="+mn-ea"/>
              <a:cs typeface="+mn-cs"/>
            </a:rPr>
            <a:t>物件費に係る経常収支比率は１</a:t>
          </a:r>
          <a:r>
            <a:rPr kumimoji="1" lang="ja-JP" altLang="en-US" sz="1100" b="1">
              <a:solidFill>
                <a:schemeClr val="dk1"/>
              </a:solidFill>
              <a:effectLst/>
              <a:latin typeface="+mn-lt"/>
              <a:ea typeface="+mn-ea"/>
              <a:cs typeface="+mn-cs"/>
            </a:rPr>
            <a:t>１</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２</a:t>
          </a:r>
          <a:r>
            <a:rPr kumimoji="1" lang="ja-JP" altLang="ja-JP" sz="1100" b="1">
              <a:solidFill>
                <a:schemeClr val="dk1"/>
              </a:solidFill>
              <a:effectLst/>
              <a:latin typeface="+mn-lt"/>
              <a:ea typeface="+mn-ea"/>
              <a:cs typeface="+mn-cs"/>
            </a:rPr>
            <a:t>％（前年度比▲０．</a:t>
          </a:r>
          <a:r>
            <a:rPr kumimoji="1" lang="ja-JP" altLang="en-US" sz="1100" b="1">
              <a:solidFill>
                <a:schemeClr val="dk1"/>
              </a:solidFill>
              <a:effectLst/>
              <a:latin typeface="+mn-lt"/>
              <a:ea typeface="+mn-ea"/>
              <a:cs typeface="+mn-cs"/>
            </a:rPr>
            <a:t>４</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と改善しており、</a:t>
          </a:r>
          <a:r>
            <a:rPr kumimoji="1" lang="ja-JP" altLang="ja-JP" sz="1100" b="1">
              <a:solidFill>
                <a:schemeClr val="dk1"/>
              </a:solidFill>
              <a:effectLst/>
              <a:latin typeface="+mn-lt"/>
              <a:ea typeface="+mn-ea"/>
              <a:cs typeface="+mn-cs"/>
            </a:rPr>
            <a:t>類似団体平均と比べて</a:t>
          </a:r>
          <a:r>
            <a:rPr kumimoji="1" lang="ja-JP" altLang="en-US" sz="1100" b="1">
              <a:solidFill>
                <a:schemeClr val="dk1"/>
              </a:solidFill>
              <a:effectLst/>
              <a:latin typeface="+mn-lt"/>
              <a:ea typeface="+mn-ea"/>
              <a:cs typeface="+mn-cs"/>
            </a:rPr>
            <a:t>も</a:t>
          </a:r>
          <a:r>
            <a:rPr kumimoji="1" lang="ja-JP" altLang="ja-JP" sz="1100" b="1">
              <a:solidFill>
                <a:schemeClr val="dk1"/>
              </a:solidFill>
              <a:effectLst/>
              <a:latin typeface="+mn-lt"/>
              <a:ea typeface="+mn-ea"/>
              <a:cs typeface="+mn-cs"/>
            </a:rPr>
            <a:t>やや低い水準にある。今後も契約方法や事務分掌の見直し、施設の統廃合など構造的な歳出の抑制に努める。</a:t>
          </a:r>
          <a:endParaRPr kumimoji="1" lang="ja-JP" altLang="en-US" sz="1300" b="1">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xmlns=""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113393</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flipV="1">
          <a:off x="16510000" y="2124529"/>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a:extLst>
            <a:ext uri="{FF2B5EF4-FFF2-40B4-BE49-F238E27FC236}">
              <a16:creationId xmlns:a16="http://schemas.microsoft.com/office/drawing/2014/main" xmlns="" id="{00000000-0008-0000-0400-00007B000000}"/>
            </a:ext>
          </a:extLst>
        </xdr:cNvPr>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5" name="物件費最大値テキスト">
          <a:extLst>
            <a:ext uri="{FF2B5EF4-FFF2-40B4-BE49-F238E27FC236}">
              <a16:creationId xmlns:a16="http://schemas.microsoft.com/office/drawing/2014/main" xmlns="" id="{00000000-0008-0000-0400-00007D000000}"/>
            </a:ext>
          </a:extLst>
        </xdr:cNvPr>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162379</xdr:rowOff>
    </xdr:from>
    <xdr:to>
      <xdr:col>82</xdr:col>
      <xdr:colOff>107950</xdr:colOff>
      <xdr:row>16</xdr:row>
      <xdr:rowOff>34471</xdr:rowOff>
    </xdr:to>
    <xdr:cxnSp macro="">
      <xdr:nvCxnSpPr>
        <xdr:cNvPr id="127" name="直線コネクタ 126">
          <a:extLst>
            <a:ext uri="{FF2B5EF4-FFF2-40B4-BE49-F238E27FC236}">
              <a16:creationId xmlns:a16="http://schemas.microsoft.com/office/drawing/2014/main" xmlns="" id="{00000000-0008-0000-0400-00007F000000}"/>
            </a:ext>
          </a:extLst>
        </xdr:cNvPr>
        <xdr:cNvCxnSpPr/>
      </xdr:nvCxnSpPr>
      <xdr:spPr>
        <a:xfrm flipV="1">
          <a:off x="15671800" y="2734129"/>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151691</xdr:rowOff>
    </xdr:from>
    <xdr:ext cx="762000" cy="259045"/>
    <xdr:sp macro="" textlink="">
      <xdr:nvSpPr>
        <xdr:cNvPr id="128" name="物件費平均値テキスト">
          <a:extLst>
            <a:ext uri="{FF2B5EF4-FFF2-40B4-BE49-F238E27FC236}">
              <a16:creationId xmlns:a16="http://schemas.microsoft.com/office/drawing/2014/main" xmlns="" id="{00000000-0008-0000-0400-000080000000}"/>
            </a:ext>
          </a:extLst>
        </xdr:cNvPr>
        <xdr:cNvSpPr txBox="1"/>
      </xdr:nvSpPr>
      <xdr:spPr>
        <a:xfrm>
          <a:off x="16598900" y="2894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29" name="フローチャート: 判断 128">
          <a:extLst>
            <a:ext uri="{FF2B5EF4-FFF2-40B4-BE49-F238E27FC236}">
              <a16:creationId xmlns:a16="http://schemas.microsoft.com/office/drawing/2014/main" xmlns="" id="{00000000-0008-0000-0400-000081000000}"/>
            </a:ext>
          </a:extLst>
        </xdr:cNvPr>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34471</xdr:rowOff>
    </xdr:from>
    <xdr:to>
      <xdr:col>78</xdr:col>
      <xdr:colOff>69850</xdr:colOff>
      <xdr:row>16</xdr:row>
      <xdr:rowOff>110671</xdr:rowOff>
    </xdr:to>
    <xdr:cxnSp macro="">
      <xdr:nvCxnSpPr>
        <xdr:cNvPr id="130" name="直線コネクタ 129">
          <a:extLst>
            <a:ext uri="{FF2B5EF4-FFF2-40B4-BE49-F238E27FC236}">
              <a16:creationId xmlns:a16="http://schemas.microsoft.com/office/drawing/2014/main" xmlns="" id="{00000000-0008-0000-0400-000082000000}"/>
            </a:ext>
          </a:extLst>
        </xdr:cNvPr>
        <xdr:cNvCxnSpPr/>
      </xdr:nvCxnSpPr>
      <xdr:spPr>
        <a:xfrm flipV="1">
          <a:off x="14782800" y="277767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50998</xdr:rowOff>
    </xdr:from>
    <xdr:ext cx="736600" cy="259045"/>
    <xdr:sp macro="" textlink="">
      <xdr:nvSpPr>
        <xdr:cNvPr id="132" name="テキスト ボックス 131">
          <a:extLst>
            <a:ext uri="{FF2B5EF4-FFF2-40B4-BE49-F238E27FC236}">
              <a16:creationId xmlns:a16="http://schemas.microsoft.com/office/drawing/2014/main" xmlns="" id="{00000000-0008-0000-0400-000084000000}"/>
            </a:ext>
          </a:extLst>
        </xdr:cNvPr>
        <xdr:cNvSpPr txBox="1"/>
      </xdr:nvSpPr>
      <xdr:spPr>
        <a:xfrm>
          <a:off x="15290800" y="2965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88900</xdr:rowOff>
    </xdr:from>
    <xdr:to>
      <xdr:col>73</xdr:col>
      <xdr:colOff>180975</xdr:colOff>
      <xdr:row>16</xdr:row>
      <xdr:rowOff>110671</xdr:rowOff>
    </xdr:to>
    <xdr:cxnSp macro="">
      <xdr:nvCxnSpPr>
        <xdr:cNvPr id="133" name="直線コネクタ 132">
          <a:extLst>
            <a:ext uri="{FF2B5EF4-FFF2-40B4-BE49-F238E27FC236}">
              <a16:creationId xmlns:a16="http://schemas.microsoft.com/office/drawing/2014/main" xmlns="" id="{00000000-0008-0000-0400-000085000000}"/>
            </a:ext>
          </a:extLst>
        </xdr:cNvPr>
        <xdr:cNvCxnSpPr/>
      </xdr:nvCxnSpPr>
      <xdr:spPr>
        <a:xfrm>
          <a:off x="13893800" y="28321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4" name="フローチャート: 判断 133">
          <a:extLst>
            <a:ext uri="{FF2B5EF4-FFF2-40B4-BE49-F238E27FC236}">
              <a16:creationId xmlns:a16="http://schemas.microsoft.com/office/drawing/2014/main" xmlns="" id="{00000000-0008-0000-0400-000086000000}"/>
            </a:ext>
          </a:extLst>
        </xdr:cNvPr>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157134</xdr:rowOff>
    </xdr:from>
    <xdr:ext cx="762000" cy="259045"/>
    <xdr:sp macro="" textlink="">
      <xdr:nvSpPr>
        <xdr:cNvPr id="135" name="テキスト ボックス 134">
          <a:extLst>
            <a:ext uri="{FF2B5EF4-FFF2-40B4-BE49-F238E27FC236}">
              <a16:creationId xmlns:a16="http://schemas.microsoft.com/office/drawing/2014/main" xmlns="" id="{00000000-0008-0000-0400-000087000000}"/>
            </a:ext>
          </a:extLst>
        </xdr:cNvPr>
        <xdr:cNvSpPr txBox="1"/>
      </xdr:nvSpPr>
      <xdr:spPr>
        <a:xfrm>
          <a:off x="14401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88900</xdr:rowOff>
    </xdr:from>
    <xdr:to>
      <xdr:col>69</xdr:col>
      <xdr:colOff>92075</xdr:colOff>
      <xdr:row>16</xdr:row>
      <xdr:rowOff>110671</xdr:rowOff>
    </xdr:to>
    <xdr:cxnSp macro="">
      <xdr:nvCxnSpPr>
        <xdr:cNvPr id="136" name="直線コネクタ 135">
          <a:extLst>
            <a:ext uri="{FF2B5EF4-FFF2-40B4-BE49-F238E27FC236}">
              <a16:creationId xmlns:a16="http://schemas.microsoft.com/office/drawing/2014/main" xmlns="" id="{00000000-0008-0000-0400-000088000000}"/>
            </a:ext>
          </a:extLst>
        </xdr:cNvPr>
        <xdr:cNvCxnSpPr/>
      </xdr:nvCxnSpPr>
      <xdr:spPr>
        <a:xfrm flipV="1">
          <a:off x="13004800" y="28321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37" name="フローチャート: 判断 136">
          <a:extLst>
            <a:ext uri="{FF2B5EF4-FFF2-40B4-BE49-F238E27FC236}">
              <a16:creationId xmlns:a16="http://schemas.microsoft.com/office/drawing/2014/main" xmlns="" id="{00000000-0008-0000-0400-000089000000}"/>
            </a:ext>
          </a:extLst>
        </xdr:cNvPr>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18341</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3512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39" name="フローチャート: 判断 138">
          <a:extLst>
            <a:ext uri="{FF2B5EF4-FFF2-40B4-BE49-F238E27FC236}">
              <a16:creationId xmlns:a16="http://schemas.microsoft.com/office/drawing/2014/main" xmlns="" id="{00000000-0008-0000-0400-00008B000000}"/>
            </a:ext>
          </a:extLst>
        </xdr:cNvPr>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160763</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2623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111579</xdr:rowOff>
    </xdr:from>
    <xdr:to>
      <xdr:col>82</xdr:col>
      <xdr:colOff>158750</xdr:colOff>
      <xdr:row>16</xdr:row>
      <xdr:rowOff>41729</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64592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128106</xdr:rowOff>
    </xdr:from>
    <xdr:ext cx="762000" cy="259045"/>
    <xdr:sp macro="" textlink="">
      <xdr:nvSpPr>
        <xdr:cNvPr id="147" name="物件費該当値テキスト">
          <a:extLst>
            <a:ext uri="{FF2B5EF4-FFF2-40B4-BE49-F238E27FC236}">
              <a16:creationId xmlns:a16="http://schemas.microsoft.com/office/drawing/2014/main" xmlns="" id="{00000000-0008-0000-0400-000093000000}"/>
            </a:ext>
          </a:extLst>
        </xdr:cNvPr>
        <xdr:cNvSpPr txBox="1"/>
      </xdr:nvSpPr>
      <xdr:spPr>
        <a:xfrm>
          <a:off x="165989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155121</xdr:rowOff>
    </xdr:from>
    <xdr:to>
      <xdr:col>78</xdr:col>
      <xdr:colOff>120650</xdr:colOff>
      <xdr:row>16</xdr:row>
      <xdr:rowOff>85271</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56210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95448</xdr:rowOff>
    </xdr:from>
    <xdr:ext cx="7366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5290800" y="2495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59871</xdr:rowOff>
    </xdr:from>
    <xdr:to>
      <xdr:col>74</xdr:col>
      <xdr:colOff>31750</xdr:colOff>
      <xdr:row>16</xdr:row>
      <xdr:rowOff>161471</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4732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198</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4401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38100</xdr:rowOff>
    </xdr:from>
    <xdr:to>
      <xdr:col>69</xdr:col>
      <xdr:colOff>142875</xdr:colOff>
      <xdr:row>16</xdr:row>
      <xdr:rowOff>139700</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3843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59871</xdr:rowOff>
    </xdr:from>
    <xdr:to>
      <xdr:col>65</xdr:col>
      <xdr:colOff>53975</xdr:colOff>
      <xdr:row>16</xdr:row>
      <xdr:rowOff>161471</xdr:rowOff>
    </xdr:to>
    <xdr:sp macro="" textlink="">
      <xdr:nvSpPr>
        <xdr:cNvPr id="154" name="楕円 153">
          <a:extLst>
            <a:ext uri="{FF2B5EF4-FFF2-40B4-BE49-F238E27FC236}">
              <a16:creationId xmlns:a16="http://schemas.microsoft.com/office/drawing/2014/main" xmlns="" id="{00000000-0008-0000-0400-00009A000000}"/>
            </a:ext>
          </a:extLst>
        </xdr:cNvPr>
        <xdr:cNvSpPr/>
      </xdr:nvSpPr>
      <xdr:spPr>
        <a:xfrm>
          <a:off x="12954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146248</xdr:rowOff>
    </xdr:from>
    <xdr:ext cx="7620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2623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xmlns=""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1" i="0" baseline="0">
              <a:solidFill>
                <a:schemeClr val="dk1"/>
              </a:solidFill>
              <a:effectLst/>
              <a:latin typeface="+mn-lt"/>
              <a:ea typeface="+mn-ea"/>
              <a:cs typeface="+mn-cs"/>
            </a:rPr>
            <a:t>扶助費に係る経常収支比率は、</a:t>
          </a:r>
          <a:r>
            <a:rPr lang="ja-JP" altLang="en-US" sz="1100" b="1" i="0" baseline="0">
              <a:solidFill>
                <a:schemeClr val="dk1"/>
              </a:solidFill>
              <a:effectLst/>
              <a:latin typeface="+mn-lt"/>
              <a:ea typeface="+mn-ea"/>
              <a:cs typeface="+mn-cs"/>
            </a:rPr>
            <a:t>１０</a:t>
          </a:r>
          <a:r>
            <a:rPr lang="ja-JP" altLang="ja-JP" sz="1100" b="1" i="0" baseline="0">
              <a:solidFill>
                <a:schemeClr val="dk1"/>
              </a:solidFill>
              <a:effectLst/>
              <a:latin typeface="+mn-lt"/>
              <a:ea typeface="+mn-ea"/>
              <a:cs typeface="+mn-cs"/>
            </a:rPr>
            <a:t>．５％（前年度比０．</a:t>
          </a:r>
          <a:r>
            <a:rPr lang="ja-JP" altLang="en-US" sz="1100" b="1" i="0" baseline="0">
              <a:solidFill>
                <a:schemeClr val="dk1"/>
              </a:solidFill>
              <a:effectLst/>
              <a:latin typeface="+mn-lt"/>
              <a:ea typeface="+mn-ea"/>
              <a:cs typeface="+mn-cs"/>
            </a:rPr>
            <a:t>７</a:t>
          </a:r>
          <a:r>
            <a:rPr lang="ja-JP" altLang="ja-JP" sz="1100" b="1" i="0" baseline="0">
              <a:solidFill>
                <a:schemeClr val="dk1"/>
              </a:solidFill>
              <a:effectLst/>
              <a:latin typeface="+mn-lt"/>
              <a:ea typeface="+mn-ea"/>
              <a:cs typeface="+mn-cs"/>
            </a:rPr>
            <a:t>％）と</a:t>
          </a:r>
          <a:r>
            <a:rPr lang="ja-JP" altLang="en-US" sz="1100" b="1" i="0" baseline="0">
              <a:solidFill>
                <a:schemeClr val="dk1"/>
              </a:solidFill>
              <a:effectLst/>
              <a:latin typeface="+mn-lt"/>
              <a:ea typeface="+mn-ea"/>
              <a:cs typeface="+mn-cs"/>
            </a:rPr>
            <a:t>悪化</a:t>
          </a:r>
          <a:r>
            <a:rPr lang="ja-JP" altLang="ja-JP" sz="1100" b="1" i="0" baseline="0">
              <a:solidFill>
                <a:schemeClr val="dk1"/>
              </a:solidFill>
              <a:effectLst/>
              <a:latin typeface="+mn-lt"/>
              <a:ea typeface="+mn-ea"/>
              <a:cs typeface="+mn-cs"/>
            </a:rPr>
            <a:t>し</a:t>
          </a:r>
          <a:r>
            <a:rPr lang="ja-JP" altLang="en-US" sz="1100" b="1" i="0" baseline="0">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全体として類似団体平均より高い水準であ</a:t>
          </a:r>
          <a:r>
            <a:rPr kumimoji="1" lang="ja-JP" altLang="en-US" sz="1100" b="1">
              <a:solidFill>
                <a:schemeClr val="dk1"/>
              </a:solidFill>
              <a:effectLst/>
              <a:latin typeface="+mn-lt"/>
              <a:ea typeface="+mn-ea"/>
              <a:cs typeface="+mn-cs"/>
            </a:rPr>
            <a:t>る。要因としては</a:t>
          </a:r>
          <a:r>
            <a:rPr kumimoji="1" lang="ja-JP" altLang="ja-JP" sz="1100" b="1">
              <a:solidFill>
                <a:schemeClr val="dk1"/>
              </a:solidFill>
              <a:effectLst/>
              <a:latin typeface="+mn-lt"/>
              <a:ea typeface="+mn-ea"/>
              <a:cs typeface="+mn-cs"/>
            </a:rPr>
            <a:t>障害者自立支援費や生活保護費</a:t>
          </a:r>
          <a:r>
            <a:rPr kumimoji="1" lang="ja-JP" altLang="en-US" sz="1100" b="1">
              <a:solidFill>
                <a:schemeClr val="dk1"/>
              </a:solidFill>
              <a:effectLst/>
              <a:latin typeface="+mn-lt"/>
              <a:ea typeface="+mn-ea"/>
              <a:cs typeface="+mn-cs"/>
            </a:rPr>
            <a:t>等</a:t>
          </a:r>
          <a:r>
            <a:rPr kumimoji="1" lang="ja-JP" altLang="ja-JP" sz="1100" b="1">
              <a:solidFill>
                <a:schemeClr val="dk1"/>
              </a:solidFill>
              <a:effectLst/>
              <a:latin typeface="+mn-lt"/>
              <a:ea typeface="+mn-ea"/>
              <a:cs typeface="+mn-cs"/>
            </a:rPr>
            <a:t>が高いことが</a:t>
          </a:r>
          <a:r>
            <a:rPr kumimoji="1" lang="ja-JP" altLang="en-US" sz="1100" b="1">
              <a:solidFill>
                <a:schemeClr val="dk1"/>
              </a:solidFill>
              <a:effectLst/>
              <a:latin typeface="+mn-lt"/>
              <a:ea typeface="+mn-ea"/>
              <a:cs typeface="+mn-cs"/>
            </a:rPr>
            <a:t>あげられる</a:t>
          </a:r>
          <a:r>
            <a:rPr kumimoji="1" lang="ja-JP" altLang="ja-JP" sz="1100" b="1">
              <a:solidFill>
                <a:schemeClr val="dk1"/>
              </a:solidFill>
              <a:effectLst/>
              <a:latin typeface="+mn-lt"/>
              <a:ea typeface="+mn-ea"/>
              <a:cs typeface="+mn-cs"/>
            </a:rPr>
            <a:t>。事業の抑制がなじみにくい経費ではあるが、適正に運用されるような審査事務を徹底する。</a:t>
          </a:r>
          <a:endParaRPr kumimoji="1" lang="ja-JP" altLang="en-US" sz="1300" b="1">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a:extLst>
            <a:ext uri="{FF2B5EF4-FFF2-40B4-BE49-F238E27FC236}">
              <a16:creationId xmlns:a16="http://schemas.microsoft.com/office/drawing/2014/main" xmlns="" id="{00000000-0008-0000-0400-0000B7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156935</xdr:rowOff>
    </xdr:from>
    <xdr:to>
      <xdr:col>24</xdr:col>
      <xdr:colOff>25400</xdr:colOff>
      <xdr:row>62</xdr:row>
      <xdr:rowOff>94343</xdr:rowOff>
    </xdr:to>
    <xdr:cxnSp macro="">
      <xdr:nvCxnSpPr>
        <xdr:cNvPr id="184" name="直線コネクタ 183">
          <a:extLst>
            <a:ext uri="{FF2B5EF4-FFF2-40B4-BE49-F238E27FC236}">
              <a16:creationId xmlns:a16="http://schemas.microsoft.com/office/drawing/2014/main" xmlns="" id="{00000000-0008-0000-0400-0000B8000000}"/>
            </a:ext>
          </a:extLst>
        </xdr:cNvPr>
        <xdr:cNvCxnSpPr/>
      </xdr:nvCxnSpPr>
      <xdr:spPr>
        <a:xfrm flipV="1">
          <a:off x="4826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66420</xdr:rowOff>
    </xdr:from>
    <xdr:ext cx="762000" cy="259045"/>
    <xdr:sp macro="" textlink="">
      <xdr:nvSpPr>
        <xdr:cNvPr id="185" name="扶助費最小値テキスト">
          <a:extLst>
            <a:ext uri="{FF2B5EF4-FFF2-40B4-BE49-F238E27FC236}">
              <a16:creationId xmlns:a16="http://schemas.microsoft.com/office/drawing/2014/main" xmlns="" id="{00000000-0008-0000-0400-0000B9000000}"/>
            </a:ext>
          </a:extLst>
        </xdr:cNvPr>
        <xdr:cNvSpPr txBox="1"/>
      </xdr:nvSpPr>
      <xdr:spPr>
        <a:xfrm>
          <a:off x="4914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94343</xdr:rowOff>
    </xdr:from>
    <xdr:to>
      <xdr:col>24</xdr:col>
      <xdr:colOff>114300</xdr:colOff>
      <xdr:row>62</xdr:row>
      <xdr:rowOff>94343</xdr:rowOff>
    </xdr:to>
    <xdr:cxnSp macro="">
      <xdr:nvCxnSpPr>
        <xdr:cNvPr id="186" name="直線コネクタ 185">
          <a:extLst>
            <a:ext uri="{FF2B5EF4-FFF2-40B4-BE49-F238E27FC236}">
              <a16:creationId xmlns:a16="http://schemas.microsoft.com/office/drawing/2014/main" xmlns="" id="{00000000-0008-0000-0400-0000BA000000}"/>
            </a:ext>
          </a:extLst>
        </xdr:cNvPr>
        <xdr:cNvCxnSpPr/>
      </xdr:nvCxnSpPr>
      <xdr:spPr>
        <a:xfrm>
          <a:off x="4737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71862</xdr:rowOff>
    </xdr:from>
    <xdr:ext cx="762000" cy="259045"/>
    <xdr:sp macro="" textlink="">
      <xdr:nvSpPr>
        <xdr:cNvPr id="187" name="扶助費最大値テキスト">
          <a:extLst>
            <a:ext uri="{FF2B5EF4-FFF2-40B4-BE49-F238E27FC236}">
              <a16:creationId xmlns:a16="http://schemas.microsoft.com/office/drawing/2014/main" xmlns="" id="{00000000-0008-0000-0400-0000BB000000}"/>
            </a:ext>
          </a:extLst>
        </xdr:cNvPr>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156935</xdr:rowOff>
    </xdr:from>
    <xdr:to>
      <xdr:col>24</xdr:col>
      <xdr:colOff>114300</xdr:colOff>
      <xdr:row>53</xdr:row>
      <xdr:rowOff>156935</xdr:rowOff>
    </xdr:to>
    <xdr:cxnSp macro="">
      <xdr:nvCxnSpPr>
        <xdr:cNvPr id="188" name="直線コネクタ 187">
          <a:extLst>
            <a:ext uri="{FF2B5EF4-FFF2-40B4-BE49-F238E27FC236}">
              <a16:creationId xmlns:a16="http://schemas.microsoft.com/office/drawing/2014/main" xmlns="" id="{00000000-0008-0000-0400-0000BC000000}"/>
            </a:ext>
          </a:extLst>
        </xdr:cNvPr>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148772</xdr:rowOff>
    </xdr:from>
    <xdr:to>
      <xdr:col>24</xdr:col>
      <xdr:colOff>25400</xdr:colOff>
      <xdr:row>59</xdr:row>
      <xdr:rowOff>53522</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a:off x="3987800" y="10092872"/>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5642</xdr:rowOff>
    </xdr:from>
    <xdr:ext cx="762000" cy="259045"/>
    <xdr:sp macro="" textlink="">
      <xdr:nvSpPr>
        <xdr:cNvPr id="190" name="扶助費平均値テキスト">
          <a:extLst>
            <a:ext uri="{FF2B5EF4-FFF2-40B4-BE49-F238E27FC236}">
              <a16:creationId xmlns:a16="http://schemas.microsoft.com/office/drawing/2014/main" xmlns="" id="{00000000-0008-0000-0400-0000BE000000}"/>
            </a:ext>
          </a:extLst>
        </xdr:cNvPr>
        <xdr:cNvSpPr txBox="1"/>
      </xdr:nvSpPr>
      <xdr:spPr>
        <a:xfrm>
          <a:off x="4914900" y="9778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160565</xdr:rowOff>
    </xdr:from>
    <xdr:to>
      <xdr:col>24</xdr:col>
      <xdr:colOff>76200</xdr:colOff>
      <xdr:row>58</xdr:row>
      <xdr:rowOff>90715</xdr:rowOff>
    </xdr:to>
    <xdr:sp macro="" textlink="">
      <xdr:nvSpPr>
        <xdr:cNvPr id="191" name="フローチャート: 判断 190">
          <a:extLst>
            <a:ext uri="{FF2B5EF4-FFF2-40B4-BE49-F238E27FC236}">
              <a16:creationId xmlns:a16="http://schemas.microsoft.com/office/drawing/2014/main" xmlns="" id="{00000000-0008-0000-0400-0000BF000000}"/>
            </a:ext>
          </a:extLst>
        </xdr:cNvPr>
        <xdr:cNvSpPr/>
      </xdr:nvSpPr>
      <xdr:spPr>
        <a:xfrm>
          <a:off x="47752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116115</xdr:rowOff>
    </xdr:from>
    <xdr:to>
      <xdr:col>19</xdr:col>
      <xdr:colOff>187325</xdr:colOff>
      <xdr:row>58</xdr:row>
      <xdr:rowOff>148772</xdr:rowOff>
    </xdr:to>
    <xdr:cxnSp macro="">
      <xdr:nvCxnSpPr>
        <xdr:cNvPr id="192" name="直線コネクタ 191">
          <a:extLst>
            <a:ext uri="{FF2B5EF4-FFF2-40B4-BE49-F238E27FC236}">
              <a16:creationId xmlns:a16="http://schemas.microsoft.com/office/drawing/2014/main" xmlns="" id="{00000000-0008-0000-0400-0000C0000000}"/>
            </a:ext>
          </a:extLst>
        </xdr:cNvPr>
        <xdr:cNvCxnSpPr/>
      </xdr:nvCxnSpPr>
      <xdr:spPr>
        <a:xfrm>
          <a:off x="3098800" y="100602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127907</xdr:rowOff>
    </xdr:from>
    <xdr:to>
      <xdr:col>20</xdr:col>
      <xdr:colOff>38100</xdr:colOff>
      <xdr:row>58</xdr:row>
      <xdr:rowOff>58057</xdr:rowOff>
    </xdr:to>
    <xdr:sp macro="" textlink="">
      <xdr:nvSpPr>
        <xdr:cNvPr id="193" name="フローチャート: 判断 192">
          <a:extLst>
            <a:ext uri="{FF2B5EF4-FFF2-40B4-BE49-F238E27FC236}">
              <a16:creationId xmlns:a16="http://schemas.microsoft.com/office/drawing/2014/main" xmlns="" id="{00000000-0008-0000-0400-0000C1000000}"/>
            </a:ext>
          </a:extLst>
        </xdr:cNvPr>
        <xdr:cNvSpPr/>
      </xdr:nvSpPr>
      <xdr:spPr>
        <a:xfrm>
          <a:off x="3937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68234</xdr:rowOff>
    </xdr:from>
    <xdr:ext cx="736600" cy="259045"/>
    <xdr:sp macro="" textlink="">
      <xdr:nvSpPr>
        <xdr:cNvPr id="194" name="テキスト ボックス 193">
          <a:extLst>
            <a:ext uri="{FF2B5EF4-FFF2-40B4-BE49-F238E27FC236}">
              <a16:creationId xmlns:a16="http://schemas.microsoft.com/office/drawing/2014/main" xmlns="" id="{00000000-0008-0000-0400-0000C2000000}"/>
            </a:ext>
          </a:extLst>
        </xdr:cNvPr>
        <xdr:cNvSpPr txBox="1"/>
      </xdr:nvSpPr>
      <xdr:spPr>
        <a:xfrm>
          <a:off x="3606800" y="966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116115</xdr:rowOff>
    </xdr:from>
    <xdr:to>
      <xdr:col>15</xdr:col>
      <xdr:colOff>98425</xdr:colOff>
      <xdr:row>58</xdr:row>
      <xdr:rowOff>159657</xdr:rowOff>
    </xdr:to>
    <xdr:cxnSp macro="">
      <xdr:nvCxnSpPr>
        <xdr:cNvPr id="195" name="直線コネクタ 194">
          <a:extLst>
            <a:ext uri="{FF2B5EF4-FFF2-40B4-BE49-F238E27FC236}">
              <a16:creationId xmlns:a16="http://schemas.microsoft.com/office/drawing/2014/main" xmlns="" id="{00000000-0008-0000-0400-0000C3000000}"/>
            </a:ext>
          </a:extLst>
        </xdr:cNvPr>
        <xdr:cNvCxnSpPr/>
      </xdr:nvCxnSpPr>
      <xdr:spPr>
        <a:xfrm flipV="1">
          <a:off x="2209800" y="100602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6" name="フローチャート: 判断 195">
          <a:extLst>
            <a:ext uri="{FF2B5EF4-FFF2-40B4-BE49-F238E27FC236}">
              <a16:creationId xmlns:a16="http://schemas.microsoft.com/office/drawing/2014/main" xmlns="" id="{00000000-0008-0000-0400-0000C4000000}"/>
            </a:ext>
          </a:extLst>
        </xdr:cNvPr>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35577</xdr:rowOff>
    </xdr:from>
    <xdr:ext cx="7620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2717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148772</xdr:rowOff>
    </xdr:from>
    <xdr:to>
      <xdr:col>11</xdr:col>
      <xdr:colOff>9525</xdr:colOff>
      <xdr:row>58</xdr:row>
      <xdr:rowOff>159657</xdr:rowOff>
    </xdr:to>
    <xdr:cxnSp macro="">
      <xdr:nvCxnSpPr>
        <xdr:cNvPr id="198" name="直線コネクタ 197">
          <a:extLst>
            <a:ext uri="{FF2B5EF4-FFF2-40B4-BE49-F238E27FC236}">
              <a16:creationId xmlns:a16="http://schemas.microsoft.com/office/drawing/2014/main" xmlns="" id="{00000000-0008-0000-0400-0000C6000000}"/>
            </a:ext>
          </a:extLst>
        </xdr:cNvPr>
        <xdr:cNvCxnSpPr/>
      </xdr:nvCxnSpPr>
      <xdr:spPr>
        <a:xfrm>
          <a:off x="1320800" y="100928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73478</xdr:rowOff>
    </xdr:from>
    <xdr:to>
      <xdr:col>11</xdr:col>
      <xdr:colOff>60325</xdr:colOff>
      <xdr:row>58</xdr:row>
      <xdr:rowOff>3628</xdr:rowOff>
    </xdr:to>
    <xdr:sp macro="" textlink="">
      <xdr:nvSpPr>
        <xdr:cNvPr id="199" name="フローチャート: 判断 198">
          <a:extLst>
            <a:ext uri="{FF2B5EF4-FFF2-40B4-BE49-F238E27FC236}">
              <a16:creationId xmlns:a16="http://schemas.microsoft.com/office/drawing/2014/main" xmlns="" id="{00000000-0008-0000-0400-0000C7000000}"/>
            </a:ext>
          </a:extLst>
        </xdr:cNvPr>
        <xdr:cNvSpPr/>
      </xdr:nvSpPr>
      <xdr:spPr>
        <a:xfrm>
          <a:off x="2159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13805</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1828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51707</xdr:rowOff>
    </xdr:from>
    <xdr:to>
      <xdr:col>6</xdr:col>
      <xdr:colOff>171450</xdr:colOff>
      <xdr:row>57</xdr:row>
      <xdr:rowOff>153307</xdr:rowOff>
    </xdr:to>
    <xdr:sp macro="" textlink="">
      <xdr:nvSpPr>
        <xdr:cNvPr id="201" name="フローチャート: 判断 200">
          <a:extLst>
            <a:ext uri="{FF2B5EF4-FFF2-40B4-BE49-F238E27FC236}">
              <a16:creationId xmlns:a16="http://schemas.microsoft.com/office/drawing/2014/main" xmlns="" id="{00000000-0008-0000-0400-0000C9000000}"/>
            </a:ext>
          </a:extLst>
        </xdr:cNvPr>
        <xdr:cNvSpPr/>
      </xdr:nvSpPr>
      <xdr:spPr>
        <a:xfrm>
          <a:off x="1270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163484</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939800" y="959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xmlns="" id="{00000000-0008-0000-0400-0000CF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2722</xdr:rowOff>
    </xdr:from>
    <xdr:to>
      <xdr:col>24</xdr:col>
      <xdr:colOff>76200</xdr:colOff>
      <xdr:row>59</xdr:row>
      <xdr:rowOff>104322</xdr:rowOff>
    </xdr:to>
    <xdr:sp macro="" textlink="">
      <xdr:nvSpPr>
        <xdr:cNvPr id="208" name="楕円 207">
          <a:extLst>
            <a:ext uri="{FF2B5EF4-FFF2-40B4-BE49-F238E27FC236}">
              <a16:creationId xmlns:a16="http://schemas.microsoft.com/office/drawing/2014/main" xmlns="" id="{00000000-0008-0000-0400-0000D0000000}"/>
            </a:ext>
          </a:extLst>
        </xdr:cNvPr>
        <xdr:cNvSpPr/>
      </xdr:nvSpPr>
      <xdr:spPr>
        <a:xfrm>
          <a:off x="47752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146249</xdr:rowOff>
    </xdr:from>
    <xdr:ext cx="762000" cy="259045"/>
    <xdr:sp macro="" textlink="">
      <xdr:nvSpPr>
        <xdr:cNvPr id="209" name="扶助費該当値テキスト">
          <a:extLst>
            <a:ext uri="{FF2B5EF4-FFF2-40B4-BE49-F238E27FC236}">
              <a16:creationId xmlns:a16="http://schemas.microsoft.com/office/drawing/2014/main" xmlns="" id="{00000000-0008-0000-0400-0000D1000000}"/>
            </a:ext>
          </a:extLst>
        </xdr:cNvPr>
        <xdr:cNvSpPr txBox="1"/>
      </xdr:nvSpPr>
      <xdr:spPr>
        <a:xfrm>
          <a:off x="49149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97972</xdr:rowOff>
    </xdr:from>
    <xdr:to>
      <xdr:col>20</xdr:col>
      <xdr:colOff>38100</xdr:colOff>
      <xdr:row>59</xdr:row>
      <xdr:rowOff>28122</xdr:rowOff>
    </xdr:to>
    <xdr:sp macro="" textlink="">
      <xdr:nvSpPr>
        <xdr:cNvPr id="210" name="楕円 209">
          <a:extLst>
            <a:ext uri="{FF2B5EF4-FFF2-40B4-BE49-F238E27FC236}">
              <a16:creationId xmlns:a16="http://schemas.microsoft.com/office/drawing/2014/main" xmlns="" id="{00000000-0008-0000-0400-0000D2000000}"/>
            </a:ext>
          </a:extLst>
        </xdr:cNvPr>
        <xdr:cNvSpPr/>
      </xdr:nvSpPr>
      <xdr:spPr>
        <a:xfrm>
          <a:off x="3937000" y="1004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12899</xdr:rowOff>
    </xdr:from>
    <xdr:ext cx="736600" cy="259045"/>
    <xdr:sp macro="" textlink="">
      <xdr:nvSpPr>
        <xdr:cNvPr id="211" name="テキスト ボックス 210">
          <a:extLst>
            <a:ext uri="{FF2B5EF4-FFF2-40B4-BE49-F238E27FC236}">
              <a16:creationId xmlns:a16="http://schemas.microsoft.com/office/drawing/2014/main" xmlns="" id="{00000000-0008-0000-0400-0000D3000000}"/>
            </a:ext>
          </a:extLst>
        </xdr:cNvPr>
        <xdr:cNvSpPr txBox="1"/>
      </xdr:nvSpPr>
      <xdr:spPr>
        <a:xfrm>
          <a:off x="3606800" y="1012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65315</xdr:rowOff>
    </xdr:from>
    <xdr:to>
      <xdr:col>15</xdr:col>
      <xdr:colOff>149225</xdr:colOff>
      <xdr:row>58</xdr:row>
      <xdr:rowOff>166915</xdr:rowOff>
    </xdr:to>
    <xdr:sp macro="" textlink="">
      <xdr:nvSpPr>
        <xdr:cNvPr id="212" name="楕円 211">
          <a:extLst>
            <a:ext uri="{FF2B5EF4-FFF2-40B4-BE49-F238E27FC236}">
              <a16:creationId xmlns:a16="http://schemas.microsoft.com/office/drawing/2014/main" xmlns="" id="{00000000-0008-0000-0400-0000D4000000}"/>
            </a:ext>
          </a:extLst>
        </xdr:cNvPr>
        <xdr:cNvSpPr/>
      </xdr:nvSpPr>
      <xdr:spPr>
        <a:xfrm>
          <a:off x="30480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151692</xdr:rowOff>
    </xdr:from>
    <xdr:ext cx="762000" cy="259045"/>
    <xdr:sp macro="" textlink="">
      <xdr:nvSpPr>
        <xdr:cNvPr id="213" name="テキスト ボックス 212">
          <a:extLst>
            <a:ext uri="{FF2B5EF4-FFF2-40B4-BE49-F238E27FC236}">
              <a16:creationId xmlns:a16="http://schemas.microsoft.com/office/drawing/2014/main" xmlns="" id="{00000000-0008-0000-0400-0000D5000000}"/>
            </a:ext>
          </a:extLst>
        </xdr:cNvPr>
        <xdr:cNvSpPr txBox="1"/>
      </xdr:nvSpPr>
      <xdr:spPr>
        <a:xfrm>
          <a:off x="2717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108857</xdr:rowOff>
    </xdr:from>
    <xdr:to>
      <xdr:col>11</xdr:col>
      <xdr:colOff>60325</xdr:colOff>
      <xdr:row>59</xdr:row>
      <xdr:rowOff>39007</xdr:rowOff>
    </xdr:to>
    <xdr:sp macro="" textlink="">
      <xdr:nvSpPr>
        <xdr:cNvPr id="214" name="楕円 213">
          <a:extLst>
            <a:ext uri="{FF2B5EF4-FFF2-40B4-BE49-F238E27FC236}">
              <a16:creationId xmlns:a16="http://schemas.microsoft.com/office/drawing/2014/main" xmlns="" id="{00000000-0008-0000-0400-0000D6000000}"/>
            </a:ext>
          </a:extLst>
        </xdr:cNvPr>
        <xdr:cNvSpPr/>
      </xdr:nvSpPr>
      <xdr:spPr>
        <a:xfrm>
          <a:off x="2159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23784</xdr:rowOff>
    </xdr:from>
    <xdr:ext cx="762000" cy="259045"/>
    <xdr:sp macro="" textlink="">
      <xdr:nvSpPr>
        <xdr:cNvPr id="215" name="テキスト ボックス 214">
          <a:extLst>
            <a:ext uri="{FF2B5EF4-FFF2-40B4-BE49-F238E27FC236}">
              <a16:creationId xmlns:a16="http://schemas.microsoft.com/office/drawing/2014/main" xmlns="" id="{00000000-0008-0000-0400-0000D7000000}"/>
            </a:ext>
          </a:extLst>
        </xdr:cNvPr>
        <xdr:cNvSpPr txBox="1"/>
      </xdr:nvSpPr>
      <xdr:spPr>
        <a:xfrm>
          <a:off x="1828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97972</xdr:rowOff>
    </xdr:from>
    <xdr:to>
      <xdr:col>6</xdr:col>
      <xdr:colOff>171450</xdr:colOff>
      <xdr:row>59</xdr:row>
      <xdr:rowOff>28122</xdr:rowOff>
    </xdr:to>
    <xdr:sp macro="" textlink="">
      <xdr:nvSpPr>
        <xdr:cNvPr id="216" name="楕円 215">
          <a:extLst>
            <a:ext uri="{FF2B5EF4-FFF2-40B4-BE49-F238E27FC236}">
              <a16:creationId xmlns:a16="http://schemas.microsoft.com/office/drawing/2014/main" xmlns="" id="{00000000-0008-0000-0400-0000D8000000}"/>
            </a:ext>
          </a:extLst>
        </xdr:cNvPr>
        <xdr:cNvSpPr/>
      </xdr:nvSpPr>
      <xdr:spPr>
        <a:xfrm>
          <a:off x="1270000" y="1004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12899</xdr:rowOff>
    </xdr:from>
    <xdr:ext cx="762000" cy="259045"/>
    <xdr:sp macro="" textlink="">
      <xdr:nvSpPr>
        <xdr:cNvPr id="217" name="テキスト ボックス 216">
          <a:extLst>
            <a:ext uri="{FF2B5EF4-FFF2-40B4-BE49-F238E27FC236}">
              <a16:creationId xmlns:a16="http://schemas.microsoft.com/office/drawing/2014/main" xmlns="" id="{00000000-0008-0000-0400-0000D9000000}"/>
            </a:ext>
          </a:extLst>
        </xdr:cNvPr>
        <xdr:cNvSpPr txBox="1"/>
      </xdr:nvSpPr>
      <xdr:spPr>
        <a:xfrm>
          <a:off x="939800" y="1012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a:extLst>
            <a:ext uri="{FF2B5EF4-FFF2-40B4-BE49-F238E27FC236}">
              <a16:creationId xmlns:a16="http://schemas.microsoft.com/office/drawing/2014/main" xmlns="" id="{00000000-0008-0000-0400-0000E3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1">
              <a:solidFill>
                <a:schemeClr val="dk1"/>
              </a:solidFill>
              <a:effectLst/>
              <a:latin typeface="+mn-lt"/>
              <a:ea typeface="+mn-ea"/>
              <a:cs typeface="+mn-cs"/>
            </a:rPr>
            <a:t>類似団体平均より高めの水準であ</a:t>
          </a:r>
          <a:r>
            <a:rPr kumimoji="1" lang="ja-JP" altLang="en-US" sz="1100" b="1">
              <a:solidFill>
                <a:schemeClr val="dk1"/>
              </a:solidFill>
              <a:effectLst/>
              <a:latin typeface="+mn-lt"/>
              <a:ea typeface="+mn-ea"/>
              <a:cs typeface="+mn-cs"/>
            </a:rPr>
            <a:t>り、要因としては</a:t>
          </a:r>
          <a:r>
            <a:rPr kumimoji="1" lang="ja-JP" altLang="ja-JP" sz="1100" b="1">
              <a:solidFill>
                <a:schemeClr val="dk1"/>
              </a:solidFill>
              <a:effectLst/>
              <a:latin typeface="+mn-lt"/>
              <a:ea typeface="+mn-ea"/>
              <a:cs typeface="+mn-cs"/>
            </a:rPr>
            <a:t>特別会計への繰出金</a:t>
          </a:r>
          <a:r>
            <a:rPr kumimoji="1" lang="ja-JP" altLang="en-US" sz="1100" b="1">
              <a:solidFill>
                <a:schemeClr val="dk1"/>
              </a:solidFill>
              <a:effectLst/>
              <a:latin typeface="+mn-lt"/>
              <a:ea typeface="+mn-ea"/>
              <a:cs typeface="+mn-cs"/>
            </a:rPr>
            <a:t>の増加</a:t>
          </a:r>
          <a:r>
            <a:rPr kumimoji="1" lang="ja-JP" altLang="ja-JP" sz="1100" b="1">
              <a:solidFill>
                <a:schemeClr val="dk1"/>
              </a:solidFill>
              <a:effectLst/>
              <a:latin typeface="+mn-lt"/>
              <a:ea typeface="+mn-ea"/>
              <a:cs typeface="+mn-cs"/>
            </a:rPr>
            <a:t>が影響して</a:t>
          </a:r>
          <a:r>
            <a:rPr kumimoji="1" lang="ja-JP" altLang="en-US" sz="1100" b="1">
              <a:solidFill>
                <a:schemeClr val="dk1"/>
              </a:solidFill>
              <a:effectLst/>
              <a:latin typeface="+mn-lt"/>
              <a:ea typeface="+mn-ea"/>
              <a:cs typeface="+mn-cs"/>
            </a:rPr>
            <a:t>いる。</a:t>
          </a:r>
          <a:r>
            <a:rPr kumimoji="1" lang="ja-JP" altLang="ja-JP" sz="1100" b="1">
              <a:solidFill>
                <a:schemeClr val="dk1"/>
              </a:solidFill>
              <a:effectLst/>
              <a:latin typeface="+mn-lt"/>
              <a:ea typeface="+mn-ea"/>
              <a:cs typeface="+mn-cs"/>
            </a:rPr>
            <a:t>今後も各特別会計への繰出金の増加が見込まれるので、普通会計以外の特別会計の状況把握に努め、適切な運営を促す。</a:t>
          </a:r>
          <a:endParaRPr lang="ja-JP" altLang="ja-JP" sz="1400" b="1">
            <a:effectLst/>
          </a:endParaRPr>
        </a:p>
      </xdr:txBody>
    </xdr:sp>
    <xdr:clientData/>
  </xdr:twoCellAnchor>
  <xdr:oneCellAnchor>
    <xdr:from>
      <xdr:col>62</xdr:col>
      <xdr:colOff>6350</xdr:colOff>
      <xdr:row>49</xdr:row>
      <xdr:rowOff>107950</xdr:rowOff>
    </xdr:from>
    <xdr:ext cx="298543" cy="225703"/>
    <xdr:sp macro="" textlink="">
      <xdr:nvSpPr>
        <xdr:cNvPr id="229" name="テキスト ボックス 228">
          <a:extLst>
            <a:ext uri="{FF2B5EF4-FFF2-40B4-BE49-F238E27FC236}">
              <a16:creationId xmlns:a16="http://schemas.microsoft.com/office/drawing/2014/main" xmlns="" id="{00000000-0008-0000-0400-0000E5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a:extLst>
            <a:ext uri="{FF2B5EF4-FFF2-40B4-BE49-F238E27FC236}">
              <a16:creationId xmlns:a16="http://schemas.microsoft.com/office/drawing/2014/main" xmlns="" id="{00000000-0008-0000-0400-0000E6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a:extLst>
            <a:ext uri="{FF2B5EF4-FFF2-40B4-BE49-F238E27FC236}">
              <a16:creationId xmlns:a16="http://schemas.microsoft.com/office/drawing/2014/main" xmlns="" id="{00000000-0008-0000-0400-0000E7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a:extLst>
            <a:ext uri="{FF2B5EF4-FFF2-40B4-BE49-F238E27FC236}">
              <a16:creationId xmlns:a16="http://schemas.microsoft.com/office/drawing/2014/main" xmlns="" id="{00000000-0008-0000-0400-0000E8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a:extLst>
            <a:ext uri="{FF2B5EF4-FFF2-40B4-BE49-F238E27FC236}">
              <a16:creationId xmlns:a16="http://schemas.microsoft.com/office/drawing/2014/main" xmlns="" id="{00000000-0008-0000-0400-0000E9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a:extLst>
            <a:ext uri="{FF2B5EF4-FFF2-40B4-BE49-F238E27FC236}">
              <a16:creationId xmlns:a16="http://schemas.microsoft.com/office/drawing/2014/main" xmlns="" id="{00000000-0008-0000-0400-0000EA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a:extLst>
            <a:ext uri="{FF2B5EF4-FFF2-40B4-BE49-F238E27FC236}">
              <a16:creationId xmlns:a16="http://schemas.microsoft.com/office/drawing/2014/main" xmlns="" id="{00000000-0008-0000-0400-0000EB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a:extLst>
            <a:ext uri="{FF2B5EF4-FFF2-40B4-BE49-F238E27FC236}">
              <a16:creationId xmlns:a16="http://schemas.microsoft.com/office/drawing/2014/main" xmlns="" id="{00000000-0008-0000-0400-0000EC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a:extLst>
            <a:ext uri="{FF2B5EF4-FFF2-40B4-BE49-F238E27FC236}">
              <a16:creationId xmlns:a16="http://schemas.microsoft.com/office/drawing/2014/main" xmlns="" id="{00000000-0008-0000-0400-0000ED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a:extLst>
            <a:ext uri="{FF2B5EF4-FFF2-40B4-BE49-F238E27FC236}">
              <a16:creationId xmlns:a16="http://schemas.microsoft.com/office/drawing/2014/main" xmlns="" id="{00000000-0008-0000-0400-0000EE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a:extLst>
            <a:ext uri="{FF2B5EF4-FFF2-40B4-BE49-F238E27FC236}">
              <a16:creationId xmlns:a16="http://schemas.microsoft.com/office/drawing/2014/main" xmlns="" id="{00000000-0008-0000-0400-0000EF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a:extLst>
            <a:ext uri="{FF2B5EF4-FFF2-40B4-BE49-F238E27FC236}">
              <a16:creationId xmlns:a16="http://schemas.microsoft.com/office/drawing/2014/main" xmlns="" id="{00000000-0008-0000-0400-0000F0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a:extLst>
            <a:ext uri="{FF2B5EF4-FFF2-40B4-BE49-F238E27FC236}">
              <a16:creationId xmlns:a16="http://schemas.microsoft.com/office/drawing/2014/main" xmlns="" id="{00000000-0008-0000-0400-0000F1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a:extLst>
            <a:ext uri="{FF2B5EF4-FFF2-40B4-BE49-F238E27FC236}">
              <a16:creationId xmlns:a16="http://schemas.microsoft.com/office/drawing/2014/main" xmlns="" id="{00000000-0008-0000-0400-0000F2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a:extLst>
            <a:ext uri="{FF2B5EF4-FFF2-40B4-BE49-F238E27FC236}">
              <a16:creationId xmlns:a16="http://schemas.microsoft.com/office/drawing/2014/main" xmlns="" id="{00000000-0008-0000-0400-0000F3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a:extLst>
            <a:ext uri="{FF2B5EF4-FFF2-40B4-BE49-F238E27FC236}">
              <a16:creationId xmlns:a16="http://schemas.microsoft.com/office/drawing/2014/main" xmlns="" id="{00000000-0008-0000-0400-0000F4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a:extLst>
            <a:ext uri="{FF2B5EF4-FFF2-40B4-BE49-F238E27FC236}">
              <a16:creationId xmlns:a16="http://schemas.microsoft.com/office/drawing/2014/main" xmlns="" id="{00000000-0008-0000-0400-0000F5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a:extLst>
            <a:ext uri="{FF2B5EF4-FFF2-40B4-BE49-F238E27FC236}">
              <a16:creationId xmlns:a16="http://schemas.microsoft.com/office/drawing/2014/main" xmlns="" id="{00000000-0008-0000-0400-0000F6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95976</xdr:rowOff>
    </xdr:from>
    <xdr:to>
      <xdr:col>82</xdr:col>
      <xdr:colOff>107950</xdr:colOff>
      <xdr:row>60</xdr:row>
      <xdr:rowOff>169454</xdr:rowOff>
    </xdr:to>
    <xdr:cxnSp macro="">
      <xdr:nvCxnSpPr>
        <xdr:cNvPr id="247" name="直線コネクタ 246">
          <a:extLst>
            <a:ext uri="{FF2B5EF4-FFF2-40B4-BE49-F238E27FC236}">
              <a16:creationId xmlns:a16="http://schemas.microsoft.com/office/drawing/2014/main" xmlns="" id="{00000000-0008-0000-0400-0000F7000000}"/>
            </a:ext>
          </a:extLst>
        </xdr:cNvPr>
        <xdr:cNvCxnSpPr/>
      </xdr:nvCxnSpPr>
      <xdr:spPr>
        <a:xfrm flipV="1">
          <a:off x="16510000" y="918282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48" name="その他最小値テキスト">
          <a:extLst>
            <a:ext uri="{FF2B5EF4-FFF2-40B4-BE49-F238E27FC236}">
              <a16:creationId xmlns:a16="http://schemas.microsoft.com/office/drawing/2014/main" xmlns="" id="{00000000-0008-0000-0400-0000F8000000}"/>
            </a:ext>
          </a:extLst>
        </xdr:cNvPr>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49" name="直線コネクタ 248">
          <a:extLst>
            <a:ext uri="{FF2B5EF4-FFF2-40B4-BE49-F238E27FC236}">
              <a16:creationId xmlns:a16="http://schemas.microsoft.com/office/drawing/2014/main" xmlns="" id="{00000000-0008-0000-0400-0000F9000000}"/>
            </a:ext>
          </a:extLst>
        </xdr:cNvPr>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10903</xdr:rowOff>
    </xdr:from>
    <xdr:ext cx="762000" cy="259045"/>
    <xdr:sp macro="" textlink="">
      <xdr:nvSpPr>
        <xdr:cNvPr id="250" name="その他最大値テキスト">
          <a:extLst>
            <a:ext uri="{FF2B5EF4-FFF2-40B4-BE49-F238E27FC236}">
              <a16:creationId xmlns:a16="http://schemas.microsoft.com/office/drawing/2014/main" xmlns="" id="{00000000-0008-0000-0400-0000FA000000}"/>
            </a:ext>
          </a:extLst>
        </xdr:cNvPr>
        <xdr:cNvSpPr txBox="1"/>
      </xdr:nvSpPr>
      <xdr:spPr>
        <a:xfrm>
          <a:off x="16598900" y="892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95976</xdr:rowOff>
    </xdr:from>
    <xdr:to>
      <xdr:col>82</xdr:col>
      <xdr:colOff>196850</xdr:colOff>
      <xdr:row>53</xdr:row>
      <xdr:rowOff>95976</xdr:rowOff>
    </xdr:to>
    <xdr:cxnSp macro="">
      <xdr:nvCxnSpPr>
        <xdr:cNvPr id="251" name="直線コネクタ 250">
          <a:extLst>
            <a:ext uri="{FF2B5EF4-FFF2-40B4-BE49-F238E27FC236}">
              <a16:creationId xmlns:a16="http://schemas.microsoft.com/office/drawing/2014/main" xmlns="" id="{00000000-0008-0000-0400-0000FB000000}"/>
            </a:ext>
          </a:extLst>
        </xdr:cNvPr>
        <xdr:cNvCxnSpPr/>
      </xdr:nvCxnSpPr>
      <xdr:spPr>
        <a:xfrm>
          <a:off x="16421100" y="918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149860</xdr:rowOff>
    </xdr:from>
    <xdr:to>
      <xdr:col>82</xdr:col>
      <xdr:colOff>107950</xdr:colOff>
      <xdr:row>57</xdr:row>
      <xdr:rowOff>122101</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a:off x="15671800" y="9751060"/>
          <a:ext cx="838200" cy="14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76399</xdr:rowOff>
    </xdr:from>
    <xdr:ext cx="762000" cy="259045"/>
    <xdr:sp macro="" textlink="">
      <xdr:nvSpPr>
        <xdr:cNvPr id="253" name="その他平均値テキスト">
          <a:extLst>
            <a:ext uri="{FF2B5EF4-FFF2-40B4-BE49-F238E27FC236}">
              <a16:creationId xmlns:a16="http://schemas.microsoft.com/office/drawing/2014/main" xmlns="" id="{00000000-0008-0000-0400-0000FD000000}"/>
            </a:ext>
          </a:extLst>
        </xdr:cNvPr>
        <xdr:cNvSpPr txBox="1"/>
      </xdr:nvSpPr>
      <xdr:spPr>
        <a:xfrm>
          <a:off x="16598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4" name="フローチャート: 判断 253">
          <a:extLst>
            <a:ext uri="{FF2B5EF4-FFF2-40B4-BE49-F238E27FC236}">
              <a16:creationId xmlns:a16="http://schemas.microsoft.com/office/drawing/2014/main" xmlns="" id="{00000000-0008-0000-0400-0000FE000000}"/>
            </a:ext>
          </a:extLst>
        </xdr:cNvPr>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130266</xdr:rowOff>
    </xdr:from>
    <xdr:to>
      <xdr:col>78</xdr:col>
      <xdr:colOff>69850</xdr:colOff>
      <xdr:row>56</xdr:row>
      <xdr:rowOff>149860</xdr:rowOff>
    </xdr:to>
    <xdr:cxnSp macro="">
      <xdr:nvCxnSpPr>
        <xdr:cNvPr id="255" name="直線コネクタ 254">
          <a:extLst>
            <a:ext uri="{FF2B5EF4-FFF2-40B4-BE49-F238E27FC236}">
              <a16:creationId xmlns:a16="http://schemas.microsoft.com/office/drawing/2014/main" xmlns="" id="{00000000-0008-0000-0400-0000FF000000}"/>
            </a:ext>
          </a:extLst>
        </xdr:cNvPr>
        <xdr:cNvCxnSpPr/>
      </xdr:nvCxnSpPr>
      <xdr:spPr>
        <a:xfrm>
          <a:off x="14782800" y="973146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6" name="フローチャート: 判断 255">
          <a:extLst>
            <a:ext uri="{FF2B5EF4-FFF2-40B4-BE49-F238E27FC236}">
              <a16:creationId xmlns:a16="http://schemas.microsoft.com/office/drawing/2014/main" xmlns="" id="{00000000-0008-0000-0400-000000010000}"/>
            </a:ext>
          </a:extLst>
        </xdr:cNvPr>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158586</xdr:rowOff>
    </xdr:from>
    <xdr:ext cx="736600" cy="259045"/>
    <xdr:sp macro="" textlink="">
      <xdr:nvSpPr>
        <xdr:cNvPr id="257" name="テキスト ボックス 256">
          <a:extLst>
            <a:ext uri="{FF2B5EF4-FFF2-40B4-BE49-F238E27FC236}">
              <a16:creationId xmlns:a16="http://schemas.microsoft.com/office/drawing/2014/main" xmlns="" id="{00000000-0008-0000-0400-000001010000}"/>
            </a:ext>
          </a:extLst>
        </xdr:cNvPr>
        <xdr:cNvSpPr txBox="1"/>
      </xdr:nvSpPr>
      <xdr:spPr>
        <a:xfrm>
          <a:off x="15290800" y="9416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78015</xdr:rowOff>
    </xdr:from>
    <xdr:to>
      <xdr:col>73</xdr:col>
      <xdr:colOff>180975</xdr:colOff>
      <xdr:row>56</xdr:row>
      <xdr:rowOff>130266</xdr:rowOff>
    </xdr:to>
    <xdr:cxnSp macro="">
      <xdr:nvCxnSpPr>
        <xdr:cNvPr id="258" name="直線コネクタ 257">
          <a:extLst>
            <a:ext uri="{FF2B5EF4-FFF2-40B4-BE49-F238E27FC236}">
              <a16:creationId xmlns:a16="http://schemas.microsoft.com/office/drawing/2014/main" xmlns="" id="{00000000-0008-0000-0400-000002010000}"/>
            </a:ext>
          </a:extLst>
        </xdr:cNvPr>
        <xdr:cNvCxnSpPr/>
      </xdr:nvCxnSpPr>
      <xdr:spPr>
        <a:xfrm>
          <a:off x="13893800" y="9679215"/>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59" name="フローチャート: 判断 258">
          <a:extLst>
            <a:ext uri="{FF2B5EF4-FFF2-40B4-BE49-F238E27FC236}">
              <a16:creationId xmlns:a16="http://schemas.microsoft.com/office/drawing/2014/main" xmlns="" id="{00000000-0008-0000-0400-000003010000}"/>
            </a:ext>
          </a:extLst>
        </xdr:cNvPr>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32294</xdr:rowOff>
    </xdr:from>
    <xdr:to>
      <xdr:col>69</xdr:col>
      <xdr:colOff>92075</xdr:colOff>
      <xdr:row>56</xdr:row>
      <xdr:rowOff>78015</xdr:rowOff>
    </xdr:to>
    <xdr:cxnSp macro="">
      <xdr:nvCxnSpPr>
        <xdr:cNvPr id="261" name="直線コネクタ 260">
          <a:extLst>
            <a:ext uri="{FF2B5EF4-FFF2-40B4-BE49-F238E27FC236}">
              <a16:creationId xmlns:a16="http://schemas.microsoft.com/office/drawing/2014/main" xmlns="" id="{00000000-0008-0000-0400-000005010000}"/>
            </a:ext>
          </a:extLst>
        </xdr:cNvPr>
        <xdr:cNvCxnSpPr/>
      </xdr:nvCxnSpPr>
      <xdr:spPr>
        <a:xfrm>
          <a:off x="13004800" y="9633494"/>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2" name="フローチャート: 判断 261">
          <a:extLst>
            <a:ext uri="{FF2B5EF4-FFF2-40B4-BE49-F238E27FC236}">
              <a16:creationId xmlns:a16="http://schemas.microsoft.com/office/drawing/2014/main" xmlns="" id="{00000000-0008-0000-0400-000006010000}"/>
            </a:ext>
          </a:extLst>
        </xdr:cNvPr>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64" name="フローチャート: 判断 263">
          <a:extLst>
            <a:ext uri="{FF2B5EF4-FFF2-40B4-BE49-F238E27FC236}">
              <a16:creationId xmlns:a16="http://schemas.microsoft.com/office/drawing/2014/main" xmlns="" id="{00000000-0008-0000-0400-000008010000}"/>
            </a:ext>
          </a:extLst>
        </xdr:cNvPr>
        <xdr:cNvSpPr/>
      </xdr:nvSpPr>
      <xdr:spPr>
        <a:xfrm>
          <a:off x="12954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80934</xdr:rowOff>
    </xdr:from>
    <xdr:ext cx="7620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2623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71301</xdr:rowOff>
    </xdr:from>
    <xdr:to>
      <xdr:col>82</xdr:col>
      <xdr:colOff>158750</xdr:colOff>
      <xdr:row>58</xdr:row>
      <xdr:rowOff>1451</xdr:rowOff>
    </xdr:to>
    <xdr:sp macro="" textlink="">
      <xdr:nvSpPr>
        <xdr:cNvPr id="271" name="楕円 270">
          <a:extLst>
            <a:ext uri="{FF2B5EF4-FFF2-40B4-BE49-F238E27FC236}">
              <a16:creationId xmlns:a16="http://schemas.microsoft.com/office/drawing/2014/main" xmlns="" id="{00000000-0008-0000-0400-00000F010000}"/>
            </a:ext>
          </a:extLst>
        </xdr:cNvPr>
        <xdr:cNvSpPr/>
      </xdr:nvSpPr>
      <xdr:spPr>
        <a:xfrm>
          <a:off x="16459200" y="984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43378</xdr:rowOff>
    </xdr:from>
    <xdr:ext cx="762000" cy="259045"/>
    <xdr:sp macro="" textlink="">
      <xdr:nvSpPr>
        <xdr:cNvPr id="272" name="その他該当値テキスト">
          <a:extLst>
            <a:ext uri="{FF2B5EF4-FFF2-40B4-BE49-F238E27FC236}">
              <a16:creationId xmlns:a16="http://schemas.microsoft.com/office/drawing/2014/main" xmlns="" id="{00000000-0008-0000-0400-000010010000}"/>
            </a:ext>
          </a:extLst>
        </xdr:cNvPr>
        <xdr:cNvSpPr txBox="1"/>
      </xdr:nvSpPr>
      <xdr:spPr>
        <a:xfrm>
          <a:off x="16598900" y="9816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99060</xdr:rowOff>
    </xdr:from>
    <xdr:to>
      <xdr:col>78</xdr:col>
      <xdr:colOff>120650</xdr:colOff>
      <xdr:row>57</xdr:row>
      <xdr:rowOff>29210</xdr:rowOff>
    </xdr:to>
    <xdr:sp macro="" textlink="">
      <xdr:nvSpPr>
        <xdr:cNvPr id="273" name="楕円 272">
          <a:extLst>
            <a:ext uri="{FF2B5EF4-FFF2-40B4-BE49-F238E27FC236}">
              <a16:creationId xmlns:a16="http://schemas.microsoft.com/office/drawing/2014/main" xmlns="" id="{00000000-0008-0000-0400-000011010000}"/>
            </a:ext>
          </a:extLst>
        </xdr:cNvPr>
        <xdr:cNvSpPr/>
      </xdr:nvSpPr>
      <xdr:spPr>
        <a:xfrm>
          <a:off x="15621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13987</xdr:rowOff>
    </xdr:from>
    <xdr:ext cx="736600" cy="259045"/>
    <xdr:sp macro="" textlink="">
      <xdr:nvSpPr>
        <xdr:cNvPr id="274" name="テキスト ボックス 273">
          <a:extLst>
            <a:ext uri="{FF2B5EF4-FFF2-40B4-BE49-F238E27FC236}">
              <a16:creationId xmlns:a16="http://schemas.microsoft.com/office/drawing/2014/main" xmlns="" id="{00000000-0008-0000-0400-000012010000}"/>
            </a:ext>
          </a:extLst>
        </xdr:cNvPr>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79466</xdr:rowOff>
    </xdr:from>
    <xdr:to>
      <xdr:col>74</xdr:col>
      <xdr:colOff>31750</xdr:colOff>
      <xdr:row>57</xdr:row>
      <xdr:rowOff>9616</xdr:rowOff>
    </xdr:to>
    <xdr:sp macro="" textlink="">
      <xdr:nvSpPr>
        <xdr:cNvPr id="275" name="楕円 274">
          <a:extLst>
            <a:ext uri="{FF2B5EF4-FFF2-40B4-BE49-F238E27FC236}">
              <a16:creationId xmlns:a16="http://schemas.microsoft.com/office/drawing/2014/main" xmlns="" id="{00000000-0008-0000-0400-000013010000}"/>
            </a:ext>
          </a:extLst>
        </xdr:cNvPr>
        <xdr:cNvSpPr/>
      </xdr:nvSpPr>
      <xdr:spPr>
        <a:xfrm>
          <a:off x="14732000" y="968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165843</xdr:rowOff>
    </xdr:from>
    <xdr:ext cx="762000" cy="259045"/>
    <xdr:sp macro="" textlink="">
      <xdr:nvSpPr>
        <xdr:cNvPr id="276" name="テキスト ボックス 275">
          <a:extLst>
            <a:ext uri="{FF2B5EF4-FFF2-40B4-BE49-F238E27FC236}">
              <a16:creationId xmlns:a16="http://schemas.microsoft.com/office/drawing/2014/main" xmlns="" id="{00000000-0008-0000-0400-000014010000}"/>
            </a:ext>
          </a:extLst>
        </xdr:cNvPr>
        <xdr:cNvSpPr txBox="1"/>
      </xdr:nvSpPr>
      <xdr:spPr>
        <a:xfrm>
          <a:off x="14401800" y="97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27215</xdr:rowOff>
    </xdr:from>
    <xdr:to>
      <xdr:col>69</xdr:col>
      <xdr:colOff>142875</xdr:colOff>
      <xdr:row>56</xdr:row>
      <xdr:rowOff>128815</xdr:rowOff>
    </xdr:to>
    <xdr:sp macro="" textlink="">
      <xdr:nvSpPr>
        <xdr:cNvPr id="277" name="楕円 276">
          <a:extLst>
            <a:ext uri="{FF2B5EF4-FFF2-40B4-BE49-F238E27FC236}">
              <a16:creationId xmlns:a16="http://schemas.microsoft.com/office/drawing/2014/main" xmlns="" id="{00000000-0008-0000-0400-000015010000}"/>
            </a:ext>
          </a:extLst>
        </xdr:cNvPr>
        <xdr:cNvSpPr/>
      </xdr:nvSpPr>
      <xdr:spPr>
        <a:xfrm>
          <a:off x="13843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113592</xdr:rowOff>
    </xdr:from>
    <xdr:ext cx="762000" cy="259045"/>
    <xdr:sp macro="" textlink="">
      <xdr:nvSpPr>
        <xdr:cNvPr id="278" name="テキスト ボックス 277">
          <a:extLst>
            <a:ext uri="{FF2B5EF4-FFF2-40B4-BE49-F238E27FC236}">
              <a16:creationId xmlns:a16="http://schemas.microsoft.com/office/drawing/2014/main" xmlns="" id="{00000000-0008-0000-0400-000016010000}"/>
            </a:ext>
          </a:extLst>
        </xdr:cNvPr>
        <xdr:cNvSpPr txBox="1"/>
      </xdr:nvSpPr>
      <xdr:spPr>
        <a:xfrm>
          <a:off x="13512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152944</xdr:rowOff>
    </xdr:from>
    <xdr:to>
      <xdr:col>65</xdr:col>
      <xdr:colOff>53975</xdr:colOff>
      <xdr:row>56</xdr:row>
      <xdr:rowOff>83094</xdr:rowOff>
    </xdr:to>
    <xdr:sp macro="" textlink="">
      <xdr:nvSpPr>
        <xdr:cNvPr id="279" name="楕円 278">
          <a:extLst>
            <a:ext uri="{FF2B5EF4-FFF2-40B4-BE49-F238E27FC236}">
              <a16:creationId xmlns:a16="http://schemas.microsoft.com/office/drawing/2014/main" xmlns="" id="{00000000-0008-0000-0400-000017010000}"/>
            </a:ext>
          </a:extLst>
        </xdr:cNvPr>
        <xdr:cNvSpPr/>
      </xdr:nvSpPr>
      <xdr:spPr>
        <a:xfrm>
          <a:off x="12954000" y="958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93271</xdr:rowOff>
    </xdr:from>
    <xdr:ext cx="762000" cy="259045"/>
    <xdr:sp macro="" textlink="">
      <xdr:nvSpPr>
        <xdr:cNvPr id="280" name="テキスト ボックス 279">
          <a:extLst>
            <a:ext uri="{FF2B5EF4-FFF2-40B4-BE49-F238E27FC236}">
              <a16:creationId xmlns:a16="http://schemas.microsoft.com/office/drawing/2014/main" xmlns="" id="{00000000-0008-0000-0400-000018010000}"/>
            </a:ext>
          </a:extLst>
        </xdr:cNvPr>
        <xdr:cNvSpPr txBox="1"/>
      </xdr:nvSpPr>
      <xdr:spPr>
        <a:xfrm>
          <a:off x="12623800" y="9351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a:extLst>
            <a:ext uri="{FF2B5EF4-FFF2-40B4-BE49-F238E27FC236}">
              <a16:creationId xmlns:a16="http://schemas.microsoft.com/office/drawing/2014/main" xmlns="" id="{00000000-0008-0000-0400-000020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a:extLst>
            <a:ext uri="{FF2B5EF4-FFF2-40B4-BE49-F238E27FC236}">
              <a16:creationId xmlns:a16="http://schemas.microsoft.com/office/drawing/2014/main" xmlns="" id="{00000000-0008-0000-0400-000021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a:extLst>
            <a:ext uri="{FF2B5EF4-FFF2-40B4-BE49-F238E27FC236}">
              <a16:creationId xmlns:a16="http://schemas.microsoft.com/office/drawing/2014/main" xmlns="" id="{00000000-0008-0000-0400-000022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1">
              <a:solidFill>
                <a:schemeClr val="dk1"/>
              </a:solidFill>
              <a:effectLst/>
              <a:latin typeface="+mn-lt"/>
              <a:ea typeface="+mn-ea"/>
              <a:cs typeface="+mn-cs"/>
            </a:rPr>
            <a:t>市単独で行う補助金の減額や見直しなどにより、類似団体より</a:t>
          </a:r>
          <a:r>
            <a:rPr kumimoji="1" lang="ja-JP" altLang="en-US" sz="1100" b="1">
              <a:solidFill>
                <a:schemeClr val="dk1"/>
              </a:solidFill>
              <a:effectLst/>
              <a:latin typeface="+mn-lt"/>
              <a:ea typeface="+mn-ea"/>
              <a:cs typeface="+mn-cs"/>
            </a:rPr>
            <a:t>やや</a:t>
          </a:r>
          <a:r>
            <a:rPr kumimoji="1" lang="ja-JP" altLang="ja-JP" sz="1100" b="1">
              <a:solidFill>
                <a:schemeClr val="dk1"/>
              </a:solidFill>
              <a:effectLst/>
              <a:latin typeface="+mn-lt"/>
              <a:ea typeface="+mn-ea"/>
              <a:cs typeface="+mn-cs"/>
            </a:rPr>
            <a:t>低い水準で推移している。</a:t>
          </a:r>
          <a:r>
            <a:rPr kumimoji="1" lang="ja-JP" altLang="en-US" sz="1100" b="1">
              <a:solidFill>
                <a:schemeClr val="dk1"/>
              </a:solidFill>
              <a:effectLst/>
              <a:latin typeface="+mn-lt"/>
              <a:ea typeface="+mn-ea"/>
              <a:cs typeface="+mn-cs"/>
            </a:rPr>
            <a:t>更なる削減に向けて、</a:t>
          </a:r>
          <a:r>
            <a:rPr kumimoji="1" lang="ja-JP" altLang="ja-JP" sz="1100" b="1">
              <a:solidFill>
                <a:schemeClr val="dk1"/>
              </a:solidFill>
              <a:effectLst/>
              <a:latin typeface="+mn-lt"/>
              <a:ea typeface="+mn-ea"/>
              <a:cs typeface="+mn-cs"/>
            </a:rPr>
            <a:t>団体補助から事業補助への転換を図るとともに、団体補助を中心とする同一内容の経常的な補助金については、廃止も含めた見直しを行</a:t>
          </a:r>
          <a:r>
            <a:rPr kumimoji="1" lang="ja-JP" altLang="en-US" sz="1100" b="1">
              <a:solidFill>
                <a:schemeClr val="dk1"/>
              </a:solidFill>
              <a:effectLst/>
              <a:latin typeface="+mn-lt"/>
              <a:ea typeface="+mn-ea"/>
              <a:cs typeface="+mn-cs"/>
            </a:rPr>
            <a:t>う。</a:t>
          </a:r>
          <a:endParaRPr lang="ja-JP" altLang="ja-JP" sz="1400" b="1">
            <a:effectLst/>
          </a:endParaRPr>
        </a:p>
      </xdr:txBody>
    </xdr:sp>
    <xdr:clientData/>
  </xdr:twoCellAnchor>
  <xdr:oneCellAnchor>
    <xdr:from>
      <xdr:col>62</xdr:col>
      <xdr:colOff>6350</xdr:colOff>
      <xdr:row>29</xdr:row>
      <xdr:rowOff>107950</xdr:rowOff>
    </xdr:from>
    <xdr:ext cx="298543" cy="225703"/>
    <xdr:sp macro="" textlink="">
      <xdr:nvSpPr>
        <xdr:cNvPr id="292" name="テキスト ボックス 291">
          <a:extLst>
            <a:ext uri="{FF2B5EF4-FFF2-40B4-BE49-F238E27FC236}">
              <a16:creationId xmlns:a16="http://schemas.microsoft.com/office/drawing/2014/main" xmlns="" id="{00000000-0008-0000-0400-000024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a:extLst>
            <a:ext uri="{FF2B5EF4-FFF2-40B4-BE49-F238E27FC236}">
              <a16:creationId xmlns:a16="http://schemas.microsoft.com/office/drawing/2014/main" xmlns="" id="{00000000-0008-0000-0400-000025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a:extLst>
            <a:ext uri="{FF2B5EF4-FFF2-40B4-BE49-F238E27FC236}">
              <a16:creationId xmlns:a16="http://schemas.microsoft.com/office/drawing/2014/main" xmlns="" id="{00000000-0008-0000-0400-000026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a:extLst>
            <a:ext uri="{FF2B5EF4-FFF2-40B4-BE49-F238E27FC236}">
              <a16:creationId xmlns:a16="http://schemas.microsoft.com/office/drawing/2014/main" xmlns="" id="{00000000-0008-0000-0400-000027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a:extLst>
            <a:ext uri="{FF2B5EF4-FFF2-40B4-BE49-F238E27FC236}">
              <a16:creationId xmlns:a16="http://schemas.microsoft.com/office/drawing/2014/main" xmlns="" id="{00000000-0008-0000-0400-000028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a:extLst>
            <a:ext uri="{FF2B5EF4-FFF2-40B4-BE49-F238E27FC236}">
              <a16:creationId xmlns:a16="http://schemas.microsoft.com/office/drawing/2014/main" xmlns="" id="{00000000-0008-0000-0400-000029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a:extLst>
            <a:ext uri="{FF2B5EF4-FFF2-40B4-BE49-F238E27FC236}">
              <a16:creationId xmlns:a16="http://schemas.microsoft.com/office/drawing/2014/main" xmlns="" id="{00000000-0008-0000-0400-00002A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a:extLst>
            <a:ext uri="{FF2B5EF4-FFF2-40B4-BE49-F238E27FC236}">
              <a16:creationId xmlns:a16="http://schemas.microsoft.com/office/drawing/2014/main" xmlns="" id="{00000000-0008-0000-0400-00002B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a:extLst>
            <a:ext uri="{FF2B5EF4-FFF2-40B4-BE49-F238E27FC236}">
              <a16:creationId xmlns:a16="http://schemas.microsoft.com/office/drawing/2014/main" xmlns="" id="{00000000-0008-0000-0400-00002C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a:extLst>
            <a:ext uri="{FF2B5EF4-FFF2-40B4-BE49-F238E27FC236}">
              <a16:creationId xmlns:a16="http://schemas.microsoft.com/office/drawing/2014/main" xmlns="" id="{00000000-0008-0000-0400-00002D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a:extLst>
            <a:ext uri="{FF2B5EF4-FFF2-40B4-BE49-F238E27FC236}">
              <a16:creationId xmlns:a16="http://schemas.microsoft.com/office/drawing/2014/main" xmlns="" id="{00000000-0008-0000-0400-00002E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a:extLst>
            <a:ext uri="{FF2B5EF4-FFF2-40B4-BE49-F238E27FC236}">
              <a16:creationId xmlns:a16="http://schemas.microsoft.com/office/drawing/2014/main" xmlns="" id="{00000000-0008-0000-0400-00002F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xmlns=""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83566</xdr:rowOff>
    </xdr:from>
    <xdr:to>
      <xdr:col>82</xdr:col>
      <xdr:colOff>107950</xdr:colOff>
      <xdr:row>39</xdr:row>
      <xdr:rowOff>161290</xdr:rowOff>
    </xdr:to>
    <xdr:cxnSp macro="">
      <xdr:nvCxnSpPr>
        <xdr:cNvPr id="305" name="直線コネクタ 304">
          <a:extLst>
            <a:ext uri="{FF2B5EF4-FFF2-40B4-BE49-F238E27FC236}">
              <a16:creationId xmlns:a16="http://schemas.microsoft.com/office/drawing/2014/main" xmlns="" id="{00000000-0008-0000-0400-000031010000}"/>
            </a:ext>
          </a:extLst>
        </xdr:cNvPr>
        <xdr:cNvCxnSpPr/>
      </xdr:nvCxnSpPr>
      <xdr:spPr>
        <a:xfrm flipV="1">
          <a:off x="16510000" y="5741416"/>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6" name="補助費等最小値テキスト">
          <a:extLst>
            <a:ext uri="{FF2B5EF4-FFF2-40B4-BE49-F238E27FC236}">
              <a16:creationId xmlns:a16="http://schemas.microsoft.com/office/drawing/2014/main" xmlns="" id="{00000000-0008-0000-0400-000032010000}"/>
            </a:ext>
          </a:extLst>
        </xdr:cNvPr>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7" name="直線コネクタ 306">
          <a:extLst>
            <a:ext uri="{FF2B5EF4-FFF2-40B4-BE49-F238E27FC236}">
              <a16:creationId xmlns:a16="http://schemas.microsoft.com/office/drawing/2014/main" xmlns="" id="{00000000-0008-0000-0400-000033010000}"/>
            </a:ext>
          </a:extLst>
        </xdr:cNvPr>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169943</xdr:rowOff>
    </xdr:from>
    <xdr:ext cx="762000" cy="259045"/>
    <xdr:sp macro="" textlink="">
      <xdr:nvSpPr>
        <xdr:cNvPr id="308" name="補助費等最大値テキスト">
          <a:extLst>
            <a:ext uri="{FF2B5EF4-FFF2-40B4-BE49-F238E27FC236}">
              <a16:creationId xmlns:a16="http://schemas.microsoft.com/office/drawing/2014/main" xmlns="" id="{00000000-0008-0000-0400-000034010000}"/>
            </a:ext>
          </a:extLst>
        </xdr:cNvPr>
        <xdr:cNvSpPr txBox="1"/>
      </xdr:nvSpPr>
      <xdr:spPr>
        <a:xfrm>
          <a:off x="16598900" y="548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83566</xdr:rowOff>
    </xdr:from>
    <xdr:to>
      <xdr:col>82</xdr:col>
      <xdr:colOff>196850</xdr:colOff>
      <xdr:row>33</xdr:row>
      <xdr:rowOff>83566</xdr:rowOff>
    </xdr:to>
    <xdr:cxnSp macro="">
      <xdr:nvCxnSpPr>
        <xdr:cNvPr id="309" name="直線コネクタ 308">
          <a:extLst>
            <a:ext uri="{FF2B5EF4-FFF2-40B4-BE49-F238E27FC236}">
              <a16:creationId xmlns:a16="http://schemas.microsoft.com/office/drawing/2014/main" xmlns="" id="{00000000-0008-0000-0400-000035010000}"/>
            </a:ext>
          </a:extLst>
        </xdr:cNvPr>
        <xdr:cNvCxnSpPr/>
      </xdr:nvCxnSpPr>
      <xdr:spPr>
        <a:xfrm>
          <a:off x="16421100" y="5741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101854</xdr:rowOff>
    </xdr:from>
    <xdr:to>
      <xdr:col>82</xdr:col>
      <xdr:colOff>107950</xdr:colOff>
      <xdr:row>35</xdr:row>
      <xdr:rowOff>106426</xdr:rowOff>
    </xdr:to>
    <xdr:cxnSp macro="">
      <xdr:nvCxnSpPr>
        <xdr:cNvPr id="310" name="直線コネクタ 309">
          <a:extLst>
            <a:ext uri="{FF2B5EF4-FFF2-40B4-BE49-F238E27FC236}">
              <a16:creationId xmlns:a16="http://schemas.microsoft.com/office/drawing/2014/main" xmlns="" id="{00000000-0008-0000-0400-000036010000}"/>
            </a:ext>
          </a:extLst>
        </xdr:cNvPr>
        <xdr:cNvCxnSpPr/>
      </xdr:nvCxnSpPr>
      <xdr:spPr>
        <a:xfrm>
          <a:off x="15671800" y="61026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146575</xdr:rowOff>
    </xdr:from>
    <xdr:ext cx="762000" cy="259045"/>
    <xdr:sp macro="" textlink="">
      <xdr:nvSpPr>
        <xdr:cNvPr id="311" name="補助費等平均値テキスト">
          <a:extLst>
            <a:ext uri="{FF2B5EF4-FFF2-40B4-BE49-F238E27FC236}">
              <a16:creationId xmlns:a16="http://schemas.microsoft.com/office/drawing/2014/main" xmlns="" id="{00000000-0008-0000-0400-000037010000}"/>
            </a:ext>
          </a:extLst>
        </xdr:cNvPr>
        <xdr:cNvSpPr txBox="1"/>
      </xdr:nvSpPr>
      <xdr:spPr>
        <a:xfrm>
          <a:off x="16598900" y="6147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12" name="フローチャート: 判断 311">
          <a:extLst>
            <a:ext uri="{FF2B5EF4-FFF2-40B4-BE49-F238E27FC236}">
              <a16:creationId xmlns:a16="http://schemas.microsoft.com/office/drawing/2014/main" xmlns="" id="{00000000-0008-0000-0400-000038010000}"/>
            </a:ext>
          </a:extLst>
        </xdr:cNvPr>
        <xdr:cNvSpPr/>
      </xdr:nvSpPr>
      <xdr:spPr>
        <a:xfrm>
          <a:off x="164592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19558</xdr:rowOff>
    </xdr:from>
    <xdr:to>
      <xdr:col>78</xdr:col>
      <xdr:colOff>69850</xdr:colOff>
      <xdr:row>35</xdr:row>
      <xdr:rowOff>101854</xdr:rowOff>
    </xdr:to>
    <xdr:cxnSp macro="">
      <xdr:nvCxnSpPr>
        <xdr:cNvPr id="313" name="直線コネクタ 312">
          <a:extLst>
            <a:ext uri="{FF2B5EF4-FFF2-40B4-BE49-F238E27FC236}">
              <a16:creationId xmlns:a16="http://schemas.microsoft.com/office/drawing/2014/main" xmlns="" id="{00000000-0008-0000-0400-000039010000}"/>
            </a:ext>
          </a:extLst>
        </xdr:cNvPr>
        <xdr:cNvCxnSpPr/>
      </xdr:nvCxnSpPr>
      <xdr:spPr>
        <a:xfrm>
          <a:off x="14782800" y="602030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a:extLst>
            <a:ext uri="{FF2B5EF4-FFF2-40B4-BE49-F238E27FC236}">
              <a16:creationId xmlns:a16="http://schemas.microsoft.com/office/drawing/2014/main" xmlns="" id="{00000000-0008-0000-0400-00003A010000}"/>
            </a:ext>
          </a:extLst>
        </xdr:cNvPr>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75709</xdr:rowOff>
    </xdr:from>
    <xdr:ext cx="736600" cy="259045"/>
    <xdr:sp macro="" textlink="">
      <xdr:nvSpPr>
        <xdr:cNvPr id="315" name="テキスト ボックス 314">
          <a:extLst>
            <a:ext uri="{FF2B5EF4-FFF2-40B4-BE49-F238E27FC236}">
              <a16:creationId xmlns:a16="http://schemas.microsoft.com/office/drawing/2014/main" xmlns="" id="{00000000-0008-0000-0400-00003B010000}"/>
            </a:ext>
          </a:extLst>
        </xdr:cNvPr>
        <xdr:cNvSpPr txBox="1"/>
      </xdr:nvSpPr>
      <xdr:spPr>
        <a:xfrm>
          <a:off x="15290800" y="6247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14986</xdr:rowOff>
    </xdr:from>
    <xdr:to>
      <xdr:col>73</xdr:col>
      <xdr:colOff>180975</xdr:colOff>
      <xdr:row>35</xdr:row>
      <xdr:rowOff>19558</xdr:rowOff>
    </xdr:to>
    <xdr:cxnSp macro="">
      <xdr:nvCxnSpPr>
        <xdr:cNvPr id="316" name="直線コネクタ 315">
          <a:extLst>
            <a:ext uri="{FF2B5EF4-FFF2-40B4-BE49-F238E27FC236}">
              <a16:creationId xmlns:a16="http://schemas.microsoft.com/office/drawing/2014/main" xmlns="" id="{00000000-0008-0000-0400-00003C010000}"/>
            </a:ext>
          </a:extLst>
        </xdr:cNvPr>
        <xdr:cNvCxnSpPr/>
      </xdr:nvCxnSpPr>
      <xdr:spPr>
        <a:xfrm>
          <a:off x="13893800" y="60157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151638</xdr:rowOff>
    </xdr:from>
    <xdr:to>
      <xdr:col>74</xdr:col>
      <xdr:colOff>31750</xdr:colOff>
      <xdr:row>36</xdr:row>
      <xdr:rowOff>81788</xdr:rowOff>
    </xdr:to>
    <xdr:sp macro="" textlink="">
      <xdr:nvSpPr>
        <xdr:cNvPr id="317" name="フローチャート: 判断 316">
          <a:extLst>
            <a:ext uri="{FF2B5EF4-FFF2-40B4-BE49-F238E27FC236}">
              <a16:creationId xmlns:a16="http://schemas.microsoft.com/office/drawing/2014/main" xmlns="" id="{00000000-0008-0000-0400-00003D010000}"/>
            </a:ext>
          </a:extLst>
        </xdr:cNvPr>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66565</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4401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14986</xdr:rowOff>
    </xdr:from>
    <xdr:to>
      <xdr:col>69</xdr:col>
      <xdr:colOff>92075</xdr:colOff>
      <xdr:row>35</xdr:row>
      <xdr:rowOff>46990</xdr:rowOff>
    </xdr:to>
    <xdr:cxnSp macro="">
      <xdr:nvCxnSpPr>
        <xdr:cNvPr id="319" name="直線コネクタ 318">
          <a:extLst>
            <a:ext uri="{FF2B5EF4-FFF2-40B4-BE49-F238E27FC236}">
              <a16:creationId xmlns:a16="http://schemas.microsoft.com/office/drawing/2014/main" xmlns="" id="{00000000-0008-0000-0400-00003F010000}"/>
            </a:ext>
          </a:extLst>
        </xdr:cNvPr>
        <xdr:cNvCxnSpPr/>
      </xdr:nvCxnSpPr>
      <xdr:spPr>
        <a:xfrm flipV="1">
          <a:off x="13004800" y="60157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20" name="フローチャート: 判断 319">
          <a:extLst>
            <a:ext uri="{FF2B5EF4-FFF2-40B4-BE49-F238E27FC236}">
              <a16:creationId xmlns:a16="http://schemas.microsoft.com/office/drawing/2014/main" xmlns="" id="{00000000-0008-0000-0400-000040010000}"/>
            </a:ext>
          </a:extLst>
        </xdr:cNvPr>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2" name="フローチャート: 判断 321">
          <a:extLst>
            <a:ext uri="{FF2B5EF4-FFF2-40B4-BE49-F238E27FC236}">
              <a16:creationId xmlns:a16="http://schemas.microsoft.com/office/drawing/2014/main" xmlns="" id="{00000000-0008-0000-0400-000042010000}"/>
            </a:ext>
          </a:extLst>
        </xdr:cNvPr>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84853</xdr:rowOff>
    </xdr:from>
    <xdr:ext cx="7620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2623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55626</xdr:rowOff>
    </xdr:from>
    <xdr:to>
      <xdr:col>82</xdr:col>
      <xdr:colOff>158750</xdr:colOff>
      <xdr:row>35</xdr:row>
      <xdr:rowOff>157226</xdr:rowOff>
    </xdr:to>
    <xdr:sp macro="" textlink="">
      <xdr:nvSpPr>
        <xdr:cNvPr id="329" name="楕円 328">
          <a:extLst>
            <a:ext uri="{FF2B5EF4-FFF2-40B4-BE49-F238E27FC236}">
              <a16:creationId xmlns:a16="http://schemas.microsoft.com/office/drawing/2014/main" xmlns="" id="{00000000-0008-0000-0400-000049010000}"/>
            </a:ext>
          </a:extLst>
        </xdr:cNvPr>
        <xdr:cNvSpPr/>
      </xdr:nvSpPr>
      <xdr:spPr>
        <a:xfrm>
          <a:off x="164592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72153</xdr:rowOff>
    </xdr:from>
    <xdr:ext cx="762000" cy="259045"/>
    <xdr:sp macro="" textlink="">
      <xdr:nvSpPr>
        <xdr:cNvPr id="330" name="補助費等該当値テキスト">
          <a:extLst>
            <a:ext uri="{FF2B5EF4-FFF2-40B4-BE49-F238E27FC236}">
              <a16:creationId xmlns:a16="http://schemas.microsoft.com/office/drawing/2014/main" xmlns="" id="{00000000-0008-0000-0400-00004A010000}"/>
            </a:ext>
          </a:extLst>
        </xdr:cNvPr>
        <xdr:cNvSpPr txBox="1"/>
      </xdr:nvSpPr>
      <xdr:spPr>
        <a:xfrm>
          <a:off x="16598900" y="5901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51054</xdr:rowOff>
    </xdr:from>
    <xdr:to>
      <xdr:col>78</xdr:col>
      <xdr:colOff>120650</xdr:colOff>
      <xdr:row>35</xdr:row>
      <xdr:rowOff>152654</xdr:rowOff>
    </xdr:to>
    <xdr:sp macro="" textlink="">
      <xdr:nvSpPr>
        <xdr:cNvPr id="331" name="楕円 330">
          <a:extLst>
            <a:ext uri="{FF2B5EF4-FFF2-40B4-BE49-F238E27FC236}">
              <a16:creationId xmlns:a16="http://schemas.microsoft.com/office/drawing/2014/main" xmlns="" id="{00000000-0008-0000-0400-00004B010000}"/>
            </a:ext>
          </a:extLst>
        </xdr:cNvPr>
        <xdr:cNvSpPr/>
      </xdr:nvSpPr>
      <xdr:spPr>
        <a:xfrm>
          <a:off x="15621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162831</xdr:rowOff>
    </xdr:from>
    <xdr:ext cx="736600" cy="259045"/>
    <xdr:sp macro="" textlink="">
      <xdr:nvSpPr>
        <xdr:cNvPr id="332" name="テキスト ボックス 331">
          <a:extLst>
            <a:ext uri="{FF2B5EF4-FFF2-40B4-BE49-F238E27FC236}">
              <a16:creationId xmlns:a16="http://schemas.microsoft.com/office/drawing/2014/main" xmlns="" id="{00000000-0008-0000-0400-00004C010000}"/>
            </a:ext>
          </a:extLst>
        </xdr:cNvPr>
        <xdr:cNvSpPr txBox="1"/>
      </xdr:nvSpPr>
      <xdr:spPr>
        <a:xfrm>
          <a:off x="15290800" y="5820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140208</xdr:rowOff>
    </xdr:from>
    <xdr:to>
      <xdr:col>74</xdr:col>
      <xdr:colOff>31750</xdr:colOff>
      <xdr:row>35</xdr:row>
      <xdr:rowOff>70358</xdr:rowOff>
    </xdr:to>
    <xdr:sp macro="" textlink="">
      <xdr:nvSpPr>
        <xdr:cNvPr id="333" name="楕円 332">
          <a:extLst>
            <a:ext uri="{FF2B5EF4-FFF2-40B4-BE49-F238E27FC236}">
              <a16:creationId xmlns:a16="http://schemas.microsoft.com/office/drawing/2014/main" xmlns="" id="{00000000-0008-0000-0400-00004D010000}"/>
            </a:ext>
          </a:extLst>
        </xdr:cNvPr>
        <xdr:cNvSpPr/>
      </xdr:nvSpPr>
      <xdr:spPr>
        <a:xfrm>
          <a:off x="14732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80535</xdr:rowOff>
    </xdr:from>
    <xdr:ext cx="762000" cy="259045"/>
    <xdr:sp macro="" textlink="">
      <xdr:nvSpPr>
        <xdr:cNvPr id="334" name="テキスト ボックス 333">
          <a:extLst>
            <a:ext uri="{FF2B5EF4-FFF2-40B4-BE49-F238E27FC236}">
              <a16:creationId xmlns:a16="http://schemas.microsoft.com/office/drawing/2014/main" xmlns="" id="{00000000-0008-0000-0400-00004E010000}"/>
            </a:ext>
          </a:extLst>
        </xdr:cNvPr>
        <xdr:cNvSpPr txBox="1"/>
      </xdr:nvSpPr>
      <xdr:spPr>
        <a:xfrm>
          <a:off x="14401800" y="573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135636</xdr:rowOff>
    </xdr:from>
    <xdr:to>
      <xdr:col>69</xdr:col>
      <xdr:colOff>142875</xdr:colOff>
      <xdr:row>35</xdr:row>
      <xdr:rowOff>65786</xdr:rowOff>
    </xdr:to>
    <xdr:sp macro="" textlink="">
      <xdr:nvSpPr>
        <xdr:cNvPr id="335" name="楕円 334">
          <a:extLst>
            <a:ext uri="{FF2B5EF4-FFF2-40B4-BE49-F238E27FC236}">
              <a16:creationId xmlns:a16="http://schemas.microsoft.com/office/drawing/2014/main" xmlns="" id="{00000000-0008-0000-0400-00004F010000}"/>
            </a:ext>
          </a:extLst>
        </xdr:cNvPr>
        <xdr:cNvSpPr/>
      </xdr:nvSpPr>
      <xdr:spPr>
        <a:xfrm>
          <a:off x="13843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75963</xdr:rowOff>
    </xdr:from>
    <xdr:ext cx="762000" cy="259045"/>
    <xdr:sp macro="" textlink="">
      <xdr:nvSpPr>
        <xdr:cNvPr id="336" name="テキスト ボックス 335">
          <a:extLst>
            <a:ext uri="{FF2B5EF4-FFF2-40B4-BE49-F238E27FC236}">
              <a16:creationId xmlns:a16="http://schemas.microsoft.com/office/drawing/2014/main" xmlns="" id="{00000000-0008-0000-0400-000050010000}"/>
            </a:ext>
          </a:extLst>
        </xdr:cNvPr>
        <xdr:cNvSpPr txBox="1"/>
      </xdr:nvSpPr>
      <xdr:spPr>
        <a:xfrm>
          <a:off x="13512800" y="573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167640</xdr:rowOff>
    </xdr:from>
    <xdr:to>
      <xdr:col>65</xdr:col>
      <xdr:colOff>53975</xdr:colOff>
      <xdr:row>35</xdr:row>
      <xdr:rowOff>97790</xdr:rowOff>
    </xdr:to>
    <xdr:sp macro="" textlink="">
      <xdr:nvSpPr>
        <xdr:cNvPr id="337" name="楕円 336">
          <a:extLst>
            <a:ext uri="{FF2B5EF4-FFF2-40B4-BE49-F238E27FC236}">
              <a16:creationId xmlns:a16="http://schemas.microsoft.com/office/drawing/2014/main" xmlns="" id="{00000000-0008-0000-0400-000051010000}"/>
            </a:ext>
          </a:extLst>
        </xdr:cNvPr>
        <xdr:cNvSpPr/>
      </xdr:nvSpPr>
      <xdr:spPr>
        <a:xfrm>
          <a:off x="12954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107967</xdr:rowOff>
    </xdr:from>
    <xdr:ext cx="762000" cy="259045"/>
    <xdr:sp macro="" textlink="">
      <xdr:nvSpPr>
        <xdr:cNvPr id="338" name="テキスト ボックス 337">
          <a:extLst>
            <a:ext uri="{FF2B5EF4-FFF2-40B4-BE49-F238E27FC236}">
              <a16:creationId xmlns:a16="http://schemas.microsoft.com/office/drawing/2014/main" xmlns="" id="{00000000-0008-0000-0400-000052010000}"/>
            </a:ext>
          </a:extLst>
        </xdr:cNvPr>
        <xdr:cNvSpPr txBox="1"/>
      </xdr:nvSpPr>
      <xdr:spPr>
        <a:xfrm>
          <a:off x="12623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xmlns=""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xmlns=""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xmlns=""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1">
              <a:solidFill>
                <a:schemeClr val="dk1"/>
              </a:solidFill>
              <a:effectLst/>
              <a:latin typeface="+mn-lt"/>
              <a:ea typeface="+mn-ea"/>
              <a:cs typeface="+mn-cs"/>
            </a:rPr>
            <a:t>これまでの行財政改革の取り組みにおいて、地方債の新規発行額抑制を図っているところであるが、過去の普通建設事業に伴う地方債の償還</a:t>
          </a:r>
          <a:r>
            <a:rPr kumimoji="1" lang="ja-JP" altLang="en-US" sz="1100" b="1">
              <a:solidFill>
                <a:schemeClr val="dk1"/>
              </a:solidFill>
              <a:effectLst/>
              <a:latin typeface="+mn-lt"/>
              <a:ea typeface="+mn-ea"/>
              <a:cs typeface="+mn-cs"/>
            </a:rPr>
            <a:t>や</a:t>
          </a:r>
          <a:r>
            <a:rPr kumimoji="1" lang="ja-JP" altLang="ja-JP" sz="1100" b="1">
              <a:solidFill>
                <a:schemeClr val="dk1"/>
              </a:solidFill>
              <a:effectLst/>
              <a:latin typeface="+mn-lt"/>
              <a:ea typeface="+mn-ea"/>
              <a:cs typeface="+mn-cs"/>
            </a:rPr>
            <a:t>退職手当債の償還がかさみ、公債費は依然として高い水準である。実質公債費比率も高い水準であるため、投資的事業の抑制を図るなど公債費の抑制に努める。</a:t>
          </a:r>
          <a:endParaRPr kumimoji="1" lang="ja-JP" altLang="en-US" sz="1300" b="1">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xmlns=""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xmlns=""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xmlns=""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xmlns=""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xmlns=""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xmlns=""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xmlns=""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xmlns=""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xmlns=""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xmlns=""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xmlns=""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xmlns=""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xmlns=""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14605</xdr:rowOff>
    </xdr:from>
    <xdr:to>
      <xdr:col>24</xdr:col>
      <xdr:colOff>25400</xdr:colOff>
      <xdr:row>80</xdr:row>
      <xdr:rowOff>56514</xdr:rowOff>
    </xdr:to>
    <xdr:cxnSp macro="">
      <xdr:nvCxnSpPr>
        <xdr:cNvPr id="365" name="直線コネクタ 364">
          <a:extLst>
            <a:ext uri="{FF2B5EF4-FFF2-40B4-BE49-F238E27FC236}">
              <a16:creationId xmlns:a16="http://schemas.microsoft.com/office/drawing/2014/main" xmlns="" id="{00000000-0008-0000-0400-00006D010000}"/>
            </a:ext>
          </a:extLst>
        </xdr:cNvPr>
        <xdr:cNvCxnSpPr/>
      </xdr:nvCxnSpPr>
      <xdr:spPr>
        <a:xfrm flipV="1">
          <a:off x="4826000" y="12701905"/>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28591</xdr:rowOff>
    </xdr:from>
    <xdr:ext cx="762000" cy="259045"/>
    <xdr:sp macro="" textlink="">
      <xdr:nvSpPr>
        <xdr:cNvPr id="366" name="公債費最小値テキスト">
          <a:extLst>
            <a:ext uri="{FF2B5EF4-FFF2-40B4-BE49-F238E27FC236}">
              <a16:creationId xmlns:a16="http://schemas.microsoft.com/office/drawing/2014/main" xmlns="" id="{00000000-0008-0000-0400-00006E010000}"/>
            </a:ext>
          </a:extLst>
        </xdr:cNvPr>
        <xdr:cNvSpPr txBox="1"/>
      </xdr:nvSpPr>
      <xdr:spPr>
        <a:xfrm>
          <a:off x="4914900" y="1374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56514</xdr:rowOff>
    </xdr:from>
    <xdr:to>
      <xdr:col>24</xdr:col>
      <xdr:colOff>114300</xdr:colOff>
      <xdr:row>80</xdr:row>
      <xdr:rowOff>56514</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a:off x="4737100" y="13772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100982</xdr:rowOff>
    </xdr:from>
    <xdr:ext cx="762000" cy="259045"/>
    <xdr:sp macro="" textlink="">
      <xdr:nvSpPr>
        <xdr:cNvPr id="368" name="公債費最大値テキスト">
          <a:extLst>
            <a:ext uri="{FF2B5EF4-FFF2-40B4-BE49-F238E27FC236}">
              <a16:creationId xmlns:a16="http://schemas.microsoft.com/office/drawing/2014/main" xmlns="" id="{00000000-0008-0000-0400-000070010000}"/>
            </a:ext>
          </a:extLst>
        </xdr:cNvPr>
        <xdr:cNvSpPr txBox="1"/>
      </xdr:nvSpPr>
      <xdr:spPr>
        <a:xfrm>
          <a:off x="4914900" y="124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14605</xdr:rowOff>
    </xdr:from>
    <xdr:to>
      <xdr:col>24</xdr:col>
      <xdr:colOff>114300</xdr:colOff>
      <xdr:row>74</xdr:row>
      <xdr:rowOff>14605</xdr:rowOff>
    </xdr:to>
    <xdr:cxnSp macro="">
      <xdr:nvCxnSpPr>
        <xdr:cNvPr id="369" name="直線コネクタ 368">
          <a:extLst>
            <a:ext uri="{FF2B5EF4-FFF2-40B4-BE49-F238E27FC236}">
              <a16:creationId xmlns:a16="http://schemas.microsoft.com/office/drawing/2014/main" xmlns="" id="{00000000-0008-0000-0400-000071010000}"/>
            </a:ext>
          </a:extLst>
        </xdr:cNvPr>
        <xdr:cNvCxnSpPr/>
      </xdr:nvCxnSpPr>
      <xdr:spPr>
        <a:xfrm>
          <a:off x="4737100" y="1270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29845</xdr:rowOff>
    </xdr:from>
    <xdr:to>
      <xdr:col>24</xdr:col>
      <xdr:colOff>25400</xdr:colOff>
      <xdr:row>75</xdr:row>
      <xdr:rowOff>52705</xdr:rowOff>
    </xdr:to>
    <xdr:cxnSp macro="">
      <xdr:nvCxnSpPr>
        <xdr:cNvPr id="370" name="直線コネクタ 369">
          <a:extLst>
            <a:ext uri="{FF2B5EF4-FFF2-40B4-BE49-F238E27FC236}">
              <a16:creationId xmlns:a16="http://schemas.microsoft.com/office/drawing/2014/main" xmlns="" id="{00000000-0008-0000-0400-000072010000}"/>
            </a:ext>
          </a:extLst>
        </xdr:cNvPr>
        <xdr:cNvCxnSpPr/>
      </xdr:nvCxnSpPr>
      <xdr:spPr>
        <a:xfrm>
          <a:off x="3987800" y="1288859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157497</xdr:rowOff>
    </xdr:from>
    <xdr:ext cx="762000" cy="259045"/>
    <xdr:sp macro="" textlink="">
      <xdr:nvSpPr>
        <xdr:cNvPr id="371" name="公債費平均値テキスト">
          <a:extLst>
            <a:ext uri="{FF2B5EF4-FFF2-40B4-BE49-F238E27FC236}">
              <a16:creationId xmlns:a16="http://schemas.microsoft.com/office/drawing/2014/main" xmlns="" id="{00000000-0008-0000-0400-000073010000}"/>
            </a:ext>
          </a:extLst>
        </xdr:cNvPr>
        <xdr:cNvSpPr txBox="1"/>
      </xdr:nvSpPr>
      <xdr:spPr>
        <a:xfrm>
          <a:off x="4914900" y="12673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140970</xdr:rowOff>
    </xdr:from>
    <xdr:to>
      <xdr:col>24</xdr:col>
      <xdr:colOff>76200</xdr:colOff>
      <xdr:row>75</xdr:row>
      <xdr:rowOff>71120</xdr:rowOff>
    </xdr:to>
    <xdr:sp macro="" textlink="">
      <xdr:nvSpPr>
        <xdr:cNvPr id="372" name="フローチャート: 判断 371">
          <a:extLst>
            <a:ext uri="{FF2B5EF4-FFF2-40B4-BE49-F238E27FC236}">
              <a16:creationId xmlns:a16="http://schemas.microsoft.com/office/drawing/2014/main" xmlns="" id="{00000000-0008-0000-0400-000074010000}"/>
            </a:ext>
          </a:extLst>
        </xdr:cNvPr>
        <xdr:cNvSpPr/>
      </xdr:nvSpPr>
      <xdr:spPr>
        <a:xfrm>
          <a:off x="47752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14605</xdr:rowOff>
    </xdr:from>
    <xdr:to>
      <xdr:col>19</xdr:col>
      <xdr:colOff>187325</xdr:colOff>
      <xdr:row>75</xdr:row>
      <xdr:rowOff>29845</xdr:rowOff>
    </xdr:to>
    <xdr:cxnSp macro="">
      <xdr:nvCxnSpPr>
        <xdr:cNvPr id="373" name="直線コネクタ 372">
          <a:extLst>
            <a:ext uri="{FF2B5EF4-FFF2-40B4-BE49-F238E27FC236}">
              <a16:creationId xmlns:a16="http://schemas.microsoft.com/office/drawing/2014/main" xmlns="" id="{00000000-0008-0000-0400-000075010000}"/>
            </a:ext>
          </a:extLst>
        </xdr:cNvPr>
        <xdr:cNvCxnSpPr/>
      </xdr:nvCxnSpPr>
      <xdr:spPr>
        <a:xfrm>
          <a:off x="3098800" y="1287335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142875</xdr:rowOff>
    </xdr:from>
    <xdr:to>
      <xdr:col>20</xdr:col>
      <xdr:colOff>38100</xdr:colOff>
      <xdr:row>75</xdr:row>
      <xdr:rowOff>73025</xdr:rowOff>
    </xdr:to>
    <xdr:sp macro="" textlink="">
      <xdr:nvSpPr>
        <xdr:cNvPr id="374" name="フローチャート: 判断 373">
          <a:extLst>
            <a:ext uri="{FF2B5EF4-FFF2-40B4-BE49-F238E27FC236}">
              <a16:creationId xmlns:a16="http://schemas.microsoft.com/office/drawing/2014/main" xmlns="" id="{00000000-0008-0000-0400-000076010000}"/>
            </a:ext>
          </a:extLst>
        </xdr:cNvPr>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83202</xdr:rowOff>
    </xdr:from>
    <xdr:ext cx="736600" cy="259045"/>
    <xdr:sp macro="" textlink="">
      <xdr:nvSpPr>
        <xdr:cNvPr id="375" name="テキスト ボックス 374">
          <a:extLst>
            <a:ext uri="{FF2B5EF4-FFF2-40B4-BE49-F238E27FC236}">
              <a16:creationId xmlns:a16="http://schemas.microsoft.com/office/drawing/2014/main" xmlns="" id="{00000000-0008-0000-0400-000077010000}"/>
            </a:ext>
          </a:extLst>
        </xdr:cNvPr>
        <xdr:cNvSpPr txBox="1"/>
      </xdr:nvSpPr>
      <xdr:spPr>
        <a:xfrm>
          <a:off x="3606800" y="12599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14605</xdr:rowOff>
    </xdr:from>
    <xdr:to>
      <xdr:col>15</xdr:col>
      <xdr:colOff>98425</xdr:colOff>
      <xdr:row>75</xdr:row>
      <xdr:rowOff>33655</xdr:rowOff>
    </xdr:to>
    <xdr:cxnSp macro="">
      <xdr:nvCxnSpPr>
        <xdr:cNvPr id="376" name="直線コネクタ 375">
          <a:extLst>
            <a:ext uri="{FF2B5EF4-FFF2-40B4-BE49-F238E27FC236}">
              <a16:creationId xmlns:a16="http://schemas.microsoft.com/office/drawing/2014/main" xmlns="" id="{00000000-0008-0000-0400-000078010000}"/>
            </a:ext>
          </a:extLst>
        </xdr:cNvPr>
        <xdr:cNvCxnSpPr/>
      </xdr:nvCxnSpPr>
      <xdr:spPr>
        <a:xfrm flipV="1">
          <a:off x="2209800" y="1287335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7" name="フローチャート: 判断 376">
          <a:extLst>
            <a:ext uri="{FF2B5EF4-FFF2-40B4-BE49-F238E27FC236}">
              <a16:creationId xmlns:a16="http://schemas.microsoft.com/office/drawing/2014/main" xmlns="" id="{00000000-0008-0000-0400-000079010000}"/>
            </a:ext>
          </a:extLst>
        </xdr:cNvPr>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57802</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2717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33655</xdr:rowOff>
    </xdr:from>
    <xdr:to>
      <xdr:col>11</xdr:col>
      <xdr:colOff>9525</xdr:colOff>
      <xdr:row>75</xdr:row>
      <xdr:rowOff>48895</xdr:rowOff>
    </xdr:to>
    <xdr:cxnSp macro="">
      <xdr:nvCxnSpPr>
        <xdr:cNvPr id="379" name="直線コネクタ 378">
          <a:extLst>
            <a:ext uri="{FF2B5EF4-FFF2-40B4-BE49-F238E27FC236}">
              <a16:creationId xmlns:a16="http://schemas.microsoft.com/office/drawing/2014/main" xmlns="" id="{00000000-0008-0000-0400-00007B010000}"/>
            </a:ext>
          </a:extLst>
        </xdr:cNvPr>
        <xdr:cNvCxnSpPr/>
      </xdr:nvCxnSpPr>
      <xdr:spPr>
        <a:xfrm flipV="1">
          <a:off x="1320800" y="1289240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146685</xdr:rowOff>
    </xdr:from>
    <xdr:to>
      <xdr:col>11</xdr:col>
      <xdr:colOff>60325</xdr:colOff>
      <xdr:row>75</xdr:row>
      <xdr:rowOff>76835</xdr:rowOff>
    </xdr:to>
    <xdr:sp macro="" textlink="">
      <xdr:nvSpPr>
        <xdr:cNvPr id="380" name="フローチャート: 判断 379">
          <a:extLst>
            <a:ext uri="{FF2B5EF4-FFF2-40B4-BE49-F238E27FC236}">
              <a16:creationId xmlns:a16="http://schemas.microsoft.com/office/drawing/2014/main" xmlns="" id="{00000000-0008-0000-0400-00007C010000}"/>
            </a:ext>
          </a:extLst>
        </xdr:cNvPr>
        <xdr:cNvSpPr/>
      </xdr:nvSpPr>
      <xdr:spPr>
        <a:xfrm>
          <a:off x="2159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87012</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1828800" y="126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148590</xdr:rowOff>
    </xdr:from>
    <xdr:to>
      <xdr:col>6</xdr:col>
      <xdr:colOff>171450</xdr:colOff>
      <xdr:row>75</xdr:row>
      <xdr:rowOff>78740</xdr:rowOff>
    </xdr:to>
    <xdr:sp macro="" textlink="">
      <xdr:nvSpPr>
        <xdr:cNvPr id="382" name="フローチャート: 判断 381">
          <a:extLst>
            <a:ext uri="{FF2B5EF4-FFF2-40B4-BE49-F238E27FC236}">
              <a16:creationId xmlns:a16="http://schemas.microsoft.com/office/drawing/2014/main" xmlns="" id="{00000000-0008-0000-0400-00007E010000}"/>
            </a:ext>
          </a:extLst>
        </xdr:cNvPr>
        <xdr:cNvSpPr/>
      </xdr:nvSpPr>
      <xdr:spPr>
        <a:xfrm>
          <a:off x="1270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88917</xdr:rowOff>
    </xdr:from>
    <xdr:ext cx="7620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939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1905</xdr:rowOff>
    </xdr:from>
    <xdr:to>
      <xdr:col>24</xdr:col>
      <xdr:colOff>76200</xdr:colOff>
      <xdr:row>75</xdr:row>
      <xdr:rowOff>103505</xdr:rowOff>
    </xdr:to>
    <xdr:sp macro="" textlink="">
      <xdr:nvSpPr>
        <xdr:cNvPr id="389" name="楕円 388">
          <a:extLst>
            <a:ext uri="{FF2B5EF4-FFF2-40B4-BE49-F238E27FC236}">
              <a16:creationId xmlns:a16="http://schemas.microsoft.com/office/drawing/2014/main" xmlns="" id="{00000000-0008-0000-0400-000085010000}"/>
            </a:ext>
          </a:extLst>
        </xdr:cNvPr>
        <xdr:cNvSpPr/>
      </xdr:nvSpPr>
      <xdr:spPr>
        <a:xfrm>
          <a:off x="4775200" y="1286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145432</xdr:rowOff>
    </xdr:from>
    <xdr:ext cx="762000" cy="259045"/>
    <xdr:sp macro="" textlink="">
      <xdr:nvSpPr>
        <xdr:cNvPr id="390" name="公債費該当値テキスト">
          <a:extLst>
            <a:ext uri="{FF2B5EF4-FFF2-40B4-BE49-F238E27FC236}">
              <a16:creationId xmlns:a16="http://schemas.microsoft.com/office/drawing/2014/main" xmlns="" id="{00000000-0008-0000-0400-000086010000}"/>
            </a:ext>
          </a:extLst>
        </xdr:cNvPr>
        <xdr:cNvSpPr txBox="1"/>
      </xdr:nvSpPr>
      <xdr:spPr>
        <a:xfrm>
          <a:off x="4914900" y="12832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150495</xdr:rowOff>
    </xdr:from>
    <xdr:to>
      <xdr:col>20</xdr:col>
      <xdr:colOff>38100</xdr:colOff>
      <xdr:row>75</xdr:row>
      <xdr:rowOff>80645</xdr:rowOff>
    </xdr:to>
    <xdr:sp macro="" textlink="">
      <xdr:nvSpPr>
        <xdr:cNvPr id="391" name="楕円 390">
          <a:extLst>
            <a:ext uri="{FF2B5EF4-FFF2-40B4-BE49-F238E27FC236}">
              <a16:creationId xmlns:a16="http://schemas.microsoft.com/office/drawing/2014/main" xmlns="" id="{00000000-0008-0000-0400-000087010000}"/>
            </a:ext>
          </a:extLst>
        </xdr:cNvPr>
        <xdr:cNvSpPr/>
      </xdr:nvSpPr>
      <xdr:spPr>
        <a:xfrm>
          <a:off x="3937000" y="1283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65422</xdr:rowOff>
    </xdr:from>
    <xdr:ext cx="736600" cy="259045"/>
    <xdr:sp macro="" textlink="">
      <xdr:nvSpPr>
        <xdr:cNvPr id="392" name="テキスト ボックス 391">
          <a:extLst>
            <a:ext uri="{FF2B5EF4-FFF2-40B4-BE49-F238E27FC236}">
              <a16:creationId xmlns:a16="http://schemas.microsoft.com/office/drawing/2014/main" xmlns="" id="{00000000-0008-0000-0400-000088010000}"/>
            </a:ext>
          </a:extLst>
        </xdr:cNvPr>
        <xdr:cNvSpPr txBox="1"/>
      </xdr:nvSpPr>
      <xdr:spPr>
        <a:xfrm>
          <a:off x="3606800" y="12924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135255</xdr:rowOff>
    </xdr:from>
    <xdr:to>
      <xdr:col>15</xdr:col>
      <xdr:colOff>149225</xdr:colOff>
      <xdr:row>75</xdr:row>
      <xdr:rowOff>65405</xdr:rowOff>
    </xdr:to>
    <xdr:sp macro="" textlink="">
      <xdr:nvSpPr>
        <xdr:cNvPr id="393" name="楕円 392">
          <a:extLst>
            <a:ext uri="{FF2B5EF4-FFF2-40B4-BE49-F238E27FC236}">
              <a16:creationId xmlns:a16="http://schemas.microsoft.com/office/drawing/2014/main" xmlns="" id="{00000000-0008-0000-0400-000089010000}"/>
            </a:ext>
          </a:extLst>
        </xdr:cNvPr>
        <xdr:cNvSpPr/>
      </xdr:nvSpPr>
      <xdr:spPr>
        <a:xfrm>
          <a:off x="3048000" y="1282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75582</xdr:rowOff>
    </xdr:from>
    <xdr:ext cx="762000" cy="259045"/>
    <xdr:sp macro="" textlink="">
      <xdr:nvSpPr>
        <xdr:cNvPr id="394" name="テキスト ボックス 393">
          <a:extLst>
            <a:ext uri="{FF2B5EF4-FFF2-40B4-BE49-F238E27FC236}">
              <a16:creationId xmlns:a16="http://schemas.microsoft.com/office/drawing/2014/main" xmlns="" id="{00000000-0008-0000-0400-00008A010000}"/>
            </a:ext>
          </a:extLst>
        </xdr:cNvPr>
        <xdr:cNvSpPr txBox="1"/>
      </xdr:nvSpPr>
      <xdr:spPr>
        <a:xfrm>
          <a:off x="2717800" y="1259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154305</xdr:rowOff>
    </xdr:from>
    <xdr:to>
      <xdr:col>11</xdr:col>
      <xdr:colOff>60325</xdr:colOff>
      <xdr:row>75</xdr:row>
      <xdr:rowOff>84455</xdr:rowOff>
    </xdr:to>
    <xdr:sp macro="" textlink="">
      <xdr:nvSpPr>
        <xdr:cNvPr id="395" name="楕円 394">
          <a:extLst>
            <a:ext uri="{FF2B5EF4-FFF2-40B4-BE49-F238E27FC236}">
              <a16:creationId xmlns:a16="http://schemas.microsoft.com/office/drawing/2014/main" xmlns="" id="{00000000-0008-0000-0400-00008B010000}"/>
            </a:ext>
          </a:extLst>
        </xdr:cNvPr>
        <xdr:cNvSpPr/>
      </xdr:nvSpPr>
      <xdr:spPr>
        <a:xfrm>
          <a:off x="2159000" y="1284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69232</xdr:rowOff>
    </xdr:from>
    <xdr:ext cx="762000" cy="259045"/>
    <xdr:sp macro="" textlink="">
      <xdr:nvSpPr>
        <xdr:cNvPr id="396" name="テキスト ボックス 395">
          <a:extLst>
            <a:ext uri="{FF2B5EF4-FFF2-40B4-BE49-F238E27FC236}">
              <a16:creationId xmlns:a16="http://schemas.microsoft.com/office/drawing/2014/main" xmlns="" id="{00000000-0008-0000-0400-00008C010000}"/>
            </a:ext>
          </a:extLst>
        </xdr:cNvPr>
        <xdr:cNvSpPr txBox="1"/>
      </xdr:nvSpPr>
      <xdr:spPr>
        <a:xfrm>
          <a:off x="1828800" y="1292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169545</xdr:rowOff>
    </xdr:from>
    <xdr:to>
      <xdr:col>6</xdr:col>
      <xdr:colOff>171450</xdr:colOff>
      <xdr:row>75</xdr:row>
      <xdr:rowOff>99695</xdr:rowOff>
    </xdr:to>
    <xdr:sp macro="" textlink="">
      <xdr:nvSpPr>
        <xdr:cNvPr id="397" name="楕円 396">
          <a:extLst>
            <a:ext uri="{FF2B5EF4-FFF2-40B4-BE49-F238E27FC236}">
              <a16:creationId xmlns:a16="http://schemas.microsoft.com/office/drawing/2014/main" xmlns="" id="{00000000-0008-0000-0400-00008D010000}"/>
            </a:ext>
          </a:extLst>
        </xdr:cNvPr>
        <xdr:cNvSpPr/>
      </xdr:nvSpPr>
      <xdr:spPr>
        <a:xfrm>
          <a:off x="1270000" y="1285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84472</xdr:rowOff>
    </xdr:from>
    <xdr:ext cx="762000" cy="259045"/>
    <xdr:sp macro="" textlink="">
      <xdr:nvSpPr>
        <xdr:cNvPr id="398" name="テキスト ボックス 397">
          <a:extLst>
            <a:ext uri="{FF2B5EF4-FFF2-40B4-BE49-F238E27FC236}">
              <a16:creationId xmlns:a16="http://schemas.microsoft.com/office/drawing/2014/main" xmlns="" id="{00000000-0008-0000-0400-00008E010000}"/>
            </a:ext>
          </a:extLst>
        </xdr:cNvPr>
        <xdr:cNvSpPr txBox="1"/>
      </xdr:nvSpPr>
      <xdr:spPr>
        <a:xfrm>
          <a:off x="939800" y="1294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xmlns=""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xmlns=""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xmlns=""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xmlns=""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xmlns=""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xmlns=""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1">
              <a:solidFill>
                <a:schemeClr val="dk1"/>
              </a:solidFill>
              <a:effectLst/>
              <a:latin typeface="+mn-lt"/>
              <a:ea typeface="+mn-ea"/>
              <a:cs typeface="+mn-cs"/>
            </a:rPr>
            <a:t>類似団体平均よりやや高いのは人件費・扶助費が主</a:t>
          </a:r>
          <a:r>
            <a:rPr kumimoji="1" lang="ja-JP" altLang="en-US" sz="1100" b="1">
              <a:solidFill>
                <a:schemeClr val="dk1"/>
              </a:solidFill>
              <a:effectLst/>
              <a:latin typeface="+mn-lt"/>
              <a:ea typeface="+mn-ea"/>
              <a:cs typeface="+mn-cs"/>
            </a:rPr>
            <a:t>な</a:t>
          </a:r>
          <a:r>
            <a:rPr kumimoji="1" lang="ja-JP" altLang="ja-JP" sz="1100" b="1">
              <a:solidFill>
                <a:schemeClr val="dk1"/>
              </a:solidFill>
              <a:effectLst/>
              <a:latin typeface="+mn-lt"/>
              <a:ea typeface="+mn-ea"/>
              <a:cs typeface="+mn-cs"/>
            </a:rPr>
            <a:t>要因である。</a:t>
          </a:r>
          <a:endParaRPr lang="ja-JP" altLang="ja-JP" sz="1400" b="1">
            <a:effectLst/>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xmlns=""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xmlns=""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xmlns=""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a:extLst>
            <a:ext uri="{FF2B5EF4-FFF2-40B4-BE49-F238E27FC236}">
              <a16:creationId xmlns:a16="http://schemas.microsoft.com/office/drawing/2014/main" xmlns="" id="{00000000-0008-0000-0400-00009D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a:extLst>
            <a:ext uri="{FF2B5EF4-FFF2-40B4-BE49-F238E27FC236}">
              <a16:creationId xmlns:a16="http://schemas.microsoft.com/office/drawing/2014/main" xmlns="" id="{00000000-0008-0000-0400-00009E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a:extLst>
            <a:ext uri="{FF2B5EF4-FFF2-40B4-BE49-F238E27FC236}">
              <a16:creationId xmlns:a16="http://schemas.microsoft.com/office/drawing/2014/main" xmlns="" id="{00000000-0008-0000-0400-00009F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a:extLst>
            <a:ext uri="{FF2B5EF4-FFF2-40B4-BE49-F238E27FC236}">
              <a16:creationId xmlns:a16="http://schemas.microsoft.com/office/drawing/2014/main" xmlns="" id="{00000000-0008-0000-0400-0000A0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a:extLst>
            <a:ext uri="{FF2B5EF4-FFF2-40B4-BE49-F238E27FC236}">
              <a16:creationId xmlns:a16="http://schemas.microsoft.com/office/drawing/2014/main" xmlns="" id="{00000000-0008-0000-0400-0000A2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a:extLst>
            <a:ext uri="{FF2B5EF4-FFF2-40B4-BE49-F238E27FC236}">
              <a16:creationId xmlns:a16="http://schemas.microsoft.com/office/drawing/2014/main" xmlns="" id="{00000000-0008-0000-0400-0000A4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a:extLst>
            <a:ext uri="{FF2B5EF4-FFF2-40B4-BE49-F238E27FC236}">
              <a16:creationId xmlns:a16="http://schemas.microsoft.com/office/drawing/2014/main" xmlns="" id="{00000000-0008-0000-0400-0000A6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xmlns=""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xmlns=""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31750</xdr:rowOff>
    </xdr:from>
    <xdr:to>
      <xdr:col>82</xdr:col>
      <xdr:colOff>107950</xdr:colOff>
      <xdr:row>80</xdr:row>
      <xdr:rowOff>123189</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flipV="1">
          <a:off x="16510000" y="12719050"/>
          <a:ext cx="0" cy="112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95266</xdr:rowOff>
    </xdr:from>
    <xdr:ext cx="762000" cy="259045"/>
    <xdr:sp macro="" textlink="">
      <xdr:nvSpPr>
        <xdr:cNvPr id="427" name="公債費以外最小値テキスト">
          <a:extLst>
            <a:ext uri="{FF2B5EF4-FFF2-40B4-BE49-F238E27FC236}">
              <a16:creationId xmlns:a16="http://schemas.microsoft.com/office/drawing/2014/main" xmlns="" id="{00000000-0008-0000-0400-0000AB010000}"/>
            </a:ext>
          </a:extLst>
        </xdr:cNvPr>
        <xdr:cNvSpPr txBox="1"/>
      </xdr:nvSpPr>
      <xdr:spPr>
        <a:xfrm>
          <a:off x="16598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123189</xdr:rowOff>
    </xdr:from>
    <xdr:to>
      <xdr:col>82</xdr:col>
      <xdr:colOff>196850</xdr:colOff>
      <xdr:row>80</xdr:row>
      <xdr:rowOff>123189</xdr:rowOff>
    </xdr:to>
    <xdr:cxnSp macro="">
      <xdr:nvCxnSpPr>
        <xdr:cNvPr id="428" name="直線コネクタ 427">
          <a:extLst>
            <a:ext uri="{FF2B5EF4-FFF2-40B4-BE49-F238E27FC236}">
              <a16:creationId xmlns:a16="http://schemas.microsoft.com/office/drawing/2014/main" xmlns="" id="{00000000-0008-0000-0400-0000AC010000}"/>
            </a:ext>
          </a:extLst>
        </xdr:cNvPr>
        <xdr:cNvCxnSpPr/>
      </xdr:nvCxnSpPr>
      <xdr:spPr>
        <a:xfrm>
          <a:off x="16421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118127</xdr:rowOff>
    </xdr:from>
    <xdr:ext cx="762000" cy="259045"/>
    <xdr:sp macro="" textlink="">
      <xdr:nvSpPr>
        <xdr:cNvPr id="429" name="公債費以外最大値テキスト">
          <a:extLst>
            <a:ext uri="{FF2B5EF4-FFF2-40B4-BE49-F238E27FC236}">
              <a16:creationId xmlns:a16="http://schemas.microsoft.com/office/drawing/2014/main" xmlns="" id="{00000000-0008-0000-0400-0000AD010000}"/>
            </a:ext>
          </a:extLst>
        </xdr:cNvPr>
        <xdr:cNvSpPr txBox="1"/>
      </xdr:nvSpPr>
      <xdr:spPr>
        <a:xfrm>
          <a:off x="16598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31750</xdr:rowOff>
    </xdr:from>
    <xdr:to>
      <xdr:col>82</xdr:col>
      <xdr:colOff>196850</xdr:colOff>
      <xdr:row>74</xdr:row>
      <xdr:rowOff>31750</xdr:rowOff>
    </xdr:to>
    <xdr:cxnSp macro="">
      <xdr:nvCxnSpPr>
        <xdr:cNvPr id="430" name="直線コネクタ 429">
          <a:extLst>
            <a:ext uri="{FF2B5EF4-FFF2-40B4-BE49-F238E27FC236}">
              <a16:creationId xmlns:a16="http://schemas.microsoft.com/office/drawing/2014/main" xmlns="" id="{00000000-0008-0000-0400-0000AE010000}"/>
            </a:ext>
          </a:extLst>
        </xdr:cNvPr>
        <xdr:cNvCxnSpPr/>
      </xdr:nvCxnSpPr>
      <xdr:spPr>
        <a:xfrm>
          <a:off x="16421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43180</xdr:rowOff>
    </xdr:from>
    <xdr:to>
      <xdr:col>82</xdr:col>
      <xdr:colOff>107950</xdr:colOff>
      <xdr:row>78</xdr:row>
      <xdr:rowOff>153670</xdr:rowOff>
    </xdr:to>
    <xdr:cxnSp macro="">
      <xdr:nvCxnSpPr>
        <xdr:cNvPr id="431" name="直線コネクタ 430">
          <a:extLst>
            <a:ext uri="{FF2B5EF4-FFF2-40B4-BE49-F238E27FC236}">
              <a16:creationId xmlns:a16="http://schemas.microsoft.com/office/drawing/2014/main" xmlns="" id="{00000000-0008-0000-0400-0000AF010000}"/>
            </a:ext>
          </a:extLst>
        </xdr:cNvPr>
        <xdr:cNvCxnSpPr/>
      </xdr:nvCxnSpPr>
      <xdr:spPr>
        <a:xfrm>
          <a:off x="15671800" y="13416280"/>
          <a:ext cx="8382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142257</xdr:rowOff>
    </xdr:from>
    <xdr:ext cx="762000" cy="259045"/>
    <xdr:sp macro="" textlink="">
      <xdr:nvSpPr>
        <xdr:cNvPr id="432" name="公債費以外平均値テキスト">
          <a:extLst>
            <a:ext uri="{FF2B5EF4-FFF2-40B4-BE49-F238E27FC236}">
              <a16:creationId xmlns:a16="http://schemas.microsoft.com/office/drawing/2014/main" xmlns="" id="{00000000-0008-0000-0400-0000B0010000}"/>
            </a:ext>
          </a:extLst>
        </xdr:cNvPr>
        <xdr:cNvSpPr txBox="1"/>
      </xdr:nvSpPr>
      <xdr:spPr>
        <a:xfrm>
          <a:off x="16598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33" name="フローチャート: 判断 432">
          <a:extLst>
            <a:ext uri="{FF2B5EF4-FFF2-40B4-BE49-F238E27FC236}">
              <a16:creationId xmlns:a16="http://schemas.microsoft.com/office/drawing/2014/main" xmlns="" id="{00000000-0008-0000-0400-0000B1010000}"/>
            </a:ext>
          </a:extLst>
        </xdr:cNvPr>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168911</xdr:rowOff>
    </xdr:from>
    <xdr:to>
      <xdr:col>78</xdr:col>
      <xdr:colOff>69850</xdr:colOff>
      <xdr:row>78</xdr:row>
      <xdr:rowOff>43180</xdr:rowOff>
    </xdr:to>
    <xdr:cxnSp macro="">
      <xdr:nvCxnSpPr>
        <xdr:cNvPr id="434" name="直線コネクタ 433">
          <a:extLst>
            <a:ext uri="{FF2B5EF4-FFF2-40B4-BE49-F238E27FC236}">
              <a16:creationId xmlns:a16="http://schemas.microsoft.com/office/drawing/2014/main" xmlns="" id="{00000000-0008-0000-0400-0000B2010000}"/>
            </a:ext>
          </a:extLst>
        </xdr:cNvPr>
        <xdr:cNvCxnSpPr/>
      </xdr:nvCxnSpPr>
      <xdr:spPr>
        <a:xfrm>
          <a:off x="14782800" y="133705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76200</xdr:rowOff>
    </xdr:from>
    <xdr:to>
      <xdr:col>78</xdr:col>
      <xdr:colOff>120650</xdr:colOff>
      <xdr:row>78</xdr:row>
      <xdr:rowOff>6350</xdr:rowOff>
    </xdr:to>
    <xdr:sp macro="" textlink="">
      <xdr:nvSpPr>
        <xdr:cNvPr id="435" name="フローチャート: 判断 434">
          <a:extLst>
            <a:ext uri="{FF2B5EF4-FFF2-40B4-BE49-F238E27FC236}">
              <a16:creationId xmlns:a16="http://schemas.microsoft.com/office/drawing/2014/main" xmlns="" id="{00000000-0008-0000-0400-0000B3010000}"/>
            </a:ext>
          </a:extLst>
        </xdr:cNvPr>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16527</xdr:rowOff>
    </xdr:from>
    <xdr:ext cx="736600" cy="259045"/>
    <xdr:sp macro="" textlink="">
      <xdr:nvSpPr>
        <xdr:cNvPr id="436" name="テキスト ボックス 435">
          <a:extLst>
            <a:ext uri="{FF2B5EF4-FFF2-40B4-BE49-F238E27FC236}">
              <a16:creationId xmlns:a16="http://schemas.microsoft.com/office/drawing/2014/main" xmlns="" id="{00000000-0008-0000-0400-0000B4010000}"/>
            </a:ext>
          </a:extLst>
        </xdr:cNvPr>
        <xdr:cNvSpPr txBox="1"/>
      </xdr:nvSpPr>
      <xdr:spPr>
        <a:xfrm>
          <a:off x="15290800" y="1304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165100</xdr:rowOff>
    </xdr:from>
    <xdr:to>
      <xdr:col>73</xdr:col>
      <xdr:colOff>180975</xdr:colOff>
      <xdr:row>77</xdr:row>
      <xdr:rowOff>168911</xdr:rowOff>
    </xdr:to>
    <xdr:cxnSp macro="">
      <xdr:nvCxnSpPr>
        <xdr:cNvPr id="437" name="直線コネクタ 436">
          <a:extLst>
            <a:ext uri="{FF2B5EF4-FFF2-40B4-BE49-F238E27FC236}">
              <a16:creationId xmlns:a16="http://schemas.microsoft.com/office/drawing/2014/main" xmlns="" id="{00000000-0008-0000-0400-0000B5010000}"/>
            </a:ext>
          </a:extLst>
        </xdr:cNvPr>
        <xdr:cNvCxnSpPr/>
      </xdr:nvCxnSpPr>
      <xdr:spPr>
        <a:xfrm>
          <a:off x="13893800" y="133667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8" name="フローチャート: 判断 437">
          <a:extLst>
            <a:ext uri="{FF2B5EF4-FFF2-40B4-BE49-F238E27FC236}">
              <a16:creationId xmlns:a16="http://schemas.microsoft.com/office/drawing/2014/main" xmlns="" id="{00000000-0008-0000-0400-0000B6010000}"/>
            </a:ext>
          </a:extLst>
        </xdr:cNvPr>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127000</xdr:rowOff>
    </xdr:from>
    <xdr:to>
      <xdr:col>69</xdr:col>
      <xdr:colOff>92075</xdr:colOff>
      <xdr:row>77</xdr:row>
      <xdr:rowOff>165100</xdr:rowOff>
    </xdr:to>
    <xdr:cxnSp macro="">
      <xdr:nvCxnSpPr>
        <xdr:cNvPr id="440" name="直線コネクタ 439">
          <a:extLst>
            <a:ext uri="{FF2B5EF4-FFF2-40B4-BE49-F238E27FC236}">
              <a16:creationId xmlns:a16="http://schemas.microsoft.com/office/drawing/2014/main" xmlns="" id="{00000000-0008-0000-0400-0000B8010000}"/>
            </a:ext>
          </a:extLst>
        </xdr:cNvPr>
        <xdr:cNvCxnSpPr/>
      </xdr:nvCxnSpPr>
      <xdr:spPr>
        <a:xfrm>
          <a:off x="13004800" y="13328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34289</xdr:rowOff>
    </xdr:from>
    <xdr:to>
      <xdr:col>69</xdr:col>
      <xdr:colOff>142875</xdr:colOff>
      <xdr:row>77</xdr:row>
      <xdr:rowOff>135889</xdr:rowOff>
    </xdr:to>
    <xdr:sp macro="" textlink="">
      <xdr:nvSpPr>
        <xdr:cNvPr id="441" name="フローチャート: 判断 440">
          <a:extLst>
            <a:ext uri="{FF2B5EF4-FFF2-40B4-BE49-F238E27FC236}">
              <a16:creationId xmlns:a16="http://schemas.microsoft.com/office/drawing/2014/main" xmlns="" id="{00000000-0008-0000-0400-0000B9010000}"/>
            </a:ext>
          </a:extLst>
        </xdr:cNvPr>
        <xdr:cNvSpPr/>
      </xdr:nvSpPr>
      <xdr:spPr>
        <a:xfrm>
          <a:off x="13843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146066</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3512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43" name="フローチャート: 判断 442">
          <a:extLst>
            <a:ext uri="{FF2B5EF4-FFF2-40B4-BE49-F238E27FC236}">
              <a16:creationId xmlns:a16="http://schemas.microsoft.com/office/drawing/2014/main" xmlns="" id="{00000000-0008-0000-0400-0000BB010000}"/>
            </a:ext>
          </a:extLst>
        </xdr:cNvPr>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88916</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2623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xmlns=""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xmlns=""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102870</xdr:rowOff>
    </xdr:from>
    <xdr:to>
      <xdr:col>82</xdr:col>
      <xdr:colOff>158750</xdr:colOff>
      <xdr:row>79</xdr:row>
      <xdr:rowOff>33020</xdr:rowOff>
    </xdr:to>
    <xdr:sp macro="" textlink="">
      <xdr:nvSpPr>
        <xdr:cNvPr id="450" name="楕円 449">
          <a:extLst>
            <a:ext uri="{FF2B5EF4-FFF2-40B4-BE49-F238E27FC236}">
              <a16:creationId xmlns:a16="http://schemas.microsoft.com/office/drawing/2014/main" xmlns="" id="{00000000-0008-0000-0400-0000C2010000}"/>
            </a:ext>
          </a:extLst>
        </xdr:cNvPr>
        <xdr:cNvSpPr/>
      </xdr:nvSpPr>
      <xdr:spPr>
        <a:xfrm>
          <a:off x="16459200" y="1347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74947</xdr:rowOff>
    </xdr:from>
    <xdr:ext cx="762000" cy="259045"/>
    <xdr:sp macro="" textlink="">
      <xdr:nvSpPr>
        <xdr:cNvPr id="451" name="公債費以外該当値テキスト">
          <a:extLst>
            <a:ext uri="{FF2B5EF4-FFF2-40B4-BE49-F238E27FC236}">
              <a16:creationId xmlns:a16="http://schemas.microsoft.com/office/drawing/2014/main" xmlns="" id="{00000000-0008-0000-0400-0000C3010000}"/>
            </a:ext>
          </a:extLst>
        </xdr:cNvPr>
        <xdr:cNvSpPr txBox="1"/>
      </xdr:nvSpPr>
      <xdr:spPr>
        <a:xfrm>
          <a:off x="16598900" y="1344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163830</xdr:rowOff>
    </xdr:from>
    <xdr:to>
      <xdr:col>78</xdr:col>
      <xdr:colOff>120650</xdr:colOff>
      <xdr:row>78</xdr:row>
      <xdr:rowOff>93980</xdr:rowOff>
    </xdr:to>
    <xdr:sp macro="" textlink="">
      <xdr:nvSpPr>
        <xdr:cNvPr id="452" name="楕円 451">
          <a:extLst>
            <a:ext uri="{FF2B5EF4-FFF2-40B4-BE49-F238E27FC236}">
              <a16:creationId xmlns:a16="http://schemas.microsoft.com/office/drawing/2014/main" xmlns="" id="{00000000-0008-0000-0400-0000C4010000}"/>
            </a:ext>
          </a:extLst>
        </xdr:cNvPr>
        <xdr:cNvSpPr/>
      </xdr:nvSpPr>
      <xdr:spPr>
        <a:xfrm>
          <a:off x="15621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78757</xdr:rowOff>
    </xdr:from>
    <xdr:ext cx="736600" cy="259045"/>
    <xdr:sp macro="" textlink="">
      <xdr:nvSpPr>
        <xdr:cNvPr id="453" name="テキスト ボックス 452">
          <a:extLst>
            <a:ext uri="{FF2B5EF4-FFF2-40B4-BE49-F238E27FC236}">
              <a16:creationId xmlns:a16="http://schemas.microsoft.com/office/drawing/2014/main" xmlns="" id="{00000000-0008-0000-0400-0000C5010000}"/>
            </a:ext>
          </a:extLst>
        </xdr:cNvPr>
        <xdr:cNvSpPr txBox="1"/>
      </xdr:nvSpPr>
      <xdr:spPr>
        <a:xfrm>
          <a:off x="15290800" y="1345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118111</xdr:rowOff>
    </xdr:from>
    <xdr:to>
      <xdr:col>74</xdr:col>
      <xdr:colOff>31750</xdr:colOff>
      <xdr:row>78</xdr:row>
      <xdr:rowOff>48261</xdr:rowOff>
    </xdr:to>
    <xdr:sp macro="" textlink="">
      <xdr:nvSpPr>
        <xdr:cNvPr id="454" name="楕円 453">
          <a:extLst>
            <a:ext uri="{FF2B5EF4-FFF2-40B4-BE49-F238E27FC236}">
              <a16:creationId xmlns:a16="http://schemas.microsoft.com/office/drawing/2014/main" xmlns="" id="{00000000-0008-0000-0400-0000C6010000}"/>
            </a:ext>
          </a:extLst>
        </xdr:cNvPr>
        <xdr:cNvSpPr/>
      </xdr:nvSpPr>
      <xdr:spPr>
        <a:xfrm>
          <a:off x="14732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33038</xdr:rowOff>
    </xdr:from>
    <xdr:ext cx="762000" cy="259045"/>
    <xdr:sp macro="" textlink="">
      <xdr:nvSpPr>
        <xdr:cNvPr id="455" name="テキスト ボックス 454">
          <a:extLst>
            <a:ext uri="{FF2B5EF4-FFF2-40B4-BE49-F238E27FC236}">
              <a16:creationId xmlns:a16="http://schemas.microsoft.com/office/drawing/2014/main" xmlns="" id="{00000000-0008-0000-0400-0000C7010000}"/>
            </a:ext>
          </a:extLst>
        </xdr:cNvPr>
        <xdr:cNvSpPr txBox="1"/>
      </xdr:nvSpPr>
      <xdr:spPr>
        <a:xfrm>
          <a:off x="14401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114300</xdr:rowOff>
    </xdr:from>
    <xdr:to>
      <xdr:col>69</xdr:col>
      <xdr:colOff>142875</xdr:colOff>
      <xdr:row>78</xdr:row>
      <xdr:rowOff>44450</xdr:rowOff>
    </xdr:to>
    <xdr:sp macro="" textlink="">
      <xdr:nvSpPr>
        <xdr:cNvPr id="456" name="楕円 455">
          <a:extLst>
            <a:ext uri="{FF2B5EF4-FFF2-40B4-BE49-F238E27FC236}">
              <a16:creationId xmlns:a16="http://schemas.microsoft.com/office/drawing/2014/main" xmlns="" id="{00000000-0008-0000-0400-0000C8010000}"/>
            </a:ext>
          </a:extLst>
        </xdr:cNvPr>
        <xdr:cNvSpPr/>
      </xdr:nvSpPr>
      <xdr:spPr>
        <a:xfrm>
          <a:off x="138430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29227</xdr:rowOff>
    </xdr:from>
    <xdr:ext cx="762000" cy="259045"/>
    <xdr:sp macro="" textlink="">
      <xdr:nvSpPr>
        <xdr:cNvPr id="457" name="テキスト ボックス 456">
          <a:extLst>
            <a:ext uri="{FF2B5EF4-FFF2-40B4-BE49-F238E27FC236}">
              <a16:creationId xmlns:a16="http://schemas.microsoft.com/office/drawing/2014/main" xmlns="" id="{00000000-0008-0000-0400-0000C9010000}"/>
            </a:ext>
          </a:extLst>
        </xdr:cNvPr>
        <xdr:cNvSpPr txBox="1"/>
      </xdr:nvSpPr>
      <xdr:spPr>
        <a:xfrm>
          <a:off x="13512800" y="134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76200</xdr:rowOff>
    </xdr:from>
    <xdr:to>
      <xdr:col>65</xdr:col>
      <xdr:colOff>53975</xdr:colOff>
      <xdr:row>78</xdr:row>
      <xdr:rowOff>6350</xdr:rowOff>
    </xdr:to>
    <xdr:sp macro="" textlink="">
      <xdr:nvSpPr>
        <xdr:cNvPr id="458" name="楕円 457">
          <a:extLst>
            <a:ext uri="{FF2B5EF4-FFF2-40B4-BE49-F238E27FC236}">
              <a16:creationId xmlns:a16="http://schemas.microsoft.com/office/drawing/2014/main" xmlns="" id="{00000000-0008-0000-0400-0000CA010000}"/>
            </a:ext>
          </a:extLst>
        </xdr:cNvPr>
        <xdr:cNvSpPr/>
      </xdr:nvSpPr>
      <xdr:spPr>
        <a:xfrm>
          <a:off x="12954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162577</xdr:rowOff>
    </xdr:from>
    <xdr:ext cx="762000" cy="259045"/>
    <xdr:sp macro="" textlink="">
      <xdr:nvSpPr>
        <xdr:cNvPr id="459" name="テキスト ボックス 458">
          <a:extLst>
            <a:ext uri="{FF2B5EF4-FFF2-40B4-BE49-F238E27FC236}">
              <a16:creationId xmlns:a16="http://schemas.microsoft.com/office/drawing/2014/main" xmlns="" id="{00000000-0008-0000-0400-0000CB010000}"/>
            </a:ext>
          </a:extLst>
        </xdr:cNvPr>
        <xdr:cNvSpPr txBox="1"/>
      </xdr:nvSpPr>
      <xdr:spPr>
        <a:xfrm>
          <a:off x="12623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徳島県小松島市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xmlns=""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101105</xdr:rowOff>
    </xdr:from>
    <xdr:to>
      <xdr:col>29</xdr:col>
      <xdr:colOff>127000</xdr:colOff>
      <xdr:row>20</xdr:row>
      <xdr:rowOff>103987</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flipV="1">
          <a:off x="5651500" y="2206130"/>
          <a:ext cx="0" cy="13744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76064</xdr:rowOff>
    </xdr:from>
    <xdr:ext cx="762000" cy="259045"/>
    <xdr:sp macro="" textlink="">
      <xdr:nvSpPr>
        <xdr:cNvPr id="46" name="人口1人当たり決算額の推移最小値テキスト130">
          <a:extLst>
            <a:ext uri="{FF2B5EF4-FFF2-40B4-BE49-F238E27FC236}">
              <a16:creationId xmlns:a16="http://schemas.microsoft.com/office/drawing/2014/main" xmlns="" id="{00000000-0008-0000-0500-00002E000000}"/>
            </a:ext>
          </a:extLst>
        </xdr:cNvPr>
        <xdr:cNvSpPr txBox="1"/>
      </xdr:nvSpPr>
      <xdr:spPr>
        <a:xfrm>
          <a:off x="5740400" y="355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103987</xdr:rowOff>
    </xdr:from>
    <xdr:to>
      <xdr:col>30</xdr:col>
      <xdr:colOff>25400</xdr:colOff>
      <xdr:row>20</xdr:row>
      <xdr:rowOff>103987</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562600" y="3580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16032</xdr:rowOff>
    </xdr:from>
    <xdr:ext cx="762000" cy="259045"/>
    <xdr:sp macro="" textlink="">
      <xdr:nvSpPr>
        <xdr:cNvPr id="48" name="人口1人当たり決算額の推移最大値テキスト130">
          <a:extLst>
            <a:ext uri="{FF2B5EF4-FFF2-40B4-BE49-F238E27FC236}">
              <a16:creationId xmlns:a16="http://schemas.microsoft.com/office/drawing/2014/main" xmlns="" id="{00000000-0008-0000-0500-000030000000}"/>
            </a:ext>
          </a:extLst>
        </xdr:cNvPr>
        <xdr:cNvSpPr txBox="1"/>
      </xdr:nvSpPr>
      <xdr:spPr>
        <a:xfrm>
          <a:off x="5740400" y="194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101105</xdr:rowOff>
    </xdr:from>
    <xdr:to>
      <xdr:col>30</xdr:col>
      <xdr:colOff>25400</xdr:colOff>
      <xdr:row>12</xdr:row>
      <xdr:rowOff>101105</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2206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133909</xdr:rowOff>
    </xdr:from>
    <xdr:to>
      <xdr:col>29</xdr:col>
      <xdr:colOff>127000</xdr:colOff>
      <xdr:row>18</xdr:row>
      <xdr:rowOff>154368</xdr:rowOff>
    </xdr:to>
    <xdr:cxnSp macro="">
      <xdr:nvCxnSpPr>
        <xdr:cNvPr id="50" name="直線コネクタ 49">
          <a:extLst>
            <a:ext uri="{FF2B5EF4-FFF2-40B4-BE49-F238E27FC236}">
              <a16:creationId xmlns:a16="http://schemas.microsoft.com/office/drawing/2014/main" xmlns="" id="{00000000-0008-0000-0500-000032000000}"/>
            </a:ext>
          </a:extLst>
        </xdr:cNvPr>
        <xdr:cNvCxnSpPr/>
      </xdr:nvCxnSpPr>
      <xdr:spPr bwMode="auto">
        <a:xfrm flipV="1">
          <a:off x="5003800" y="3267634"/>
          <a:ext cx="647700" cy="20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164406</xdr:rowOff>
    </xdr:from>
    <xdr:ext cx="762000" cy="259045"/>
    <xdr:sp macro="" textlink="">
      <xdr:nvSpPr>
        <xdr:cNvPr id="51" name="人口1人当たり決算額の推移平均値テキスト130">
          <a:extLst>
            <a:ext uri="{FF2B5EF4-FFF2-40B4-BE49-F238E27FC236}">
              <a16:creationId xmlns:a16="http://schemas.microsoft.com/office/drawing/2014/main" xmlns="" id="{00000000-0008-0000-0500-000033000000}"/>
            </a:ext>
          </a:extLst>
        </xdr:cNvPr>
        <xdr:cNvSpPr txBox="1"/>
      </xdr:nvSpPr>
      <xdr:spPr>
        <a:xfrm>
          <a:off x="5740400" y="2783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147879</xdr:rowOff>
    </xdr:from>
    <xdr:to>
      <xdr:col>29</xdr:col>
      <xdr:colOff>177800</xdr:colOff>
      <xdr:row>17</xdr:row>
      <xdr:rowOff>78029</xdr:rowOff>
    </xdr:to>
    <xdr:sp macro="" textlink="">
      <xdr:nvSpPr>
        <xdr:cNvPr id="52" name="フローチャート: 判断 51">
          <a:extLst>
            <a:ext uri="{FF2B5EF4-FFF2-40B4-BE49-F238E27FC236}">
              <a16:creationId xmlns:a16="http://schemas.microsoft.com/office/drawing/2014/main" xmlns="" id="{00000000-0008-0000-0500-000034000000}"/>
            </a:ext>
          </a:extLst>
        </xdr:cNvPr>
        <xdr:cNvSpPr/>
      </xdr:nvSpPr>
      <xdr:spPr bwMode="auto">
        <a:xfrm>
          <a:off x="56007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136246</xdr:rowOff>
    </xdr:from>
    <xdr:to>
      <xdr:col>26</xdr:col>
      <xdr:colOff>50800</xdr:colOff>
      <xdr:row>18</xdr:row>
      <xdr:rowOff>154368</xdr:rowOff>
    </xdr:to>
    <xdr:cxnSp macro="">
      <xdr:nvCxnSpPr>
        <xdr:cNvPr id="53" name="直線コネクタ 52">
          <a:extLst>
            <a:ext uri="{FF2B5EF4-FFF2-40B4-BE49-F238E27FC236}">
              <a16:creationId xmlns:a16="http://schemas.microsoft.com/office/drawing/2014/main" xmlns="" id="{00000000-0008-0000-0500-000035000000}"/>
            </a:ext>
          </a:extLst>
        </xdr:cNvPr>
        <xdr:cNvCxnSpPr/>
      </xdr:nvCxnSpPr>
      <xdr:spPr bwMode="auto">
        <a:xfrm>
          <a:off x="4305300" y="3269971"/>
          <a:ext cx="698500" cy="181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2540</xdr:rowOff>
    </xdr:from>
    <xdr:to>
      <xdr:col>26</xdr:col>
      <xdr:colOff>101600</xdr:colOff>
      <xdr:row>17</xdr:row>
      <xdr:rowOff>104140</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4953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114317</xdr:rowOff>
    </xdr:from>
    <xdr:ext cx="736600" cy="259045"/>
    <xdr:sp macro="" textlink="">
      <xdr:nvSpPr>
        <xdr:cNvPr id="55" name="テキスト ボックス 54">
          <a:extLst>
            <a:ext uri="{FF2B5EF4-FFF2-40B4-BE49-F238E27FC236}">
              <a16:creationId xmlns:a16="http://schemas.microsoft.com/office/drawing/2014/main" xmlns="" id="{00000000-0008-0000-0500-000037000000}"/>
            </a:ext>
          </a:extLst>
        </xdr:cNvPr>
        <xdr:cNvSpPr txBox="1"/>
      </xdr:nvSpPr>
      <xdr:spPr>
        <a:xfrm>
          <a:off x="4622800" y="2733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136246</xdr:rowOff>
    </xdr:from>
    <xdr:to>
      <xdr:col>22</xdr:col>
      <xdr:colOff>114300</xdr:colOff>
      <xdr:row>18</xdr:row>
      <xdr:rowOff>146126</xdr:rowOff>
    </xdr:to>
    <xdr:cxnSp macro="">
      <xdr:nvCxnSpPr>
        <xdr:cNvPr id="56" name="直線コネクタ 55">
          <a:extLst>
            <a:ext uri="{FF2B5EF4-FFF2-40B4-BE49-F238E27FC236}">
              <a16:creationId xmlns:a16="http://schemas.microsoft.com/office/drawing/2014/main" xmlns="" id="{00000000-0008-0000-0500-000038000000}"/>
            </a:ext>
          </a:extLst>
        </xdr:cNvPr>
        <xdr:cNvCxnSpPr/>
      </xdr:nvCxnSpPr>
      <xdr:spPr bwMode="auto">
        <a:xfrm flipV="1">
          <a:off x="3606800" y="3269971"/>
          <a:ext cx="698500" cy="98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11011</xdr:rowOff>
    </xdr:from>
    <xdr:to>
      <xdr:col>22</xdr:col>
      <xdr:colOff>165100</xdr:colOff>
      <xdr:row>17</xdr:row>
      <xdr:rowOff>112611</xdr:rowOff>
    </xdr:to>
    <xdr:sp macro="" textlink="">
      <xdr:nvSpPr>
        <xdr:cNvPr id="57" name="フローチャート: 判断 56">
          <a:extLst>
            <a:ext uri="{FF2B5EF4-FFF2-40B4-BE49-F238E27FC236}">
              <a16:creationId xmlns:a16="http://schemas.microsoft.com/office/drawing/2014/main" xmlns="" id="{00000000-0008-0000-0500-000039000000}"/>
            </a:ext>
          </a:extLst>
        </xdr:cNvPr>
        <xdr:cNvSpPr/>
      </xdr:nvSpPr>
      <xdr:spPr bwMode="auto">
        <a:xfrm>
          <a:off x="4254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122788</xdr:rowOff>
    </xdr:from>
    <xdr:ext cx="762000" cy="259045"/>
    <xdr:sp macro="" textlink="">
      <xdr:nvSpPr>
        <xdr:cNvPr id="58" name="テキスト ボックス 57">
          <a:extLst>
            <a:ext uri="{FF2B5EF4-FFF2-40B4-BE49-F238E27FC236}">
              <a16:creationId xmlns:a16="http://schemas.microsoft.com/office/drawing/2014/main" xmlns="" id="{00000000-0008-0000-0500-00003A000000}"/>
            </a:ext>
          </a:extLst>
        </xdr:cNvPr>
        <xdr:cNvSpPr txBox="1"/>
      </xdr:nvSpPr>
      <xdr:spPr>
        <a:xfrm>
          <a:off x="3924300" y="274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146126</xdr:rowOff>
    </xdr:from>
    <xdr:to>
      <xdr:col>18</xdr:col>
      <xdr:colOff>177800</xdr:colOff>
      <xdr:row>19</xdr:row>
      <xdr:rowOff>49340</xdr:rowOff>
    </xdr:to>
    <xdr:cxnSp macro="">
      <xdr:nvCxnSpPr>
        <xdr:cNvPr id="59" name="直線コネクタ 58">
          <a:extLst>
            <a:ext uri="{FF2B5EF4-FFF2-40B4-BE49-F238E27FC236}">
              <a16:creationId xmlns:a16="http://schemas.microsoft.com/office/drawing/2014/main" xmlns="" id="{00000000-0008-0000-0500-00003B000000}"/>
            </a:ext>
          </a:extLst>
        </xdr:cNvPr>
        <xdr:cNvCxnSpPr/>
      </xdr:nvCxnSpPr>
      <xdr:spPr bwMode="auto">
        <a:xfrm flipV="1">
          <a:off x="2908300" y="3279851"/>
          <a:ext cx="698500" cy="74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60287</xdr:rowOff>
    </xdr:from>
    <xdr:to>
      <xdr:col>19</xdr:col>
      <xdr:colOff>38100</xdr:colOff>
      <xdr:row>17</xdr:row>
      <xdr:rowOff>161887</xdr:rowOff>
    </xdr:to>
    <xdr:sp macro="" textlink="">
      <xdr:nvSpPr>
        <xdr:cNvPr id="60" name="フローチャート: 判断 59">
          <a:extLst>
            <a:ext uri="{FF2B5EF4-FFF2-40B4-BE49-F238E27FC236}">
              <a16:creationId xmlns:a16="http://schemas.microsoft.com/office/drawing/2014/main" xmlns="" id="{00000000-0008-0000-0500-00003C000000}"/>
            </a:ext>
          </a:extLst>
        </xdr:cNvPr>
        <xdr:cNvSpPr/>
      </xdr:nvSpPr>
      <xdr:spPr bwMode="auto">
        <a:xfrm>
          <a:off x="35560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614</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3225800" y="2791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98069</xdr:rowOff>
    </xdr:from>
    <xdr:to>
      <xdr:col>15</xdr:col>
      <xdr:colOff>101600</xdr:colOff>
      <xdr:row>18</xdr:row>
      <xdr:rowOff>28219</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28575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38396</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2527300" y="282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83109</xdr:rowOff>
    </xdr:from>
    <xdr:to>
      <xdr:col>29</xdr:col>
      <xdr:colOff>177800</xdr:colOff>
      <xdr:row>19</xdr:row>
      <xdr:rowOff>13259</xdr:rowOff>
    </xdr:to>
    <xdr:sp macro="" textlink="">
      <xdr:nvSpPr>
        <xdr:cNvPr id="69" name="楕円 68">
          <a:extLst>
            <a:ext uri="{FF2B5EF4-FFF2-40B4-BE49-F238E27FC236}">
              <a16:creationId xmlns:a16="http://schemas.microsoft.com/office/drawing/2014/main" xmlns="" id="{00000000-0008-0000-0500-000045000000}"/>
            </a:ext>
          </a:extLst>
        </xdr:cNvPr>
        <xdr:cNvSpPr/>
      </xdr:nvSpPr>
      <xdr:spPr bwMode="auto">
        <a:xfrm>
          <a:off x="5600700" y="3216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55186</xdr:rowOff>
    </xdr:from>
    <xdr:ext cx="762000" cy="259045"/>
    <xdr:sp macro="" textlink="">
      <xdr:nvSpPr>
        <xdr:cNvPr id="70" name="人口1人当たり決算額の推移該当値テキスト130">
          <a:extLst>
            <a:ext uri="{FF2B5EF4-FFF2-40B4-BE49-F238E27FC236}">
              <a16:creationId xmlns:a16="http://schemas.microsoft.com/office/drawing/2014/main" xmlns="" id="{00000000-0008-0000-0500-000046000000}"/>
            </a:ext>
          </a:extLst>
        </xdr:cNvPr>
        <xdr:cNvSpPr txBox="1"/>
      </xdr:nvSpPr>
      <xdr:spPr>
        <a:xfrm>
          <a:off x="5740400" y="3188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103568</xdr:rowOff>
    </xdr:from>
    <xdr:to>
      <xdr:col>26</xdr:col>
      <xdr:colOff>101600</xdr:colOff>
      <xdr:row>19</xdr:row>
      <xdr:rowOff>33718</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4953000" y="3237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18495</xdr:rowOff>
    </xdr:from>
    <xdr:ext cx="7366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4622800" y="3323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85446</xdr:rowOff>
    </xdr:from>
    <xdr:to>
      <xdr:col>22</xdr:col>
      <xdr:colOff>165100</xdr:colOff>
      <xdr:row>19</xdr:row>
      <xdr:rowOff>15596</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254500" y="3219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373</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3924300" y="330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95326</xdr:rowOff>
    </xdr:from>
    <xdr:to>
      <xdr:col>19</xdr:col>
      <xdr:colOff>38100</xdr:colOff>
      <xdr:row>19</xdr:row>
      <xdr:rowOff>25476</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3556000" y="32290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10253</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225800" y="3315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169990</xdr:rowOff>
    </xdr:from>
    <xdr:to>
      <xdr:col>15</xdr:col>
      <xdr:colOff>101600</xdr:colOff>
      <xdr:row>19</xdr:row>
      <xdr:rowOff>100140</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2857500" y="3303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84917</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2527300" y="339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xmlns=""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xmlns=""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xmlns=""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xmlns=""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xmlns=""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xmlns=""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xmlns=""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xmlns=""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xmlns=""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xmlns=""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61895</xdr:rowOff>
    </xdr:from>
    <xdr:to>
      <xdr:col>29</xdr:col>
      <xdr:colOff>127000</xdr:colOff>
      <xdr:row>38</xdr:row>
      <xdr:rowOff>5988</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flipV="1">
          <a:off x="5651500" y="5986445"/>
          <a:ext cx="0" cy="1487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320965</xdr:rowOff>
    </xdr:from>
    <xdr:ext cx="762000" cy="259045"/>
    <xdr:sp macro="" textlink="">
      <xdr:nvSpPr>
        <xdr:cNvPr id="106" name="人口1人当たり決算額の推移最小値テキスト445">
          <a:extLst>
            <a:ext uri="{FF2B5EF4-FFF2-40B4-BE49-F238E27FC236}">
              <a16:creationId xmlns:a16="http://schemas.microsoft.com/office/drawing/2014/main" xmlns="" id="{00000000-0008-0000-0500-00006A000000}"/>
            </a:ext>
          </a:extLst>
        </xdr:cNvPr>
        <xdr:cNvSpPr txBox="1"/>
      </xdr:nvSpPr>
      <xdr:spPr>
        <a:xfrm>
          <a:off x="5740400" y="744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5988</xdr:rowOff>
    </xdr:from>
    <xdr:to>
      <xdr:col>30</xdr:col>
      <xdr:colOff>25400</xdr:colOff>
      <xdr:row>38</xdr:row>
      <xdr:rowOff>5988</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a:off x="5562600" y="7473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319722</xdr:rowOff>
    </xdr:from>
    <xdr:ext cx="762000" cy="259045"/>
    <xdr:sp macro="" textlink="">
      <xdr:nvSpPr>
        <xdr:cNvPr id="108" name="人口1人当たり決算額の推移最大値テキスト445">
          <a:extLst>
            <a:ext uri="{FF2B5EF4-FFF2-40B4-BE49-F238E27FC236}">
              <a16:creationId xmlns:a16="http://schemas.microsoft.com/office/drawing/2014/main" xmlns="" id="{00000000-0008-0000-0500-00006C000000}"/>
            </a:ext>
          </a:extLst>
        </xdr:cNvPr>
        <xdr:cNvSpPr txBox="1"/>
      </xdr:nvSpPr>
      <xdr:spPr>
        <a:xfrm>
          <a:off x="5740400" y="572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61895</xdr:rowOff>
    </xdr:from>
    <xdr:to>
      <xdr:col>30</xdr:col>
      <xdr:colOff>25400</xdr:colOff>
      <xdr:row>33</xdr:row>
      <xdr:rowOff>61895</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a:off x="5562600" y="59864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237995</xdr:rowOff>
    </xdr:from>
    <xdr:to>
      <xdr:col>29</xdr:col>
      <xdr:colOff>127000</xdr:colOff>
      <xdr:row>37</xdr:row>
      <xdr:rowOff>247856</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flipV="1">
          <a:off x="5003800" y="7362695"/>
          <a:ext cx="647700" cy="9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27658</xdr:rowOff>
    </xdr:from>
    <xdr:ext cx="762000" cy="259045"/>
    <xdr:sp macro="" textlink="">
      <xdr:nvSpPr>
        <xdr:cNvPr id="111" name="人口1人当たり決算額の推移平均値テキスト445">
          <a:extLst>
            <a:ext uri="{FF2B5EF4-FFF2-40B4-BE49-F238E27FC236}">
              <a16:creationId xmlns:a16="http://schemas.microsoft.com/office/drawing/2014/main" xmlns="" id="{00000000-0008-0000-0500-00006F000000}"/>
            </a:ext>
          </a:extLst>
        </xdr:cNvPr>
        <xdr:cNvSpPr txBox="1"/>
      </xdr:nvSpPr>
      <xdr:spPr>
        <a:xfrm>
          <a:off x="5740400" y="71523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182581</xdr:rowOff>
    </xdr:from>
    <xdr:to>
      <xdr:col>29</xdr:col>
      <xdr:colOff>177800</xdr:colOff>
      <xdr:row>37</xdr:row>
      <xdr:rowOff>284181</xdr:rowOff>
    </xdr:to>
    <xdr:sp macro="" textlink="">
      <xdr:nvSpPr>
        <xdr:cNvPr id="112" name="フローチャート: 判断 111">
          <a:extLst>
            <a:ext uri="{FF2B5EF4-FFF2-40B4-BE49-F238E27FC236}">
              <a16:creationId xmlns:a16="http://schemas.microsoft.com/office/drawing/2014/main" xmlns="" id="{00000000-0008-0000-0500-000070000000}"/>
            </a:ext>
          </a:extLst>
        </xdr:cNvPr>
        <xdr:cNvSpPr/>
      </xdr:nvSpPr>
      <xdr:spPr bwMode="auto">
        <a:xfrm>
          <a:off x="5600700" y="73072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247856</xdr:rowOff>
    </xdr:from>
    <xdr:to>
      <xdr:col>26</xdr:col>
      <xdr:colOff>50800</xdr:colOff>
      <xdr:row>37</xdr:row>
      <xdr:rowOff>254540</xdr:rowOff>
    </xdr:to>
    <xdr:cxnSp macro="">
      <xdr:nvCxnSpPr>
        <xdr:cNvPr id="113" name="直線コネクタ 112">
          <a:extLst>
            <a:ext uri="{FF2B5EF4-FFF2-40B4-BE49-F238E27FC236}">
              <a16:creationId xmlns:a16="http://schemas.microsoft.com/office/drawing/2014/main" xmlns="" id="{00000000-0008-0000-0500-000071000000}"/>
            </a:ext>
          </a:extLst>
        </xdr:cNvPr>
        <xdr:cNvCxnSpPr/>
      </xdr:nvCxnSpPr>
      <xdr:spPr bwMode="auto">
        <a:xfrm flipV="1">
          <a:off x="4305300" y="7372556"/>
          <a:ext cx="698500" cy="66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182330</xdr:rowOff>
    </xdr:from>
    <xdr:to>
      <xdr:col>26</xdr:col>
      <xdr:colOff>101600</xdr:colOff>
      <xdr:row>37</xdr:row>
      <xdr:rowOff>283930</xdr:rowOff>
    </xdr:to>
    <xdr:sp macro="" textlink="">
      <xdr:nvSpPr>
        <xdr:cNvPr id="114" name="フローチャート: 判断 113">
          <a:extLst>
            <a:ext uri="{FF2B5EF4-FFF2-40B4-BE49-F238E27FC236}">
              <a16:creationId xmlns:a16="http://schemas.microsoft.com/office/drawing/2014/main" xmlns="" id="{00000000-0008-0000-0500-000072000000}"/>
            </a:ext>
          </a:extLst>
        </xdr:cNvPr>
        <xdr:cNvSpPr/>
      </xdr:nvSpPr>
      <xdr:spPr bwMode="auto">
        <a:xfrm>
          <a:off x="4953000" y="7307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122657</xdr:rowOff>
    </xdr:from>
    <xdr:ext cx="736600" cy="259045"/>
    <xdr:sp macro="" textlink="">
      <xdr:nvSpPr>
        <xdr:cNvPr id="115" name="テキスト ボックス 114">
          <a:extLst>
            <a:ext uri="{FF2B5EF4-FFF2-40B4-BE49-F238E27FC236}">
              <a16:creationId xmlns:a16="http://schemas.microsoft.com/office/drawing/2014/main" xmlns="" id="{00000000-0008-0000-0500-000073000000}"/>
            </a:ext>
          </a:extLst>
        </xdr:cNvPr>
        <xdr:cNvSpPr txBox="1"/>
      </xdr:nvSpPr>
      <xdr:spPr>
        <a:xfrm>
          <a:off x="4622800" y="707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247372</xdr:rowOff>
    </xdr:from>
    <xdr:to>
      <xdr:col>22</xdr:col>
      <xdr:colOff>114300</xdr:colOff>
      <xdr:row>37</xdr:row>
      <xdr:rowOff>254540</xdr:rowOff>
    </xdr:to>
    <xdr:cxnSp macro="">
      <xdr:nvCxnSpPr>
        <xdr:cNvPr id="116" name="直線コネクタ 115">
          <a:extLst>
            <a:ext uri="{FF2B5EF4-FFF2-40B4-BE49-F238E27FC236}">
              <a16:creationId xmlns:a16="http://schemas.microsoft.com/office/drawing/2014/main" xmlns="" id="{00000000-0008-0000-0500-000074000000}"/>
            </a:ext>
          </a:extLst>
        </xdr:cNvPr>
        <xdr:cNvCxnSpPr/>
      </xdr:nvCxnSpPr>
      <xdr:spPr bwMode="auto">
        <a:xfrm>
          <a:off x="3606800" y="7372072"/>
          <a:ext cx="698500" cy="71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180656</xdr:rowOff>
    </xdr:from>
    <xdr:to>
      <xdr:col>22</xdr:col>
      <xdr:colOff>165100</xdr:colOff>
      <xdr:row>37</xdr:row>
      <xdr:rowOff>282256</xdr:rowOff>
    </xdr:to>
    <xdr:sp macro="" textlink="">
      <xdr:nvSpPr>
        <xdr:cNvPr id="117" name="フローチャート: 判断 116">
          <a:extLst>
            <a:ext uri="{FF2B5EF4-FFF2-40B4-BE49-F238E27FC236}">
              <a16:creationId xmlns:a16="http://schemas.microsoft.com/office/drawing/2014/main" xmlns="" id="{00000000-0008-0000-0500-000075000000}"/>
            </a:ext>
          </a:extLst>
        </xdr:cNvPr>
        <xdr:cNvSpPr/>
      </xdr:nvSpPr>
      <xdr:spPr bwMode="auto">
        <a:xfrm>
          <a:off x="4254500" y="7305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120983</xdr:rowOff>
    </xdr:from>
    <xdr:ext cx="762000" cy="259045"/>
    <xdr:sp macro="" textlink="">
      <xdr:nvSpPr>
        <xdr:cNvPr id="118" name="テキスト ボックス 117">
          <a:extLst>
            <a:ext uri="{FF2B5EF4-FFF2-40B4-BE49-F238E27FC236}">
              <a16:creationId xmlns:a16="http://schemas.microsoft.com/office/drawing/2014/main" xmlns="" id="{00000000-0008-0000-0500-000076000000}"/>
            </a:ext>
          </a:extLst>
        </xdr:cNvPr>
        <xdr:cNvSpPr txBox="1"/>
      </xdr:nvSpPr>
      <xdr:spPr>
        <a:xfrm>
          <a:off x="3924300" y="707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228215</xdr:rowOff>
    </xdr:from>
    <xdr:to>
      <xdr:col>18</xdr:col>
      <xdr:colOff>177800</xdr:colOff>
      <xdr:row>37</xdr:row>
      <xdr:rowOff>247372</xdr:rowOff>
    </xdr:to>
    <xdr:cxnSp macro="">
      <xdr:nvCxnSpPr>
        <xdr:cNvPr id="119" name="直線コネクタ 118">
          <a:extLst>
            <a:ext uri="{FF2B5EF4-FFF2-40B4-BE49-F238E27FC236}">
              <a16:creationId xmlns:a16="http://schemas.microsoft.com/office/drawing/2014/main" xmlns="" id="{00000000-0008-0000-0500-000077000000}"/>
            </a:ext>
          </a:extLst>
        </xdr:cNvPr>
        <xdr:cNvCxnSpPr/>
      </xdr:nvCxnSpPr>
      <xdr:spPr bwMode="auto">
        <a:xfrm>
          <a:off x="2908300" y="7352915"/>
          <a:ext cx="698500" cy="191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184159</xdr:rowOff>
    </xdr:from>
    <xdr:to>
      <xdr:col>19</xdr:col>
      <xdr:colOff>38100</xdr:colOff>
      <xdr:row>37</xdr:row>
      <xdr:rowOff>285759</xdr:rowOff>
    </xdr:to>
    <xdr:sp macro="" textlink="">
      <xdr:nvSpPr>
        <xdr:cNvPr id="120" name="フローチャート: 判断 119">
          <a:extLst>
            <a:ext uri="{FF2B5EF4-FFF2-40B4-BE49-F238E27FC236}">
              <a16:creationId xmlns:a16="http://schemas.microsoft.com/office/drawing/2014/main" xmlns="" id="{00000000-0008-0000-0500-000078000000}"/>
            </a:ext>
          </a:extLst>
        </xdr:cNvPr>
        <xdr:cNvSpPr/>
      </xdr:nvSpPr>
      <xdr:spPr bwMode="auto">
        <a:xfrm>
          <a:off x="3556000" y="7308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124486</xdr:rowOff>
    </xdr:from>
    <xdr:ext cx="762000" cy="259045"/>
    <xdr:sp macro="" textlink="">
      <xdr:nvSpPr>
        <xdr:cNvPr id="121" name="テキスト ボックス 120">
          <a:extLst>
            <a:ext uri="{FF2B5EF4-FFF2-40B4-BE49-F238E27FC236}">
              <a16:creationId xmlns:a16="http://schemas.microsoft.com/office/drawing/2014/main" xmlns="" id="{00000000-0008-0000-0500-000079000000}"/>
            </a:ext>
          </a:extLst>
        </xdr:cNvPr>
        <xdr:cNvSpPr txBox="1"/>
      </xdr:nvSpPr>
      <xdr:spPr>
        <a:xfrm>
          <a:off x="3225800" y="7077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172848</xdr:rowOff>
    </xdr:from>
    <xdr:to>
      <xdr:col>15</xdr:col>
      <xdr:colOff>101600</xdr:colOff>
      <xdr:row>37</xdr:row>
      <xdr:rowOff>274448</xdr:rowOff>
    </xdr:to>
    <xdr:sp macro="" textlink="">
      <xdr:nvSpPr>
        <xdr:cNvPr id="122" name="フローチャート: 判断 121">
          <a:extLst>
            <a:ext uri="{FF2B5EF4-FFF2-40B4-BE49-F238E27FC236}">
              <a16:creationId xmlns:a16="http://schemas.microsoft.com/office/drawing/2014/main" xmlns="" id="{00000000-0008-0000-0500-00007A000000}"/>
            </a:ext>
          </a:extLst>
        </xdr:cNvPr>
        <xdr:cNvSpPr/>
      </xdr:nvSpPr>
      <xdr:spPr bwMode="auto">
        <a:xfrm>
          <a:off x="2857500" y="729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113175</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2527300" y="706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187195</xdr:rowOff>
    </xdr:from>
    <xdr:to>
      <xdr:col>29</xdr:col>
      <xdr:colOff>177800</xdr:colOff>
      <xdr:row>37</xdr:row>
      <xdr:rowOff>288795</xdr:rowOff>
    </xdr:to>
    <xdr:sp macro="" textlink="">
      <xdr:nvSpPr>
        <xdr:cNvPr id="129" name="楕円 128">
          <a:extLst>
            <a:ext uri="{FF2B5EF4-FFF2-40B4-BE49-F238E27FC236}">
              <a16:creationId xmlns:a16="http://schemas.microsoft.com/office/drawing/2014/main" xmlns="" id="{00000000-0008-0000-0500-000081000000}"/>
            </a:ext>
          </a:extLst>
        </xdr:cNvPr>
        <xdr:cNvSpPr/>
      </xdr:nvSpPr>
      <xdr:spPr bwMode="auto">
        <a:xfrm>
          <a:off x="5600700" y="7311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141959</xdr:rowOff>
    </xdr:from>
    <xdr:ext cx="762000" cy="259045"/>
    <xdr:sp macro="" textlink="">
      <xdr:nvSpPr>
        <xdr:cNvPr id="130" name="人口1人当たり決算額の推移該当値テキスト445">
          <a:extLst>
            <a:ext uri="{FF2B5EF4-FFF2-40B4-BE49-F238E27FC236}">
              <a16:creationId xmlns:a16="http://schemas.microsoft.com/office/drawing/2014/main" xmlns="" id="{00000000-0008-0000-0500-000082000000}"/>
            </a:ext>
          </a:extLst>
        </xdr:cNvPr>
        <xdr:cNvSpPr txBox="1"/>
      </xdr:nvSpPr>
      <xdr:spPr>
        <a:xfrm>
          <a:off x="5740400" y="7266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197056</xdr:rowOff>
    </xdr:from>
    <xdr:to>
      <xdr:col>26</xdr:col>
      <xdr:colOff>101600</xdr:colOff>
      <xdr:row>37</xdr:row>
      <xdr:rowOff>298656</xdr:rowOff>
    </xdr:to>
    <xdr:sp macro="" textlink="">
      <xdr:nvSpPr>
        <xdr:cNvPr id="131" name="楕円 130">
          <a:extLst>
            <a:ext uri="{FF2B5EF4-FFF2-40B4-BE49-F238E27FC236}">
              <a16:creationId xmlns:a16="http://schemas.microsoft.com/office/drawing/2014/main" xmlns="" id="{00000000-0008-0000-0500-000083000000}"/>
            </a:ext>
          </a:extLst>
        </xdr:cNvPr>
        <xdr:cNvSpPr/>
      </xdr:nvSpPr>
      <xdr:spPr bwMode="auto">
        <a:xfrm>
          <a:off x="4953000" y="7321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283433</xdr:rowOff>
    </xdr:from>
    <xdr:ext cx="7366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4622800" y="74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203740</xdr:rowOff>
    </xdr:from>
    <xdr:to>
      <xdr:col>22</xdr:col>
      <xdr:colOff>165100</xdr:colOff>
      <xdr:row>37</xdr:row>
      <xdr:rowOff>305340</xdr:rowOff>
    </xdr:to>
    <xdr:sp macro="" textlink="">
      <xdr:nvSpPr>
        <xdr:cNvPr id="133" name="楕円 132">
          <a:extLst>
            <a:ext uri="{FF2B5EF4-FFF2-40B4-BE49-F238E27FC236}">
              <a16:creationId xmlns:a16="http://schemas.microsoft.com/office/drawing/2014/main" xmlns="" id="{00000000-0008-0000-0500-000085000000}"/>
            </a:ext>
          </a:extLst>
        </xdr:cNvPr>
        <xdr:cNvSpPr/>
      </xdr:nvSpPr>
      <xdr:spPr bwMode="auto">
        <a:xfrm>
          <a:off x="4254500" y="7328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290117</xdr:rowOff>
    </xdr:from>
    <xdr:ext cx="7620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3924300" y="741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196572</xdr:rowOff>
    </xdr:from>
    <xdr:to>
      <xdr:col>19</xdr:col>
      <xdr:colOff>38100</xdr:colOff>
      <xdr:row>37</xdr:row>
      <xdr:rowOff>298172</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3556000" y="7321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282949</xdr:rowOff>
    </xdr:from>
    <xdr:ext cx="7620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3225800" y="740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177415</xdr:rowOff>
    </xdr:from>
    <xdr:to>
      <xdr:col>15</xdr:col>
      <xdr:colOff>101600</xdr:colOff>
      <xdr:row>37</xdr:row>
      <xdr:rowOff>279015</xdr:rowOff>
    </xdr:to>
    <xdr:sp macro="" textlink="">
      <xdr:nvSpPr>
        <xdr:cNvPr id="137" name="楕円 136">
          <a:extLst>
            <a:ext uri="{FF2B5EF4-FFF2-40B4-BE49-F238E27FC236}">
              <a16:creationId xmlns:a16="http://schemas.microsoft.com/office/drawing/2014/main" xmlns="" id="{00000000-0008-0000-0500-000089000000}"/>
            </a:ext>
          </a:extLst>
        </xdr:cNvPr>
        <xdr:cNvSpPr/>
      </xdr:nvSpPr>
      <xdr:spPr bwMode="auto">
        <a:xfrm>
          <a:off x="2857500" y="7302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263792</xdr:rowOff>
    </xdr:from>
    <xdr:ext cx="762000" cy="259045"/>
    <xdr:sp macro="" textlink="">
      <xdr:nvSpPr>
        <xdr:cNvPr id="138" name="テキスト ボックス 137">
          <a:extLst>
            <a:ext uri="{FF2B5EF4-FFF2-40B4-BE49-F238E27FC236}">
              <a16:creationId xmlns:a16="http://schemas.microsoft.com/office/drawing/2014/main" xmlns="" id="{00000000-0008-0000-0500-00008A000000}"/>
            </a:ext>
          </a:extLst>
        </xdr:cNvPr>
        <xdr:cNvSpPr txBox="1"/>
      </xdr:nvSpPr>
      <xdr:spPr>
        <a:xfrm>
          <a:off x="2527300" y="7388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徳島県小松島市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38,442
38,221
45.37
16,356,492
16,181,216
102,902
8,497,493
17,373,791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99.9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xmlns=""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12814</xdr:rowOff>
    </xdr:from>
    <xdr:to>
      <xdr:col>24</xdr:col>
      <xdr:colOff>62865</xdr:colOff>
      <xdr:row>38</xdr:row>
      <xdr:rowOff>70053</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flipV="1">
          <a:off x="4633595" y="5156314"/>
          <a:ext cx="1270" cy="142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73880</xdr:rowOff>
    </xdr:from>
    <xdr:ext cx="534377" cy="259045"/>
    <xdr:sp macro="" textlink="">
      <xdr:nvSpPr>
        <xdr:cNvPr id="57" name="人件費最小値テキスト">
          <a:extLst>
            <a:ext uri="{FF2B5EF4-FFF2-40B4-BE49-F238E27FC236}">
              <a16:creationId xmlns:a16="http://schemas.microsoft.com/office/drawing/2014/main" xmlns="" id="{00000000-0008-0000-0600-000039000000}"/>
            </a:ext>
          </a:extLst>
        </xdr:cNvPr>
        <xdr:cNvSpPr txBox="1"/>
      </xdr:nvSpPr>
      <xdr:spPr>
        <a:xfrm>
          <a:off x="4686300" y="658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70053</xdr:rowOff>
    </xdr:from>
    <xdr:to>
      <xdr:col>24</xdr:col>
      <xdr:colOff>152400</xdr:colOff>
      <xdr:row>38</xdr:row>
      <xdr:rowOff>70053</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6585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130941</xdr:rowOff>
    </xdr:from>
    <xdr:ext cx="599010" cy="259045"/>
    <xdr:sp macro="" textlink="">
      <xdr:nvSpPr>
        <xdr:cNvPr id="59" name="人件費最大値テキスト">
          <a:extLst>
            <a:ext uri="{FF2B5EF4-FFF2-40B4-BE49-F238E27FC236}">
              <a16:creationId xmlns:a16="http://schemas.microsoft.com/office/drawing/2014/main" xmlns="" id="{00000000-0008-0000-0600-00003B000000}"/>
            </a:ext>
          </a:extLst>
        </xdr:cNvPr>
        <xdr:cNvSpPr txBox="1"/>
      </xdr:nvSpPr>
      <xdr:spPr>
        <a:xfrm>
          <a:off x="4686300" y="493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12814</xdr:rowOff>
    </xdr:from>
    <xdr:to>
      <xdr:col>24</xdr:col>
      <xdr:colOff>152400</xdr:colOff>
      <xdr:row>30</xdr:row>
      <xdr:rowOff>12814</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515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152209</xdr:rowOff>
    </xdr:from>
    <xdr:to>
      <xdr:col>24</xdr:col>
      <xdr:colOff>63500</xdr:colOff>
      <xdr:row>36</xdr:row>
      <xdr:rowOff>50140</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flipV="1">
          <a:off x="3797300" y="6152959"/>
          <a:ext cx="838200" cy="69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117543</xdr:rowOff>
    </xdr:from>
    <xdr:ext cx="534377" cy="259045"/>
    <xdr:sp macro="" textlink="">
      <xdr:nvSpPr>
        <xdr:cNvPr id="62" name="人件費平均値テキスト">
          <a:extLst>
            <a:ext uri="{FF2B5EF4-FFF2-40B4-BE49-F238E27FC236}">
              <a16:creationId xmlns:a16="http://schemas.microsoft.com/office/drawing/2014/main" xmlns="" id="{00000000-0008-0000-0600-00003E000000}"/>
            </a:ext>
          </a:extLst>
        </xdr:cNvPr>
        <xdr:cNvSpPr txBox="1"/>
      </xdr:nvSpPr>
      <xdr:spPr>
        <a:xfrm>
          <a:off x="4686300" y="5775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94666</xdr:rowOff>
    </xdr:from>
    <xdr:to>
      <xdr:col>24</xdr:col>
      <xdr:colOff>114300</xdr:colOff>
      <xdr:row>35</xdr:row>
      <xdr:rowOff>24816</xdr:rowOff>
    </xdr:to>
    <xdr:sp macro="" textlink="">
      <xdr:nvSpPr>
        <xdr:cNvPr id="63" name="フローチャート: 判断 62">
          <a:extLst>
            <a:ext uri="{FF2B5EF4-FFF2-40B4-BE49-F238E27FC236}">
              <a16:creationId xmlns:a16="http://schemas.microsoft.com/office/drawing/2014/main" xmlns="" id="{00000000-0008-0000-0600-00003F000000}"/>
            </a:ext>
          </a:extLst>
        </xdr:cNvPr>
        <xdr:cNvSpPr/>
      </xdr:nvSpPr>
      <xdr:spPr>
        <a:xfrm>
          <a:off x="45847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159131</xdr:rowOff>
    </xdr:from>
    <xdr:to>
      <xdr:col>19</xdr:col>
      <xdr:colOff>177800</xdr:colOff>
      <xdr:row>36</xdr:row>
      <xdr:rowOff>50140</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a:off x="2908300" y="6159881"/>
          <a:ext cx="889000" cy="6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103962</xdr:rowOff>
    </xdr:from>
    <xdr:to>
      <xdr:col>20</xdr:col>
      <xdr:colOff>38100</xdr:colOff>
      <xdr:row>35</xdr:row>
      <xdr:rowOff>34112</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3746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50639</xdr:rowOff>
    </xdr:from>
    <xdr:ext cx="534377"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3530111" y="570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146888</xdr:rowOff>
    </xdr:from>
    <xdr:to>
      <xdr:col>15</xdr:col>
      <xdr:colOff>50800</xdr:colOff>
      <xdr:row>35</xdr:row>
      <xdr:rowOff>159131</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a:off x="2019300" y="6147638"/>
          <a:ext cx="889000" cy="1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106959</xdr:rowOff>
    </xdr:from>
    <xdr:to>
      <xdr:col>15</xdr:col>
      <xdr:colOff>101600</xdr:colOff>
      <xdr:row>35</xdr:row>
      <xdr:rowOff>37109</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2857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53636</xdr:rowOff>
    </xdr:from>
    <xdr:ext cx="534377"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2641111" y="57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146888</xdr:rowOff>
    </xdr:from>
    <xdr:to>
      <xdr:col>10</xdr:col>
      <xdr:colOff>114300</xdr:colOff>
      <xdr:row>36</xdr:row>
      <xdr:rowOff>78702</xdr:rowOff>
    </xdr:to>
    <xdr:cxnSp macro="">
      <xdr:nvCxnSpPr>
        <xdr:cNvPr id="70" name="直線コネクタ 69">
          <a:extLst>
            <a:ext uri="{FF2B5EF4-FFF2-40B4-BE49-F238E27FC236}">
              <a16:creationId xmlns:a16="http://schemas.microsoft.com/office/drawing/2014/main" xmlns="" id="{00000000-0008-0000-0600-000046000000}"/>
            </a:ext>
          </a:extLst>
        </xdr:cNvPr>
        <xdr:cNvCxnSpPr/>
      </xdr:nvCxnSpPr>
      <xdr:spPr>
        <a:xfrm flipV="1">
          <a:off x="1130300" y="6147638"/>
          <a:ext cx="889000" cy="10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161951</xdr:rowOff>
    </xdr:from>
    <xdr:to>
      <xdr:col>10</xdr:col>
      <xdr:colOff>165100</xdr:colOff>
      <xdr:row>35</xdr:row>
      <xdr:rowOff>92101</xdr:rowOff>
    </xdr:to>
    <xdr:sp macro="" textlink="">
      <xdr:nvSpPr>
        <xdr:cNvPr id="71" name="フローチャート: 判断 70">
          <a:extLst>
            <a:ext uri="{FF2B5EF4-FFF2-40B4-BE49-F238E27FC236}">
              <a16:creationId xmlns:a16="http://schemas.microsoft.com/office/drawing/2014/main" xmlns="" id="{00000000-0008-0000-0600-000047000000}"/>
            </a:ext>
          </a:extLst>
        </xdr:cNvPr>
        <xdr:cNvSpPr/>
      </xdr:nvSpPr>
      <xdr:spPr>
        <a:xfrm>
          <a:off x="1968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108628</xdr:rowOff>
    </xdr:from>
    <xdr:ext cx="534377"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1752111" y="576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4191</xdr:rowOff>
    </xdr:from>
    <xdr:to>
      <xdr:col>6</xdr:col>
      <xdr:colOff>38100</xdr:colOff>
      <xdr:row>35</xdr:row>
      <xdr:rowOff>105791</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079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122318</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863111" y="578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101409</xdr:rowOff>
    </xdr:from>
    <xdr:to>
      <xdr:col>24</xdr:col>
      <xdr:colOff>114300</xdr:colOff>
      <xdr:row>36</xdr:row>
      <xdr:rowOff>31559</xdr:rowOff>
    </xdr:to>
    <xdr:sp macro="" textlink="">
      <xdr:nvSpPr>
        <xdr:cNvPr id="80" name="楕円 79">
          <a:extLst>
            <a:ext uri="{FF2B5EF4-FFF2-40B4-BE49-F238E27FC236}">
              <a16:creationId xmlns:a16="http://schemas.microsoft.com/office/drawing/2014/main" xmlns="" id="{00000000-0008-0000-0600-000050000000}"/>
            </a:ext>
          </a:extLst>
        </xdr:cNvPr>
        <xdr:cNvSpPr/>
      </xdr:nvSpPr>
      <xdr:spPr>
        <a:xfrm>
          <a:off x="4584700" y="610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79836</xdr:rowOff>
    </xdr:from>
    <xdr:ext cx="534377" cy="259045"/>
    <xdr:sp macro="" textlink="">
      <xdr:nvSpPr>
        <xdr:cNvPr id="81" name="人件費該当値テキスト">
          <a:extLst>
            <a:ext uri="{FF2B5EF4-FFF2-40B4-BE49-F238E27FC236}">
              <a16:creationId xmlns:a16="http://schemas.microsoft.com/office/drawing/2014/main" xmlns="" id="{00000000-0008-0000-0600-000051000000}"/>
            </a:ext>
          </a:extLst>
        </xdr:cNvPr>
        <xdr:cNvSpPr txBox="1"/>
      </xdr:nvSpPr>
      <xdr:spPr>
        <a:xfrm>
          <a:off x="4686300" y="608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170790</xdr:rowOff>
    </xdr:from>
    <xdr:to>
      <xdr:col>20</xdr:col>
      <xdr:colOff>38100</xdr:colOff>
      <xdr:row>36</xdr:row>
      <xdr:rowOff>100940</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3746500" y="617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92067</xdr:rowOff>
    </xdr:from>
    <xdr:ext cx="534377"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3530111" y="626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108331</xdr:rowOff>
    </xdr:from>
    <xdr:to>
      <xdr:col>15</xdr:col>
      <xdr:colOff>101600</xdr:colOff>
      <xdr:row>36</xdr:row>
      <xdr:rowOff>38481</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2857500" y="610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29608</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2641111" y="620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96088</xdr:rowOff>
    </xdr:from>
    <xdr:to>
      <xdr:col>10</xdr:col>
      <xdr:colOff>165100</xdr:colOff>
      <xdr:row>36</xdr:row>
      <xdr:rowOff>26238</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1968500" y="609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17365</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1752111" y="618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27902</xdr:rowOff>
    </xdr:from>
    <xdr:to>
      <xdr:col>6</xdr:col>
      <xdr:colOff>38100</xdr:colOff>
      <xdr:row>36</xdr:row>
      <xdr:rowOff>129502</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079500" y="620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120629</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863111" y="629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xmlns=""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xmlns=""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158623</xdr:rowOff>
    </xdr:from>
    <xdr:to>
      <xdr:col>24</xdr:col>
      <xdr:colOff>62865</xdr:colOff>
      <xdr:row>59</xdr:row>
      <xdr:rowOff>5435</xdr:rowOff>
    </xdr:to>
    <xdr:cxnSp macro="">
      <xdr:nvCxnSpPr>
        <xdr:cNvPr id="114" name="直線コネクタ 113">
          <a:extLst>
            <a:ext uri="{FF2B5EF4-FFF2-40B4-BE49-F238E27FC236}">
              <a16:creationId xmlns:a16="http://schemas.microsoft.com/office/drawing/2014/main" xmlns="" id="{00000000-0008-0000-0600-000072000000}"/>
            </a:ext>
          </a:extLst>
        </xdr:cNvPr>
        <xdr:cNvCxnSpPr/>
      </xdr:nvCxnSpPr>
      <xdr:spPr>
        <a:xfrm flipV="1">
          <a:off x="4633595" y="8731123"/>
          <a:ext cx="1270" cy="1389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9262</xdr:rowOff>
    </xdr:from>
    <xdr:ext cx="534377" cy="259045"/>
    <xdr:sp macro="" textlink="">
      <xdr:nvSpPr>
        <xdr:cNvPr id="115" name="物件費最小値テキスト">
          <a:extLst>
            <a:ext uri="{FF2B5EF4-FFF2-40B4-BE49-F238E27FC236}">
              <a16:creationId xmlns:a16="http://schemas.microsoft.com/office/drawing/2014/main" xmlns="" id="{00000000-0008-0000-0600-000073000000}"/>
            </a:ext>
          </a:extLst>
        </xdr:cNvPr>
        <xdr:cNvSpPr txBox="1"/>
      </xdr:nvSpPr>
      <xdr:spPr>
        <a:xfrm>
          <a:off x="4686300" y="1012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5435</xdr:rowOff>
    </xdr:from>
    <xdr:to>
      <xdr:col>24</xdr:col>
      <xdr:colOff>152400</xdr:colOff>
      <xdr:row>59</xdr:row>
      <xdr:rowOff>5435</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a:off x="4546600" y="10120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105300</xdr:rowOff>
    </xdr:from>
    <xdr:ext cx="599010" cy="259045"/>
    <xdr:sp macro="" textlink="">
      <xdr:nvSpPr>
        <xdr:cNvPr id="117" name="物件費最大値テキスト">
          <a:extLst>
            <a:ext uri="{FF2B5EF4-FFF2-40B4-BE49-F238E27FC236}">
              <a16:creationId xmlns:a16="http://schemas.microsoft.com/office/drawing/2014/main" xmlns="" id="{00000000-0008-0000-0600-000075000000}"/>
            </a:ext>
          </a:extLst>
        </xdr:cNvPr>
        <xdr:cNvSpPr txBox="1"/>
      </xdr:nvSpPr>
      <xdr:spPr>
        <a:xfrm>
          <a:off x="4686300" y="850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158623</xdr:rowOff>
    </xdr:from>
    <xdr:to>
      <xdr:col>24</xdr:col>
      <xdr:colOff>152400</xdr:colOff>
      <xdr:row>50</xdr:row>
      <xdr:rowOff>158623</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a:off x="4546600" y="8731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126302</xdr:rowOff>
    </xdr:from>
    <xdr:to>
      <xdr:col>24</xdr:col>
      <xdr:colOff>63500</xdr:colOff>
      <xdr:row>57</xdr:row>
      <xdr:rowOff>134150</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flipV="1">
          <a:off x="3797300" y="9898952"/>
          <a:ext cx="838200" cy="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101985</xdr:rowOff>
    </xdr:from>
    <xdr:ext cx="534377" cy="259045"/>
    <xdr:sp macro="" textlink="">
      <xdr:nvSpPr>
        <xdr:cNvPr id="120" name="物件費平均値テキスト">
          <a:extLst>
            <a:ext uri="{FF2B5EF4-FFF2-40B4-BE49-F238E27FC236}">
              <a16:creationId xmlns:a16="http://schemas.microsoft.com/office/drawing/2014/main" xmlns="" id="{00000000-0008-0000-0600-000078000000}"/>
            </a:ext>
          </a:extLst>
        </xdr:cNvPr>
        <xdr:cNvSpPr txBox="1"/>
      </xdr:nvSpPr>
      <xdr:spPr>
        <a:xfrm>
          <a:off x="4686300" y="9360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79108</xdr:rowOff>
    </xdr:from>
    <xdr:to>
      <xdr:col>24</xdr:col>
      <xdr:colOff>114300</xdr:colOff>
      <xdr:row>56</xdr:row>
      <xdr:rowOff>9258</xdr:rowOff>
    </xdr:to>
    <xdr:sp macro="" textlink="">
      <xdr:nvSpPr>
        <xdr:cNvPr id="121" name="フローチャート: 判断 120">
          <a:extLst>
            <a:ext uri="{FF2B5EF4-FFF2-40B4-BE49-F238E27FC236}">
              <a16:creationId xmlns:a16="http://schemas.microsoft.com/office/drawing/2014/main" xmlns="" id="{00000000-0008-0000-0600-000079000000}"/>
            </a:ext>
          </a:extLst>
        </xdr:cNvPr>
        <xdr:cNvSpPr/>
      </xdr:nvSpPr>
      <xdr:spPr>
        <a:xfrm>
          <a:off x="4584700" y="950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134150</xdr:rowOff>
    </xdr:from>
    <xdr:to>
      <xdr:col>19</xdr:col>
      <xdr:colOff>177800</xdr:colOff>
      <xdr:row>57</xdr:row>
      <xdr:rowOff>156502</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flipV="1">
          <a:off x="2908300" y="9906800"/>
          <a:ext cx="889000" cy="2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100559</xdr:rowOff>
    </xdr:from>
    <xdr:to>
      <xdr:col>20</xdr:col>
      <xdr:colOff>38100</xdr:colOff>
      <xdr:row>56</xdr:row>
      <xdr:rowOff>30709</xdr:rowOff>
    </xdr:to>
    <xdr:sp macro="" textlink="">
      <xdr:nvSpPr>
        <xdr:cNvPr id="123" name="フローチャート: 判断 122">
          <a:extLst>
            <a:ext uri="{FF2B5EF4-FFF2-40B4-BE49-F238E27FC236}">
              <a16:creationId xmlns:a16="http://schemas.microsoft.com/office/drawing/2014/main" xmlns="" id="{00000000-0008-0000-0600-00007B000000}"/>
            </a:ext>
          </a:extLst>
        </xdr:cNvPr>
        <xdr:cNvSpPr/>
      </xdr:nvSpPr>
      <xdr:spPr>
        <a:xfrm>
          <a:off x="37465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47236</xdr:rowOff>
    </xdr:from>
    <xdr:ext cx="534377" cy="259045"/>
    <xdr:sp macro="" textlink="">
      <xdr:nvSpPr>
        <xdr:cNvPr id="124" name="テキスト ボックス 123">
          <a:extLst>
            <a:ext uri="{FF2B5EF4-FFF2-40B4-BE49-F238E27FC236}">
              <a16:creationId xmlns:a16="http://schemas.microsoft.com/office/drawing/2014/main" xmlns="" id="{00000000-0008-0000-0600-00007C000000}"/>
            </a:ext>
          </a:extLst>
        </xdr:cNvPr>
        <xdr:cNvSpPr txBox="1"/>
      </xdr:nvSpPr>
      <xdr:spPr>
        <a:xfrm>
          <a:off x="3530111" y="930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156502</xdr:rowOff>
    </xdr:from>
    <xdr:to>
      <xdr:col>15</xdr:col>
      <xdr:colOff>50800</xdr:colOff>
      <xdr:row>58</xdr:row>
      <xdr:rowOff>698</xdr:rowOff>
    </xdr:to>
    <xdr:cxnSp macro="">
      <xdr:nvCxnSpPr>
        <xdr:cNvPr id="125" name="直線コネクタ 124">
          <a:extLst>
            <a:ext uri="{FF2B5EF4-FFF2-40B4-BE49-F238E27FC236}">
              <a16:creationId xmlns:a16="http://schemas.microsoft.com/office/drawing/2014/main" xmlns="" id="{00000000-0008-0000-0600-00007D000000}"/>
            </a:ext>
          </a:extLst>
        </xdr:cNvPr>
        <xdr:cNvCxnSpPr/>
      </xdr:nvCxnSpPr>
      <xdr:spPr>
        <a:xfrm flipV="1">
          <a:off x="2019300" y="9929152"/>
          <a:ext cx="889000" cy="1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635</xdr:rowOff>
    </xdr:from>
    <xdr:to>
      <xdr:col>15</xdr:col>
      <xdr:colOff>101600</xdr:colOff>
      <xdr:row>56</xdr:row>
      <xdr:rowOff>102235</xdr:rowOff>
    </xdr:to>
    <xdr:sp macro="" textlink="">
      <xdr:nvSpPr>
        <xdr:cNvPr id="126" name="フローチャート: 判断 125">
          <a:extLst>
            <a:ext uri="{FF2B5EF4-FFF2-40B4-BE49-F238E27FC236}">
              <a16:creationId xmlns:a16="http://schemas.microsoft.com/office/drawing/2014/main" xmlns="" id="{00000000-0008-0000-0600-00007E000000}"/>
            </a:ext>
          </a:extLst>
        </xdr:cNvPr>
        <xdr:cNvSpPr/>
      </xdr:nvSpPr>
      <xdr:spPr>
        <a:xfrm>
          <a:off x="2857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118762</xdr:rowOff>
    </xdr:from>
    <xdr:ext cx="534377" cy="259045"/>
    <xdr:sp macro="" textlink="">
      <xdr:nvSpPr>
        <xdr:cNvPr id="127" name="テキスト ボックス 126">
          <a:extLst>
            <a:ext uri="{FF2B5EF4-FFF2-40B4-BE49-F238E27FC236}">
              <a16:creationId xmlns:a16="http://schemas.microsoft.com/office/drawing/2014/main" xmlns="" id="{00000000-0008-0000-0600-00007F000000}"/>
            </a:ext>
          </a:extLst>
        </xdr:cNvPr>
        <xdr:cNvSpPr txBox="1"/>
      </xdr:nvSpPr>
      <xdr:spPr>
        <a:xfrm>
          <a:off x="2641111" y="937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698</xdr:rowOff>
    </xdr:from>
    <xdr:to>
      <xdr:col>10</xdr:col>
      <xdr:colOff>114300</xdr:colOff>
      <xdr:row>58</xdr:row>
      <xdr:rowOff>21527</xdr:rowOff>
    </xdr:to>
    <xdr:cxnSp macro="">
      <xdr:nvCxnSpPr>
        <xdr:cNvPr id="128" name="直線コネクタ 127">
          <a:extLst>
            <a:ext uri="{FF2B5EF4-FFF2-40B4-BE49-F238E27FC236}">
              <a16:creationId xmlns:a16="http://schemas.microsoft.com/office/drawing/2014/main" xmlns="" id="{00000000-0008-0000-0600-000080000000}"/>
            </a:ext>
          </a:extLst>
        </xdr:cNvPr>
        <xdr:cNvCxnSpPr/>
      </xdr:nvCxnSpPr>
      <xdr:spPr>
        <a:xfrm flipV="1">
          <a:off x="1130300" y="9944798"/>
          <a:ext cx="889000" cy="20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22581</xdr:rowOff>
    </xdr:from>
    <xdr:to>
      <xdr:col>10</xdr:col>
      <xdr:colOff>165100</xdr:colOff>
      <xdr:row>56</xdr:row>
      <xdr:rowOff>124181</xdr:rowOff>
    </xdr:to>
    <xdr:sp macro="" textlink="">
      <xdr:nvSpPr>
        <xdr:cNvPr id="129" name="フローチャート: 判断 128">
          <a:extLst>
            <a:ext uri="{FF2B5EF4-FFF2-40B4-BE49-F238E27FC236}">
              <a16:creationId xmlns:a16="http://schemas.microsoft.com/office/drawing/2014/main" xmlns="" id="{00000000-0008-0000-0600-000081000000}"/>
            </a:ext>
          </a:extLst>
        </xdr:cNvPr>
        <xdr:cNvSpPr/>
      </xdr:nvSpPr>
      <xdr:spPr>
        <a:xfrm>
          <a:off x="1968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140708</xdr:rowOff>
    </xdr:from>
    <xdr:ext cx="534377"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1752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43256</xdr:rowOff>
    </xdr:from>
    <xdr:to>
      <xdr:col>6</xdr:col>
      <xdr:colOff>38100</xdr:colOff>
      <xdr:row>56</xdr:row>
      <xdr:rowOff>144856</xdr:rowOff>
    </xdr:to>
    <xdr:sp macro="" textlink="">
      <xdr:nvSpPr>
        <xdr:cNvPr id="131" name="フローチャート: 判断 130">
          <a:extLst>
            <a:ext uri="{FF2B5EF4-FFF2-40B4-BE49-F238E27FC236}">
              <a16:creationId xmlns:a16="http://schemas.microsoft.com/office/drawing/2014/main" xmlns="" id="{00000000-0008-0000-0600-000083000000}"/>
            </a:ext>
          </a:extLst>
        </xdr:cNvPr>
        <xdr:cNvSpPr/>
      </xdr:nvSpPr>
      <xdr:spPr>
        <a:xfrm>
          <a:off x="1079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161383</xdr:rowOff>
    </xdr:from>
    <xdr:ext cx="534377"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863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75502</xdr:rowOff>
    </xdr:from>
    <xdr:to>
      <xdr:col>24</xdr:col>
      <xdr:colOff>114300</xdr:colOff>
      <xdr:row>58</xdr:row>
      <xdr:rowOff>5652</xdr:rowOff>
    </xdr:to>
    <xdr:sp macro="" textlink="">
      <xdr:nvSpPr>
        <xdr:cNvPr id="138" name="楕円 137">
          <a:extLst>
            <a:ext uri="{FF2B5EF4-FFF2-40B4-BE49-F238E27FC236}">
              <a16:creationId xmlns:a16="http://schemas.microsoft.com/office/drawing/2014/main" xmlns="" id="{00000000-0008-0000-0600-00008A000000}"/>
            </a:ext>
          </a:extLst>
        </xdr:cNvPr>
        <xdr:cNvSpPr/>
      </xdr:nvSpPr>
      <xdr:spPr>
        <a:xfrm>
          <a:off x="4584700" y="984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53929</xdr:rowOff>
    </xdr:from>
    <xdr:ext cx="534377" cy="259045"/>
    <xdr:sp macro="" textlink="">
      <xdr:nvSpPr>
        <xdr:cNvPr id="139" name="物件費該当値テキスト">
          <a:extLst>
            <a:ext uri="{FF2B5EF4-FFF2-40B4-BE49-F238E27FC236}">
              <a16:creationId xmlns:a16="http://schemas.microsoft.com/office/drawing/2014/main" xmlns="" id="{00000000-0008-0000-0600-00008B000000}"/>
            </a:ext>
          </a:extLst>
        </xdr:cNvPr>
        <xdr:cNvSpPr txBox="1"/>
      </xdr:nvSpPr>
      <xdr:spPr>
        <a:xfrm>
          <a:off x="4686300" y="982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83350</xdr:rowOff>
    </xdr:from>
    <xdr:to>
      <xdr:col>20</xdr:col>
      <xdr:colOff>38100</xdr:colOff>
      <xdr:row>58</xdr:row>
      <xdr:rowOff>13500</xdr:rowOff>
    </xdr:to>
    <xdr:sp macro="" textlink="">
      <xdr:nvSpPr>
        <xdr:cNvPr id="140" name="楕円 139">
          <a:extLst>
            <a:ext uri="{FF2B5EF4-FFF2-40B4-BE49-F238E27FC236}">
              <a16:creationId xmlns:a16="http://schemas.microsoft.com/office/drawing/2014/main" xmlns="" id="{00000000-0008-0000-0600-00008C000000}"/>
            </a:ext>
          </a:extLst>
        </xdr:cNvPr>
        <xdr:cNvSpPr/>
      </xdr:nvSpPr>
      <xdr:spPr>
        <a:xfrm>
          <a:off x="3746500" y="985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4627</xdr:rowOff>
    </xdr:from>
    <xdr:ext cx="534377" cy="259045"/>
    <xdr:sp macro="" textlink="">
      <xdr:nvSpPr>
        <xdr:cNvPr id="141" name="テキスト ボックス 140">
          <a:extLst>
            <a:ext uri="{FF2B5EF4-FFF2-40B4-BE49-F238E27FC236}">
              <a16:creationId xmlns:a16="http://schemas.microsoft.com/office/drawing/2014/main" xmlns="" id="{00000000-0008-0000-0600-00008D000000}"/>
            </a:ext>
          </a:extLst>
        </xdr:cNvPr>
        <xdr:cNvSpPr txBox="1"/>
      </xdr:nvSpPr>
      <xdr:spPr>
        <a:xfrm>
          <a:off x="3530111" y="9948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105702</xdr:rowOff>
    </xdr:from>
    <xdr:to>
      <xdr:col>15</xdr:col>
      <xdr:colOff>101600</xdr:colOff>
      <xdr:row>58</xdr:row>
      <xdr:rowOff>35852</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2857500" y="987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26979</xdr:rowOff>
    </xdr:from>
    <xdr:ext cx="534377" cy="259045"/>
    <xdr:sp macro="" textlink="">
      <xdr:nvSpPr>
        <xdr:cNvPr id="143" name="テキスト ボックス 142">
          <a:extLst>
            <a:ext uri="{FF2B5EF4-FFF2-40B4-BE49-F238E27FC236}">
              <a16:creationId xmlns:a16="http://schemas.microsoft.com/office/drawing/2014/main" xmlns="" id="{00000000-0008-0000-0600-00008F000000}"/>
            </a:ext>
          </a:extLst>
        </xdr:cNvPr>
        <xdr:cNvSpPr txBox="1"/>
      </xdr:nvSpPr>
      <xdr:spPr>
        <a:xfrm>
          <a:off x="2641111" y="9971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121348</xdr:rowOff>
    </xdr:from>
    <xdr:to>
      <xdr:col>10</xdr:col>
      <xdr:colOff>165100</xdr:colOff>
      <xdr:row>58</xdr:row>
      <xdr:rowOff>51498</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1968500" y="989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42625</xdr:rowOff>
    </xdr:from>
    <xdr:ext cx="534377"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1752111" y="9986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142177</xdr:rowOff>
    </xdr:from>
    <xdr:to>
      <xdr:col>6</xdr:col>
      <xdr:colOff>38100</xdr:colOff>
      <xdr:row>58</xdr:row>
      <xdr:rowOff>72327</xdr:rowOff>
    </xdr:to>
    <xdr:sp macro="" textlink="">
      <xdr:nvSpPr>
        <xdr:cNvPr id="146" name="楕円 145">
          <a:extLst>
            <a:ext uri="{FF2B5EF4-FFF2-40B4-BE49-F238E27FC236}">
              <a16:creationId xmlns:a16="http://schemas.microsoft.com/office/drawing/2014/main" xmlns="" id="{00000000-0008-0000-0600-000092000000}"/>
            </a:ext>
          </a:extLst>
        </xdr:cNvPr>
        <xdr:cNvSpPr/>
      </xdr:nvSpPr>
      <xdr:spPr>
        <a:xfrm>
          <a:off x="1079500" y="991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63454</xdr:rowOff>
    </xdr:from>
    <xdr:ext cx="534377" cy="259045"/>
    <xdr:sp macro="" textlink="">
      <xdr:nvSpPr>
        <xdr:cNvPr id="147" name="テキスト ボックス 146">
          <a:extLst>
            <a:ext uri="{FF2B5EF4-FFF2-40B4-BE49-F238E27FC236}">
              <a16:creationId xmlns:a16="http://schemas.microsoft.com/office/drawing/2014/main" xmlns="" id="{00000000-0008-0000-0600-000093000000}"/>
            </a:ext>
          </a:extLst>
        </xdr:cNvPr>
        <xdr:cNvSpPr txBox="1"/>
      </xdr:nvSpPr>
      <xdr:spPr>
        <a:xfrm>
          <a:off x="863111" y="10007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xmlns=""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xmlns=""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xmlns=""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xmlns=""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xmlns=""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xmlns=""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xmlns=""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xmlns="" id="{00000000-0008-0000-06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xmlns=""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68510</xdr:rowOff>
    </xdr:from>
    <xdr:to>
      <xdr:col>24</xdr:col>
      <xdr:colOff>62865</xdr:colOff>
      <xdr:row>79</xdr:row>
      <xdr:rowOff>43783</xdr:rowOff>
    </xdr:to>
    <xdr:cxnSp macro="">
      <xdr:nvCxnSpPr>
        <xdr:cNvPr id="171" name="直線コネクタ 170">
          <a:extLst>
            <a:ext uri="{FF2B5EF4-FFF2-40B4-BE49-F238E27FC236}">
              <a16:creationId xmlns:a16="http://schemas.microsoft.com/office/drawing/2014/main" xmlns="" id="{00000000-0008-0000-0600-0000AB000000}"/>
            </a:ext>
          </a:extLst>
        </xdr:cNvPr>
        <xdr:cNvCxnSpPr/>
      </xdr:nvCxnSpPr>
      <xdr:spPr>
        <a:xfrm flipV="1">
          <a:off x="4633595" y="12241460"/>
          <a:ext cx="1270" cy="134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47610</xdr:rowOff>
    </xdr:from>
    <xdr:ext cx="313932" cy="259045"/>
    <xdr:sp macro="" textlink="">
      <xdr:nvSpPr>
        <xdr:cNvPr id="172" name="維持補修費最小値テキスト">
          <a:extLst>
            <a:ext uri="{FF2B5EF4-FFF2-40B4-BE49-F238E27FC236}">
              <a16:creationId xmlns:a16="http://schemas.microsoft.com/office/drawing/2014/main" xmlns="" id="{00000000-0008-0000-0600-0000AC000000}"/>
            </a:ext>
          </a:extLst>
        </xdr:cNvPr>
        <xdr:cNvSpPr txBox="1"/>
      </xdr:nvSpPr>
      <xdr:spPr>
        <a:xfrm>
          <a:off x="4686300" y="13592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43783</xdr:rowOff>
    </xdr:from>
    <xdr:to>
      <xdr:col>24</xdr:col>
      <xdr:colOff>152400</xdr:colOff>
      <xdr:row>79</xdr:row>
      <xdr:rowOff>43783</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a:off x="4546600" y="1358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15187</xdr:rowOff>
    </xdr:from>
    <xdr:ext cx="534377" cy="259045"/>
    <xdr:sp macro="" textlink="">
      <xdr:nvSpPr>
        <xdr:cNvPr id="174" name="維持補修費最大値テキスト">
          <a:extLst>
            <a:ext uri="{FF2B5EF4-FFF2-40B4-BE49-F238E27FC236}">
              <a16:creationId xmlns:a16="http://schemas.microsoft.com/office/drawing/2014/main" xmlns="" id="{00000000-0008-0000-0600-0000AE000000}"/>
            </a:ext>
          </a:extLst>
        </xdr:cNvPr>
        <xdr:cNvSpPr txBox="1"/>
      </xdr:nvSpPr>
      <xdr:spPr>
        <a:xfrm>
          <a:off x="4686300" y="1201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68510</xdr:rowOff>
    </xdr:from>
    <xdr:to>
      <xdr:col>24</xdr:col>
      <xdr:colOff>152400</xdr:colOff>
      <xdr:row>71</xdr:row>
      <xdr:rowOff>68510</xdr:rowOff>
    </xdr:to>
    <xdr:cxnSp macro="">
      <xdr:nvCxnSpPr>
        <xdr:cNvPr id="175" name="直線コネクタ 174">
          <a:extLst>
            <a:ext uri="{FF2B5EF4-FFF2-40B4-BE49-F238E27FC236}">
              <a16:creationId xmlns:a16="http://schemas.microsoft.com/office/drawing/2014/main" xmlns="" id="{00000000-0008-0000-0600-0000AF000000}"/>
            </a:ext>
          </a:extLst>
        </xdr:cNvPr>
        <xdr:cNvCxnSpPr/>
      </xdr:nvCxnSpPr>
      <xdr:spPr>
        <a:xfrm>
          <a:off x="4546600" y="122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21419</xdr:rowOff>
    </xdr:from>
    <xdr:to>
      <xdr:col>24</xdr:col>
      <xdr:colOff>63500</xdr:colOff>
      <xdr:row>79</xdr:row>
      <xdr:rowOff>21704</xdr:rowOff>
    </xdr:to>
    <xdr:cxnSp macro="">
      <xdr:nvCxnSpPr>
        <xdr:cNvPr id="176" name="直線コネクタ 175">
          <a:extLst>
            <a:ext uri="{FF2B5EF4-FFF2-40B4-BE49-F238E27FC236}">
              <a16:creationId xmlns:a16="http://schemas.microsoft.com/office/drawing/2014/main" xmlns="" id="{00000000-0008-0000-0600-0000B0000000}"/>
            </a:ext>
          </a:extLst>
        </xdr:cNvPr>
        <xdr:cNvCxnSpPr/>
      </xdr:nvCxnSpPr>
      <xdr:spPr>
        <a:xfrm>
          <a:off x="3797300" y="13565969"/>
          <a:ext cx="838200" cy="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35405</xdr:rowOff>
    </xdr:from>
    <xdr:ext cx="469744" cy="259045"/>
    <xdr:sp macro="" textlink="">
      <xdr:nvSpPr>
        <xdr:cNvPr id="177" name="維持補修費平均値テキスト">
          <a:extLst>
            <a:ext uri="{FF2B5EF4-FFF2-40B4-BE49-F238E27FC236}">
              <a16:creationId xmlns:a16="http://schemas.microsoft.com/office/drawing/2014/main" xmlns="" id="{00000000-0008-0000-0600-0000B1000000}"/>
            </a:ext>
          </a:extLst>
        </xdr:cNvPr>
        <xdr:cNvSpPr txBox="1"/>
      </xdr:nvSpPr>
      <xdr:spPr>
        <a:xfrm>
          <a:off x="4686300" y="13237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12528</xdr:rowOff>
    </xdr:from>
    <xdr:to>
      <xdr:col>24</xdr:col>
      <xdr:colOff>114300</xdr:colOff>
      <xdr:row>78</xdr:row>
      <xdr:rowOff>114128</xdr:rowOff>
    </xdr:to>
    <xdr:sp macro="" textlink="">
      <xdr:nvSpPr>
        <xdr:cNvPr id="178" name="フローチャート: 判断 177">
          <a:extLst>
            <a:ext uri="{FF2B5EF4-FFF2-40B4-BE49-F238E27FC236}">
              <a16:creationId xmlns:a16="http://schemas.microsoft.com/office/drawing/2014/main" xmlns="" id="{00000000-0008-0000-0600-0000B2000000}"/>
            </a:ext>
          </a:extLst>
        </xdr:cNvPr>
        <xdr:cNvSpPr/>
      </xdr:nvSpPr>
      <xdr:spPr>
        <a:xfrm>
          <a:off x="45847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17875</xdr:rowOff>
    </xdr:from>
    <xdr:to>
      <xdr:col>19</xdr:col>
      <xdr:colOff>177800</xdr:colOff>
      <xdr:row>79</xdr:row>
      <xdr:rowOff>21419</xdr:rowOff>
    </xdr:to>
    <xdr:cxnSp macro="">
      <xdr:nvCxnSpPr>
        <xdr:cNvPr id="179" name="直線コネクタ 178">
          <a:extLst>
            <a:ext uri="{FF2B5EF4-FFF2-40B4-BE49-F238E27FC236}">
              <a16:creationId xmlns:a16="http://schemas.microsoft.com/office/drawing/2014/main" xmlns="" id="{00000000-0008-0000-0600-0000B3000000}"/>
            </a:ext>
          </a:extLst>
        </xdr:cNvPr>
        <xdr:cNvCxnSpPr/>
      </xdr:nvCxnSpPr>
      <xdr:spPr>
        <a:xfrm>
          <a:off x="2908300" y="13562425"/>
          <a:ext cx="889000" cy="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27787</xdr:rowOff>
    </xdr:from>
    <xdr:to>
      <xdr:col>20</xdr:col>
      <xdr:colOff>38100</xdr:colOff>
      <xdr:row>78</xdr:row>
      <xdr:rowOff>129387</xdr:rowOff>
    </xdr:to>
    <xdr:sp macro="" textlink="">
      <xdr:nvSpPr>
        <xdr:cNvPr id="180" name="フローチャート: 判断 179">
          <a:extLst>
            <a:ext uri="{FF2B5EF4-FFF2-40B4-BE49-F238E27FC236}">
              <a16:creationId xmlns:a16="http://schemas.microsoft.com/office/drawing/2014/main" xmlns="" id="{00000000-0008-0000-0600-0000B4000000}"/>
            </a:ext>
          </a:extLst>
        </xdr:cNvPr>
        <xdr:cNvSpPr/>
      </xdr:nvSpPr>
      <xdr:spPr>
        <a:xfrm>
          <a:off x="3746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145914</xdr:rowOff>
    </xdr:from>
    <xdr:ext cx="469744" cy="259045"/>
    <xdr:sp macro="" textlink="">
      <xdr:nvSpPr>
        <xdr:cNvPr id="181" name="テキスト ボックス 180">
          <a:extLst>
            <a:ext uri="{FF2B5EF4-FFF2-40B4-BE49-F238E27FC236}">
              <a16:creationId xmlns:a16="http://schemas.microsoft.com/office/drawing/2014/main" xmlns="" id="{00000000-0008-0000-0600-0000B5000000}"/>
            </a:ext>
          </a:extLst>
        </xdr:cNvPr>
        <xdr:cNvSpPr txBox="1"/>
      </xdr:nvSpPr>
      <xdr:spPr>
        <a:xfrm>
          <a:off x="3562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17875</xdr:rowOff>
    </xdr:from>
    <xdr:to>
      <xdr:col>15</xdr:col>
      <xdr:colOff>50800</xdr:colOff>
      <xdr:row>79</xdr:row>
      <xdr:rowOff>23171</xdr:rowOff>
    </xdr:to>
    <xdr:cxnSp macro="">
      <xdr:nvCxnSpPr>
        <xdr:cNvPr id="182" name="直線コネクタ 181">
          <a:extLst>
            <a:ext uri="{FF2B5EF4-FFF2-40B4-BE49-F238E27FC236}">
              <a16:creationId xmlns:a16="http://schemas.microsoft.com/office/drawing/2014/main" xmlns="" id="{00000000-0008-0000-0600-0000B6000000}"/>
            </a:ext>
          </a:extLst>
        </xdr:cNvPr>
        <xdr:cNvCxnSpPr/>
      </xdr:nvCxnSpPr>
      <xdr:spPr>
        <a:xfrm flipV="1">
          <a:off x="2019300" y="13562425"/>
          <a:ext cx="8890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49715</xdr:rowOff>
    </xdr:from>
    <xdr:to>
      <xdr:col>15</xdr:col>
      <xdr:colOff>101600</xdr:colOff>
      <xdr:row>78</xdr:row>
      <xdr:rowOff>151315</xdr:rowOff>
    </xdr:to>
    <xdr:sp macro="" textlink="">
      <xdr:nvSpPr>
        <xdr:cNvPr id="183" name="フローチャート: 判断 182">
          <a:extLst>
            <a:ext uri="{FF2B5EF4-FFF2-40B4-BE49-F238E27FC236}">
              <a16:creationId xmlns:a16="http://schemas.microsoft.com/office/drawing/2014/main" xmlns="" id="{00000000-0008-0000-0600-0000B7000000}"/>
            </a:ext>
          </a:extLst>
        </xdr:cNvPr>
        <xdr:cNvSpPr/>
      </xdr:nvSpPr>
      <xdr:spPr>
        <a:xfrm>
          <a:off x="2857500" y="134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167842</xdr:rowOff>
    </xdr:from>
    <xdr:ext cx="469744" cy="259045"/>
    <xdr:sp macro="" textlink="">
      <xdr:nvSpPr>
        <xdr:cNvPr id="184" name="テキスト ボックス 183">
          <a:extLst>
            <a:ext uri="{FF2B5EF4-FFF2-40B4-BE49-F238E27FC236}">
              <a16:creationId xmlns:a16="http://schemas.microsoft.com/office/drawing/2014/main" xmlns="" id="{00000000-0008-0000-0600-0000B8000000}"/>
            </a:ext>
          </a:extLst>
        </xdr:cNvPr>
        <xdr:cNvSpPr txBox="1"/>
      </xdr:nvSpPr>
      <xdr:spPr>
        <a:xfrm>
          <a:off x="2673428" y="1319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23171</xdr:rowOff>
    </xdr:from>
    <xdr:to>
      <xdr:col>10</xdr:col>
      <xdr:colOff>114300</xdr:colOff>
      <xdr:row>79</xdr:row>
      <xdr:rowOff>28429</xdr:rowOff>
    </xdr:to>
    <xdr:cxnSp macro="">
      <xdr:nvCxnSpPr>
        <xdr:cNvPr id="185" name="直線コネクタ 184">
          <a:extLst>
            <a:ext uri="{FF2B5EF4-FFF2-40B4-BE49-F238E27FC236}">
              <a16:creationId xmlns:a16="http://schemas.microsoft.com/office/drawing/2014/main" xmlns="" id="{00000000-0008-0000-0600-0000B9000000}"/>
            </a:ext>
          </a:extLst>
        </xdr:cNvPr>
        <xdr:cNvCxnSpPr/>
      </xdr:nvCxnSpPr>
      <xdr:spPr>
        <a:xfrm flipV="1">
          <a:off x="1130300" y="13567721"/>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35503</xdr:rowOff>
    </xdr:from>
    <xdr:to>
      <xdr:col>10</xdr:col>
      <xdr:colOff>165100</xdr:colOff>
      <xdr:row>78</xdr:row>
      <xdr:rowOff>137103</xdr:rowOff>
    </xdr:to>
    <xdr:sp macro="" textlink="">
      <xdr:nvSpPr>
        <xdr:cNvPr id="186" name="フローチャート: 判断 185">
          <a:extLst>
            <a:ext uri="{FF2B5EF4-FFF2-40B4-BE49-F238E27FC236}">
              <a16:creationId xmlns:a16="http://schemas.microsoft.com/office/drawing/2014/main" xmlns="" id="{00000000-0008-0000-0600-0000BA000000}"/>
            </a:ext>
          </a:extLst>
        </xdr:cNvPr>
        <xdr:cNvSpPr/>
      </xdr:nvSpPr>
      <xdr:spPr>
        <a:xfrm>
          <a:off x="1968500" y="1340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153630</xdr:rowOff>
    </xdr:from>
    <xdr:ext cx="469744"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1784428" y="13183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50191</xdr:rowOff>
    </xdr:from>
    <xdr:to>
      <xdr:col>6</xdr:col>
      <xdr:colOff>38100</xdr:colOff>
      <xdr:row>78</xdr:row>
      <xdr:rowOff>151791</xdr:rowOff>
    </xdr:to>
    <xdr:sp macro="" textlink="">
      <xdr:nvSpPr>
        <xdr:cNvPr id="188" name="フローチャート: 判断 187">
          <a:extLst>
            <a:ext uri="{FF2B5EF4-FFF2-40B4-BE49-F238E27FC236}">
              <a16:creationId xmlns:a16="http://schemas.microsoft.com/office/drawing/2014/main" xmlns="" id="{00000000-0008-0000-0600-0000BC000000}"/>
            </a:ext>
          </a:extLst>
        </xdr:cNvPr>
        <xdr:cNvSpPr/>
      </xdr:nvSpPr>
      <xdr:spPr>
        <a:xfrm>
          <a:off x="1079500" y="1342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168318</xdr:rowOff>
    </xdr:from>
    <xdr:ext cx="469744"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895428" y="13198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142354</xdr:rowOff>
    </xdr:from>
    <xdr:to>
      <xdr:col>24</xdr:col>
      <xdr:colOff>114300</xdr:colOff>
      <xdr:row>79</xdr:row>
      <xdr:rowOff>72504</xdr:rowOff>
    </xdr:to>
    <xdr:sp macro="" textlink="">
      <xdr:nvSpPr>
        <xdr:cNvPr id="195" name="楕円 194">
          <a:extLst>
            <a:ext uri="{FF2B5EF4-FFF2-40B4-BE49-F238E27FC236}">
              <a16:creationId xmlns:a16="http://schemas.microsoft.com/office/drawing/2014/main" xmlns="" id="{00000000-0008-0000-0600-0000C3000000}"/>
            </a:ext>
          </a:extLst>
        </xdr:cNvPr>
        <xdr:cNvSpPr/>
      </xdr:nvSpPr>
      <xdr:spPr>
        <a:xfrm>
          <a:off x="4584700" y="1351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57281</xdr:rowOff>
    </xdr:from>
    <xdr:ext cx="469744" cy="259045"/>
    <xdr:sp macro="" textlink="">
      <xdr:nvSpPr>
        <xdr:cNvPr id="196" name="維持補修費該当値テキスト">
          <a:extLst>
            <a:ext uri="{FF2B5EF4-FFF2-40B4-BE49-F238E27FC236}">
              <a16:creationId xmlns:a16="http://schemas.microsoft.com/office/drawing/2014/main" xmlns="" id="{00000000-0008-0000-0600-0000C4000000}"/>
            </a:ext>
          </a:extLst>
        </xdr:cNvPr>
        <xdr:cNvSpPr txBox="1"/>
      </xdr:nvSpPr>
      <xdr:spPr>
        <a:xfrm>
          <a:off x="4686300" y="13430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142069</xdr:rowOff>
    </xdr:from>
    <xdr:to>
      <xdr:col>20</xdr:col>
      <xdr:colOff>38100</xdr:colOff>
      <xdr:row>79</xdr:row>
      <xdr:rowOff>72219</xdr:rowOff>
    </xdr:to>
    <xdr:sp macro="" textlink="">
      <xdr:nvSpPr>
        <xdr:cNvPr id="197" name="楕円 196">
          <a:extLst>
            <a:ext uri="{FF2B5EF4-FFF2-40B4-BE49-F238E27FC236}">
              <a16:creationId xmlns:a16="http://schemas.microsoft.com/office/drawing/2014/main" xmlns="" id="{00000000-0008-0000-0600-0000C5000000}"/>
            </a:ext>
          </a:extLst>
        </xdr:cNvPr>
        <xdr:cNvSpPr/>
      </xdr:nvSpPr>
      <xdr:spPr>
        <a:xfrm>
          <a:off x="3746500" y="1351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63346</xdr:rowOff>
    </xdr:from>
    <xdr:ext cx="469744"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3562428" y="13607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138525</xdr:rowOff>
    </xdr:from>
    <xdr:to>
      <xdr:col>15</xdr:col>
      <xdr:colOff>101600</xdr:colOff>
      <xdr:row>79</xdr:row>
      <xdr:rowOff>68675</xdr:rowOff>
    </xdr:to>
    <xdr:sp macro="" textlink="">
      <xdr:nvSpPr>
        <xdr:cNvPr id="199" name="楕円 198">
          <a:extLst>
            <a:ext uri="{FF2B5EF4-FFF2-40B4-BE49-F238E27FC236}">
              <a16:creationId xmlns:a16="http://schemas.microsoft.com/office/drawing/2014/main" xmlns="" id="{00000000-0008-0000-0600-0000C7000000}"/>
            </a:ext>
          </a:extLst>
        </xdr:cNvPr>
        <xdr:cNvSpPr/>
      </xdr:nvSpPr>
      <xdr:spPr>
        <a:xfrm>
          <a:off x="2857500" y="1351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59802</xdr:rowOff>
    </xdr:from>
    <xdr:ext cx="469744" cy="259045"/>
    <xdr:sp macro="" textlink="">
      <xdr:nvSpPr>
        <xdr:cNvPr id="200" name="テキスト ボックス 199">
          <a:extLst>
            <a:ext uri="{FF2B5EF4-FFF2-40B4-BE49-F238E27FC236}">
              <a16:creationId xmlns:a16="http://schemas.microsoft.com/office/drawing/2014/main" xmlns="" id="{00000000-0008-0000-0600-0000C8000000}"/>
            </a:ext>
          </a:extLst>
        </xdr:cNvPr>
        <xdr:cNvSpPr txBox="1"/>
      </xdr:nvSpPr>
      <xdr:spPr>
        <a:xfrm>
          <a:off x="2673428" y="1360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143821</xdr:rowOff>
    </xdr:from>
    <xdr:to>
      <xdr:col>10</xdr:col>
      <xdr:colOff>165100</xdr:colOff>
      <xdr:row>79</xdr:row>
      <xdr:rowOff>73971</xdr:rowOff>
    </xdr:to>
    <xdr:sp macro="" textlink="">
      <xdr:nvSpPr>
        <xdr:cNvPr id="201" name="楕円 200">
          <a:extLst>
            <a:ext uri="{FF2B5EF4-FFF2-40B4-BE49-F238E27FC236}">
              <a16:creationId xmlns:a16="http://schemas.microsoft.com/office/drawing/2014/main" xmlns="" id="{00000000-0008-0000-0600-0000C9000000}"/>
            </a:ext>
          </a:extLst>
        </xdr:cNvPr>
        <xdr:cNvSpPr/>
      </xdr:nvSpPr>
      <xdr:spPr>
        <a:xfrm>
          <a:off x="1968500" y="1351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65098</xdr:rowOff>
    </xdr:from>
    <xdr:ext cx="469744" cy="259045"/>
    <xdr:sp macro="" textlink="">
      <xdr:nvSpPr>
        <xdr:cNvPr id="202" name="テキスト ボックス 201">
          <a:extLst>
            <a:ext uri="{FF2B5EF4-FFF2-40B4-BE49-F238E27FC236}">
              <a16:creationId xmlns:a16="http://schemas.microsoft.com/office/drawing/2014/main" xmlns="" id="{00000000-0008-0000-0600-0000CA000000}"/>
            </a:ext>
          </a:extLst>
        </xdr:cNvPr>
        <xdr:cNvSpPr txBox="1"/>
      </xdr:nvSpPr>
      <xdr:spPr>
        <a:xfrm>
          <a:off x="1784428" y="13609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149079</xdr:rowOff>
    </xdr:from>
    <xdr:to>
      <xdr:col>6</xdr:col>
      <xdr:colOff>38100</xdr:colOff>
      <xdr:row>79</xdr:row>
      <xdr:rowOff>79229</xdr:rowOff>
    </xdr:to>
    <xdr:sp macro="" textlink="">
      <xdr:nvSpPr>
        <xdr:cNvPr id="203" name="楕円 202">
          <a:extLst>
            <a:ext uri="{FF2B5EF4-FFF2-40B4-BE49-F238E27FC236}">
              <a16:creationId xmlns:a16="http://schemas.microsoft.com/office/drawing/2014/main" xmlns="" id="{00000000-0008-0000-0600-0000CB000000}"/>
            </a:ext>
          </a:extLst>
        </xdr:cNvPr>
        <xdr:cNvSpPr/>
      </xdr:nvSpPr>
      <xdr:spPr>
        <a:xfrm>
          <a:off x="1079500" y="1352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70356</xdr:rowOff>
    </xdr:from>
    <xdr:ext cx="378565" cy="259045"/>
    <xdr:sp macro="" textlink="">
      <xdr:nvSpPr>
        <xdr:cNvPr id="204" name="テキスト ボックス 203">
          <a:extLst>
            <a:ext uri="{FF2B5EF4-FFF2-40B4-BE49-F238E27FC236}">
              <a16:creationId xmlns:a16="http://schemas.microsoft.com/office/drawing/2014/main" xmlns="" id="{00000000-0008-0000-0600-0000CC000000}"/>
            </a:ext>
          </a:extLst>
        </xdr:cNvPr>
        <xdr:cNvSpPr txBox="1"/>
      </xdr:nvSpPr>
      <xdr:spPr>
        <a:xfrm>
          <a:off x="941017" y="13614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xmlns=""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xmlns=""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xmlns=""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xmlns=""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xmlns=""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xmlns=""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xmlns=""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xmlns=""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xmlns=""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xmlns=""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xmlns=""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xmlns=""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xmlns=""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xmlns=""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xmlns=""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162255</xdr:rowOff>
    </xdr:from>
    <xdr:to>
      <xdr:col>24</xdr:col>
      <xdr:colOff>62865</xdr:colOff>
      <xdr:row>99</xdr:row>
      <xdr:rowOff>113412</xdr:rowOff>
    </xdr:to>
    <xdr:cxnSp macro="">
      <xdr:nvCxnSpPr>
        <xdr:cNvPr id="229" name="直線コネクタ 228">
          <a:extLst>
            <a:ext uri="{FF2B5EF4-FFF2-40B4-BE49-F238E27FC236}">
              <a16:creationId xmlns:a16="http://schemas.microsoft.com/office/drawing/2014/main" xmlns="" id="{00000000-0008-0000-0600-0000E5000000}"/>
            </a:ext>
          </a:extLst>
        </xdr:cNvPr>
        <xdr:cNvCxnSpPr/>
      </xdr:nvCxnSpPr>
      <xdr:spPr>
        <a:xfrm flipV="1">
          <a:off x="4633595" y="15592755"/>
          <a:ext cx="1270" cy="149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117239</xdr:rowOff>
    </xdr:from>
    <xdr:ext cx="534377" cy="259045"/>
    <xdr:sp macro="" textlink="">
      <xdr:nvSpPr>
        <xdr:cNvPr id="230" name="扶助費最小値テキスト">
          <a:extLst>
            <a:ext uri="{FF2B5EF4-FFF2-40B4-BE49-F238E27FC236}">
              <a16:creationId xmlns:a16="http://schemas.microsoft.com/office/drawing/2014/main" xmlns="" id="{00000000-0008-0000-0600-0000E6000000}"/>
            </a:ext>
          </a:extLst>
        </xdr:cNvPr>
        <xdr:cNvSpPr txBox="1"/>
      </xdr:nvSpPr>
      <xdr:spPr>
        <a:xfrm>
          <a:off x="4686300" y="1709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113412</xdr:rowOff>
    </xdr:from>
    <xdr:to>
      <xdr:col>24</xdr:col>
      <xdr:colOff>152400</xdr:colOff>
      <xdr:row>99</xdr:row>
      <xdr:rowOff>113412</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a:off x="4546600" y="1708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108932</xdr:rowOff>
    </xdr:from>
    <xdr:ext cx="599010" cy="259045"/>
    <xdr:sp macro="" textlink="">
      <xdr:nvSpPr>
        <xdr:cNvPr id="232" name="扶助費最大値テキスト">
          <a:extLst>
            <a:ext uri="{FF2B5EF4-FFF2-40B4-BE49-F238E27FC236}">
              <a16:creationId xmlns:a16="http://schemas.microsoft.com/office/drawing/2014/main" xmlns="" id="{00000000-0008-0000-0600-0000E8000000}"/>
            </a:ext>
          </a:extLst>
        </xdr:cNvPr>
        <xdr:cNvSpPr txBox="1"/>
      </xdr:nvSpPr>
      <xdr:spPr>
        <a:xfrm>
          <a:off x="4686300" y="15367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162255</xdr:rowOff>
    </xdr:from>
    <xdr:to>
      <xdr:col>24</xdr:col>
      <xdr:colOff>152400</xdr:colOff>
      <xdr:row>90</xdr:row>
      <xdr:rowOff>162255</xdr:rowOff>
    </xdr:to>
    <xdr:cxnSp macro="">
      <xdr:nvCxnSpPr>
        <xdr:cNvPr id="233" name="直線コネクタ 232">
          <a:extLst>
            <a:ext uri="{FF2B5EF4-FFF2-40B4-BE49-F238E27FC236}">
              <a16:creationId xmlns:a16="http://schemas.microsoft.com/office/drawing/2014/main" xmlns="" id="{00000000-0008-0000-0600-0000E9000000}"/>
            </a:ext>
          </a:extLst>
        </xdr:cNvPr>
        <xdr:cNvCxnSpPr/>
      </xdr:nvCxnSpPr>
      <xdr:spPr>
        <a:xfrm>
          <a:off x="4546600" y="15592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44996</xdr:rowOff>
    </xdr:from>
    <xdr:to>
      <xdr:col>24</xdr:col>
      <xdr:colOff>63500</xdr:colOff>
      <xdr:row>97</xdr:row>
      <xdr:rowOff>52032</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flipV="1">
          <a:off x="3797300" y="16675646"/>
          <a:ext cx="838200" cy="7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54094</xdr:rowOff>
    </xdr:from>
    <xdr:ext cx="534377" cy="259045"/>
    <xdr:sp macro="" textlink="">
      <xdr:nvSpPr>
        <xdr:cNvPr id="235" name="扶助費平均値テキスト">
          <a:extLst>
            <a:ext uri="{FF2B5EF4-FFF2-40B4-BE49-F238E27FC236}">
              <a16:creationId xmlns:a16="http://schemas.microsoft.com/office/drawing/2014/main" xmlns="" id="{00000000-0008-0000-0600-0000EB000000}"/>
            </a:ext>
          </a:extLst>
        </xdr:cNvPr>
        <xdr:cNvSpPr txBox="1"/>
      </xdr:nvSpPr>
      <xdr:spPr>
        <a:xfrm>
          <a:off x="4686300" y="16341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31217</xdr:rowOff>
    </xdr:from>
    <xdr:to>
      <xdr:col>24</xdr:col>
      <xdr:colOff>114300</xdr:colOff>
      <xdr:row>96</xdr:row>
      <xdr:rowOff>132817</xdr:rowOff>
    </xdr:to>
    <xdr:sp macro="" textlink="">
      <xdr:nvSpPr>
        <xdr:cNvPr id="236" name="フローチャート: 判断 235">
          <a:extLst>
            <a:ext uri="{FF2B5EF4-FFF2-40B4-BE49-F238E27FC236}">
              <a16:creationId xmlns:a16="http://schemas.microsoft.com/office/drawing/2014/main" xmlns="" id="{00000000-0008-0000-0600-0000EC000000}"/>
            </a:ext>
          </a:extLst>
        </xdr:cNvPr>
        <xdr:cNvSpPr/>
      </xdr:nvSpPr>
      <xdr:spPr>
        <a:xfrm>
          <a:off x="45847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52032</xdr:rowOff>
    </xdr:from>
    <xdr:to>
      <xdr:col>19</xdr:col>
      <xdr:colOff>177800</xdr:colOff>
      <xdr:row>97</xdr:row>
      <xdr:rowOff>101092</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flipV="1">
          <a:off x="2908300" y="16682682"/>
          <a:ext cx="889000" cy="4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31877</xdr:rowOff>
    </xdr:from>
    <xdr:to>
      <xdr:col>20</xdr:col>
      <xdr:colOff>38100</xdr:colOff>
      <xdr:row>96</xdr:row>
      <xdr:rowOff>133477</xdr:rowOff>
    </xdr:to>
    <xdr:sp macro="" textlink="">
      <xdr:nvSpPr>
        <xdr:cNvPr id="238" name="フローチャート: 判断 237">
          <a:extLst>
            <a:ext uri="{FF2B5EF4-FFF2-40B4-BE49-F238E27FC236}">
              <a16:creationId xmlns:a16="http://schemas.microsoft.com/office/drawing/2014/main" xmlns="" id="{00000000-0008-0000-0600-0000EE000000}"/>
            </a:ext>
          </a:extLst>
        </xdr:cNvPr>
        <xdr:cNvSpPr/>
      </xdr:nvSpPr>
      <xdr:spPr>
        <a:xfrm>
          <a:off x="3746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150004</xdr:rowOff>
    </xdr:from>
    <xdr:ext cx="534377" cy="259045"/>
    <xdr:sp macro="" textlink="">
      <xdr:nvSpPr>
        <xdr:cNvPr id="239" name="テキスト ボックス 238">
          <a:extLst>
            <a:ext uri="{FF2B5EF4-FFF2-40B4-BE49-F238E27FC236}">
              <a16:creationId xmlns:a16="http://schemas.microsoft.com/office/drawing/2014/main" xmlns="" id="{00000000-0008-0000-0600-0000EF000000}"/>
            </a:ext>
          </a:extLst>
        </xdr:cNvPr>
        <xdr:cNvSpPr txBox="1"/>
      </xdr:nvSpPr>
      <xdr:spPr>
        <a:xfrm>
          <a:off x="3530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92951</xdr:rowOff>
    </xdr:from>
    <xdr:to>
      <xdr:col>15</xdr:col>
      <xdr:colOff>50800</xdr:colOff>
      <xdr:row>97</xdr:row>
      <xdr:rowOff>101092</xdr:rowOff>
    </xdr:to>
    <xdr:cxnSp macro="">
      <xdr:nvCxnSpPr>
        <xdr:cNvPr id="240" name="直線コネクタ 239">
          <a:extLst>
            <a:ext uri="{FF2B5EF4-FFF2-40B4-BE49-F238E27FC236}">
              <a16:creationId xmlns:a16="http://schemas.microsoft.com/office/drawing/2014/main" xmlns="" id="{00000000-0008-0000-0600-0000F0000000}"/>
            </a:ext>
          </a:extLst>
        </xdr:cNvPr>
        <xdr:cNvCxnSpPr/>
      </xdr:nvCxnSpPr>
      <xdr:spPr>
        <a:xfrm>
          <a:off x="2019300" y="16723601"/>
          <a:ext cx="889000" cy="8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111888</xdr:rowOff>
    </xdr:from>
    <xdr:to>
      <xdr:col>15</xdr:col>
      <xdr:colOff>101600</xdr:colOff>
      <xdr:row>97</xdr:row>
      <xdr:rowOff>42038</xdr:rowOff>
    </xdr:to>
    <xdr:sp macro="" textlink="">
      <xdr:nvSpPr>
        <xdr:cNvPr id="241" name="フローチャート: 判断 240">
          <a:extLst>
            <a:ext uri="{FF2B5EF4-FFF2-40B4-BE49-F238E27FC236}">
              <a16:creationId xmlns:a16="http://schemas.microsoft.com/office/drawing/2014/main" xmlns="" id="{00000000-0008-0000-0600-0000F1000000}"/>
            </a:ext>
          </a:extLst>
        </xdr:cNvPr>
        <xdr:cNvSpPr/>
      </xdr:nvSpPr>
      <xdr:spPr>
        <a:xfrm>
          <a:off x="2857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58565</xdr:rowOff>
    </xdr:from>
    <xdr:ext cx="534377" cy="259045"/>
    <xdr:sp macro="" textlink="">
      <xdr:nvSpPr>
        <xdr:cNvPr id="242" name="テキスト ボックス 241">
          <a:extLst>
            <a:ext uri="{FF2B5EF4-FFF2-40B4-BE49-F238E27FC236}">
              <a16:creationId xmlns:a16="http://schemas.microsoft.com/office/drawing/2014/main" xmlns="" id="{00000000-0008-0000-0600-0000F2000000}"/>
            </a:ext>
          </a:extLst>
        </xdr:cNvPr>
        <xdr:cNvSpPr txBox="1"/>
      </xdr:nvSpPr>
      <xdr:spPr>
        <a:xfrm>
          <a:off x="2641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92951</xdr:rowOff>
    </xdr:from>
    <xdr:to>
      <xdr:col>10</xdr:col>
      <xdr:colOff>114300</xdr:colOff>
      <xdr:row>97</xdr:row>
      <xdr:rowOff>158522</xdr:rowOff>
    </xdr:to>
    <xdr:cxnSp macro="">
      <xdr:nvCxnSpPr>
        <xdr:cNvPr id="243" name="直線コネクタ 242">
          <a:extLst>
            <a:ext uri="{FF2B5EF4-FFF2-40B4-BE49-F238E27FC236}">
              <a16:creationId xmlns:a16="http://schemas.microsoft.com/office/drawing/2014/main" xmlns="" id="{00000000-0008-0000-0600-0000F3000000}"/>
            </a:ext>
          </a:extLst>
        </xdr:cNvPr>
        <xdr:cNvCxnSpPr/>
      </xdr:nvCxnSpPr>
      <xdr:spPr>
        <a:xfrm flipV="1">
          <a:off x="1130300" y="16723601"/>
          <a:ext cx="889000" cy="65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8319</xdr:rowOff>
    </xdr:from>
    <xdr:to>
      <xdr:col>10</xdr:col>
      <xdr:colOff>165100</xdr:colOff>
      <xdr:row>97</xdr:row>
      <xdr:rowOff>109919</xdr:rowOff>
    </xdr:to>
    <xdr:sp macro="" textlink="">
      <xdr:nvSpPr>
        <xdr:cNvPr id="244" name="フローチャート: 判断 243">
          <a:extLst>
            <a:ext uri="{FF2B5EF4-FFF2-40B4-BE49-F238E27FC236}">
              <a16:creationId xmlns:a16="http://schemas.microsoft.com/office/drawing/2014/main" xmlns="" id="{00000000-0008-0000-0600-0000F4000000}"/>
            </a:ext>
          </a:extLst>
        </xdr:cNvPr>
        <xdr:cNvSpPr/>
      </xdr:nvSpPr>
      <xdr:spPr>
        <a:xfrm>
          <a:off x="1968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126446</xdr:rowOff>
    </xdr:from>
    <xdr:ext cx="534377"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1752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85204</xdr:rowOff>
    </xdr:from>
    <xdr:to>
      <xdr:col>6</xdr:col>
      <xdr:colOff>38100</xdr:colOff>
      <xdr:row>98</xdr:row>
      <xdr:rowOff>15354</xdr:rowOff>
    </xdr:to>
    <xdr:sp macro="" textlink="">
      <xdr:nvSpPr>
        <xdr:cNvPr id="246" name="フローチャート: 判断 245">
          <a:extLst>
            <a:ext uri="{FF2B5EF4-FFF2-40B4-BE49-F238E27FC236}">
              <a16:creationId xmlns:a16="http://schemas.microsoft.com/office/drawing/2014/main" xmlns="" id="{00000000-0008-0000-0600-0000F6000000}"/>
            </a:ext>
          </a:extLst>
        </xdr:cNvPr>
        <xdr:cNvSpPr/>
      </xdr:nvSpPr>
      <xdr:spPr>
        <a:xfrm>
          <a:off x="1079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31881</xdr:rowOff>
    </xdr:from>
    <xdr:ext cx="534377"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863111" y="1649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165646</xdr:rowOff>
    </xdr:from>
    <xdr:to>
      <xdr:col>24</xdr:col>
      <xdr:colOff>114300</xdr:colOff>
      <xdr:row>97</xdr:row>
      <xdr:rowOff>95796</xdr:rowOff>
    </xdr:to>
    <xdr:sp macro="" textlink="">
      <xdr:nvSpPr>
        <xdr:cNvPr id="253" name="楕円 252">
          <a:extLst>
            <a:ext uri="{FF2B5EF4-FFF2-40B4-BE49-F238E27FC236}">
              <a16:creationId xmlns:a16="http://schemas.microsoft.com/office/drawing/2014/main" xmlns="" id="{00000000-0008-0000-0600-0000FD000000}"/>
            </a:ext>
          </a:extLst>
        </xdr:cNvPr>
        <xdr:cNvSpPr/>
      </xdr:nvSpPr>
      <xdr:spPr>
        <a:xfrm>
          <a:off x="4584700" y="1662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144073</xdr:rowOff>
    </xdr:from>
    <xdr:ext cx="534377" cy="259045"/>
    <xdr:sp macro="" textlink="">
      <xdr:nvSpPr>
        <xdr:cNvPr id="254" name="扶助費該当値テキスト">
          <a:extLst>
            <a:ext uri="{FF2B5EF4-FFF2-40B4-BE49-F238E27FC236}">
              <a16:creationId xmlns:a16="http://schemas.microsoft.com/office/drawing/2014/main" xmlns="" id="{00000000-0008-0000-0600-0000FE000000}"/>
            </a:ext>
          </a:extLst>
        </xdr:cNvPr>
        <xdr:cNvSpPr txBox="1"/>
      </xdr:nvSpPr>
      <xdr:spPr>
        <a:xfrm>
          <a:off x="4686300" y="1660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1232</xdr:rowOff>
    </xdr:from>
    <xdr:to>
      <xdr:col>20</xdr:col>
      <xdr:colOff>38100</xdr:colOff>
      <xdr:row>97</xdr:row>
      <xdr:rowOff>102832</xdr:rowOff>
    </xdr:to>
    <xdr:sp macro="" textlink="">
      <xdr:nvSpPr>
        <xdr:cNvPr id="255" name="楕円 254">
          <a:extLst>
            <a:ext uri="{FF2B5EF4-FFF2-40B4-BE49-F238E27FC236}">
              <a16:creationId xmlns:a16="http://schemas.microsoft.com/office/drawing/2014/main" xmlns="" id="{00000000-0008-0000-0600-0000FF000000}"/>
            </a:ext>
          </a:extLst>
        </xdr:cNvPr>
        <xdr:cNvSpPr/>
      </xdr:nvSpPr>
      <xdr:spPr>
        <a:xfrm>
          <a:off x="3746500" y="1663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93959</xdr:rowOff>
    </xdr:from>
    <xdr:ext cx="534377" cy="259045"/>
    <xdr:sp macro="" textlink="">
      <xdr:nvSpPr>
        <xdr:cNvPr id="256" name="テキスト ボックス 255">
          <a:extLst>
            <a:ext uri="{FF2B5EF4-FFF2-40B4-BE49-F238E27FC236}">
              <a16:creationId xmlns:a16="http://schemas.microsoft.com/office/drawing/2014/main" xmlns="" id="{00000000-0008-0000-0600-000000010000}"/>
            </a:ext>
          </a:extLst>
        </xdr:cNvPr>
        <xdr:cNvSpPr txBox="1"/>
      </xdr:nvSpPr>
      <xdr:spPr>
        <a:xfrm>
          <a:off x="3530111" y="1672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50292</xdr:rowOff>
    </xdr:from>
    <xdr:to>
      <xdr:col>15</xdr:col>
      <xdr:colOff>101600</xdr:colOff>
      <xdr:row>97</xdr:row>
      <xdr:rowOff>151892</xdr:rowOff>
    </xdr:to>
    <xdr:sp macro="" textlink="">
      <xdr:nvSpPr>
        <xdr:cNvPr id="257" name="楕円 256">
          <a:extLst>
            <a:ext uri="{FF2B5EF4-FFF2-40B4-BE49-F238E27FC236}">
              <a16:creationId xmlns:a16="http://schemas.microsoft.com/office/drawing/2014/main" xmlns="" id="{00000000-0008-0000-0600-000001010000}"/>
            </a:ext>
          </a:extLst>
        </xdr:cNvPr>
        <xdr:cNvSpPr/>
      </xdr:nvSpPr>
      <xdr:spPr>
        <a:xfrm>
          <a:off x="2857500" y="1668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143019</xdr:rowOff>
    </xdr:from>
    <xdr:ext cx="534377" cy="259045"/>
    <xdr:sp macro="" textlink="">
      <xdr:nvSpPr>
        <xdr:cNvPr id="258" name="テキスト ボックス 257">
          <a:extLst>
            <a:ext uri="{FF2B5EF4-FFF2-40B4-BE49-F238E27FC236}">
              <a16:creationId xmlns:a16="http://schemas.microsoft.com/office/drawing/2014/main" xmlns="" id="{00000000-0008-0000-0600-000002010000}"/>
            </a:ext>
          </a:extLst>
        </xdr:cNvPr>
        <xdr:cNvSpPr txBox="1"/>
      </xdr:nvSpPr>
      <xdr:spPr>
        <a:xfrm>
          <a:off x="2641111" y="1677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42151</xdr:rowOff>
    </xdr:from>
    <xdr:to>
      <xdr:col>10</xdr:col>
      <xdr:colOff>165100</xdr:colOff>
      <xdr:row>97</xdr:row>
      <xdr:rowOff>143751</xdr:rowOff>
    </xdr:to>
    <xdr:sp macro="" textlink="">
      <xdr:nvSpPr>
        <xdr:cNvPr id="259" name="楕円 258">
          <a:extLst>
            <a:ext uri="{FF2B5EF4-FFF2-40B4-BE49-F238E27FC236}">
              <a16:creationId xmlns:a16="http://schemas.microsoft.com/office/drawing/2014/main" xmlns="" id="{00000000-0008-0000-0600-000003010000}"/>
            </a:ext>
          </a:extLst>
        </xdr:cNvPr>
        <xdr:cNvSpPr/>
      </xdr:nvSpPr>
      <xdr:spPr>
        <a:xfrm>
          <a:off x="1968500" y="1667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134878</xdr:rowOff>
    </xdr:from>
    <xdr:ext cx="534377" cy="259045"/>
    <xdr:sp macro="" textlink="">
      <xdr:nvSpPr>
        <xdr:cNvPr id="260" name="テキスト ボックス 259">
          <a:extLst>
            <a:ext uri="{FF2B5EF4-FFF2-40B4-BE49-F238E27FC236}">
              <a16:creationId xmlns:a16="http://schemas.microsoft.com/office/drawing/2014/main" xmlns="" id="{00000000-0008-0000-0600-000004010000}"/>
            </a:ext>
          </a:extLst>
        </xdr:cNvPr>
        <xdr:cNvSpPr txBox="1"/>
      </xdr:nvSpPr>
      <xdr:spPr>
        <a:xfrm>
          <a:off x="1752111" y="16765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107722</xdr:rowOff>
    </xdr:from>
    <xdr:to>
      <xdr:col>6</xdr:col>
      <xdr:colOff>38100</xdr:colOff>
      <xdr:row>98</xdr:row>
      <xdr:rowOff>37872</xdr:rowOff>
    </xdr:to>
    <xdr:sp macro="" textlink="">
      <xdr:nvSpPr>
        <xdr:cNvPr id="261" name="楕円 260">
          <a:extLst>
            <a:ext uri="{FF2B5EF4-FFF2-40B4-BE49-F238E27FC236}">
              <a16:creationId xmlns:a16="http://schemas.microsoft.com/office/drawing/2014/main" xmlns="" id="{00000000-0008-0000-0600-000005010000}"/>
            </a:ext>
          </a:extLst>
        </xdr:cNvPr>
        <xdr:cNvSpPr/>
      </xdr:nvSpPr>
      <xdr:spPr>
        <a:xfrm>
          <a:off x="1079500" y="1673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28999</xdr:rowOff>
    </xdr:from>
    <xdr:ext cx="534377" cy="259045"/>
    <xdr:sp macro="" textlink="">
      <xdr:nvSpPr>
        <xdr:cNvPr id="262" name="テキスト ボックス 261">
          <a:extLst>
            <a:ext uri="{FF2B5EF4-FFF2-40B4-BE49-F238E27FC236}">
              <a16:creationId xmlns:a16="http://schemas.microsoft.com/office/drawing/2014/main" xmlns="" id="{00000000-0008-0000-0600-000006010000}"/>
            </a:ext>
          </a:extLst>
        </xdr:cNvPr>
        <xdr:cNvSpPr txBox="1"/>
      </xdr:nvSpPr>
      <xdr:spPr>
        <a:xfrm>
          <a:off x="863111" y="1683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xmlns=""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xmlns=""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xmlns=""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xmlns=""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xmlns=""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xmlns="" id="{00000000-0008-0000-06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xmlns=""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xmlns=""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xmlns=""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xmlns=""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xmlns=""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xmlns=""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xmlns=""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xmlns=""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xmlns=""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69443</xdr:rowOff>
    </xdr:from>
    <xdr:to>
      <xdr:col>54</xdr:col>
      <xdr:colOff>189865</xdr:colOff>
      <xdr:row>38</xdr:row>
      <xdr:rowOff>63271</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flipV="1">
          <a:off x="10475595" y="5212943"/>
          <a:ext cx="1270" cy="1365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67098</xdr:rowOff>
    </xdr:from>
    <xdr:ext cx="534377" cy="259045"/>
    <xdr:sp macro="" textlink="">
      <xdr:nvSpPr>
        <xdr:cNvPr id="287" name="補助費等最小値テキスト">
          <a:extLst>
            <a:ext uri="{FF2B5EF4-FFF2-40B4-BE49-F238E27FC236}">
              <a16:creationId xmlns:a16="http://schemas.microsoft.com/office/drawing/2014/main" xmlns="" id="{00000000-0008-0000-0600-00001F010000}"/>
            </a:ext>
          </a:extLst>
        </xdr:cNvPr>
        <xdr:cNvSpPr txBox="1"/>
      </xdr:nvSpPr>
      <xdr:spPr>
        <a:xfrm>
          <a:off x="10528300" y="658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63271</xdr:rowOff>
    </xdr:from>
    <xdr:to>
      <xdr:col>55</xdr:col>
      <xdr:colOff>88900</xdr:colOff>
      <xdr:row>38</xdr:row>
      <xdr:rowOff>63271</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a:off x="10388600" y="657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16120</xdr:rowOff>
    </xdr:from>
    <xdr:ext cx="599010" cy="259045"/>
    <xdr:sp macro="" textlink="">
      <xdr:nvSpPr>
        <xdr:cNvPr id="289" name="補助費等最大値テキスト">
          <a:extLst>
            <a:ext uri="{FF2B5EF4-FFF2-40B4-BE49-F238E27FC236}">
              <a16:creationId xmlns:a16="http://schemas.microsoft.com/office/drawing/2014/main" xmlns="" id="{00000000-0008-0000-0600-000021010000}"/>
            </a:ext>
          </a:extLst>
        </xdr:cNvPr>
        <xdr:cNvSpPr txBox="1"/>
      </xdr:nvSpPr>
      <xdr:spPr>
        <a:xfrm>
          <a:off x="10528300" y="4988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69443</xdr:rowOff>
    </xdr:from>
    <xdr:to>
      <xdr:col>55</xdr:col>
      <xdr:colOff>88900</xdr:colOff>
      <xdr:row>30</xdr:row>
      <xdr:rowOff>69443</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a:off x="10388600" y="5212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112352</xdr:rowOff>
    </xdr:from>
    <xdr:to>
      <xdr:col>55</xdr:col>
      <xdr:colOff>0</xdr:colOff>
      <xdr:row>37</xdr:row>
      <xdr:rowOff>112413</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a:off x="9639300" y="6456002"/>
          <a:ext cx="838200" cy="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7276</xdr:rowOff>
    </xdr:from>
    <xdr:ext cx="534377" cy="259045"/>
    <xdr:sp macro="" textlink="">
      <xdr:nvSpPr>
        <xdr:cNvPr id="292" name="補助費等平均値テキスト">
          <a:extLst>
            <a:ext uri="{FF2B5EF4-FFF2-40B4-BE49-F238E27FC236}">
              <a16:creationId xmlns:a16="http://schemas.microsoft.com/office/drawing/2014/main" xmlns="" id="{00000000-0008-0000-0600-000024010000}"/>
            </a:ext>
          </a:extLst>
        </xdr:cNvPr>
        <xdr:cNvSpPr txBox="1"/>
      </xdr:nvSpPr>
      <xdr:spPr>
        <a:xfrm>
          <a:off x="10528300" y="6008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155849</xdr:rowOff>
    </xdr:from>
    <xdr:to>
      <xdr:col>55</xdr:col>
      <xdr:colOff>50800</xdr:colOff>
      <xdr:row>36</xdr:row>
      <xdr:rowOff>85999</xdr:rowOff>
    </xdr:to>
    <xdr:sp macro="" textlink="">
      <xdr:nvSpPr>
        <xdr:cNvPr id="293" name="フローチャート: 判断 292">
          <a:extLst>
            <a:ext uri="{FF2B5EF4-FFF2-40B4-BE49-F238E27FC236}">
              <a16:creationId xmlns:a16="http://schemas.microsoft.com/office/drawing/2014/main" xmlns="" id="{00000000-0008-0000-0600-000025010000}"/>
            </a:ext>
          </a:extLst>
        </xdr:cNvPr>
        <xdr:cNvSpPr/>
      </xdr:nvSpPr>
      <xdr:spPr>
        <a:xfrm>
          <a:off x="104267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111331</xdr:rowOff>
    </xdr:from>
    <xdr:to>
      <xdr:col>50</xdr:col>
      <xdr:colOff>114300</xdr:colOff>
      <xdr:row>37</xdr:row>
      <xdr:rowOff>112352</xdr:rowOff>
    </xdr:to>
    <xdr:cxnSp macro="">
      <xdr:nvCxnSpPr>
        <xdr:cNvPr id="294" name="直線コネクタ 293">
          <a:extLst>
            <a:ext uri="{FF2B5EF4-FFF2-40B4-BE49-F238E27FC236}">
              <a16:creationId xmlns:a16="http://schemas.microsoft.com/office/drawing/2014/main" xmlns="" id="{00000000-0008-0000-0600-000026010000}"/>
            </a:ext>
          </a:extLst>
        </xdr:cNvPr>
        <xdr:cNvCxnSpPr/>
      </xdr:nvCxnSpPr>
      <xdr:spPr>
        <a:xfrm>
          <a:off x="8750300" y="6454981"/>
          <a:ext cx="889000" cy="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16236</xdr:rowOff>
    </xdr:from>
    <xdr:to>
      <xdr:col>50</xdr:col>
      <xdr:colOff>165100</xdr:colOff>
      <xdr:row>36</xdr:row>
      <xdr:rowOff>117836</xdr:rowOff>
    </xdr:to>
    <xdr:sp macro="" textlink="">
      <xdr:nvSpPr>
        <xdr:cNvPr id="295" name="フローチャート: 判断 294">
          <a:extLst>
            <a:ext uri="{FF2B5EF4-FFF2-40B4-BE49-F238E27FC236}">
              <a16:creationId xmlns:a16="http://schemas.microsoft.com/office/drawing/2014/main" xmlns="" id="{00000000-0008-0000-0600-000027010000}"/>
            </a:ext>
          </a:extLst>
        </xdr:cNvPr>
        <xdr:cNvSpPr/>
      </xdr:nvSpPr>
      <xdr:spPr>
        <a:xfrm>
          <a:off x="9588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134363</xdr:rowOff>
    </xdr:from>
    <xdr:ext cx="534377" cy="259045"/>
    <xdr:sp macro="" textlink="">
      <xdr:nvSpPr>
        <xdr:cNvPr id="296" name="テキスト ボックス 295">
          <a:extLst>
            <a:ext uri="{FF2B5EF4-FFF2-40B4-BE49-F238E27FC236}">
              <a16:creationId xmlns:a16="http://schemas.microsoft.com/office/drawing/2014/main" xmlns="" id="{00000000-0008-0000-0600-000028010000}"/>
            </a:ext>
          </a:extLst>
        </xdr:cNvPr>
        <xdr:cNvSpPr txBox="1"/>
      </xdr:nvSpPr>
      <xdr:spPr>
        <a:xfrm>
          <a:off x="9372111" y="596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109433</xdr:rowOff>
    </xdr:from>
    <xdr:to>
      <xdr:col>45</xdr:col>
      <xdr:colOff>177800</xdr:colOff>
      <xdr:row>37</xdr:row>
      <xdr:rowOff>111331</xdr:rowOff>
    </xdr:to>
    <xdr:cxnSp macro="">
      <xdr:nvCxnSpPr>
        <xdr:cNvPr id="297" name="直線コネクタ 296">
          <a:extLst>
            <a:ext uri="{FF2B5EF4-FFF2-40B4-BE49-F238E27FC236}">
              <a16:creationId xmlns:a16="http://schemas.microsoft.com/office/drawing/2014/main" xmlns="" id="{00000000-0008-0000-0600-000029010000}"/>
            </a:ext>
          </a:extLst>
        </xdr:cNvPr>
        <xdr:cNvCxnSpPr/>
      </xdr:nvCxnSpPr>
      <xdr:spPr>
        <a:xfrm>
          <a:off x="7861300" y="6453083"/>
          <a:ext cx="889000" cy="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21882</xdr:rowOff>
    </xdr:from>
    <xdr:to>
      <xdr:col>46</xdr:col>
      <xdr:colOff>38100</xdr:colOff>
      <xdr:row>36</xdr:row>
      <xdr:rowOff>123482</xdr:rowOff>
    </xdr:to>
    <xdr:sp macro="" textlink="">
      <xdr:nvSpPr>
        <xdr:cNvPr id="298" name="フローチャート: 判断 297">
          <a:extLst>
            <a:ext uri="{FF2B5EF4-FFF2-40B4-BE49-F238E27FC236}">
              <a16:creationId xmlns:a16="http://schemas.microsoft.com/office/drawing/2014/main" xmlns="" id="{00000000-0008-0000-0600-00002A010000}"/>
            </a:ext>
          </a:extLst>
        </xdr:cNvPr>
        <xdr:cNvSpPr/>
      </xdr:nvSpPr>
      <xdr:spPr>
        <a:xfrm>
          <a:off x="8699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140009</xdr:rowOff>
    </xdr:from>
    <xdr:ext cx="534377" cy="259045"/>
    <xdr:sp macro="" textlink="">
      <xdr:nvSpPr>
        <xdr:cNvPr id="299" name="テキスト ボックス 298">
          <a:extLst>
            <a:ext uri="{FF2B5EF4-FFF2-40B4-BE49-F238E27FC236}">
              <a16:creationId xmlns:a16="http://schemas.microsoft.com/office/drawing/2014/main" xmlns="" id="{00000000-0008-0000-0600-00002B010000}"/>
            </a:ext>
          </a:extLst>
        </xdr:cNvPr>
        <xdr:cNvSpPr txBox="1"/>
      </xdr:nvSpPr>
      <xdr:spPr>
        <a:xfrm>
          <a:off x="8483111" y="596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109433</xdr:rowOff>
    </xdr:from>
    <xdr:to>
      <xdr:col>41</xdr:col>
      <xdr:colOff>50800</xdr:colOff>
      <xdr:row>37</xdr:row>
      <xdr:rowOff>128491</xdr:rowOff>
    </xdr:to>
    <xdr:cxnSp macro="">
      <xdr:nvCxnSpPr>
        <xdr:cNvPr id="300" name="直線コネクタ 299">
          <a:extLst>
            <a:ext uri="{FF2B5EF4-FFF2-40B4-BE49-F238E27FC236}">
              <a16:creationId xmlns:a16="http://schemas.microsoft.com/office/drawing/2014/main" xmlns="" id="{00000000-0008-0000-0600-00002C010000}"/>
            </a:ext>
          </a:extLst>
        </xdr:cNvPr>
        <xdr:cNvCxnSpPr/>
      </xdr:nvCxnSpPr>
      <xdr:spPr>
        <a:xfrm flipV="1">
          <a:off x="6972300" y="6453083"/>
          <a:ext cx="889000" cy="19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52438</xdr:rowOff>
    </xdr:from>
    <xdr:to>
      <xdr:col>41</xdr:col>
      <xdr:colOff>101600</xdr:colOff>
      <xdr:row>36</xdr:row>
      <xdr:rowOff>154038</xdr:rowOff>
    </xdr:to>
    <xdr:sp macro="" textlink="">
      <xdr:nvSpPr>
        <xdr:cNvPr id="301" name="フローチャート: 判断 300">
          <a:extLst>
            <a:ext uri="{FF2B5EF4-FFF2-40B4-BE49-F238E27FC236}">
              <a16:creationId xmlns:a16="http://schemas.microsoft.com/office/drawing/2014/main" xmlns="" id="{00000000-0008-0000-0600-00002D010000}"/>
            </a:ext>
          </a:extLst>
        </xdr:cNvPr>
        <xdr:cNvSpPr/>
      </xdr:nvSpPr>
      <xdr:spPr>
        <a:xfrm>
          <a:off x="7810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170565</xdr:rowOff>
    </xdr:from>
    <xdr:ext cx="534377"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7594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71503</xdr:rowOff>
    </xdr:from>
    <xdr:to>
      <xdr:col>36</xdr:col>
      <xdr:colOff>165100</xdr:colOff>
      <xdr:row>37</xdr:row>
      <xdr:rowOff>1653</xdr:rowOff>
    </xdr:to>
    <xdr:sp macro="" textlink="">
      <xdr:nvSpPr>
        <xdr:cNvPr id="303" name="フローチャート: 判断 302">
          <a:extLst>
            <a:ext uri="{FF2B5EF4-FFF2-40B4-BE49-F238E27FC236}">
              <a16:creationId xmlns:a16="http://schemas.microsoft.com/office/drawing/2014/main" xmlns="" id="{00000000-0008-0000-0600-00002F010000}"/>
            </a:ext>
          </a:extLst>
        </xdr:cNvPr>
        <xdr:cNvSpPr/>
      </xdr:nvSpPr>
      <xdr:spPr>
        <a:xfrm>
          <a:off x="6921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18180</xdr:rowOff>
    </xdr:from>
    <xdr:ext cx="534377"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6705111" y="6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61613</xdr:rowOff>
    </xdr:from>
    <xdr:to>
      <xdr:col>55</xdr:col>
      <xdr:colOff>50800</xdr:colOff>
      <xdr:row>37</xdr:row>
      <xdr:rowOff>163213</xdr:rowOff>
    </xdr:to>
    <xdr:sp macro="" textlink="">
      <xdr:nvSpPr>
        <xdr:cNvPr id="310" name="楕円 309">
          <a:extLst>
            <a:ext uri="{FF2B5EF4-FFF2-40B4-BE49-F238E27FC236}">
              <a16:creationId xmlns:a16="http://schemas.microsoft.com/office/drawing/2014/main" xmlns="" id="{00000000-0008-0000-0600-000036010000}"/>
            </a:ext>
          </a:extLst>
        </xdr:cNvPr>
        <xdr:cNvSpPr/>
      </xdr:nvSpPr>
      <xdr:spPr>
        <a:xfrm>
          <a:off x="10426700" y="640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147990</xdr:rowOff>
    </xdr:from>
    <xdr:ext cx="534377" cy="259045"/>
    <xdr:sp macro="" textlink="">
      <xdr:nvSpPr>
        <xdr:cNvPr id="311" name="補助費等該当値テキスト">
          <a:extLst>
            <a:ext uri="{FF2B5EF4-FFF2-40B4-BE49-F238E27FC236}">
              <a16:creationId xmlns:a16="http://schemas.microsoft.com/office/drawing/2014/main" xmlns="" id="{00000000-0008-0000-0600-000037010000}"/>
            </a:ext>
          </a:extLst>
        </xdr:cNvPr>
        <xdr:cNvSpPr txBox="1"/>
      </xdr:nvSpPr>
      <xdr:spPr>
        <a:xfrm>
          <a:off x="10528300" y="632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61552</xdr:rowOff>
    </xdr:from>
    <xdr:to>
      <xdr:col>50</xdr:col>
      <xdr:colOff>165100</xdr:colOff>
      <xdr:row>37</xdr:row>
      <xdr:rowOff>163151</xdr:rowOff>
    </xdr:to>
    <xdr:sp macro="" textlink="">
      <xdr:nvSpPr>
        <xdr:cNvPr id="312" name="楕円 311">
          <a:extLst>
            <a:ext uri="{FF2B5EF4-FFF2-40B4-BE49-F238E27FC236}">
              <a16:creationId xmlns:a16="http://schemas.microsoft.com/office/drawing/2014/main" xmlns="" id="{00000000-0008-0000-0600-000038010000}"/>
            </a:ext>
          </a:extLst>
        </xdr:cNvPr>
        <xdr:cNvSpPr/>
      </xdr:nvSpPr>
      <xdr:spPr>
        <a:xfrm>
          <a:off x="9588500" y="640520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154279</xdr:rowOff>
    </xdr:from>
    <xdr:ext cx="534377"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9372111" y="649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60531</xdr:rowOff>
    </xdr:from>
    <xdr:to>
      <xdr:col>46</xdr:col>
      <xdr:colOff>38100</xdr:colOff>
      <xdr:row>37</xdr:row>
      <xdr:rowOff>162131</xdr:rowOff>
    </xdr:to>
    <xdr:sp macro="" textlink="">
      <xdr:nvSpPr>
        <xdr:cNvPr id="314" name="楕円 313">
          <a:extLst>
            <a:ext uri="{FF2B5EF4-FFF2-40B4-BE49-F238E27FC236}">
              <a16:creationId xmlns:a16="http://schemas.microsoft.com/office/drawing/2014/main" xmlns="" id="{00000000-0008-0000-0600-00003A010000}"/>
            </a:ext>
          </a:extLst>
        </xdr:cNvPr>
        <xdr:cNvSpPr/>
      </xdr:nvSpPr>
      <xdr:spPr>
        <a:xfrm>
          <a:off x="8699500" y="640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153257</xdr:rowOff>
    </xdr:from>
    <xdr:ext cx="534377" cy="259045"/>
    <xdr:sp macro="" textlink="">
      <xdr:nvSpPr>
        <xdr:cNvPr id="315" name="テキスト ボックス 314">
          <a:extLst>
            <a:ext uri="{FF2B5EF4-FFF2-40B4-BE49-F238E27FC236}">
              <a16:creationId xmlns:a16="http://schemas.microsoft.com/office/drawing/2014/main" xmlns="" id="{00000000-0008-0000-0600-00003B010000}"/>
            </a:ext>
          </a:extLst>
        </xdr:cNvPr>
        <xdr:cNvSpPr txBox="1"/>
      </xdr:nvSpPr>
      <xdr:spPr>
        <a:xfrm>
          <a:off x="8483111" y="649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58633</xdr:rowOff>
    </xdr:from>
    <xdr:to>
      <xdr:col>41</xdr:col>
      <xdr:colOff>101600</xdr:colOff>
      <xdr:row>37</xdr:row>
      <xdr:rowOff>160234</xdr:rowOff>
    </xdr:to>
    <xdr:sp macro="" textlink="">
      <xdr:nvSpPr>
        <xdr:cNvPr id="316" name="楕円 315">
          <a:extLst>
            <a:ext uri="{FF2B5EF4-FFF2-40B4-BE49-F238E27FC236}">
              <a16:creationId xmlns:a16="http://schemas.microsoft.com/office/drawing/2014/main" xmlns="" id="{00000000-0008-0000-0600-00003C010000}"/>
            </a:ext>
          </a:extLst>
        </xdr:cNvPr>
        <xdr:cNvSpPr/>
      </xdr:nvSpPr>
      <xdr:spPr>
        <a:xfrm>
          <a:off x="7810500" y="64022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151361</xdr:rowOff>
    </xdr:from>
    <xdr:ext cx="534377" cy="259045"/>
    <xdr:sp macro="" textlink="">
      <xdr:nvSpPr>
        <xdr:cNvPr id="317" name="テキスト ボックス 316">
          <a:extLst>
            <a:ext uri="{FF2B5EF4-FFF2-40B4-BE49-F238E27FC236}">
              <a16:creationId xmlns:a16="http://schemas.microsoft.com/office/drawing/2014/main" xmlns="" id="{00000000-0008-0000-0600-00003D010000}"/>
            </a:ext>
          </a:extLst>
        </xdr:cNvPr>
        <xdr:cNvSpPr txBox="1"/>
      </xdr:nvSpPr>
      <xdr:spPr>
        <a:xfrm>
          <a:off x="7594111" y="649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77691</xdr:rowOff>
    </xdr:from>
    <xdr:to>
      <xdr:col>36</xdr:col>
      <xdr:colOff>165100</xdr:colOff>
      <xdr:row>38</xdr:row>
      <xdr:rowOff>7841</xdr:rowOff>
    </xdr:to>
    <xdr:sp macro="" textlink="">
      <xdr:nvSpPr>
        <xdr:cNvPr id="318" name="楕円 317">
          <a:extLst>
            <a:ext uri="{FF2B5EF4-FFF2-40B4-BE49-F238E27FC236}">
              <a16:creationId xmlns:a16="http://schemas.microsoft.com/office/drawing/2014/main" xmlns="" id="{00000000-0008-0000-0600-00003E010000}"/>
            </a:ext>
          </a:extLst>
        </xdr:cNvPr>
        <xdr:cNvSpPr/>
      </xdr:nvSpPr>
      <xdr:spPr>
        <a:xfrm>
          <a:off x="6921500" y="642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170418</xdr:rowOff>
    </xdr:from>
    <xdr:ext cx="534377" cy="259045"/>
    <xdr:sp macro="" textlink="">
      <xdr:nvSpPr>
        <xdr:cNvPr id="319" name="テキスト ボックス 318">
          <a:extLst>
            <a:ext uri="{FF2B5EF4-FFF2-40B4-BE49-F238E27FC236}">
              <a16:creationId xmlns:a16="http://schemas.microsoft.com/office/drawing/2014/main" xmlns="" id="{00000000-0008-0000-0600-00003F010000}"/>
            </a:ext>
          </a:extLst>
        </xdr:cNvPr>
        <xdr:cNvSpPr txBox="1"/>
      </xdr:nvSpPr>
      <xdr:spPr>
        <a:xfrm>
          <a:off x="6705111" y="651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xmlns=""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xmlns=""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xmlns=""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xmlns=""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xmlns=""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xmlns=""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xmlns=""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xmlns=""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xmlns=""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xmlns=""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xmlns=""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116209</xdr:rowOff>
    </xdr:from>
    <xdr:to>
      <xdr:col>54</xdr:col>
      <xdr:colOff>189865</xdr:colOff>
      <xdr:row>58</xdr:row>
      <xdr:rowOff>46207</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flipV="1">
          <a:off x="10475595" y="9031609"/>
          <a:ext cx="1270" cy="958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50034</xdr:rowOff>
    </xdr:from>
    <xdr:ext cx="534377" cy="259045"/>
    <xdr:sp macro="" textlink="">
      <xdr:nvSpPr>
        <xdr:cNvPr id="342" name="普通建設事業費最小値テキスト">
          <a:extLst>
            <a:ext uri="{FF2B5EF4-FFF2-40B4-BE49-F238E27FC236}">
              <a16:creationId xmlns:a16="http://schemas.microsoft.com/office/drawing/2014/main" xmlns="" id="{00000000-0008-0000-0600-000056010000}"/>
            </a:ext>
          </a:extLst>
        </xdr:cNvPr>
        <xdr:cNvSpPr txBox="1"/>
      </xdr:nvSpPr>
      <xdr:spPr>
        <a:xfrm>
          <a:off x="10528300" y="99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46207</xdr:rowOff>
    </xdr:from>
    <xdr:to>
      <xdr:col>55</xdr:col>
      <xdr:colOff>88900</xdr:colOff>
      <xdr:row>58</xdr:row>
      <xdr:rowOff>46207</xdr:rowOff>
    </xdr:to>
    <xdr:cxnSp macro="">
      <xdr:nvCxnSpPr>
        <xdr:cNvPr id="343" name="直線コネクタ 342">
          <a:extLst>
            <a:ext uri="{FF2B5EF4-FFF2-40B4-BE49-F238E27FC236}">
              <a16:creationId xmlns:a16="http://schemas.microsoft.com/office/drawing/2014/main" xmlns="" id="{00000000-0008-0000-0600-000057010000}"/>
            </a:ext>
          </a:extLst>
        </xdr:cNvPr>
        <xdr:cNvCxnSpPr/>
      </xdr:nvCxnSpPr>
      <xdr:spPr>
        <a:xfrm>
          <a:off x="10388600" y="9990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62886</xdr:rowOff>
    </xdr:from>
    <xdr:ext cx="599010" cy="259045"/>
    <xdr:sp macro="" textlink="">
      <xdr:nvSpPr>
        <xdr:cNvPr id="344" name="普通建設事業費最大値テキスト">
          <a:extLst>
            <a:ext uri="{FF2B5EF4-FFF2-40B4-BE49-F238E27FC236}">
              <a16:creationId xmlns:a16="http://schemas.microsoft.com/office/drawing/2014/main" xmlns="" id="{00000000-0008-0000-0600-000058010000}"/>
            </a:ext>
          </a:extLst>
        </xdr:cNvPr>
        <xdr:cNvSpPr txBox="1"/>
      </xdr:nvSpPr>
      <xdr:spPr>
        <a:xfrm>
          <a:off x="10528300" y="880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116209</xdr:rowOff>
    </xdr:from>
    <xdr:to>
      <xdr:col>55</xdr:col>
      <xdr:colOff>88900</xdr:colOff>
      <xdr:row>52</xdr:row>
      <xdr:rowOff>116209</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a:off x="10388600" y="903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313</xdr:rowOff>
    </xdr:from>
    <xdr:to>
      <xdr:col>55</xdr:col>
      <xdr:colOff>0</xdr:colOff>
      <xdr:row>57</xdr:row>
      <xdr:rowOff>79021</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flipV="1">
          <a:off x="9639300" y="9772963"/>
          <a:ext cx="838200" cy="7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47915</xdr:rowOff>
    </xdr:from>
    <xdr:ext cx="534377" cy="259045"/>
    <xdr:sp macro="" textlink="">
      <xdr:nvSpPr>
        <xdr:cNvPr id="347" name="普通建設事業費平均値テキスト">
          <a:extLst>
            <a:ext uri="{FF2B5EF4-FFF2-40B4-BE49-F238E27FC236}">
              <a16:creationId xmlns:a16="http://schemas.microsoft.com/office/drawing/2014/main" xmlns="" id="{00000000-0008-0000-0600-00005B010000}"/>
            </a:ext>
          </a:extLst>
        </xdr:cNvPr>
        <xdr:cNvSpPr txBox="1"/>
      </xdr:nvSpPr>
      <xdr:spPr>
        <a:xfrm>
          <a:off x="10528300" y="9477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25038</xdr:rowOff>
    </xdr:from>
    <xdr:to>
      <xdr:col>55</xdr:col>
      <xdr:colOff>50800</xdr:colOff>
      <xdr:row>56</xdr:row>
      <xdr:rowOff>126638</xdr:rowOff>
    </xdr:to>
    <xdr:sp macro="" textlink="">
      <xdr:nvSpPr>
        <xdr:cNvPr id="348" name="フローチャート: 判断 347">
          <a:extLst>
            <a:ext uri="{FF2B5EF4-FFF2-40B4-BE49-F238E27FC236}">
              <a16:creationId xmlns:a16="http://schemas.microsoft.com/office/drawing/2014/main" xmlns="" id="{00000000-0008-0000-0600-00005C010000}"/>
            </a:ext>
          </a:extLst>
        </xdr:cNvPr>
        <xdr:cNvSpPr/>
      </xdr:nvSpPr>
      <xdr:spPr>
        <a:xfrm>
          <a:off x="104267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15570</xdr:rowOff>
    </xdr:from>
    <xdr:to>
      <xdr:col>50</xdr:col>
      <xdr:colOff>114300</xdr:colOff>
      <xdr:row>57</xdr:row>
      <xdr:rowOff>79021</xdr:rowOff>
    </xdr:to>
    <xdr:cxnSp macro="">
      <xdr:nvCxnSpPr>
        <xdr:cNvPr id="349" name="直線コネクタ 348">
          <a:extLst>
            <a:ext uri="{FF2B5EF4-FFF2-40B4-BE49-F238E27FC236}">
              <a16:creationId xmlns:a16="http://schemas.microsoft.com/office/drawing/2014/main" xmlns="" id="{00000000-0008-0000-0600-00005D010000}"/>
            </a:ext>
          </a:extLst>
        </xdr:cNvPr>
        <xdr:cNvCxnSpPr/>
      </xdr:nvCxnSpPr>
      <xdr:spPr>
        <a:xfrm>
          <a:off x="8750300" y="9616770"/>
          <a:ext cx="889000" cy="234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51044</xdr:rowOff>
    </xdr:from>
    <xdr:to>
      <xdr:col>50</xdr:col>
      <xdr:colOff>165100</xdr:colOff>
      <xdr:row>56</xdr:row>
      <xdr:rowOff>152644</xdr:rowOff>
    </xdr:to>
    <xdr:sp macro="" textlink="">
      <xdr:nvSpPr>
        <xdr:cNvPr id="350" name="フローチャート: 判断 349">
          <a:extLst>
            <a:ext uri="{FF2B5EF4-FFF2-40B4-BE49-F238E27FC236}">
              <a16:creationId xmlns:a16="http://schemas.microsoft.com/office/drawing/2014/main" xmlns="" id="{00000000-0008-0000-0600-00005E010000}"/>
            </a:ext>
          </a:extLst>
        </xdr:cNvPr>
        <xdr:cNvSpPr/>
      </xdr:nvSpPr>
      <xdr:spPr>
        <a:xfrm>
          <a:off x="9588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169171</xdr:rowOff>
    </xdr:from>
    <xdr:ext cx="534377" cy="259045"/>
    <xdr:sp macro="" textlink="">
      <xdr:nvSpPr>
        <xdr:cNvPr id="351" name="テキスト ボックス 350">
          <a:extLst>
            <a:ext uri="{FF2B5EF4-FFF2-40B4-BE49-F238E27FC236}">
              <a16:creationId xmlns:a16="http://schemas.microsoft.com/office/drawing/2014/main" xmlns="" id="{00000000-0008-0000-0600-00005F010000}"/>
            </a:ext>
          </a:extLst>
        </xdr:cNvPr>
        <xdr:cNvSpPr txBox="1"/>
      </xdr:nvSpPr>
      <xdr:spPr>
        <a:xfrm>
          <a:off x="9372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15570</xdr:rowOff>
    </xdr:from>
    <xdr:to>
      <xdr:col>45</xdr:col>
      <xdr:colOff>177800</xdr:colOff>
      <xdr:row>57</xdr:row>
      <xdr:rowOff>131978</xdr:rowOff>
    </xdr:to>
    <xdr:cxnSp macro="">
      <xdr:nvCxnSpPr>
        <xdr:cNvPr id="352" name="直線コネクタ 351">
          <a:extLst>
            <a:ext uri="{FF2B5EF4-FFF2-40B4-BE49-F238E27FC236}">
              <a16:creationId xmlns:a16="http://schemas.microsoft.com/office/drawing/2014/main" xmlns="" id="{00000000-0008-0000-0600-000060010000}"/>
            </a:ext>
          </a:extLst>
        </xdr:cNvPr>
        <xdr:cNvCxnSpPr/>
      </xdr:nvCxnSpPr>
      <xdr:spPr>
        <a:xfrm flipV="1">
          <a:off x="7861300" y="9616770"/>
          <a:ext cx="889000" cy="287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41081</xdr:rowOff>
    </xdr:from>
    <xdr:to>
      <xdr:col>46</xdr:col>
      <xdr:colOff>38100</xdr:colOff>
      <xdr:row>56</xdr:row>
      <xdr:rowOff>142681</xdr:rowOff>
    </xdr:to>
    <xdr:sp macro="" textlink="">
      <xdr:nvSpPr>
        <xdr:cNvPr id="353" name="フローチャート: 判断 352">
          <a:extLst>
            <a:ext uri="{FF2B5EF4-FFF2-40B4-BE49-F238E27FC236}">
              <a16:creationId xmlns:a16="http://schemas.microsoft.com/office/drawing/2014/main" xmlns="" id="{00000000-0008-0000-0600-000061010000}"/>
            </a:ext>
          </a:extLst>
        </xdr:cNvPr>
        <xdr:cNvSpPr/>
      </xdr:nvSpPr>
      <xdr:spPr>
        <a:xfrm>
          <a:off x="8699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133808</xdr:rowOff>
    </xdr:from>
    <xdr:ext cx="534377" cy="259045"/>
    <xdr:sp macro="" textlink="">
      <xdr:nvSpPr>
        <xdr:cNvPr id="354" name="テキスト ボックス 353">
          <a:extLst>
            <a:ext uri="{FF2B5EF4-FFF2-40B4-BE49-F238E27FC236}">
              <a16:creationId xmlns:a16="http://schemas.microsoft.com/office/drawing/2014/main" xmlns="" id="{00000000-0008-0000-0600-000062010000}"/>
            </a:ext>
          </a:extLst>
        </xdr:cNvPr>
        <xdr:cNvSpPr txBox="1"/>
      </xdr:nvSpPr>
      <xdr:spPr>
        <a:xfrm>
          <a:off x="8483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125637</xdr:rowOff>
    </xdr:from>
    <xdr:to>
      <xdr:col>41</xdr:col>
      <xdr:colOff>50800</xdr:colOff>
      <xdr:row>57</xdr:row>
      <xdr:rowOff>131978</xdr:rowOff>
    </xdr:to>
    <xdr:cxnSp macro="">
      <xdr:nvCxnSpPr>
        <xdr:cNvPr id="355" name="直線コネクタ 354">
          <a:extLst>
            <a:ext uri="{FF2B5EF4-FFF2-40B4-BE49-F238E27FC236}">
              <a16:creationId xmlns:a16="http://schemas.microsoft.com/office/drawing/2014/main" xmlns="" id="{00000000-0008-0000-0600-000063010000}"/>
            </a:ext>
          </a:extLst>
        </xdr:cNvPr>
        <xdr:cNvCxnSpPr/>
      </xdr:nvCxnSpPr>
      <xdr:spPr>
        <a:xfrm>
          <a:off x="6972300" y="9898287"/>
          <a:ext cx="889000" cy="6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115811</xdr:rowOff>
    </xdr:from>
    <xdr:to>
      <xdr:col>41</xdr:col>
      <xdr:colOff>101600</xdr:colOff>
      <xdr:row>56</xdr:row>
      <xdr:rowOff>45961</xdr:rowOff>
    </xdr:to>
    <xdr:sp macro="" textlink="">
      <xdr:nvSpPr>
        <xdr:cNvPr id="356" name="フローチャート: 判断 355">
          <a:extLst>
            <a:ext uri="{FF2B5EF4-FFF2-40B4-BE49-F238E27FC236}">
              <a16:creationId xmlns:a16="http://schemas.microsoft.com/office/drawing/2014/main" xmlns="" id="{00000000-0008-0000-0600-000064010000}"/>
            </a:ext>
          </a:extLst>
        </xdr:cNvPr>
        <xdr:cNvSpPr/>
      </xdr:nvSpPr>
      <xdr:spPr>
        <a:xfrm>
          <a:off x="7810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62488</xdr:rowOff>
    </xdr:from>
    <xdr:ext cx="599010" cy="259045"/>
    <xdr:sp macro="" textlink="">
      <xdr:nvSpPr>
        <xdr:cNvPr id="357" name="テキスト ボックス 356">
          <a:extLst>
            <a:ext uri="{FF2B5EF4-FFF2-40B4-BE49-F238E27FC236}">
              <a16:creationId xmlns:a16="http://schemas.microsoft.com/office/drawing/2014/main" xmlns="" id="{00000000-0008-0000-0600-000065010000}"/>
            </a:ext>
          </a:extLst>
        </xdr:cNvPr>
        <xdr:cNvSpPr txBox="1"/>
      </xdr:nvSpPr>
      <xdr:spPr>
        <a:xfrm>
          <a:off x="7561795"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15926</xdr:rowOff>
    </xdr:from>
    <xdr:to>
      <xdr:col>36</xdr:col>
      <xdr:colOff>165100</xdr:colOff>
      <xdr:row>56</xdr:row>
      <xdr:rowOff>117526</xdr:rowOff>
    </xdr:to>
    <xdr:sp macro="" textlink="">
      <xdr:nvSpPr>
        <xdr:cNvPr id="358" name="フローチャート: 判断 357">
          <a:extLst>
            <a:ext uri="{FF2B5EF4-FFF2-40B4-BE49-F238E27FC236}">
              <a16:creationId xmlns:a16="http://schemas.microsoft.com/office/drawing/2014/main" xmlns="" id="{00000000-0008-0000-0600-000066010000}"/>
            </a:ext>
          </a:extLst>
        </xdr:cNvPr>
        <xdr:cNvSpPr/>
      </xdr:nvSpPr>
      <xdr:spPr>
        <a:xfrm>
          <a:off x="6921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134053</xdr:rowOff>
    </xdr:from>
    <xdr:ext cx="534377"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6705111" y="939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120963</xdr:rowOff>
    </xdr:from>
    <xdr:to>
      <xdr:col>55</xdr:col>
      <xdr:colOff>50800</xdr:colOff>
      <xdr:row>57</xdr:row>
      <xdr:rowOff>51113</xdr:rowOff>
    </xdr:to>
    <xdr:sp macro="" textlink="">
      <xdr:nvSpPr>
        <xdr:cNvPr id="365" name="楕円 364">
          <a:extLst>
            <a:ext uri="{FF2B5EF4-FFF2-40B4-BE49-F238E27FC236}">
              <a16:creationId xmlns:a16="http://schemas.microsoft.com/office/drawing/2014/main" xmlns="" id="{00000000-0008-0000-0600-00006D010000}"/>
            </a:ext>
          </a:extLst>
        </xdr:cNvPr>
        <xdr:cNvSpPr/>
      </xdr:nvSpPr>
      <xdr:spPr>
        <a:xfrm>
          <a:off x="10426700" y="972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99390</xdr:rowOff>
    </xdr:from>
    <xdr:ext cx="534377" cy="259045"/>
    <xdr:sp macro="" textlink="">
      <xdr:nvSpPr>
        <xdr:cNvPr id="366" name="普通建設事業費該当値テキスト">
          <a:extLst>
            <a:ext uri="{FF2B5EF4-FFF2-40B4-BE49-F238E27FC236}">
              <a16:creationId xmlns:a16="http://schemas.microsoft.com/office/drawing/2014/main" xmlns="" id="{00000000-0008-0000-0600-00006E010000}"/>
            </a:ext>
          </a:extLst>
        </xdr:cNvPr>
        <xdr:cNvSpPr txBox="1"/>
      </xdr:nvSpPr>
      <xdr:spPr>
        <a:xfrm>
          <a:off x="10528300" y="970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28221</xdr:rowOff>
    </xdr:from>
    <xdr:to>
      <xdr:col>50</xdr:col>
      <xdr:colOff>165100</xdr:colOff>
      <xdr:row>57</xdr:row>
      <xdr:rowOff>129821</xdr:rowOff>
    </xdr:to>
    <xdr:sp macro="" textlink="">
      <xdr:nvSpPr>
        <xdr:cNvPr id="367" name="楕円 366">
          <a:extLst>
            <a:ext uri="{FF2B5EF4-FFF2-40B4-BE49-F238E27FC236}">
              <a16:creationId xmlns:a16="http://schemas.microsoft.com/office/drawing/2014/main" xmlns="" id="{00000000-0008-0000-0600-00006F010000}"/>
            </a:ext>
          </a:extLst>
        </xdr:cNvPr>
        <xdr:cNvSpPr/>
      </xdr:nvSpPr>
      <xdr:spPr>
        <a:xfrm>
          <a:off x="9588500" y="980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120948</xdr:rowOff>
    </xdr:from>
    <xdr:ext cx="534377"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9372111" y="989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136220</xdr:rowOff>
    </xdr:from>
    <xdr:to>
      <xdr:col>46</xdr:col>
      <xdr:colOff>38100</xdr:colOff>
      <xdr:row>56</xdr:row>
      <xdr:rowOff>66370</xdr:rowOff>
    </xdr:to>
    <xdr:sp macro="" textlink="">
      <xdr:nvSpPr>
        <xdr:cNvPr id="369" name="楕円 368">
          <a:extLst>
            <a:ext uri="{FF2B5EF4-FFF2-40B4-BE49-F238E27FC236}">
              <a16:creationId xmlns:a16="http://schemas.microsoft.com/office/drawing/2014/main" xmlns="" id="{00000000-0008-0000-0600-000071010000}"/>
            </a:ext>
          </a:extLst>
        </xdr:cNvPr>
        <xdr:cNvSpPr/>
      </xdr:nvSpPr>
      <xdr:spPr>
        <a:xfrm>
          <a:off x="8699500" y="956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82897</xdr:rowOff>
    </xdr:from>
    <xdr:ext cx="599010" cy="259045"/>
    <xdr:sp macro="" textlink="">
      <xdr:nvSpPr>
        <xdr:cNvPr id="370" name="テキスト ボックス 369">
          <a:extLst>
            <a:ext uri="{FF2B5EF4-FFF2-40B4-BE49-F238E27FC236}">
              <a16:creationId xmlns:a16="http://schemas.microsoft.com/office/drawing/2014/main" xmlns="" id="{00000000-0008-0000-0600-000072010000}"/>
            </a:ext>
          </a:extLst>
        </xdr:cNvPr>
        <xdr:cNvSpPr txBox="1"/>
      </xdr:nvSpPr>
      <xdr:spPr>
        <a:xfrm>
          <a:off x="8450795" y="9341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81178</xdr:rowOff>
    </xdr:from>
    <xdr:to>
      <xdr:col>41</xdr:col>
      <xdr:colOff>101600</xdr:colOff>
      <xdr:row>58</xdr:row>
      <xdr:rowOff>11328</xdr:rowOff>
    </xdr:to>
    <xdr:sp macro="" textlink="">
      <xdr:nvSpPr>
        <xdr:cNvPr id="371" name="楕円 370">
          <a:extLst>
            <a:ext uri="{FF2B5EF4-FFF2-40B4-BE49-F238E27FC236}">
              <a16:creationId xmlns:a16="http://schemas.microsoft.com/office/drawing/2014/main" xmlns="" id="{00000000-0008-0000-0600-000073010000}"/>
            </a:ext>
          </a:extLst>
        </xdr:cNvPr>
        <xdr:cNvSpPr/>
      </xdr:nvSpPr>
      <xdr:spPr>
        <a:xfrm>
          <a:off x="7810500" y="985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2455</xdr:rowOff>
    </xdr:from>
    <xdr:ext cx="534377" cy="259045"/>
    <xdr:sp macro="" textlink="">
      <xdr:nvSpPr>
        <xdr:cNvPr id="372" name="テキスト ボックス 371">
          <a:extLst>
            <a:ext uri="{FF2B5EF4-FFF2-40B4-BE49-F238E27FC236}">
              <a16:creationId xmlns:a16="http://schemas.microsoft.com/office/drawing/2014/main" xmlns="" id="{00000000-0008-0000-0600-000074010000}"/>
            </a:ext>
          </a:extLst>
        </xdr:cNvPr>
        <xdr:cNvSpPr txBox="1"/>
      </xdr:nvSpPr>
      <xdr:spPr>
        <a:xfrm>
          <a:off x="7594111" y="994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74837</xdr:rowOff>
    </xdr:from>
    <xdr:to>
      <xdr:col>36</xdr:col>
      <xdr:colOff>165100</xdr:colOff>
      <xdr:row>58</xdr:row>
      <xdr:rowOff>4987</xdr:rowOff>
    </xdr:to>
    <xdr:sp macro="" textlink="">
      <xdr:nvSpPr>
        <xdr:cNvPr id="373" name="楕円 372">
          <a:extLst>
            <a:ext uri="{FF2B5EF4-FFF2-40B4-BE49-F238E27FC236}">
              <a16:creationId xmlns:a16="http://schemas.microsoft.com/office/drawing/2014/main" xmlns="" id="{00000000-0008-0000-0600-000075010000}"/>
            </a:ext>
          </a:extLst>
        </xdr:cNvPr>
        <xdr:cNvSpPr/>
      </xdr:nvSpPr>
      <xdr:spPr>
        <a:xfrm>
          <a:off x="6921500" y="984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167564</xdr:rowOff>
    </xdr:from>
    <xdr:ext cx="534377" cy="259045"/>
    <xdr:sp macro="" textlink="">
      <xdr:nvSpPr>
        <xdr:cNvPr id="374" name="テキスト ボックス 373">
          <a:extLst>
            <a:ext uri="{FF2B5EF4-FFF2-40B4-BE49-F238E27FC236}">
              <a16:creationId xmlns:a16="http://schemas.microsoft.com/office/drawing/2014/main" xmlns="" id="{00000000-0008-0000-0600-000076010000}"/>
            </a:ext>
          </a:extLst>
        </xdr:cNvPr>
        <xdr:cNvSpPr txBox="1"/>
      </xdr:nvSpPr>
      <xdr:spPr>
        <a:xfrm>
          <a:off x="6705111" y="994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xmlns=""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xmlns=""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xmlns="" id="{00000000-0008-0000-06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xmlns="" id="{00000000-0008-0000-06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xmlns="" id="{00000000-0008-0000-06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xmlns="" id="{00000000-0008-0000-06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xmlns="" id="{00000000-0008-0000-06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xmlns="" id="{00000000-0008-0000-06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xmlns="" id="{00000000-0008-0000-06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xmlns="" id="{00000000-0008-0000-06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xmlns="" id="{00000000-0008-0000-06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a:extLst>
            <a:ext uri="{FF2B5EF4-FFF2-40B4-BE49-F238E27FC236}">
              <a16:creationId xmlns:a16="http://schemas.microsoft.com/office/drawing/2014/main" xmlns="" id="{00000000-0008-0000-0600-00008A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xmlns="" id="{00000000-0008-0000-06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xmlns="" id="{00000000-0008-0000-06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xmlns=""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xmlns=""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12185</xdr:rowOff>
    </xdr:from>
    <xdr:to>
      <xdr:col>54</xdr:col>
      <xdr:colOff>189865</xdr:colOff>
      <xdr:row>79</xdr:row>
      <xdr:rowOff>98879</xdr:rowOff>
    </xdr:to>
    <xdr:cxnSp macro="">
      <xdr:nvCxnSpPr>
        <xdr:cNvPr id="400" name="直線コネクタ 399">
          <a:extLst>
            <a:ext uri="{FF2B5EF4-FFF2-40B4-BE49-F238E27FC236}">
              <a16:creationId xmlns:a16="http://schemas.microsoft.com/office/drawing/2014/main" xmlns="" id="{00000000-0008-0000-0600-000090010000}"/>
            </a:ext>
          </a:extLst>
        </xdr:cNvPr>
        <xdr:cNvCxnSpPr/>
      </xdr:nvCxnSpPr>
      <xdr:spPr>
        <a:xfrm flipV="1">
          <a:off x="10475595" y="12185135"/>
          <a:ext cx="1270" cy="145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a:extLst>
            <a:ext uri="{FF2B5EF4-FFF2-40B4-BE49-F238E27FC236}">
              <a16:creationId xmlns:a16="http://schemas.microsoft.com/office/drawing/2014/main" xmlns="" id="{00000000-0008-0000-0600-000091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a:extLst>
            <a:ext uri="{FF2B5EF4-FFF2-40B4-BE49-F238E27FC236}">
              <a16:creationId xmlns:a16="http://schemas.microsoft.com/office/drawing/2014/main" xmlns="" id="{00000000-0008-0000-0600-000092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130312</xdr:rowOff>
    </xdr:from>
    <xdr:ext cx="599010" cy="259045"/>
    <xdr:sp macro="" textlink="">
      <xdr:nvSpPr>
        <xdr:cNvPr id="403" name="普通建設事業費 （ うち新規整備　）最大値テキスト">
          <a:extLst>
            <a:ext uri="{FF2B5EF4-FFF2-40B4-BE49-F238E27FC236}">
              <a16:creationId xmlns:a16="http://schemas.microsoft.com/office/drawing/2014/main" xmlns="" id="{00000000-0008-0000-0600-000093010000}"/>
            </a:ext>
          </a:extLst>
        </xdr:cNvPr>
        <xdr:cNvSpPr txBox="1"/>
      </xdr:nvSpPr>
      <xdr:spPr>
        <a:xfrm>
          <a:off x="10528300" y="1196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12185</xdr:rowOff>
    </xdr:from>
    <xdr:to>
      <xdr:col>55</xdr:col>
      <xdr:colOff>88900</xdr:colOff>
      <xdr:row>71</xdr:row>
      <xdr:rowOff>12185</xdr:rowOff>
    </xdr:to>
    <xdr:cxnSp macro="">
      <xdr:nvCxnSpPr>
        <xdr:cNvPr id="404" name="直線コネクタ 403">
          <a:extLst>
            <a:ext uri="{FF2B5EF4-FFF2-40B4-BE49-F238E27FC236}">
              <a16:creationId xmlns:a16="http://schemas.microsoft.com/office/drawing/2014/main" xmlns="" id="{00000000-0008-0000-0600-000094010000}"/>
            </a:ext>
          </a:extLst>
        </xdr:cNvPr>
        <xdr:cNvCxnSpPr/>
      </xdr:nvCxnSpPr>
      <xdr:spPr>
        <a:xfrm>
          <a:off x="10388600" y="1218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157662</xdr:rowOff>
    </xdr:from>
    <xdr:to>
      <xdr:col>55</xdr:col>
      <xdr:colOff>0</xdr:colOff>
      <xdr:row>78</xdr:row>
      <xdr:rowOff>25595</xdr:rowOff>
    </xdr:to>
    <xdr:cxnSp macro="">
      <xdr:nvCxnSpPr>
        <xdr:cNvPr id="405" name="直線コネクタ 404">
          <a:extLst>
            <a:ext uri="{FF2B5EF4-FFF2-40B4-BE49-F238E27FC236}">
              <a16:creationId xmlns:a16="http://schemas.microsoft.com/office/drawing/2014/main" xmlns="" id="{00000000-0008-0000-0600-000095010000}"/>
            </a:ext>
          </a:extLst>
        </xdr:cNvPr>
        <xdr:cNvCxnSpPr/>
      </xdr:nvCxnSpPr>
      <xdr:spPr>
        <a:xfrm flipV="1">
          <a:off x="9639300" y="13359312"/>
          <a:ext cx="838200" cy="39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119811</xdr:rowOff>
    </xdr:from>
    <xdr:ext cx="534377" cy="259045"/>
    <xdr:sp macro="" textlink="">
      <xdr:nvSpPr>
        <xdr:cNvPr id="406" name="普通建設事業費 （ うち新規整備　）平均値テキスト">
          <a:extLst>
            <a:ext uri="{FF2B5EF4-FFF2-40B4-BE49-F238E27FC236}">
              <a16:creationId xmlns:a16="http://schemas.microsoft.com/office/drawing/2014/main" xmlns="" id="{00000000-0008-0000-0600-000096010000}"/>
            </a:ext>
          </a:extLst>
        </xdr:cNvPr>
        <xdr:cNvSpPr txBox="1"/>
      </xdr:nvSpPr>
      <xdr:spPr>
        <a:xfrm>
          <a:off x="10528300" y="13150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96934</xdr:rowOff>
    </xdr:from>
    <xdr:to>
      <xdr:col>55</xdr:col>
      <xdr:colOff>50800</xdr:colOff>
      <xdr:row>78</xdr:row>
      <xdr:rowOff>27084</xdr:rowOff>
    </xdr:to>
    <xdr:sp macro="" textlink="">
      <xdr:nvSpPr>
        <xdr:cNvPr id="407" name="フローチャート: 判断 406">
          <a:extLst>
            <a:ext uri="{FF2B5EF4-FFF2-40B4-BE49-F238E27FC236}">
              <a16:creationId xmlns:a16="http://schemas.microsoft.com/office/drawing/2014/main" xmlns="" id="{00000000-0008-0000-0600-000097010000}"/>
            </a:ext>
          </a:extLst>
        </xdr:cNvPr>
        <xdr:cNvSpPr/>
      </xdr:nvSpPr>
      <xdr:spPr>
        <a:xfrm>
          <a:off x="10426700" y="1329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29580</xdr:rowOff>
    </xdr:from>
    <xdr:to>
      <xdr:col>50</xdr:col>
      <xdr:colOff>114300</xdr:colOff>
      <xdr:row>78</xdr:row>
      <xdr:rowOff>25595</xdr:rowOff>
    </xdr:to>
    <xdr:cxnSp macro="">
      <xdr:nvCxnSpPr>
        <xdr:cNvPr id="408" name="直線コネクタ 407">
          <a:extLst>
            <a:ext uri="{FF2B5EF4-FFF2-40B4-BE49-F238E27FC236}">
              <a16:creationId xmlns:a16="http://schemas.microsoft.com/office/drawing/2014/main" xmlns="" id="{00000000-0008-0000-0600-000098010000}"/>
            </a:ext>
          </a:extLst>
        </xdr:cNvPr>
        <xdr:cNvCxnSpPr/>
      </xdr:nvCxnSpPr>
      <xdr:spPr>
        <a:xfrm>
          <a:off x="8750300" y="12888330"/>
          <a:ext cx="889000" cy="510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67390</xdr:rowOff>
    </xdr:from>
    <xdr:to>
      <xdr:col>50</xdr:col>
      <xdr:colOff>165100</xdr:colOff>
      <xdr:row>77</xdr:row>
      <xdr:rowOff>168990</xdr:rowOff>
    </xdr:to>
    <xdr:sp macro="" textlink="">
      <xdr:nvSpPr>
        <xdr:cNvPr id="409" name="フローチャート: 判断 408">
          <a:extLst>
            <a:ext uri="{FF2B5EF4-FFF2-40B4-BE49-F238E27FC236}">
              <a16:creationId xmlns:a16="http://schemas.microsoft.com/office/drawing/2014/main" xmlns="" id="{00000000-0008-0000-0600-000099010000}"/>
            </a:ext>
          </a:extLst>
        </xdr:cNvPr>
        <xdr:cNvSpPr/>
      </xdr:nvSpPr>
      <xdr:spPr>
        <a:xfrm>
          <a:off x="9588500" y="1326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14067</xdr:rowOff>
    </xdr:from>
    <xdr:ext cx="534377" cy="259045"/>
    <xdr:sp macro="" textlink="">
      <xdr:nvSpPr>
        <xdr:cNvPr id="410" name="テキスト ボックス 409">
          <a:extLst>
            <a:ext uri="{FF2B5EF4-FFF2-40B4-BE49-F238E27FC236}">
              <a16:creationId xmlns:a16="http://schemas.microsoft.com/office/drawing/2014/main" xmlns="" id="{00000000-0008-0000-0600-00009A010000}"/>
            </a:ext>
          </a:extLst>
        </xdr:cNvPr>
        <xdr:cNvSpPr txBox="1"/>
      </xdr:nvSpPr>
      <xdr:spPr>
        <a:xfrm>
          <a:off x="9372111" y="1304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29580</xdr:rowOff>
    </xdr:from>
    <xdr:to>
      <xdr:col>45</xdr:col>
      <xdr:colOff>177800</xdr:colOff>
      <xdr:row>79</xdr:row>
      <xdr:rowOff>87547</xdr:rowOff>
    </xdr:to>
    <xdr:cxnSp macro="">
      <xdr:nvCxnSpPr>
        <xdr:cNvPr id="411" name="直線コネクタ 410">
          <a:extLst>
            <a:ext uri="{FF2B5EF4-FFF2-40B4-BE49-F238E27FC236}">
              <a16:creationId xmlns:a16="http://schemas.microsoft.com/office/drawing/2014/main" xmlns="" id="{00000000-0008-0000-0600-00009B010000}"/>
            </a:ext>
          </a:extLst>
        </xdr:cNvPr>
        <xdr:cNvCxnSpPr/>
      </xdr:nvCxnSpPr>
      <xdr:spPr>
        <a:xfrm flipV="1">
          <a:off x="7861300" y="12888330"/>
          <a:ext cx="889000" cy="74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122406</xdr:rowOff>
    </xdr:from>
    <xdr:to>
      <xdr:col>46</xdr:col>
      <xdr:colOff>38100</xdr:colOff>
      <xdr:row>77</xdr:row>
      <xdr:rowOff>52556</xdr:rowOff>
    </xdr:to>
    <xdr:sp macro="" textlink="">
      <xdr:nvSpPr>
        <xdr:cNvPr id="412" name="フローチャート: 判断 411">
          <a:extLst>
            <a:ext uri="{FF2B5EF4-FFF2-40B4-BE49-F238E27FC236}">
              <a16:creationId xmlns:a16="http://schemas.microsoft.com/office/drawing/2014/main" xmlns="" id="{00000000-0008-0000-0600-00009C010000}"/>
            </a:ext>
          </a:extLst>
        </xdr:cNvPr>
        <xdr:cNvSpPr/>
      </xdr:nvSpPr>
      <xdr:spPr>
        <a:xfrm>
          <a:off x="869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43683</xdr:rowOff>
    </xdr:from>
    <xdr:ext cx="534377"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8483111" y="1324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166188</xdr:rowOff>
    </xdr:from>
    <xdr:to>
      <xdr:col>41</xdr:col>
      <xdr:colOff>101600</xdr:colOff>
      <xdr:row>76</xdr:row>
      <xdr:rowOff>96338</xdr:rowOff>
    </xdr:to>
    <xdr:sp macro="" textlink="">
      <xdr:nvSpPr>
        <xdr:cNvPr id="414" name="フローチャート: 判断 413">
          <a:extLst>
            <a:ext uri="{FF2B5EF4-FFF2-40B4-BE49-F238E27FC236}">
              <a16:creationId xmlns:a16="http://schemas.microsoft.com/office/drawing/2014/main" xmlns="" id="{00000000-0008-0000-0600-00009E010000}"/>
            </a:ext>
          </a:extLst>
        </xdr:cNvPr>
        <xdr:cNvSpPr/>
      </xdr:nvSpPr>
      <xdr:spPr>
        <a:xfrm>
          <a:off x="7810500" y="1302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112865</xdr:rowOff>
    </xdr:from>
    <xdr:ext cx="534377"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7594111" y="1280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106862</xdr:rowOff>
    </xdr:from>
    <xdr:to>
      <xdr:col>55</xdr:col>
      <xdr:colOff>50800</xdr:colOff>
      <xdr:row>78</xdr:row>
      <xdr:rowOff>37012</xdr:rowOff>
    </xdr:to>
    <xdr:sp macro="" textlink="">
      <xdr:nvSpPr>
        <xdr:cNvPr id="421" name="楕円 420">
          <a:extLst>
            <a:ext uri="{FF2B5EF4-FFF2-40B4-BE49-F238E27FC236}">
              <a16:creationId xmlns:a16="http://schemas.microsoft.com/office/drawing/2014/main" xmlns="" id="{00000000-0008-0000-0600-0000A5010000}"/>
            </a:ext>
          </a:extLst>
        </xdr:cNvPr>
        <xdr:cNvSpPr/>
      </xdr:nvSpPr>
      <xdr:spPr>
        <a:xfrm>
          <a:off x="10426700" y="1330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85289</xdr:rowOff>
    </xdr:from>
    <xdr:ext cx="534377" cy="259045"/>
    <xdr:sp macro="" textlink="">
      <xdr:nvSpPr>
        <xdr:cNvPr id="422" name="普通建設事業費 （ うち新規整備　）該当値テキスト">
          <a:extLst>
            <a:ext uri="{FF2B5EF4-FFF2-40B4-BE49-F238E27FC236}">
              <a16:creationId xmlns:a16="http://schemas.microsoft.com/office/drawing/2014/main" xmlns="" id="{00000000-0008-0000-0600-0000A6010000}"/>
            </a:ext>
          </a:extLst>
        </xdr:cNvPr>
        <xdr:cNvSpPr txBox="1"/>
      </xdr:nvSpPr>
      <xdr:spPr>
        <a:xfrm>
          <a:off x="10528300" y="1328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146245</xdr:rowOff>
    </xdr:from>
    <xdr:to>
      <xdr:col>50</xdr:col>
      <xdr:colOff>165100</xdr:colOff>
      <xdr:row>78</xdr:row>
      <xdr:rowOff>76395</xdr:rowOff>
    </xdr:to>
    <xdr:sp macro="" textlink="">
      <xdr:nvSpPr>
        <xdr:cNvPr id="423" name="楕円 422">
          <a:extLst>
            <a:ext uri="{FF2B5EF4-FFF2-40B4-BE49-F238E27FC236}">
              <a16:creationId xmlns:a16="http://schemas.microsoft.com/office/drawing/2014/main" xmlns="" id="{00000000-0008-0000-0600-0000A7010000}"/>
            </a:ext>
          </a:extLst>
        </xdr:cNvPr>
        <xdr:cNvSpPr/>
      </xdr:nvSpPr>
      <xdr:spPr>
        <a:xfrm>
          <a:off x="9588500" y="1334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67522</xdr:rowOff>
    </xdr:from>
    <xdr:ext cx="534377"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9372111" y="1344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150230</xdr:rowOff>
    </xdr:from>
    <xdr:to>
      <xdr:col>46</xdr:col>
      <xdr:colOff>38100</xdr:colOff>
      <xdr:row>75</xdr:row>
      <xdr:rowOff>80380</xdr:rowOff>
    </xdr:to>
    <xdr:sp macro="" textlink="">
      <xdr:nvSpPr>
        <xdr:cNvPr id="425" name="楕円 424">
          <a:extLst>
            <a:ext uri="{FF2B5EF4-FFF2-40B4-BE49-F238E27FC236}">
              <a16:creationId xmlns:a16="http://schemas.microsoft.com/office/drawing/2014/main" xmlns="" id="{00000000-0008-0000-0600-0000A9010000}"/>
            </a:ext>
          </a:extLst>
        </xdr:cNvPr>
        <xdr:cNvSpPr/>
      </xdr:nvSpPr>
      <xdr:spPr>
        <a:xfrm>
          <a:off x="8699500" y="1283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96907</xdr:rowOff>
    </xdr:from>
    <xdr:ext cx="534377"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8483111" y="1261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36747</xdr:rowOff>
    </xdr:from>
    <xdr:to>
      <xdr:col>41</xdr:col>
      <xdr:colOff>101600</xdr:colOff>
      <xdr:row>79</xdr:row>
      <xdr:rowOff>138347</xdr:rowOff>
    </xdr:to>
    <xdr:sp macro="" textlink="">
      <xdr:nvSpPr>
        <xdr:cNvPr id="427" name="楕円 426">
          <a:extLst>
            <a:ext uri="{FF2B5EF4-FFF2-40B4-BE49-F238E27FC236}">
              <a16:creationId xmlns:a16="http://schemas.microsoft.com/office/drawing/2014/main" xmlns="" id="{00000000-0008-0000-0600-0000AB010000}"/>
            </a:ext>
          </a:extLst>
        </xdr:cNvPr>
        <xdr:cNvSpPr/>
      </xdr:nvSpPr>
      <xdr:spPr>
        <a:xfrm>
          <a:off x="7810500" y="1358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129474</xdr:rowOff>
    </xdr:from>
    <xdr:ext cx="469744" cy="259045"/>
    <xdr:sp macro="" textlink="">
      <xdr:nvSpPr>
        <xdr:cNvPr id="428" name="テキスト ボックス 427">
          <a:extLst>
            <a:ext uri="{FF2B5EF4-FFF2-40B4-BE49-F238E27FC236}">
              <a16:creationId xmlns:a16="http://schemas.microsoft.com/office/drawing/2014/main" xmlns="" id="{00000000-0008-0000-0600-0000AC010000}"/>
            </a:ext>
          </a:extLst>
        </xdr:cNvPr>
        <xdr:cNvSpPr txBox="1"/>
      </xdr:nvSpPr>
      <xdr:spPr>
        <a:xfrm>
          <a:off x="7626428" y="1367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xmlns=""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xmlns=""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xmlns=""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xmlns=""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xmlns=""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xmlns="" id="{00000000-0008-0000-06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xmlns="" id="{00000000-0008-0000-06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xmlns="" id="{00000000-0008-0000-06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a:extLst>
            <a:ext uri="{FF2B5EF4-FFF2-40B4-BE49-F238E27FC236}">
              <a16:creationId xmlns:a16="http://schemas.microsoft.com/office/drawing/2014/main" xmlns="" id="{00000000-0008-0000-0600-0000BA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xmlns=""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xmlns="" id="{00000000-0008-0000-06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xmlns="" id="{00000000-0008-0000-0600-0000B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xmlns="" id="{00000000-0008-0000-06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xmlns=""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xmlns=""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64399</xdr:rowOff>
    </xdr:from>
    <xdr:to>
      <xdr:col>54</xdr:col>
      <xdr:colOff>189865</xdr:colOff>
      <xdr:row>99</xdr:row>
      <xdr:rowOff>42171</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flipV="1">
          <a:off x="10475595" y="15494899"/>
          <a:ext cx="1270" cy="152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45998</xdr:rowOff>
    </xdr:from>
    <xdr:ext cx="378565" cy="259045"/>
    <xdr:sp macro="" textlink="">
      <xdr:nvSpPr>
        <xdr:cNvPr id="453" name="普通建設事業費 （ うち更新整備　）最小値テキスト">
          <a:extLst>
            <a:ext uri="{FF2B5EF4-FFF2-40B4-BE49-F238E27FC236}">
              <a16:creationId xmlns:a16="http://schemas.microsoft.com/office/drawing/2014/main" xmlns="" id="{00000000-0008-0000-0600-0000C5010000}"/>
            </a:ext>
          </a:extLst>
        </xdr:cNvPr>
        <xdr:cNvSpPr txBox="1"/>
      </xdr:nvSpPr>
      <xdr:spPr>
        <a:xfrm>
          <a:off x="10528300" y="17019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42171</xdr:rowOff>
    </xdr:from>
    <xdr:to>
      <xdr:col>55</xdr:col>
      <xdr:colOff>88900</xdr:colOff>
      <xdr:row>99</xdr:row>
      <xdr:rowOff>42171</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a:off x="10388600" y="1701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11076</xdr:rowOff>
    </xdr:from>
    <xdr:ext cx="599010" cy="259045"/>
    <xdr:sp macro="" textlink="">
      <xdr:nvSpPr>
        <xdr:cNvPr id="455" name="普通建設事業費 （ うち更新整備　）最大値テキスト">
          <a:extLst>
            <a:ext uri="{FF2B5EF4-FFF2-40B4-BE49-F238E27FC236}">
              <a16:creationId xmlns:a16="http://schemas.microsoft.com/office/drawing/2014/main" xmlns="" id="{00000000-0008-0000-0600-0000C7010000}"/>
            </a:ext>
          </a:extLst>
        </xdr:cNvPr>
        <xdr:cNvSpPr txBox="1"/>
      </xdr:nvSpPr>
      <xdr:spPr>
        <a:xfrm>
          <a:off x="10528300" y="1527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64399</xdr:rowOff>
    </xdr:from>
    <xdr:to>
      <xdr:col>55</xdr:col>
      <xdr:colOff>88900</xdr:colOff>
      <xdr:row>90</xdr:row>
      <xdr:rowOff>64399</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a:off x="10388600" y="1549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85209</xdr:rowOff>
    </xdr:from>
    <xdr:to>
      <xdr:col>55</xdr:col>
      <xdr:colOff>0</xdr:colOff>
      <xdr:row>98</xdr:row>
      <xdr:rowOff>12712</xdr:rowOff>
    </xdr:to>
    <xdr:cxnSp macro="">
      <xdr:nvCxnSpPr>
        <xdr:cNvPr id="457" name="直線コネクタ 456">
          <a:extLst>
            <a:ext uri="{FF2B5EF4-FFF2-40B4-BE49-F238E27FC236}">
              <a16:creationId xmlns:a16="http://schemas.microsoft.com/office/drawing/2014/main" xmlns="" id="{00000000-0008-0000-0600-0000C9010000}"/>
            </a:ext>
          </a:extLst>
        </xdr:cNvPr>
        <xdr:cNvCxnSpPr/>
      </xdr:nvCxnSpPr>
      <xdr:spPr>
        <a:xfrm flipV="1">
          <a:off x="9639300" y="16715859"/>
          <a:ext cx="838200" cy="9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12519</xdr:rowOff>
    </xdr:from>
    <xdr:ext cx="534377" cy="259045"/>
    <xdr:sp macro="" textlink="">
      <xdr:nvSpPr>
        <xdr:cNvPr id="458" name="普通建設事業費 （ うち更新整備　）平均値テキスト">
          <a:extLst>
            <a:ext uri="{FF2B5EF4-FFF2-40B4-BE49-F238E27FC236}">
              <a16:creationId xmlns:a16="http://schemas.microsoft.com/office/drawing/2014/main" xmlns="" id="{00000000-0008-0000-0600-0000CA010000}"/>
            </a:ext>
          </a:extLst>
        </xdr:cNvPr>
        <xdr:cNvSpPr txBox="1"/>
      </xdr:nvSpPr>
      <xdr:spPr>
        <a:xfrm>
          <a:off x="10528300" y="16471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161092</xdr:rowOff>
    </xdr:from>
    <xdr:to>
      <xdr:col>55</xdr:col>
      <xdr:colOff>50800</xdr:colOff>
      <xdr:row>97</xdr:row>
      <xdr:rowOff>91242</xdr:rowOff>
    </xdr:to>
    <xdr:sp macro="" textlink="">
      <xdr:nvSpPr>
        <xdr:cNvPr id="459" name="フローチャート: 判断 458">
          <a:extLst>
            <a:ext uri="{FF2B5EF4-FFF2-40B4-BE49-F238E27FC236}">
              <a16:creationId xmlns:a16="http://schemas.microsoft.com/office/drawing/2014/main" xmlns="" id="{00000000-0008-0000-0600-0000CB010000}"/>
            </a:ext>
          </a:extLst>
        </xdr:cNvPr>
        <xdr:cNvSpPr/>
      </xdr:nvSpPr>
      <xdr:spPr>
        <a:xfrm>
          <a:off x="104267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169250</xdr:rowOff>
    </xdr:from>
    <xdr:to>
      <xdr:col>50</xdr:col>
      <xdr:colOff>114300</xdr:colOff>
      <xdr:row>98</xdr:row>
      <xdr:rowOff>12712</xdr:rowOff>
    </xdr:to>
    <xdr:cxnSp macro="">
      <xdr:nvCxnSpPr>
        <xdr:cNvPr id="460" name="直線コネクタ 459">
          <a:extLst>
            <a:ext uri="{FF2B5EF4-FFF2-40B4-BE49-F238E27FC236}">
              <a16:creationId xmlns:a16="http://schemas.microsoft.com/office/drawing/2014/main" xmlns="" id="{00000000-0008-0000-0600-0000CC010000}"/>
            </a:ext>
          </a:extLst>
        </xdr:cNvPr>
        <xdr:cNvCxnSpPr/>
      </xdr:nvCxnSpPr>
      <xdr:spPr>
        <a:xfrm>
          <a:off x="8750300" y="16799900"/>
          <a:ext cx="889000" cy="14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38737</xdr:rowOff>
    </xdr:from>
    <xdr:to>
      <xdr:col>50</xdr:col>
      <xdr:colOff>165100</xdr:colOff>
      <xdr:row>97</xdr:row>
      <xdr:rowOff>140337</xdr:rowOff>
    </xdr:to>
    <xdr:sp macro="" textlink="">
      <xdr:nvSpPr>
        <xdr:cNvPr id="461" name="フローチャート: 判断 460">
          <a:extLst>
            <a:ext uri="{FF2B5EF4-FFF2-40B4-BE49-F238E27FC236}">
              <a16:creationId xmlns:a16="http://schemas.microsoft.com/office/drawing/2014/main" xmlns="" id="{00000000-0008-0000-0600-0000CD010000}"/>
            </a:ext>
          </a:extLst>
        </xdr:cNvPr>
        <xdr:cNvSpPr/>
      </xdr:nvSpPr>
      <xdr:spPr>
        <a:xfrm>
          <a:off x="9588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156864</xdr:rowOff>
    </xdr:from>
    <xdr:ext cx="534377" cy="259045"/>
    <xdr:sp macro="" textlink="">
      <xdr:nvSpPr>
        <xdr:cNvPr id="462" name="テキスト ボックス 461">
          <a:extLst>
            <a:ext uri="{FF2B5EF4-FFF2-40B4-BE49-F238E27FC236}">
              <a16:creationId xmlns:a16="http://schemas.microsoft.com/office/drawing/2014/main" xmlns="" id="{00000000-0008-0000-0600-0000CE010000}"/>
            </a:ext>
          </a:extLst>
        </xdr:cNvPr>
        <xdr:cNvSpPr txBox="1"/>
      </xdr:nvSpPr>
      <xdr:spPr>
        <a:xfrm>
          <a:off x="9372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129062</xdr:rowOff>
    </xdr:from>
    <xdr:to>
      <xdr:col>45</xdr:col>
      <xdr:colOff>177800</xdr:colOff>
      <xdr:row>97</xdr:row>
      <xdr:rowOff>169250</xdr:rowOff>
    </xdr:to>
    <xdr:cxnSp macro="">
      <xdr:nvCxnSpPr>
        <xdr:cNvPr id="463" name="直線コネクタ 462">
          <a:extLst>
            <a:ext uri="{FF2B5EF4-FFF2-40B4-BE49-F238E27FC236}">
              <a16:creationId xmlns:a16="http://schemas.microsoft.com/office/drawing/2014/main" xmlns="" id="{00000000-0008-0000-0600-0000CF010000}"/>
            </a:ext>
          </a:extLst>
        </xdr:cNvPr>
        <xdr:cNvCxnSpPr/>
      </xdr:nvCxnSpPr>
      <xdr:spPr>
        <a:xfrm>
          <a:off x="7861300" y="16759712"/>
          <a:ext cx="889000" cy="40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95934</xdr:rowOff>
    </xdr:from>
    <xdr:to>
      <xdr:col>46</xdr:col>
      <xdr:colOff>38100</xdr:colOff>
      <xdr:row>98</xdr:row>
      <xdr:rowOff>26084</xdr:rowOff>
    </xdr:to>
    <xdr:sp macro="" textlink="">
      <xdr:nvSpPr>
        <xdr:cNvPr id="464" name="フローチャート: 判断 463">
          <a:extLst>
            <a:ext uri="{FF2B5EF4-FFF2-40B4-BE49-F238E27FC236}">
              <a16:creationId xmlns:a16="http://schemas.microsoft.com/office/drawing/2014/main" xmlns="" id="{00000000-0008-0000-0600-0000D0010000}"/>
            </a:ext>
          </a:extLst>
        </xdr:cNvPr>
        <xdr:cNvSpPr/>
      </xdr:nvSpPr>
      <xdr:spPr>
        <a:xfrm>
          <a:off x="8699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42611</xdr:rowOff>
    </xdr:from>
    <xdr:ext cx="534377" cy="259045"/>
    <xdr:sp macro="" textlink="">
      <xdr:nvSpPr>
        <xdr:cNvPr id="465" name="テキスト ボックス 464">
          <a:extLst>
            <a:ext uri="{FF2B5EF4-FFF2-40B4-BE49-F238E27FC236}">
              <a16:creationId xmlns:a16="http://schemas.microsoft.com/office/drawing/2014/main" xmlns="" id="{00000000-0008-0000-0600-0000D1010000}"/>
            </a:ext>
          </a:extLst>
        </xdr:cNvPr>
        <xdr:cNvSpPr txBox="1"/>
      </xdr:nvSpPr>
      <xdr:spPr>
        <a:xfrm>
          <a:off x="8483111" y="1650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60775</xdr:rowOff>
    </xdr:from>
    <xdr:to>
      <xdr:col>41</xdr:col>
      <xdr:colOff>101600</xdr:colOff>
      <xdr:row>97</xdr:row>
      <xdr:rowOff>162375</xdr:rowOff>
    </xdr:to>
    <xdr:sp macro="" textlink="">
      <xdr:nvSpPr>
        <xdr:cNvPr id="466" name="フローチャート: 判断 465">
          <a:extLst>
            <a:ext uri="{FF2B5EF4-FFF2-40B4-BE49-F238E27FC236}">
              <a16:creationId xmlns:a16="http://schemas.microsoft.com/office/drawing/2014/main" xmlns="" id="{00000000-0008-0000-0600-0000D2010000}"/>
            </a:ext>
          </a:extLst>
        </xdr:cNvPr>
        <xdr:cNvSpPr/>
      </xdr:nvSpPr>
      <xdr:spPr>
        <a:xfrm>
          <a:off x="7810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7452</xdr:rowOff>
    </xdr:from>
    <xdr:ext cx="534377" cy="259045"/>
    <xdr:sp macro="" textlink="">
      <xdr:nvSpPr>
        <xdr:cNvPr id="467" name="テキスト ボックス 466">
          <a:extLst>
            <a:ext uri="{FF2B5EF4-FFF2-40B4-BE49-F238E27FC236}">
              <a16:creationId xmlns:a16="http://schemas.microsoft.com/office/drawing/2014/main" xmlns="" id="{00000000-0008-0000-0600-0000D3010000}"/>
            </a:ext>
          </a:extLst>
        </xdr:cNvPr>
        <xdr:cNvSpPr txBox="1"/>
      </xdr:nvSpPr>
      <xdr:spPr>
        <a:xfrm>
          <a:off x="7594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xmlns="" id="{00000000-0008-0000-06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xmlns="" id="{00000000-0008-0000-06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34409</xdr:rowOff>
    </xdr:from>
    <xdr:to>
      <xdr:col>55</xdr:col>
      <xdr:colOff>50800</xdr:colOff>
      <xdr:row>97</xdr:row>
      <xdr:rowOff>136009</xdr:rowOff>
    </xdr:to>
    <xdr:sp macro="" textlink="">
      <xdr:nvSpPr>
        <xdr:cNvPr id="473" name="楕円 472">
          <a:extLst>
            <a:ext uri="{FF2B5EF4-FFF2-40B4-BE49-F238E27FC236}">
              <a16:creationId xmlns:a16="http://schemas.microsoft.com/office/drawing/2014/main" xmlns="" id="{00000000-0008-0000-0600-0000D9010000}"/>
            </a:ext>
          </a:extLst>
        </xdr:cNvPr>
        <xdr:cNvSpPr/>
      </xdr:nvSpPr>
      <xdr:spPr>
        <a:xfrm>
          <a:off x="10426700" y="1666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12836</xdr:rowOff>
    </xdr:from>
    <xdr:ext cx="534377" cy="259045"/>
    <xdr:sp macro="" textlink="">
      <xdr:nvSpPr>
        <xdr:cNvPr id="474" name="普通建設事業費 （ うち更新整備　）該当値テキスト">
          <a:extLst>
            <a:ext uri="{FF2B5EF4-FFF2-40B4-BE49-F238E27FC236}">
              <a16:creationId xmlns:a16="http://schemas.microsoft.com/office/drawing/2014/main" xmlns="" id="{00000000-0008-0000-0600-0000DA010000}"/>
            </a:ext>
          </a:extLst>
        </xdr:cNvPr>
        <xdr:cNvSpPr txBox="1"/>
      </xdr:nvSpPr>
      <xdr:spPr>
        <a:xfrm>
          <a:off x="10528300" y="1664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133362</xdr:rowOff>
    </xdr:from>
    <xdr:to>
      <xdr:col>50</xdr:col>
      <xdr:colOff>165100</xdr:colOff>
      <xdr:row>98</xdr:row>
      <xdr:rowOff>63512</xdr:rowOff>
    </xdr:to>
    <xdr:sp macro="" textlink="">
      <xdr:nvSpPr>
        <xdr:cNvPr id="475" name="楕円 474">
          <a:extLst>
            <a:ext uri="{FF2B5EF4-FFF2-40B4-BE49-F238E27FC236}">
              <a16:creationId xmlns:a16="http://schemas.microsoft.com/office/drawing/2014/main" xmlns="" id="{00000000-0008-0000-0600-0000DB010000}"/>
            </a:ext>
          </a:extLst>
        </xdr:cNvPr>
        <xdr:cNvSpPr/>
      </xdr:nvSpPr>
      <xdr:spPr>
        <a:xfrm>
          <a:off x="9588500" y="1676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54639</xdr:rowOff>
    </xdr:from>
    <xdr:ext cx="534377"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9372111" y="1685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118450</xdr:rowOff>
    </xdr:from>
    <xdr:to>
      <xdr:col>46</xdr:col>
      <xdr:colOff>38100</xdr:colOff>
      <xdr:row>98</xdr:row>
      <xdr:rowOff>48600</xdr:rowOff>
    </xdr:to>
    <xdr:sp macro="" textlink="">
      <xdr:nvSpPr>
        <xdr:cNvPr id="477" name="楕円 476">
          <a:extLst>
            <a:ext uri="{FF2B5EF4-FFF2-40B4-BE49-F238E27FC236}">
              <a16:creationId xmlns:a16="http://schemas.microsoft.com/office/drawing/2014/main" xmlns="" id="{00000000-0008-0000-0600-0000DD010000}"/>
            </a:ext>
          </a:extLst>
        </xdr:cNvPr>
        <xdr:cNvSpPr/>
      </xdr:nvSpPr>
      <xdr:spPr>
        <a:xfrm>
          <a:off x="8699500" y="1674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39727</xdr:rowOff>
    </xdr:from>
    <xdr:ext cx="534377" cy="259045"/>
    <xdr:sp macro="" textlink="">
      <xdr:nvSpPr>
        <xdr:cNvPr id="478" name="テキスト ボックス 477">
          <a:extLst>
            <a:ext uri="{FF2B5EF4-FFF2-40B4-BE49-F238E27FC236}">
              <a16:creationId xmlns:a16="http://schemas.microsoft.com/office/drawing/2014/main" xmlns="" id="{00000000-0008-0000-0600-0000DE010000}"/>
            </a:ext>
          </a:extLst>
        </xdr:cNvPr>
        <xdr:cNvSpPr txBox="1"/>
      </xdr:nvSpPr>
      <xdr:spPr>
        <a:xfrm>
          <a:off x="8483111" y="16841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78262</xdr:rowOff>
    </xdr:from>
    <xdr:to>
      <xdr:col>41</xdr:col>
      <xdr:colOff>101600</xdr:colOff>
      <xdr:row>98</xdr:row>
      <xdr:rowOff>8412</xdr:rowOff>
    </xdr:to>
    <xdr:sp macro="" textlink="">
      <xdr:nvSpPr>
        <xdr:cNvPr id="479" name="楕円 478">
          <a:extLst>
            <a:ext uri="{FF2B5EF4-FFF2-40B4-BE49-F238E27FC236}">
              <a16:creationId xmlns:a16="http://schemas.microsoft.com/office/drawing/2014/main" xmlns="" id="{00000000-0008-0000-0600-0000DF010000}"/>
            </a:ext>
          </a:extLst>
        </xdr:cNvPr>
        <xdr:cNvSpPr/>
      </xdr:nvSpPr>
      <xdr:spPr>
        <a:xfrm>
          <a:off x="7810500" y="1670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170989</xdr:rowOff>
    </xdr:from>
    <xdr:ext cx="534377" cy="259045"/>
    <xdr:sp macro="" textlink="">
      <xdr:nvSpPr>
        <xdr:cNvPr id="480" name="テキスト ボックス 479">
          <a:extLst>
            <a:ext uri="{FF2B5EF4-FFF2-40B4-BE49-F238E27FC236}">
              <a16:creationId xmlns:a16="http://schemas.microsoft.com/office/drawing/2014/main" xmlns="" id="{00000000-0008-0000-0600-0000E0010000}"/>
            </a:ext>
          </a:extLst>
        </xdr:cNvPr>
        <xdr:cNvSpPr txBox="1"/>
      </xdr:nvSpPr>
      <xdr:spPr>
        <a:xfrm>
          <a:off x="7594111" y="1680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xmlns=""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xmlns=""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xmlns=""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xmlns=""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xmlns=""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xmlns=""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xmlns=""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xmlns=""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xmlns=""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xmlns=""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a:extLst>
            <a:ext uri="{FF2B5EF4-FFF2-40B4-BE49-F238E27FC236}">
              <a16:creationId xmlns:a16="http://schemas.microsoft.com/office/drawing/2014/main" xmlns="" id="{00000000-0008-0000-0600-0000E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a:extLst>
            <a:ext uri="{FF2B5EF4-FFF2-40B4-BE49-F238E27FC236}">
              <a16:creationId xmlns:a16="http://schemas.microsoft.com/office/drawing/2014/main" xmlns="" id="{00000000-0008-0000-0600-0000E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a:extLst>
            <a:ext uri="{FF2B5EF4-FFF2-40B4-BE49-F238E27FC236}">
              <a16:creationId xmlns:a16="http://schemas.microsoft.com/office/drawing/2014/main" xmlns="" id="{00000000-0008-0000-0600-0000E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a:extLst>
            <a:ext uri="{FF2B5EF4-FFF2-40B4-BE49-F238E27FC236}">
              <a16:creationId xmlns:a16="http://schemas.microsoft.com/office/drawing/2014/main" xmlns="" id="{00000000-0008-0000-0600-0000E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a:extLst>
            <a:ext uri="{FF2B5EF4-FFF2-40B4-BE49-F238E27FC236}">
              <a16:creationId xmlns:a16="http://schemas.microsoft.com/office/drawing/2014/main" xmlns="" id="{00000000-0008-0000-0600-0000E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a:extLst>
            <a:ext uri="{FF2B5EF4-FFF2-40B4-BE49-F238E27FC236}">
              <a16:creationId xmlns:a16="http://schemas.microsoft.com/office/drawing/2014/main" xmlns="" id="{00000000-0008-0000-0600-0000F0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a:extLst>
            <a:ext uri="{FF2B5EF4-FFF2-40B4-BE49-F238E27FC236}">
              <a16:creationId xmlns:a16="http://schemas.microsoft.com/office/drawing/2014/main" xmlns="" id="{00000000-0008-0000-0600-0000F1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a:extLst>
            <a:ext uri="{FF2B5EF4-FFF2-40B4-BE49-F238E27FC236}">
              <a16:creationId xmlns:a16="http://schemas.microsoft.com/office/drawing/2014/main" xmlns="" id="{00000000-0008-0000-0600-0000F2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a:extLst>
            <a:ext uri="{FF2B5EF4-FFF2-40B4-BE49-F238E27FC236}">
              <a16:creationId xmlns:a16="http://schemas.microsoft.com/office/drawing/2014/main" xmlns="" id="{00000000-0008-0000-0600-0000F3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0" name="テキスト ボックス 499">
          <a:extLst>
            <a:ext uri="{FF2B5EF4-FFF2-40B4-BE49-F238E27FC236}">
              <a16:creationId xmlns:a16="http://schemas.microsoft.com/office/drawing/2014/main" xmlns="" id="{00000000-0008-0000-0600-0000F4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xmlns="" id="{00000000-0008-0000-06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a:extLst>
            <a:ext uri="{FF2B5EF4-FFF2-40B4-BE49-F238E27FC236}">
              <a16:creationId xmlns:a16="http://schemas.microsoft.com/office/drawing/2014/main" xmlns="" id="{00000000-0008-0000-0600-0000F6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a:extLst>
            <a:ext uri="{FF2B5EF4-FFF2-40B4-BE49-F238E27FC236}">
              <a16:creationId xmlns:a16="http://schemas.microsoft.com/office/drawing/2014/main" xmlns="" id="{00000000-0008-0000-06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32423</xdr:rowOff>
    </xdr:from>
    <xdr:to>
      <xdr:col>85</xdr:col>
      <xdr:colOff>126364</xdr:colOff>
      <xdr:row>39</xdr:row>
      <xdr:rowOff>44450</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flipV="1">
          <a:off x="16317595" y="5347373"/>
          <a:ext cx="1269" cy="138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a:extLst>
            <a:ext uri="{FF2B5EF4-FFF2-40B4-BE49-F238E27FC236}">
              <a16:creationId xmlns:a16="http://schemas.microsoft.com/office/drawing/2014/main" xmlns="" id="{00000000-0008-0000-0600-0000F9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150550</xdr:rowOff>
    </xdr:from>
    <xdr:ext cx="599010" cy="259045"/>
    <xdr:sp macro="" textlink="">
      <xdr:nvSpPr>
        <xdr:cNvPr id="507" name="災害復旧事業費最大値テキスト">
          <a:extLst>
            <a:ext uri="{FF2B5EF4-FFF2-40B4-BE49-F238E27FC236}">
              <a16:creationId xmlns:a16="http://schemas.microsoft.com/office/drawing/2014/main" xmlns="" id="{00000000-0008-0000-0600-0000FB010000}"/>
            </a:ext>
          </a:extLst>
        </xdr:cNvPr>
        <xdr:cNvSpPr txBox="1"/>
      </xdr:nvSpPr>
      <xdr:spPr>
        <a:xfrm>
          <a:off x="16370300" y="512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32423</xdr:rowOff>
    </xdr:from>
    <xdr:to>
      <xdr:col>86</xdr:col>
      <xdr:colOff>25400</xdr:colOff>
      <xdr:row>31</xdr:row>
      <xdr:rowOff>32423</xdr:rowOff>
    </xdr:to>
    <xdr:cxnSp macro="">
      <xdr:nvCxnSpPr>
        <xdr:cNvPr id="508" name="直線コネクタ 507">
          <a:extLst>
            <a:ext uri="{FF2B5EF4-FFF2-40B4-BE49-F238E27FC236}">
              <a16:creationId xmlns:a16="http://schemas.microsoft.com/office/drawing/2014/main" xmlns="" id="{00000000-0008-0000-0600-0000FC010000}"/>
            </a:ext>
          </a:extLst>
        </xdr:cNvPr>
        <xdr:cNvCxnSpPr/>
      </xdr:nvCxnSpPr>
      <xdr:spPr>
        <a:xfrm>
          <a:off x="16230600" y="534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9" name="直線コネクタ 508">
          <a:extLst>
            <a:ext uri="{FF2B5EF4-FFF2-40B4-BE49-F238E27FC236}">
              <a16:creationId xmlns:a16="http://schemas.microsoft.com/office/drawing/2014/main" xmlns="" id="{00000000-0008-0000-0600-0000FD01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120223</xdr:rowOff>
    </xdr:from>
    <xdr:ext cx="469744" cy="259045"/>
    <xdr:sp macro="" textlink="">
      <xdr:nvSpPr>
        <xdr:cNvPr id="510" name="災害復旧事業費平均値テキスト">
          <a:extLst>
            <a:ext uri="{FF2B5EF4-FFF2-40B4-BE49-F238E27FC236}">
              <a16:creationId xmlns:a16="http://schemas.microsoft.com/office/drawing/2014/main" xmlns="" id="{00000000-0008-0000-0600-0000FE010000}"/>
            </a:ext>
          </a:extLst>
        </xdr:cNvPr>
        <xdr:cNvSpPr txBox="1"/>
      </xdr:nvSpPr>
      <xdr:spPr>
        <a:xfrm>
          <a:off x="16370300" y="6463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97345</xdr:rowOff>
    </xdr:from>
    <xdr:to>
      <xdr:col>85</xdr:col>
      <xdr:colOff>177800</xdr:colOff>
      <xdr:row>39</xdr:row>
      <xdr:rowOff>27495</xdr:rowOff>
    </xdr:to>
    <xdr:sp macro="" textlink="">
      <xdr:nvSpPr>
        <xdr:cNvPr id="511" name="フローチャート: 判断 510">
          <a:extLst>
            <a:ext uri="{FF2B5EF4-FFF2-40B4-BE49-F238E27FC236}">
              <a16:creationId xmlns:a16="http://schemas.microsoft.com/office/drawing/2014/main" xmlns="" id="{00000000-0008-0000-0600-0000FF010000}"/>
            </a:ext>
          </a:extLst>
        </xdr:cNvPr>
        <xdr:cNvSpPr/>
      </xdr:nvSpPr>
      <xdr:spPr>
        <a:xfrm>
          <a:off x="162687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2" name="直線コネクタ 511">
          <a:extLst>
            <a:ext uri="{FF2B5EF4-FFF2-40B4-BE49-F238E27FC236}">
              <a16:creationId xmlns:a16="http://schemas.microsoft.com/office/drawing/2014/main" xmlns="" id="{00000000-0008-0000-0600-000000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111785</xdr:rowOff>
    </xdr:from>
    <xdr:to>
      <xdr:col>81</xdr:col>
      <xdr:colOff>101600</xdr:colOff>
      <xdr:row>39</xdr:row>
      <xdr:rowOff>41935</xdr:rowOff>
    </xdr:to>
    <xdr:sp macro="" textlink="">
      <xdr:nvSpPr>
        <xdr:cNvPr id="513" name="フローチャート: 判断 512">
          <a:extLst>
            <a:ext uri="{FF2B5EF4-FFF2-40B4-BE49-F238E27FC236}">
              <a16:creationId xmlns:a16="http://schemas.microsoft.com/office/drawing/2014/main" xmlns="" id="{00000000-0008-0000-0600-000001020000}"/>
            </a:ext>
          </a:extLst>
        </xdr:cNvPr>
        <xdr:cNvSpPr/>
      </xdr:nvSpPr>
      <xdr:spPr>
        <a:xfrm>
          <a:off x="15430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58462</xdr:rowOff>
    </xdr:from>
    <xdr:ext cx="469744" cy="259045"/>
    <xdr:sp macro="" textlink="">
      <xdr:nvSpPr>
        <xdr:cNvPr id="514" name="テキスト ボックス 513">
          <a:extLst>
            <a:ext uri="{FF2B5EF4-FFF2-40B4-BE49-F238E27FC236}">
              <a16:creationId xmlns:a16="http://schemas.microsoft.com/office/drawing/2014/main" xmlns="" id="{00000000-0008-0000-0600-000002020000}"/>
            </a:ext>
          </a:extLst>
        </xdr:cNvPr>
        <xdr:cNvSpPr txBox="1"/>
      </xdr:nvSpPr>
      <xdr:spPr>
        <a:xfrm>
          <a:off x="15246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43942</xdr:rowOff>
    </xdr:from>
    <xdr:to>
      <xdr:col>76</xdr:col>
      <xdr:colOff>114300</xdr:colOff>
      <xdr:row>39</xdr:row>
      <xdr:rowOff>44450</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a:off x="13703300" y="6730492"/>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102019</xdr:rowOff>
    </xdr:from>
    <xdr:to>
      <xdr:col>76</xdr:col>
      <xdr:colOff>165100</xdr:colOff>
      <xdr:row>39</xdr:row>
      <xdr:rowOff>32169</xdr:rowOff>
    </xdr:to>
    <xdr:sp macro="" textlink="">
      <xdr:nvSpPr>
        <xdr:cNvPr id="516" name="フローチャート: 判断 515">
          <a:extLst>
            <a:ext uri="{FF2B5EF4-FFF2-40B4-BE49-F238E27FC236}">
              <a16:creationId xmlns:a16="http://schemas.microsoft.com/office/drawing/2014/main" xmlns="" id="{00000000-0008-0000-0600-000004020000}"/>
            </a:ext>
          </a:extLst>
        </xdr:cNvPr>
        <xdr:cNvSpPr/>
      </xdr:nvSpPr>
      <xdr:spPr>
        <a:xfrm>
          <a:off x="14541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48696</xdr:rowOff>
    </xdr:from>
    <xdr:ext cx="469744" cy="259045"/>
    <xdr:sp macro="" textlink="">
      <xdr:nvSpPr>
        <xdr:cNvPr id="517" name="テキスト ボックス 516">
          <a:extLst>
            <a:ext uri="{FF2B5EF4-FFF2-40B4-BE49-F238E27FC236}">
              <a16:creationId xmlns:a16="http://schemas.microsoft.com/office/drawing/2014/main" xmlns="" id="{00000000-0008-0000-0600-000005020000}"/>
            </a:ext>
          </a:extLst>
        </xdr:cNvPr>
        <xdr:cNvSpPr txBox="1"/>
      </xdr:nvSpPr>
      <xdr:spPr>
        <a:xfrm>
          <a:off x="14357428" y="63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42990</xdr:rowOff>
    </xdr:from>
    <xdr:to>
      <xdr:col>71</xdr:col>
      <xdr:colOff>177800</xdr:colOff>
      <xdr:row>39</xdr:row>
      <xdr:rowOff>43942</xdr:rowOff>
    </xdr:to>
    <xdr:cxnSp macro="">
      <xdr:nvCxnSpPr>
        <xdr:cNvPr id="518" name="直線コネクタ 517">
          <a:extLst>
            <a:ext uri="{FF2B5EF4-FFF2-40B4-BE49-F238E27FC236}">
              <a16:creationId xmlns:a16="http://schemas.microsoft.com/office/drawing/2014/main" xmlns="" id="{00000000-0008-0000-0600-000006020000}"/>
            </a:ext>
          </a:extLst>
        </xdr:cNvPr>
        <xdr:cNvCxnSpPr/>
      </xdr:nvCxnSpPr>
      <xdr:spPr>
        <a:xfrm>
          <a:off x="12814300" y="6729540"/>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62090</xdr:rowOff>
    </xdr:from>
    <xdr:to>
      <xdr:col>72</xdr:col>
      <xdr:colOff>38100</xdr:colOff>
      <xdr:row>38</xdr:row>
      <xdr:rowOff>163690</xdr:rowOff>
    </xdr:to>
    <xdr:sp macro="" textlink="">
      <xdr:nvSpPr>
        <xdr:cNvPr id="519" name="フローチャート: 判断 518">
          <a:extLst>
            <a:ext uri="{FF2B5EF4-FFF2-40B4-BE49-F238E27FC236}">
              <a16:creationId xmlns:a16="http://schemas.microsoft.com/office/drawing/2014/main" xmlns="" id="{00000000-0008-0000-0600-000007020000}"/>
            </a:ext>
          </a:extLst>
        </xdr:cNvPr>
        <xdr:cNvSpPr/>
      </xdr:nvSpPr>
      <xdr:spPr>
        <a:xfrm>
          <a:off x="13652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8767</xdr:rowOff>
    </xdr:from>
    <xdr:ext cx="469744" cy="259045"/>
    <xdr:sp macro="" textlink="">
      <xdr:nvSpPr>
        <xdr:cNvPr id="520" name="テキスト ボックス 519">
          <a:extLst>
            <a:ext uri="{FF2B5EF4-FFF2-40B4-BE49-F238E27FC236}">
              <a16:creationId xmlns:a16="http://schemas.microsoft.com/office/drawing/2014/main" xmlns="" id="{00000000-0008-0000-0600-000008020000}"/>
            </a:ext>
          </a:extLst>
        </xdr:cNvPr>
        <xdr:cNvSpPr txBox="1"/>
      </xdr:nvSpPr>
      <xdr:spPr>
        <a:xfrm>
          <a:off x="13468428" y="63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64656</xdr:rowOff>
    </xdr:from>
    <xdr:to>
      <xdr:col>67</xdr:col>
      <xdr:colOff>101600</xdr:colOff>
      <xdr:row>38</xdr:row>
      <xdr:rowOff>166256</xdr:rowOff>
    </xdr:to>
    <xdr:sp macro="" textlink="">
      <xdr:nvSpPr>
        <xdr:cNvPr id="521" name="フローチャート: 判断 520">
          <a:extLst>
            <a:ext uri="{FF2B5EF4-FFF2-40B4-BE49-F238E27FC236}">
              <a16:creationId xmlns:a16="http://schemas.microsoft.com/office/drawing/2014/main" xmlns="" id="{00000000-0008-0000-0600-000009020000}"/>
            </a:ext>
          </a:extLst>
        </xdr:cNvPr>
        <xdr:cNvSpPr/>
      </xdr:nvSpPr>
      <xdr:spPr>
        <a:xfrm>
          <a:off x="12763500" y="657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11333</xdr:rowOff>
    </xdr:from>
    <xdr:ext cx="469744" cy="259045"/>
    <xdr:sp macro="" textlink="">
      <xdr:nvSpPr>
        <xdr:cNvPr id="522" name="テキスト ボックス 521">
          <a:extLst>
            <a:ext uri="{FF2B5EF4-FFF2-40B4-BE49-F238E27FC236}">
              <a16:creationId xmlns:a16="http://schemas.microsoft.com/office/drawing/2014/main" xmlns="" id="{00000000-0008-0000-0600-00000A020000}"/>
            </a:ext>
          </a:extLst>
        </xdr:cNvPr>
        <xdr:cNvSpPr txBox="1"/>
      </xdr:nvSpPr>
      <xdr:spPr>
        <a:xfrm>
          <a:off x="12579428" y="635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xmlns="" id="{00000000-0008-0000-06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xmlns="" id="{00000000-0008-0000-06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xmlns="" id="{00000000-0008-0000-06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xmlns="" id="{00000000-0008-0000-06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xmlns="" id="{00000000-0008-0000-06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8" name="楕円 527">
          <a:extLst>
            <a:ext uri="{FF2B5EF4-FFF2-40B4-BE49-F238E27FC236}">
              <a16:creationId xmlns:a16="http://schemas.microsoft.com/office/drawing/2014/main" xmlns="" id="{00000000-0008-0000-0600-000010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29" name="災害復旧事業費該当値テキスト">
          <a:extLst>
            <a:ext uri="{FF2B5EF4-FFF2-40B4-BE49-F238E27FC236}">
              <a16:creationId xmlns:a16="http://schemas.microsoft.com/office/drawing/2014/main" xmlns="" id="{00000000-0008-0000-0600-000011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0" name="楕円 529">
          <a:extLst>
            <a:ext uri="{FF2B5EF4-FFF2-40B4-BE49-F238E27FC236}">
              <a16:creationId xmlns:a16="http://schemas.microsoft.com/office/drawing/2014/main" xmlns="" id="{00000000-0008-0000-0600-000012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2" name="楕円 531">
          <a:extLst>
            <a:ext uri="{FF2B5EF4-FFF2-40B4-BE49-F238E27FC236}">
              <a16:creationId xmlns:a16="http://schemas.microsoft.com/office/drawing/2014/main" xmlns="" id="{00000000-0008-0000-0600-000014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164592</xdr:rowOff>
    </xdr:from>
    <xdr:to>
      <xdr:col>72</xdr:col>
      <xdr:colOff>38100</xdr:colOff>
      <xdr:row>39</xdr:row>
      <xdr:rowOff>94742</xdr:rowOff>
    </xdr:to>
    <xdr:sp macro="" textlink="">
      <xdr:nvSpPr>
        <xdr:cNvPr id="534" name="楕円 533">
          <a:extLst>
            <a:ext uri="{FF2B5EF4-FFF2-40B4-BE49-F238E27FC236}">
              <a16:creationId xmlns:a16="http://schemas.microsoft.com/office/drawing/2014/main" xmlns="" id="{00000000-0008-0000-0600-000016020000}"/>
            </a:ext>
          </a:extLst>
        </xdr:cNvPr>
        <xdr:cNvSpPr/>
      </xdr:nvSpPr>
      <xdr:spPr>
        <a:xfrm>
          <a:off x="13652500" y="667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85869</xdr:rowOff>
    </xdr:from>
    <xdr:ext cx="313932" cy="259045"/>
    <xdr:sp macro="" textlink="">
      <xdr:nvSpPr>
        <xdr:cNvPr id="535" name="テキスト ボックス 534">
          <a:extLst>
            <a:ext uri="{FF2B5EF4-FFF2-40B4-BE49-F238E27FC236}">
              <a16:creationId xmlns:a16="http://schemas.microsoft.com/office/drawing/2014/main" xmlns="" id="{00000000-0008-0000-0600-000017020000}"/>
            </a:ext>
          </a:extLst>
        </xdr:cNvPr>
        <xdr:cNvSpPr txBox="1"/>
      </xdr:nvSpPr>
      <xdr:spPr>
        <a:xfrm>
          <a:off x="13546333" y="67724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163640</xdr:rowOff>
    </xdr:from>
    <xdr:to>
      <xdr:col>67</xdr:col>
      <xdr:colOff>101600</xdr:colOff>
      <xdr:row>39</xdr:row>
      <xdr:rowOff>93790</xdr:rowOff>
    </xdr:to>
    <xdr:sp macro="" textlink="">
      <xdr:nvSpPr>
        <xdr:cNvPr id="536" name="楕円 535">
          <a:extLst>
            <a:ext uri="{FF2B5EF4-FFF2-40B4-BE49-F238E27FC236}">
              <a16:creationId xmlns:a16="http://schemas.microsoft.com/office/drawing/2014/main" xmlns="" id="{00000000-0008-0000-0600-000018020000}"/>
            </a:ext>
          </a:extLst>
        </xdr:cNvPr>
        <xdr:cNvSpPr/>
      </xdr:nvSpPr>
      <xdr:spPr>
        <a:xfrm>
          <a:off x="12763500" y="66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84917</xdr:rowOff>
    </xdr:from>
    <xdr:ext cx="378565" cy="259045"/>
    <xdr:sp macro="" textlink="">
      <xdr:nvSpPr>
        <xdr:cNvPr id="537" name="テキスト ボックス 536">
          <a:extLst>
            <a:ext uri="{FF2B5EF4-FFF2-40B4-BE49-F238E27FC236}">
              <a16:creationId xmlns:a16="http://schemas.microsoft.com/office/drawing/2014/main" xmlns="" id="{00000000-0008-0000-0600-000019020000}"/>
            </a:ext>
          </a:extLst>
        </xdr:cNvPr>
        <xdr:cNvSpPr txBox="1"/>
      </xdr:nvSpPr>
      <xdr:spPr>
        <a:xfrm>
          <a:off x="12625017" y="6771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xmlns="" id="{00000000-0008-0000-06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xmlns="" id="{00000000-0008-0000-06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xmlns="" id="{00000000-0008-0000-06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xmlns="" id="{00000000-0008-0000-06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xmlns="" id="{00000000-0008-0000-06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xmlns="" id="{00000000-0008-0000-06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xmlns="" id="{00000000-0008-0000-06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xmlns="" id="{00000000-0008-0000-06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xmlns="" id="{00000000-0008-0000-06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xmlns="" id="{00000000-0008-0000-06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a:extLst>
            <a:ext uri="{FF2B5EF4-FFF2-40B4-BE49-F238E27FC236}">
              <a16:creationId xmlns:a16="http://schemas.microsoft.com/office/drawing/2014/main" xmlns="" id="{00000000-0008-0000-0600-000024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9" name="テキスト ボックス 548">
          <a:extLst>
            <a:ext uri="{FF2B5EF4-FFF2-40B4-BE49-F238E27FC236}">
              <a16:creationId xmlns:a16="http://schemas.microsoft.com/office/drawing/2014/main" xmlns="" id="{00000000-0008-0000-0600-000025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a:extLst>
            <a:ext uri="{FF2B5EF4-FFF2-40B4-BE49-F238E27FC236}">
              <a16:creationId xmlns:a16="http://schemas.microsoft.com/office/drawing/2014/main" xmlns="" id="{00000000-0008-0000-0600-000026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1" name="テキスト ボックス 550">
          <a:extLst>
            <a:ext uri="{FF2B5EF4-FFF2-40B4-BE49-F238E27FC236}">
              <a16:creationId xmlns:a16="http://schemas.microsoft.com/office/drawing/2014/main" xmlns="" id="{00000000-0008-0000-0600-000027020000}"/>
            </a:ext>
          </a:extLst>
        </xdr:cNvPr>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xmlns=""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3" name="テキスト ボックス 552">
          <a:extLst>
            <a:ext uri="{FF2B5EF4-FFF2-40B4-BE49-F238E27FC236}">
              <a16:creationId xmlns:a16="http://schemas.microsoft.com/office/drawing/2014/main" xmlns="" id="{00000000-0008-0000-0600-000029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a:extLst>
            <a:ext uri="{FF2B5EF4-FFF2-40B4-BE49-F238E27FC236}">
              <a16:creationId xmlns:a16="http://schemas.microsoft.com/office/drawing/2014/main" xmlns="" id="{00000000-0008-0000-0600-00002A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55" name="テキスト ボックス 554">
          <a:extLst>
            <a:ext uri="{FF2B5EF4-FFF2-40B4-BE49-F238E27FC236}">
              <a16:creationId xmlns:a16="http://schemas.microsoft.com/office/drawing/2014/main" xmlns="" id="{00000000-0008-0000-0600-00002B020000}"/>
            </a:ext>
          </a:extLst>
        </xdr:cNvPr>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a:extLst>
            <a:ext uri="{FF2B5EF4-FFF2-40B4-BE49-F238E27FC236}">
              <a16:creationId xmlns:a16="http://schemas.microsoft.com/office/drawing/2014/main" xmlns="" id="{00000000-0008-0000-0600-00002C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92727</xdr:rowOff>
    </xdr:from>
    <xdr:ext cx="377026" cy="259045"/>
    <xdr:sp macro="" textlink="">
      <xdr:nvSpPr>
        <xdr:cNvPr id="557" name="テキスト ボックス 556">
          <a:extLst>
            <a:ext uri="{FF2B5EF4-FFF2-40B4-BE49-F238E27FC236}">
              <a16:creationId xmlns:a16="http://schemas.microsoft.com/office/drawing/2014/main" xmlns="" id="{00000000-0008-0000-0600-00002D020000}"/>
            </a:ext>
          </a:extLst>
        </xdr:cNvPr>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xmlns=""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9" name="テキスト ボックス 558">
          <a:extLst>
            <a:ext uri="{FF2B5EF4-FFF2-40B4-BE49-F238E27FC236}">
              <a16:creationId xmlns:a16="http://schemas.microsoft.com/office/drawing/2014/main" xmlns="" id="{00000000-0008-0000-0600-00002F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xmlns=""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120650</xdr:rowOff>
    </xdr:from>
    <xdr:to>
      <xdr:col>85</xdr:col>
      <xdr:colOff>126364</xdr:colOff>
      <xdr:row>59</xdr:row>
      <xdr:rowOff>44450</xdr:rowOff>
    </xdr:to>
    <xdr:cxnSp macro="">
      <xdr:nvCxnSpPr>
        <xdr:cNvPr id="561" name="直線コネクタ 560">
          <a:extLst>
            <a:ext uri="{FF2B5EF4-FFF2-40B4-BE49-F238E27FC236}">
              <a16:creationId xmlns:a16="http://schemas.microsoft.com/office/drawing/2014/main" xmlns="" id="{00000000-0008-0000-0600-000031020000}"/>
            </a:ext>
          </a:extLst>
        </xdr:cNvPr>
        <xdr:cNvCxnSpPr/>
      </xdr:nvCxnSpPr>
      <xdr:spPr>
        <a:xfrm flipV="1">
          <a:off x="16317595" y="8521700"/>
          <a:ext cx="1269"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2" name="失業対策事業費最小値テキスト">
          <a:extLst>
            <a:ext uri="{FF2B5EF4-FFF2-40B4-BE49-F238E27FC236}">
              <a16:creationId xmlns:a16="http://schemas.microsoft.com/office/drawing/2014/main" xmlns="" id="{00000000-0008-0000-0600-000032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3" name="直線コネクタ 562">
          <a:extLst>
            <a:ext uri="{FF2B5EF4-FFF2-40B4-BE49-F238E27FC236}">
              <a16:creationId xmlns:a16="http://schemas.microsoft.com/office/drawing/2014/main" xmlns="" id="{00000000-0008-0000-0600-000033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67327</xdr:rowOff>
    </xdr:from>
    <xdr:ext cx="378565" cy="259045"/>
    <xdr:sp macro="" textlink="">
      <xdr:nvSpPr>
        <xdr:cNvPr id="564" name="失業対策事業費最大値テキスト">
          <a:extLst>
            <a:ext uri="{FF2B5EF4-FFF2-40B4-BE49-F238E27FC236}">
              <a16:creationId xmlns:a16="http://schemas.microsoft.com/office/drawing/2014/main" xmlns="" id="{00000000-0008-0000-0600-000034020000}"/>
            </a:ext>
          </a:extLst>
        </xdr:cNvPr>
        <xdr:cNvSpPr txBox="1"/>
      </xdr:nvSpPr>
      <xdr:spPr>
        <a:xfrm>
          <a:off x="16370300" y="8296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49</xdr:row>
      <xdr:rowOff>120650</xdr:rowOff>
    </xdr:from>
    <xdr:to>
      <xdr:col>86</xdr:col>
      <xdr:colOff>25400</xdr:colOff>
      <xdr:row>49</xdr:row>
      <xdr:rowOff>120650</xdr:rowOff>
    </xdr:to>
    <xdr:cxnSp macro="">
      <xdr:nvCxnSpPr>
        <xdr:cNvPr id="565" name="直線コネクタ 564">
          <a:extLst>
            <a:ext uri="{FF2B5EF4-FFF2-40B4-BE49-F238E27FC236}">
              <a16:creationId xmlns:a16="http://schemas.microsoft.com/office/drawing/2014/main" xmlns="" id="{00000000-0008-0000-0600-000035020000}"/>
            </a:ext>
          </a:extLst>
        </xdr:cNvPr>
        <xdr:cNvCxnSpPr/>
      </xdr:nvCxnSpPr>
      <xdr:spPr>
        <a:xfrm>
          <a:off x="16230600" y="852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6" name="直線コネクタ 565">
          <a:extLst>
            <a:ext uri="{FF2B5EF4-FFF2-40B4-BE49-F238E27FC236}">
              <a16:creationId xmlns:a16="http://schemas.microsoft.com/office/drawing/2014/main" xmlns="" id="{00000000-0008-0000-0600-000036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3827</xdr:rowOff>
    </xdr:from>
    <xdr:ext cx="249299" cy="259045"/>
    <xdr:sp macro="" textlink="">
      <xdr:nvSpPr>
        <xdr:cNvPr id="567" name="失業対策事業費平均値テキスト">
          <a:extLst>
            <a:ext uri="{FF2B5EF4-FFF2-40B4-BE49-F238E27FC236}">
              <a16:creationId xmlns:a16="http://schemas.microsoft.com/office/drawing/2014/main" xmlns="" id="{00000000-0008-0000-0600-000037020000}"/>
            </a:ext>
          </a:extLst>
        </xdr:cNvPr>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152400</xdr:rowOff>
    </xdr:from>
    <xdr:to>
      <xdr:col>85</xdr:col>
      <xdr:colOff>177800</xdr:colOff>
      <xdr:row>59</xdr:row>
      <xdr:rowOff>82550</xdr:rowOff>
    </xdr:to>
    <xdr:sp macro="" textlink="">
      <xdr:nvSpPr>
        <xdr:cNvPr id="568" name="フローチャート: 判断 567">
          <a:extLst>
            <a:ext uri="{FF2B5EF4-FFF2-40B4-BE49-F238E27FC236}">
              <a16:creationId xmlns:a16="http://schemas.microsoft.com/office/drawing/2014/main" xmlns="" id="{00000000-0008-0000-0600-000038020000}"/>
            </a:ext>
          </a:extLst>
        </xdr:cNvPr>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9" name="直線コネクタ 568">
          <a:extLst>
            <a:ext uri="{FF2B5EF4-FFF2-40B4-BE49-F238E27FC236}">
              <a16:creationId xmlns:a16="http://schemas.microsoft.com/office/drawing/2014/main" xmlns="" id="{00000000-0008-0000-0600-000039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152400</xdr:rowOff>
    </xdr:from>
    <xdr:to>
      <xdr:col>81</xdr:col>
      <xdr:colOff>101600</xdr:colOff>
      <xdr:row>59</xdr:row>
      <xdr:rowOff>82550</xdr:rowOff>
    </xdr:to>
    <xdr:sp macro="" textlink="">
      <xdr:nvSpPr>
        <xdr:cNvPr id="570" name="フローチャート: 判断 569">
          <a:extLst>
            <a:ext uri="{FF2B5EF4-FFF2-40B4-BE49-F238E27FC236}">
              <a16:creationId xmlns:a16="http://schemas.microsoft.com/office/drawing/2014/main" xmlns="" id="{00000000-0008-0000-0600-00003A020000}"/>
            </a:ext>
          </a:extLst>
        </xdr:cNvPr>
        <xdr:cNvSpPr/>
      </xdr:nvSpPr>
      <xdr:spPr>
        <a:xfrm>
          <a:off x="154305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99077</xdr:rowOff>
    </xdr:from>
    <xdr:ext cx="249299" cy="259045"/>
    <xdr:sp macro="" textlink="">
      <xdr:nvSpPr>
        <xdr:cNvPr id="571" name="テキスト ボックス 570">
          <a:extLst>
            <a:ext uri="{FF2B5EF4-FFF2-40B4-BE49-F238E27FC236}">
              <a16:creationId xmlns:a16="http://schemas.microsoft.com/office/drawing/2014/main" xmlns="" id="{00000000-0008-0000-0600-00003B020000}"/>
            </a:ext>
          </a:extLst>
        </xdr:cNvPr>
        <xdr:cNvSpPr txBox="1"/>
      </xdr:nvSpPr>
      <xdr:spPr>
        <a:xfrm>
          <a:off x="15356650" y="9871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2" name="直線コネクタ 571">
          <a:extLst>
            <a:ext uri="{FF2B5EF4-FFF2-40B4-BE49-F238E27FC236}">
              <a16:creationId xmlns:a16="http://schemas.microsoft.com/office/drawing/2014/main" xmlns="" id="{00000000-0008-0000-0600-00003C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3" name="フローチャート: 判断 572">
          <a:extLst>
            <a:ext uri="{FF2B5EF4-FFF2-40B4-BE49-F238E27FC236}">
              <a16:creationId xmlns:a16="http://schemas.microsoft.com/office/drawing/2014/main" xmlns="" id="{00000000-0008-0000-0600-00003D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4" name="テキスト ボックス 573">
          <a:extLst>
            <a:ext uri="{FF2B5EF4-FFF2-40B4-BE49-F238E27FC236}">
              <a16:creationId xmlns:a16="http://schemas.microsoft.com/office/drawing/2014/main" xmlns="" id="{00000000-0008-0000-0600-00003E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5" name="直線コネクタ 574">
          <a:extLst>
            <a:ext uri="{FF2B5EF4-FFF2-40B4-BE49-F238E27FC236}">
              <a16:creationId xmlns:a16="http://schemas.microsoft.com/office/drawing/2014/main" xmlns="" id="{00000000-0008-0000-0600-00003F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127000</xdr:rowOff>
    </xdr:from>
    <xdr:to>
      <xdr:col>72</xdr:col>
      <xdr:colOff>38100</xdr:colOff>
      <xdr:row>59</xdr:row>
      <xdr:rowOff>57150</xdr:rowOff>
    </xdr:to>
    <xdr:sp macro="" textlink="">
      <xdr:nvSpPr>
        <xdr:cNvPr id="576" name="フローチャート: 判断 575">
          <a:extLst>
            <a:ext uri="{FF2B5EF4-FFF2-40B4-BE49-F238E27FC236}">
              <a16:creationId xmlns:a16="http://schemas.microsoft.com/office/drawing/2014/main" xmlns="" id="{00000000-0008-0000-0600-000040020000}"/>
            </a:ext>
          </a:extLst>
        </xdr:cNvPr>
        <xdr:cNvSpPr/>
      </xdr:nvSpPr>
      <xdr:spPr>
        <a:xfrm>
          <a:off x="13652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73677</xdr:rowOff>
    </xdr:from>
    <xdr:ext cx="249299" cy="259045"/>
    <xdr:sp macro="" textlink="">
      <xdr:nvSpPr>
        <xdr:cNvPr id="577" name="テキスト ボックス 576">
          <a:extLst>
            <a:ext uri="{FF2B5EF4-FFF2-40B4-BE49-F238E27FC236}">
              <a16:creationId xmlns:a16="http://schemas.microsoft.com/office/drawing/2014/main" xmlns="" id="{00000000-0008-0000-0600-000041020000}"/>
            </a:ext>
          </a:extLst>
        </xdr:cNvPr>
        <xdr:cNvSpPr txBox="1"/>
      </xdr:nvSpPr>
      <xdr:spPr>
        <a:xfrm>
          <a:off x="13578650"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8" name="フローチャート: 判断 577">
          <a:extLst>
            <a:ext uri="{FF2B5EF4-FFF2-40B4-BE49-F238E27FC236}">
              <a16:creationId xmlns:a16="http://schemas.microsoft.com/office/drawing/2014/main" xmlns="" id="{00000000-0008-0000-0600-000042020000}"/>
            </a:ext>
          </a:extLst>
        </xdr:cNvPr>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xmlns=""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5" name="楕円 584">
          <a:extLst>
            <a:ext uri="{FF2B5EF4-FFF2-40B4-BE49-F238E27FC236}">
              <a16:creationId xmlns:a16="http://schemas.microsoft.com/office/drawing/2014/main" xmlns="" id="{00000000-0008-0000-0600-000049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130827</xdr:rowOff>
    </xdr:from>
    <xdr:ext cx="249299" cy="259045"/>
    <xdr:sp macro="" textlink="">
      <xdr:nvSpPr>
        <xdr:cNvPr id="586" name="失業対策事業費該当値テキスト">
          <a:extLst>
            <a:ext uri="{FF2B5EF4-FFF2-40B4-BE49-F238E27FC236}">
              <a16:creationId xmlns:a16="http://schemas.microsoft.com/office/drawing/2014/main" xmlns="" id="{00000000-0008-0000-0600-00004A020000}"/>
            </a:ext>
          </a:extLst>
        </xdr:cNvPr>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7" name="楕円 586">
          <a:extLst>
            <a:ext uri="{FF2B5EF4-FFF2-40B4-BE49-F238E27FC236}">
              <a16:creationId xmlns:a16="http://schemas.microsoft.com/office/drawing/2014/main" xmlns="" id="{00000000-0008-0000-0600-00004B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8" name="テキスト ボックス 587">
          <a:extLst>
            <a:ext uri="{FF2B5EF4-FFF2-40B4-BE49-F238E27FC236}">
              <a16:creationId xmlns:a16="http://schemas.microsoft.com/office/drawing/2014/main" xmlns="" id="{00000000-0008-0000-0600-00004C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9" name="楕円 588">
          <a:extLst>
            <a:ext uri="{FF2B5EF4-FFF2-40B4-BE49-F238E27FC236}">
              <a16:creationId xmlns:a16="http://schemas.microsoft.com/office/drawing/2014/main" xmlns="" id="{00000000-0008-0000-0600-00004D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0" name="テキスト ボックス 589">
          <a:extLst>
            <a:ext uri="{FF2B5EF4-FFF2-40B4-BE49-F238E27FC236}">
              <a16:creationId xmlns:a16="http://schemas.microsoft.com/office/drawing/2014/main" xmlns="" id="{00000000-0008-0000-0600-00004E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1" name="楕円 590">
          <a:extLst>
            <a:ext uri="{FF2B5EF4-FFF2-40B4-BE49-F238E27FC236}">
              <a16:creationId xmlns:a16="http://schemas.microsoft.com/office/drawing/2014/main" xmlns="" id="{00000000-0008-0000-0600-00004F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2" name="テキスト ボックス 591">
          <a:extLst>
            <a:ext uri="{FF2B5EF4-FFF2-40B4-BE49-F238E27FC236}">
              <a16:creationId xmlns:a16="http://schemas.microsoft.com/office/drawing/2014/main" xmlns="" id="{00000000-0008-0000-0600-000050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3" name="楕円 592">
          <a:extLst>
            <a:ext uri="{FF2B5EF4-FFF2-40B4-BE49-F238E27FC236}">
              <a16:creationId xmlns:a16="http://schemas.microsoft.com/office/drawing/2014/main" xmlns="" id="{00000000-0008-0000-0600-000051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4" name="テキスト ボックス 593">
          <a:extLst>
            <a:ext uri="{FF2B5EF4-FFF2-40B4-BE49-F238E27FC236}">
              <a16:creationId xmlns:a16="http://schemas.microsoft.com/office/drawing/2014/main" xmlns="" id="{00000000-0008-0000-0600-000052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xmlns=""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xmlns=""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xmlns=""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xmlns=""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xmlns=""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xmlns=""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xmlns=""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xmlns=""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a:extLst>
            <a:ext uri="{FF2B5EF4-FFF2-40B4-BE49-F238E27FC236}">
              <a16:creationId xmlns:a16="http://schemas.microsoft.com/office/drawing/2014/main" xmlns="" id="{00000000-0008-0000-0600-00005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a:extLst>
            <a:ext uri="{FF2B5EF4-FFF2-40B4-BE49-F238E27FC236}">
              <a16:creationId xmlns:a16="http://schemas.microsoft.com/office/drawing/2014/main" xmlns="" id="{00000000-0008-0000-0600-00005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a:extLst>
            <a:ext uri="{FF2B5EF4-FFF2-40B4-BE49-F238E27FC236}">
              <a16:creationId xmlns:a16="http://schemas.microsoft.com/office/drawing/2014/main" xmlns="" id="{00000000-0008-0000-0600-00005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8" name="テキスト ボックス 607">
          <a:extLst>
            <a:ext uri="{FF2B5EF4-FFF2-40B4-BE49-F238E27FC236}">
              <a16:creationId xmlns:a16="http://schemas.microsoft.com/office/drawing/2014/main" xmlns="" id="{00000000-0008-0000-0600-000060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a:extLst>
            <a:ext uri="{FF2B5EF4-FFF2-40B4-BE49-F238E27FC236}">
              <a16:creationId xmlns:a16="http://schemas.microsoft.com/office/drawing/2014/main" xmlns="" id="{00000000-0008-0000-0600-00006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a:extLst>
            <a:ext uri="{FF2B5EF4-FFF2-40B4-BE49-F238E27FC236}">
              <a16:creationId xmlns:a16="http://schemas.microsoft.com/office/drawing/2014/main" xmlns="" id="{00000000-0008-0000-0600-000062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a:extLst>
            <a:ext uri="{FF2B5EF4-FFF2-40B4-BE49-F238E27FC236}">
              <a16:creationId xmlns:a16="http://schemas.microsoft.com/office/drawing/2014/main" xmlns="" id="{00000000-0008-0000-0600-00006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a:extLst>
            <a:ext uri="{FF2B5EF4-FFF2-40B4-BE49-F238E27FC236}">
              <a16:creationId xmlns:a16="http://schemas.microsoft.com/office/drawing/2014/main" xmlns="" id="{00000000-0008-0000-0600-000064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a:extLst>
            <a:ext uri="{FF2B5EF4-FFF2-40B4-BE49-F238E27FC236}">
              <a16:creationId xmlns:a16="http://schemas.microsoft.com/office/drawing/2014/main" xmlns="" id="{00000000-0008-0000-0600-00006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xmlns="" id="{00000000-0008-0000-06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xmlns="" id="{00000000-0008-0000-06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81826</xdr:rowOff>
    </xdr:from>
    <xdr:to>
      <xdr:col>85</xdr:col>
      <xdr:colOff>126364</xdr:colOff>
      <xdr:row>78</xdr:row>
      <xdr:rowOff>125938</xdr:rowOff>
    </xdr:to>
    <xdr:cxnSp macro="">
      <xdr:nvCxnSpPr>
        <xdr:cNvPr id="618" name="直線コネクタ 617">
          <a:extLst>
            <a:ext uri="{FF2B5EF4-FFF2-40B4-BE49-F238E27FC236}">
              <a16:creationId xmlns:a16="http://schemas.microsoft.com/office/drawing/2014/main" xmlns="" id="{00000000-0008-0000-0600-00006A020000}"/>
            </a:ext>
          </a:extLst>
        </xdr:cNvPr>
        <xdr:cNvCxnSpPr/>
      </xdr:nvCxnSpPr>
      <xdr:spPr>
        <a:xfrm flipV="1">
          <a:off x="16317595" y="12083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129765</xdr:rowOff>
    </xdr:from>
    <xdr:ext cx="534377" cy="259045"/>
    <xdr:sp macro="" textlink="">
      <xdr:nvSpPr>
        <xdr:cNvPr id="619" name="公債費最小値テキスト">
          <a:extLst>
            <a:ext uri="{FF2B5EF4-FFF2-40B4-BE49-F238E27FC236}">
              <a16:creationId xmlns:a16="http://schemas.microsoft.com/office/drawing/2014/main" xmlns="" id="{00000000-0008-0000-0600-00006B020000}"/>
            </a:ext>
          </a:extLst>
        </xdr:cNvPr>
        <xdr:cNvSpPr txBox="1"/>
      </xdr:nvSpPr>
      <xdr:spPr>
        <a:xfrm>
          <a:off x="16370300" y="1350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125938</xdr:rowOff>
    </xdr:from>
    <xdr:to>
      <xdr:col>86</xdr:col>
      <xdr:colOff>25400</xdr:colOff>
      <xdr:row>78</xdr:row>
      <xdr:rowOff>125938</xdr:rowOff>
    </xdr:to>
    <xdr:cxnSp macro="">
      <xdr:nvCxnSpPr>
        <xdr:cNvPr id="620" name="直線コネクタ 619">
          <a:extLst>
            <a:ext uri="{FF2B5EF4-FFF2-40B4-BE49-F238E27FC236}">
              <a16:creationId xmlns:a16="http://schemas.microsoft.com/office/drawing/2014/main" xmlns="" id="{00000000-0008-0000-0600-00006C020000}"/>
            </a:ext>
          </a:extLst>
        </xdr:cNvPr>
        <xdr:cNvCxnSpPr/>
      </xdr:nvCxnSpPr>
      <xdr:spPr>
        <a:xfrm>
          <a:off x="16230600" y="1349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28503</xdr:rowOff>
    </xdr:from>
    <xdr:ext cx="599010" cy="259045"/>
    <xdr:sp macro="" textlink="">
      <xdr:nvSpPr>
        <xdr:cNvPr id="621" name="公債費最大値テキスト">
          <a:extLst>
            <a:ext uri="{FF2B5EF4-FFF2-40B4-BE49-F238E27FC236}">
              <a16:creationId xmlns:a16="http://schemas.microsoft.com/office/drawing/2014/main" xmlns="" id="{00000000-0008-0000-0600-00006D020000}"/>
            </a:ext>
          </a:extLst>
        </xdr:cNvPr>
        <xdr:cNvSpPr txBox="1"/>
      </xdr:nvSpPr>
      <xdr:spPr>
        <a:xfrm>
          <a:off x="16370300" y="118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81826</xdr:rowOff>
    </xdr:from>
    <xdr:to>
      <xdr:col>86</xdr:col>
      <xdr:colOff>25400</xdr:colOff>
      <xdr:row>70</xdr:row>
      <xdr:rowOff>81826</xdr:rowOff>
    </xdr:to>
    <xdr:cxnSp macro="">
      <xdr:nvCxnSpPr>
        <xdr:cNvPr id="622" name="直線コネクタ 621">
          <a:extLst>
            <a:ext uri="{FF2B5EF4-FFF2-40B4-BE49-F238E27FC236}">
              <a16:creationId xmlns:a16="http://schemas.microsoft.com/office/drawing/2014/main" xmlns="" id="{00000000-0008-0000-0600-00006E020000}"/>
            </a:ext>
          </a:extLst>
        </xdr:cNvPr>
        <xdr:cNvCxnSpPr/>
      </xdr:nvCxnSpPr>
      <xdr:spPr>
        <a:xfrm>
          <a:off x="16230600" y="12083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27187</xdr:rowOff>
    </xdr:from>
    <xdr:to>
      <xdr:col>85</xdr:col>
      <xdr:colOff>127000</xdr:colOff>
      <xdr:row>78</xdr:row>
      <xdr:rowOff>34248</xdr:rowOff>
    </xdr:to>
    <xdr:cxnSp macro="">
      <xdr:nvCxnSpPr>
        <xdr:cNvPr id="623" name="直線コネクタ 622">
          <a:extLst>
            <a:ext uri="{FF2B5EF4-FFF2-40B4-BE49-F238E27FC236}">
              <a16:creationId xmlns:a16="http://schemas.microsoft.com/office/drawing/2014/main" xmlns="" id="{00000000-0008-0000-0600-00006F020000}"/>
            </a:ext>
          </a:extLst>
        </xdr:cNvPr>
        <xdr:cNvCxnSpPr/>
      </xdr:nvCxnSpPr>
      <xdr:spPr>
        <a:xfrm flipV="1">
          <a:off x="15481300" y="13400287"/>
          <a:ext cx="838200" cy="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92502</xdr:rowOff>
    </xdr:from>
    <xdr:ext cx="534377" cy="259045"/>
    <xdr:sp macro="" textlink="">
      <xdr:nvSpPr>
        <xdr:cNvPr id="624" name="公債費平均値テキスト">
          <a:extLst>
            <a:ext uri="{FF2B5EF4-FFF2-40B4-BE49-F238E27FC236}">
              <a16:creationId xmlns:a16="http://schemas.microsoft.com/office/drawing/2014/main" xmlns="" id="{00000000-0008-0000-0600-000070020000}"/>
            </a:ext>
          </a:extLst>
        </xdr:cNvPr>
        <xdr:cNvSpPr txBox="1"/>
      </xdr:nvSpPr>
      <xdr:spPr>
        <a:xfrm>
          <a:off x="16370300" y="13122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69625</xdr:rowOff>
    </xdr:from>
    <xdr:to>
      <xdr:col>85</xdr:col>
      <xdr:colOff>177800</xdr:colOff>
      <xdr:row>77</xdr:row>
      <xdr:rowOff>171225</xdr:rowOff>
    </xdr:to>
    <xdr:sp macro="" textlink="">
      <xdr:nvSpPr>
        <xdr:cNvPr id="625" name="フローチャート: 判断 624">
          <a:extLst>
            <a:ext uri="{FF2B5EF4-FFF2-40B4-BE49-F238E27FC236}">
              <a16:creationId xmlns:a16="http://schemas.microsoft.com/office/drawing/2014/main" xmlns="" id="{00000000-0008-0000-0600-000071020000}"/>
            </a:ext>
          </a:extLst>
        </xdr:cNvPr>
        <xdr:cNvSpPr/>
      </xdr:nvSpPr>
      <xdr:spPr>
        <a:xfrm>
          <a:off x="162687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34248</xdr:rowOff>
    </xdr:from>
    <xdr:to>
      <xdr:col>81</xdr:col>
      <xdr:colOff>50800</xdr:colOff>
      <xdr:row>78</xdr:row>
      <xdr:rowOff>36922</xdr:rowOff>
    </xdr:to>
    <xdr:cxnSp macro="">
      <xdr:nvCxnSpPr>
        <xdr:cNvPr id="626" name="直線コネクタ 625">
          <a:extLst>
            <a:ext uri="{FF2B5EF4-FFF2-40B4-BE49-F238E27FC236}">
              <a16:creationId xmlns:a16="http://schemas.microsoft.com/office/drawing/2014/main" xmlns="" id="{00000000-0008-0000-0600-000072020000}"/>
            </a:ext>
          </a:extLst>
        </xdr:cNvPr>
        <xdr:cNvCxnSpPr/>
      </xdr:nvCxnSpPr>
      <xdr:spPr>
        <a:xfrm flipV="1">
          <a:off x="14592300" y="13407348"/>
          <a:ext cx="889000" cy="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66566</xdr:rowOff>
    </xdr:from>
    <xdr:to>
      <xdr:col>81</xdr:col>
      <xdr:colOff>101600</xdr:colOff>
      <xdr:row>77</xdr:row>
      <xdr:rowOff>168166</xdr:rowOff>
    </xdr:to>
    <xdr:sp macro="" textlink="">
      <xdr:nvSpPr>
        <xdr:cNvPr id="627" name="フローチャート: 判断 626">
          <a:extLst>
            <a:ext uri="{FF2B5EF4-FFF2-40B4-BE49-F238E27FC236}">
              <a16:creationId xmlns:a16="http://schemas.microsoft.com/office/drawing/2014/main" xmlns="" id="{00000000-0008-0000-0600-000073020000}"/>
            </a:ext>
          </a:extLst>
        </xdr:cNvPr>
        <xdr:cNvSpPr/>
      </xdr:nvSpPr>
      <xdr:spPr>
        <a:xfrm>
          <a:off x="15430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13243</xdr:rowOff>
    </xdr:from>
    <xdr:ext cx="534377" cy="259045"/>
    <xdr:sp macro="" textlink="">
      <xdr:nvSpPr>
        <xdr:cNvPr id="628" name="テキスト ボックス 627">
          <a:extLst>
            <a:ext uri="{FF2B5EF4-FFF2-40B4-BE49-F238E27FC236}">
              <a16:creationId xmlns:a16="http://schemas.microsoft.com/office/drawing/2014/main" xmlns="" id="{00000000-0008-0000-0600-000074020000}"/>
            </a:ext>
          </a:extLst>
        </xdr:cNvPr>
        <xdr:cNvSpPr txBox="1"/>
      </xdr:nvSpPr>
      <xdr:spPr>
        <a:xfrm>
          <a:off x="15214111" y="1304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34308</xdr:rowOff>
    </xdr:from>
    <xdr:to>
      <xdr:col>76</xdr:col>
      <xdr:colOff>114300</xdr:colOff>
      <xdr:row>78</xdr:row>
      <xdr:rowOff>36922</xdr:rowOff>
    </xdr:to>
    <xdr:cxnSp macro="">
      <xdr:nvCxnSpPr>
        <xdr:cNvPr id="629" name="直線コネクタ 628">
          <a:extLst>
            <a:ext uri="{FF2B5EF4-FFF2-40B4-BE49-F238E27FC236}">
              <a16:creationId xmlns:a16="http://schemas.microsoft.com/office/drawing/2014/main" xmlns="" id="{00000000-0008-0000-0600-000075020000}"/>
            </a:ext>
          </a:extLst>
        </xdr:cNvPr>
        <xdr:cNvCxnSpPr/>
      </xdr:nvCxnSpPr>
      <xdr:spPr>
        <a:xfrm>
          <a:off x="13703300" y="13407408"/>
          <a:ext cx="889000" cy="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67419</xdr:rowOff>
    </xdr:from>
    <xdr:to>
      <xdr:col>76</xdr:col>
      <xdr:colOff>165100</xdr:colOff>
      <xdr:row>77</xdr:row>
      <xdr:rowOff>169019</xdr:rowOff>
    </xdr:to>
    <xdr:sp macro="" textlink="">
      <xdr:nvSpPr>
        <xdr:cNvPr id="630" name="フローチャート: 判断 629">
          <a:extLst>
            <a:ext uri="{FF2B5EF4-FFF2-40B4-BE49-F238E27FC236}">
              <a16:creationId xmlns:a16="http://schemas.microsoft.com/office/drawing/2014/main" xmlns="" id="{00000000-0008-0000-0600-000076020000}"/>
            </a:ext>
          </a:extLst>
        </xdr:cNvPr>
        <xdr:cNvSpPr/>
      </xdr:nvSpPr>
      <xdr:spPr>
        <a:xfrm>
          <a:off x="14541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14096</xdr:rowOff>
    </xdr:from>
    <xdr:ext cx="534377" cy="259045"/>
    <xdr:sp macro="" textlink="">
      <xdr:nvSpPr>
        <xdr:cNvPr id="631" name="テキスト ボックス 630">
          <a:extLst>
            <a:ext uri="{FF2B5EF4-FFF2-40B4-BE49-F238E27FC236}">
              <a16:creationId xmlns:a16="http://schemas.microsoft.com/office/drawing/2014/main" xmlns="" id="{00000000-0008-0000-0600-000077020000}"/>
            </a:ext>
          </a:extLst>
        </xdr:cNvPr>
        <xdr:cNvSpPr txBox="1"/>
      </xdr:nvSpPr>
      <xdr:spPr>
        <a:xfrm>
          <a:off x="14325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27716</xdr:rowOff>
    </xdr:from>
    <xdr:to>
      <xdr:col>71</xdr:col>
      <xdr:colOff>177800</xdr:colOff>
      <xdr:row>78</xdr:row>
      <xdr:rowOff>34308</xdr:rowOff>
    </xdr:to>
    <xdr:cxnSp macro="">
      <xdr:nvCxnSpPr>
        <xdr:cNvPr id="632" name="直線コネクタ 631">
          <a:extLst>
            <a:ext uri="{FF2B5EF4-FFF2-40B4-BE49-F238E27FC236}">
              <a16:creationId xmlns:a16="http://schemas.microsoft.com/office/drawing/2014/main" xmlns="" id="{00000000-0008-0000-0600-000078020000}"/>
            </a:ext>
          </a:extLst>
        </xdr:cNvPr>
        <xdr:cNvCxnSpPr/>
      </xdr:nvCxnSpPr>
      <xdr:spPr>
        <a:xfrm>
          <a:off x="12814300" y="13400816"/>
          <a:ext cx="889000" cy="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78301</xdr:rowOff>
    </xdr:from>
    <xdr:to>
      <xdr:col>72</xdr:col>
      <xdr:colOff>38100</xdr:colOff>
      <xdr:row>78</xdr:row>
      <xdr:rowOff>8451</xdr:rowOff>
    </xdr:to>
    <xdr:sp macro="" textlink="">
      <xdr:nvSpPr>
        <xdr:cNvPr id="633" name="フローチャート: 判断 632">
          <a:extLst>
            <a:ext uri="{FF2B5EF4-FFF2-40B4-BE49-F238E27FC236}">
              <a16:creationId xmlns:a16="http://schemas.microsoft.com/office/drawing/2014/main" xmlns="" id="{00000000-0008-0000-0600-000079020000}"/>
            </a:ext>
          </a:extLst>
        </xdr:cNvPr>
        <xdr:cNvSpPr/>
      </xdr:nvSpPr>
      <xdr:spPr>
        <a:xfrm>
          <a:off x="13652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24978</xdr:rowOff>
    </xdr:from>
    <xdr:ext cx="534377"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3436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76251</xdr:rowOff>
    </xdr:from>
    <xdr:to>
      <xdr:col>67</xdr:col>
      <xdr:colOff>101600</xdr:colOff>
      <xdr:row>78</xdr:row>
      <xdr:rowOff>6401</xdr:rowOff>
    </xdr:to>
    <xdr:sp macro="" textlink="">
      <xdr:nvSpPr>
        <xdr:cNvPr id="635" name="フローチャート: 判断 634">
          <a:extLst>
            <a:ext uri="{FF2B5EF4-FFF2-40B4-BE49-F238E27FC236}">
              <a16:creationId xmlns:a16="http://schemas.microsoft.com/office/drawing/2014/main" xmlns="" id="{00000000-0008-0000-0600-00007B020000}"/>
            </a:ext>
          </a:extLst>
        </xdr:cNvPr>
        <xdr:cNvSpPr/>
      </xdr:nvSpPr>
      <xdr:spPr>
        <a:xfrm>
          <a:off x="12763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22928</xdr:rowOff>
    </xdr:from>
    <xdr:ext cx="534377"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2547111" y="130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xmlns="" id="{00000000-0008-0000-06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xmlns="" id="{00000000-0008-0000-06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147837</xdr:rowOff>
    </xdr:from>
    <xdr:to>
      <xdr:col>85</xdr:col>
      <xdr:colOff>177800</xdr:colOff>
      <xdr:row>78</xdr:row>
      <xdr:rowOff>77987</xdr:rowOff>
    </xdr:to>
    <xdr:sp macro="" textlink="">
      <xdr:nvSpPr>
        <xdr:cNvPr id="642" name="楕円 641">
          <a:extLst>
            <a:ext uri="{FF2B5EF4-FFF2-40B4-BE49-F238E27FC236}">
              <a16:creationId xmlns:a16="http://schemas.microsoft.com/office/drawing/2014/main" xmlns="" id="{00000000-0008-0000-0600-000082020000}"/>
            </a:ext>
          </a:extLst>
        </xdr:cNvPr>
        <xdr:cNvSpPr/>
      </xdr:nvSpPr>
      <xdr:spPr>
        <a:xfrm>
          <a:off x="16268700" y="1334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62764</xdr:rowOff>
    </xdr:from>
    <xdr:ext cx="534377" cy="259045"/>
    <xdr:sp macro="" textlink="">
      <xdr:nvSpPr>
        <xdr:cNvPr id="643" name="公債費該当値テキスト">
          <a:extLst>
            <a:ext uri="{FF2B5EF4-FFF2-40B4-BE49-F238E27FC236}">
              <a16:creationId xmlns:a16="http://schemas.microsoft.com/office/drawing/2014/main" xmlns="" id="{00000000-0008-0000-0600-000083020000}"/>
            </a:ext>
          </a:extLst>
        </xdr:cNvPr>
        <xdr:cNvSpPr txBox="1"/>
      </xdr:nvSpPr>
      <xdr:spPr>
        <a:xfrm>
          <a:off x="16370300" y="1326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154898</xdr:rowOff>
    </xdr:from>
    <xdr:to>
      <xdr:col>81</xdr:col>
      <xdr:colOff>101600</xdr:colOff>
      <xdr:row>78</xdr:row>
      <xdr:rowOff>85048</xdr:rowOff>
    </xdr:to>
    <xdr:sp macro="" textlink="">
      <xdr:nvSpPr>
        <xdr:cNvPr id="644" name="楕円 643">
          <a:extLst>
            <a:ext uri="{FF2B5EF4-FFF2-40B4-BE49-F238E27FC236}">
              <a16:creationId xmlns:a16="http://schemas.microsoft.com/office/drawing/2014/main" xmlns="" id="{00000000-0008-0000-0600-000084020000}"/>
            </a:ext>
          </a:extLst>
        </xdr:cNvPr>
        <xdr:cNvSpPr/>
      </xdr:nvSpPr>
      <xdr:spPr>
        <a:xfrm>
          <a:off x="15430500" y="1335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76175</xdr:rowOff>
    </xdr:from>
    <xdr:ext cx="534377" cy="259045"/>
    <xdr:sp macro="" textlink="">
      <xdr:nvSpPr>
        <xdr:cNvPr id="645" name="テキスト ボックス 644">
          <a:extLst>
            <a:ext uri="{FF2B5EF4-FFF2-40B4-BE49-F238E27FC236}">
              <a16:creationId xmlns:a16="http://schemas.microsoft.com/office/drawing/2014/main" xmlns="" id="{00000000-0008-0000-0600-000085020000}"/>
            </a:ext>
          </a:extLst>
        </xdr:cNvPr>
        <xdr:cNvSpPr txBox="1"/>
      </xdr:nvSpPr>
      <xdr:spPr>
        <a:xfrm>
          <a:off x="15214111" y="1344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157572</xdr:rowOff>
    </xdr:from>
    <xdr:to>
      <xdr:col>76</xdr:col>
      <xdr:colOff>165100</xdr:colOff>
      <xdr:row>78</xdr:row>
      <xdr:rowOff>87722</xdr:rowOff>
    </xdr:to>
    <xdr:sp macro="" textlink="">
      <xdr:nvSpPr>
        <xdr:cNvPr id="646" name="楕円 645">
          <a:extLst>
            <a:ext uri="{FF2B5EF4-FFF2-40B4-BE49-F238E27FC236}">
              <a16:creationId xmlns:a16="http://schemas.microsoft.com/office/drawing/2014/main" xmlns="" id="{00000000-0008-0000-0600-000086020000}"/>
            </a:ext>
          </a:extLst>
        </xdr:cNvPr>
        <xdr:cNvSpPr/>
      </xdr:nvSpPr>
      <xdr:spPr>
        <a:xfrm>
          <a:off x="14541500" y="1335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78849</xdr:rowOff>
    </xdr:from>
    <xdr:ext cx="534377" cy="259045"/>
    <xdr:sp macro="" textlink="">
      <xdr:nvSpPr>
        <xdr:cNvPr id="647" name="テキスト ボックス 646">
          <a:extLst>
            <a:ext uri="{FF2B5EF4-FFF2-40B4-BE49-F238E27FC236}">
              <a16:creationId xmlns:a16="http://schemas.microsoft.com/office/drawing/2014/main" xmlns="" id="{00000000-0008-0000-0600-000087020000}"/>
            </a:ext>
          </a:extLst>
        </xdr:cNvPr>
        <xdr:cNvSpPr txBox="1"/>
      </xdr:nvSpPr>
      <xdr:spPr>
        <a:xfrm>
          <a:off x="14325111" y="1345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154958</xdr:rowOff>
    </xdr:from>
    <xdr:to>
      <xdr:col>72</xdr:col>
      <xdr:colOff>38100</xdr:colOff>
      <xdr:row>78</xdr:row>
      <xdr:rowOff>85108</xdr:rowOff>
    </xdr:to>
    <xdr:sp macro="" textlink="">
      <xdr:nvSpPr>
        <xdr:cNvPr id="648" name="楕円 647">
          <a:extLst>
            <a:ext uri="{FF2B5EF4-FFF2-40B4-BE49-F238E27FC236}">
              <a16:creationId xmlns:a16="http://schemas.microsoft.com/office/drawing/2014/main" xmlns="" id="{00000000-0008-0000-0600-000088020000}"/>
            </a:ext>
          </a:extLst>
        </xdr:cNvPr>
        <xdr:cNvSpPr/>
      </xdr:nvSpPr>
      <xdr:spPr>
        <a:xfrm>
          <a:off x="13652500" y="13356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76235</xdr:rowOff>
    </xdr:from>
    <xdr:ext cx="534377" cy="259045"/>
    <xdr:sp macro="" textlink="">
      <xdr:nvSpPr>
        <xdr:cNvPr id="649" name="テキスト ボックス 648">
          <a:extLst>
            <a:ext uri="{FF2B5EF4-FFF2-40B4-BE49-F238E27FC236}">
              <a16:creationId xmlns:a16="http://schemas.microsoft.com/office/drawing/2014/main" xmlns="" id="{00000000-0008-0000-0600-000089020000}"/>
            </a:ext>
          </a:extLst>
        </xdr:cNvPr>
        <xdr:cNvSpPr txBox="1"/>
      </xdr:nvSpPr>
      <xdr:spPr>
        <a:xfrm>
          <a:off x="13436111" y="1344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148366</xdr:rowOff>
    </xdr:from>
    <xdr:to>
      <xdr:col>67</xdr:col>
      <xdr:colOff>101600</xdr:colOff>
      <xdr:row>78</xdr:row>
      <xdr:rowOff>78516</xdr:rowOff>
    </xdr:to>
    <xdr:sp macro="" textlink="">
      <xdr:nvSpPr>
        <xdr:cNvPr id="650" name="楕円 649">
          <a:extLst>
            <a:ext uri="{FF2B5EF4-FFF2-40B4-BE49-F238E27FC236}">
              <a16:creationId xmlns:a16="http://schemas.microsoft.com/office/drawing/2014/main" xmlns="" id="{00000000-0008-0000-0600-00008A020000}"/>
            </a:ext>
          </a:extLst>
        </xdr:cNvPr>
        <xdr:cNvSpPr/>
      </xdr:nvSpPr>
      <xdr:spPr>
        <a:xfrm>
          <a:off x="12763500" y="1335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69643</xdr:rowOff>
    </xdr:from>
    <xdr:ext cx="534377" cy="259045"/>
    <xdr:sp macro="" textlink="">
      <xdr:nvSpPr>
        <xdr:cNvPr id="651" name="テキスト ボックス 650">
          <a:extLst>
            <a:ext uri="{FF2B5EF4-FFF2-40B4-BE49-F238E27FC236}">
              <a16:creationId xmlns:a16="http://schemas.microsoft.com/office/drawing/2014/main" xmlns="" id="{00000000-0008-0000-0600-00008B020000}"/>
            </a:ext>
          </a:extLst>
        </xdr:cNvPr>
        <xdr:cNvSpPr txBox="1"/>
      </xdr:nvSpPr>
      <xdr:spPr>
        <a:xfrm>
          <a:off x="12547111" y="1344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xmlns="" id="{00000000-0008-0000-06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xmlns="" id="{00000000-0008-0000-06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xmlns="" id="{00000000-0008-0000-06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xmlns="" id="{00000000-0008-0000-06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xmlns="" id="{00000000-0008-0000-06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xmlns="" id="{00000000-0008-0000-06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xmlns="" id="{00000000-0008-0000-06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xmlns="" id="{00000000-0008-0000-06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xmlns="" id="{00000000-0008-0000-06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a:extLst>
            <a:ext uri="{FF2B5EF4-FFF2-40B4-BE49-F238E27FC236}">
              <a16:creationId xmlns:a16="http://schemas.microsoft.com/office/drawing/2014/main" xmlns="" id="{00000000-0008-0000-0600-000096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a:extLst>
            <a:ext uri="{FF2B5EF4-FFF2-40B4-BE49-F238E27FC236}">
              <a16:creationId xmlns:a16="http://schemas.microsoft.com/office/drawing/2014/main" xmlns="" id="{00000000-0008-0000-0600-000097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a:extLst>
            <a:ext uri="{FF2B5EF4-FFF2-40B4-BE49-F238E27FC236}">
              <a16:creationId xmlns:a16="http://schemas.microsoft.com/office/drawing/2014/main" xmlns="" id="{00000000-0008-0000-0600-000098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a:extLst>
            <a:ext uri="{FF2B5EF4-FFF2-40B4-BE49-F238E27FC236}">
              <a16:creationId xmlns:a16="http://schemas.microsoft.com/office/drawing/2014/main" xmlns="" id="{00000000-0008-0000-0600-000099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a:extLst>
            <a:ext uri="{FF2B5EF4-FFF2-40B4-BE49-F238E27FC236}">
              <a16:creationId xmlns:a16="http://schemas.microsoft.com/office/drawing/2014/main" xmlns="" id="{00000000-0008-0000-0600-00009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a:extLst>
            <a:ext uri="{FF2B5EF4-FFF2-40B4-BE49-F238E27FC236}">
              <a16:creationId xmlns:a16="http://schemas.microsoft.com/office/drawing/2014/main" xmlns="" id="{00000000-0008-0000-0600-00009B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a:extLst>
            <a:ext uri="{FF2B5EF4-FFF2-40B4-BE49-F238E27FC236}">
              <a16:creationId xmlns:a16="http://schemas.microsoft.com/office/drawing/2014/main" xmlns="" id="{00000000-0008-0000-0600-00009C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a:extLst>
            <a:ext uri="{FF2B5EF4-FFF2-40B4-BE49-F238E27FC236}">
              <a16:creationId xmlns:a16="http://schemas.microsoft.com/office/drawing/2014/main" xmlns="" id="{00000000-0008-0000-0600-00009D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a:extLst>
            <a:ext uri="{FF2B5EF4-FFF2-40B4-BE49-F238E27FC236}">
              <a16:creationId xmlns:a16="http://schemas.microsoft.com/office/drawing/2014/main" xmlns="" id="{00000000-0008-0000-0600-00009F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xmlns=""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xmlns=""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65991</xdr:rowOff>
    </xdr:from>
    <xdr:to>
      <xdr:col>85</xdr:col>
      <xdr:colOff>126364</xdr:colOff>
      <xdr:row>99</xdr:row>
      <xdr:rowOff>44390</xdr:rowOff>
    </xdr:to>
    <xdr:cxnSp macro="">
      <xdr:nvCxnSpPr>
        <xdr:cNvPr id="675" name="直線コネクタ 674">
          <a:extLst>
            <a:ext uri="{FF2B5EF4-FFF2-40B4-BE49-F238E27FC236}">
              <a16:creationId xmlns:a16="http://schemas.microsoft.com/office/drawing/2014/main" xmlns="" id="{00000000-0008-0000-0600-0000A3020000}"/>
            </a:ext>
          </a:extLst>
        </xdr:cNvPr>
        <xdr:cNvCxnSpPr/>
      </xdr:nvCxnSpPr>
      <xdr:spPr>
        <a:xfrm flipV="1">
          <a:off x="16317595" y="15667941"/>
          <a:ext cx="1269" cy="134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48217</xdr:rowOff>
    </xdr:from>
    <xdr:ext cx="249299" cy="259045"/>
    <xdr:sp macro="" textlink="">
      <xdr:nvSpPr>
        <xdr:cNvPr id="676" name="積立金最小値テキスト">
          <a:extLst>
            <a:ext uri="{FF2B5EF4-FFF2-40B4-BE49-F238E27FC236}">
              <a16:creationId xmlns:a16="http://schemas.microsoft.com/office/drawing/2014/main" xmlns="" id="{00000000-0008-0000-0600-0000A4020000}"/>
            </a:ext>
          </a:extLst>
        </xdr:cNvPr>
        <xdr:cNvSpPr txBox="1"/>
      </xdr:nvSpPr>
      <xdr:spPr>
        <a:xfrm>
          <a:off x="16370300" y="17021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44390</xdr:rowOff>
    </xdr:from>
    <xdr:to>
      <xdr:col>86</xdr:col>
      <xdr:colOff>25400</xdr:colOff>
      <xdr:row>99</xdr:row>
      <xdr:rowOff>44390</xdr:rowOff>
    </xdr:to>
    <xdr:cxnSp macro="">
      <xdr:nvCxnSpPr>
        <xdr:cNvPr id="677" name="直線コネクタ 676">
          <a:extLst>
            <a:ext uri="{FF2B5EF4-FFF2-40B4-BE49-F238E27FC236}">
              <a16:creationId xmlns:a16="http://schemas.microsoft.com/office/drawing/2014/main" xmlns="" id="{00000000-0008-0000-0600-0000A5020000}"/>
            </a:ext>
          </a:extLst>
        </xdr:cNvPr>
        <xdr:cNvCxnSpPr/>
      </xdr:nvCxnSpPr>
      <xdr:spPr>
        <a:xfrm>
          <a:off x="16230600" y="1701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12668</xdr:rowOff>
    </xdr:from>
    <xdr:ext cx="599010" cy="259045"/>
    <xdr:sp macro="" textlink="">
      <xdr:nvSpPr>
        <xdr:cNvPr id="678" name="積立金最大値テキスト">
          <a:extLst>
            <a:ext uri="{FF2B5EF4-FFF2-40B4-BE49-F238E27FC236}">
              <a16:creationId xmlns:a16="http://schemas.microsoft.com/office/drawing/2014/main" xmlns="" id="{00000000-0008-0000-0600-0000A6020000}"/>
            </a:ext>
          </a:extLst>
        </xdr:cNvPr>
        <xdr:cNvSpPr txBox="1"/>
      </xdr:nvSpPr>
      <xdr:spPr>
        <a:xfrm>
          <a:off x="16370300" y="1544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65991</xdr:rowOff>
    </xdr:from>
    <xdr:to>
      <xdr:col>86</xdr:col>
      <xdr:colOff>25400</xdr:colOff>
      <xdr:row>91</xdr:row>
      <xdr:rowOff>65991</xdr:rowOff>
    </xdr:to>
    <xdr:cxnSp macro="">
      <xdr:nvCxnSpPr>
        <xdr:cNvPr id="679" name="直線コネクタ 678">
          <a:extLst>
            <a:ext uri="{FF2B5EF4-FFF2-40B4-BE49-F238E27FC236}">
              <a16:creationId xmlns:a16="http://schemas.microsoft.com/office/drawing/2014/main" xmlns="" id="{00000000-0008-0000-0600-0000A7020000}"/>
            </a:ext>
          </a:extLst>
        </xdr:cNvPr>
        <xdr:cNvCxnSpPr/>
      </xdr:nvCxnSpPr>
      <xdr:spPr>
        <a:xfrm>
          <a:off x="16230600" y="156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164602</xdr:rowOff>
    </xdr:from>
    <xdr:to>
      <xdr:col>85</xdr:col>
      <xdr:colOff>127000</xdr:colOff>
      <xdr:row>99</xdr:row>
      <xdr:rowOff>11996</xdr:rowOff>
    </xdr:to>
    <xdr:cxnSp macro="">
      <xdr:nvCxnSpPr>
        <xdr:cNvPr id="680" name="直線コネクタ 679">
          <a:extLst>
            <a:ext uri="{FF2B5EF4-FFF2-40B4-BE49-F238E27FC236}">
              <a16:creationId xmlns:a16="http://schemas.microsoft.com/office/drawing/2014/main" xmlns="" id="{00000000-0008-0000-0600-0000A8020000}"/>
            </a:ext>
          </a:extLst>
        </xdr:cNvPr>
        <xdr:cNvCxnSpPr/>
      </xdr:nvCxnSpPr>
      <xdr:spPr>
        <a:xfrm>
          <a:off x="15481300" y="16966702"/>
          <a:ext cx="838200" cy="18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33931</xdr:rowOff>
    </xdr:from>
    <xdr:ext cx="534377" cy="259045"/>
    <xdr:sp macro="" textlink="">
      <xdr:nvSpPr>
        <xdr:cNvPr id="681" name="積立金平均値テキスト">
          <a:extLst>
            <a:ext uri="{FF2B5EF4-FFF2-40B4-BE49-F238E27FC236}">
              <a16:creationId xmlns:a16="http://schemas.microsoft.com/office/drawing/2014/main" xmlns="" id="{00000000-0008-0000-0600-0000A9020000}"/>
            </a:ext>
          </a:extLst>
        </xdr:cNvPr>
        <xdr:cNvSpPr txBox="1"/>
      </xdr:nvSpPr>
      <xdr:spPr>
        <a:xfrm>
          <a:off x="16370300" y="16664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11054</xdr:rowOff>
    </xdr:from>
    <xdr:to>
      <xdr:col>85</xdr:col>
      <xdr:colOff>177800</xdr:colOff>
      <xdr:row>98</xdr:row>
      <xdr:rowOff>112654</xdr:rowOff>
    </xdr:to>
    <xdr:sp macro="" textlink="">
      <xdr:nvSpPr>
        <xdr:cNvPr id="682" name="フローチャート: 判断 681">
          <a:extLst>
            <a:ext uri="{FF2B5EF4-FFF2-40B4-BE49-F238E27FC236}">
              <a16:creationId xmlns:a16="http://schemas.microsoft.com/office/drawing/2014/main" xmlns="" id="{00000000-0008-0000-0600-0000AA020000}"/>
            </a:ext>
          </a:extLst>
        </xdr:cNvPr>
        <xdr:cNvSpPr/>
      </xdr:nvSpPr>
      <xdr:spPr>
        <a:xfrm>
          <a:off x="16268700" y="1681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164602</xdr:rowOff>
    </xdr:from>
    <xdr:to>
      <xdr:col>81</xdr:col>
      <xdr:colOff>50800</xdr:colOff>
      <xdr:row>99</xdr:row>
      <xdr:rowOff>14108</xdr:rowOff>
    </xdr:to>
    <xdr:cxnSp macro="">
      <xdr:nvCxnSpPr>
        <xdr:cNvPr id="683" name="直線コネクタ 682">
          <a:extLst>
            <a:ext uri="{FF2B5EF4-FFF2-40B4-BE49-F238E27FC236}">
              <a16:creationId xmlns:a16="http://schemas.microsoft.com/office/drawing/2014/main" xmlns="" id="{00000000-0008-0000-0600-0000AB020000}"/>
            </a:ext>
          </a:extLst>
        </xdr:cNvPr>
        <xdr:cNvCxnSpPr/>
      </xdr:nvCxnSpPr>
      <xdr:spPr>
        <a:xfrm flipV="1">
          <a:off x="14592300" y="16966702"/>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4242</xdr:rowOff>
    </xdr:from>
    <xdr:to>
      <xdr:col>81</xdr:col>
      <xdr:colOff>101600</xdr:colOff>
      <xdr:row>98</xdr:row>
      <xdr:rowOff>105842</xdr:rowOff>
    </xdr:to>
    <xdr:sp macro="" textlink="">
      <xdr:nvSpPr>
        <xdr:cNvPr id="684" name="フローチャート: 判断 683">
          <a:extLst>
            <a:ext uri="{FF2B5EF4-FFF2-40B4-BE49-F238E27FC236}">
              <a16:creationId xmlns:a16="http://schemas.microsoft.com/office/drawing/2014/main" xmlns="" id="{00000000-0008-0000-0600-0000AC020000}"/>
            </a:ext>
          </a:extLst>
        </xdr:cNvPr>
        <xdr:cNvSpPr/>
      </xdr:nvSpPr>
      <xdr:spPr>
        <a:xfrm>
          <a:off x="154305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122369</xdr:rowOff>
    </xdr:from>
    <xdr:ext cx="534377" cy="259045"/>
    <xdr:sp macro="" textlink="">
      <xdr:nvSpPr>
        <xdr:cNvPr id="685" name="テキスト ボックス 684">
          <a:extLst>
            <a:ext uri="{FF2B5EF4-FFF2-40B4-BE49-F238E27FC236}">
              <a16:creationId xmlns:a16="http://schemas.microsoft.com/office/drawing/2014/main" xmlns="" id="{00000000-0008-0000-0600-0000AD020000}"/>
            </a:ext>
          </a:extLst>
        </xdr:cNvPr>
        <xdr:cNvSpPr txBox="1"/>
      </xdr:nvSpPr>
      <xdr:spPr>
        <a:xfrm>
          <a:off x="15214111" y="1658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11165</xdr:rowOff>
    </xdr:from>
    <xdr:to>
      <xdr:col>76</xdr:col>
      <xdr:colOff>114300</xdr:colOff>
      <xdr:row>99</xdr:row>
      <xdr:rowOff>14108</xdr:rowOff>
    </xdr:to>
    <xdr:cxnSp macro="">
      <xdr:nvCxnSpPr>
        <xdr:cNvPr id="686" name="直線コネクタ 685">
          <a:extLst>
            <a:ext uri="{FF2B5EF4-FFF2-40B4-BE49-F238E27FC236}">
              <a16:creationId xmlns:a16="http://schemas.microsoft.com/office/drawing/2014/main" xmlns="" id="{00000000-0008-0000-0600-0000AE020000}"/>
            </a:ext>
          </a:extLst>
        </xdr:cNvPr>
        <xdr:cNvCxnSpPr/>
      </xdr:nvCxnSpPr>
      <xdr:spPr>
        <a:xfrm>
          <a:off x="13703300" y="16984715"/>
          <a:ext cx="889000" cy="2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11419</xdr:rowOff>
    </xdr:from>
    <xdr:to>
      <xdr:col>76</xdr:col>
      <xdr:colOff>165100</xdr:colOff>
      <xdr:row>98</xdr:row>
      <xdr:rowOff>113019</xdr:rowOff>
    </xdr:to>
    <xdr:sp macro="" textlink="">
      <xdr:nvSpPr>
        <xdr:cNvPr id="687" name="フローチャート: 判断 686">
          <a:extLst>
            <a:ext uri="{FF2B5EF4-FFF2-40B4-BE49-F238E27FC236}">
              <a16:creationId xmlns:a16="http://schemas.microsoft.com/office/drawing/2014/main" xmlns="" id="{00000000-0008-0000-0600-0000AF020000}"/>
            </a:ext>
          </a:extLst>
        </xdr:cNvPr>
        <xdr:cNvSpPr/>
      </xdr:nvSpPr>
      <xdr:spPr>
        <a:xfrm>
          <a:off x="14541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129546</xdr:rowOff>
    </xdr:from>
    <xdr:ext cx="534377" cy="259045"/>
    <xdr:sp macro="" textlink="">
      <xdr:nvSpPr>
        <xdr:cNvPr id="688" name="テキスト ボックス 687">
          <a:extLst>
            <a:ext uri="{FF2B5EF4-FFF2-40B4-BE49-F238E27FC236}">
              <a16:creationId xmlns:a16="http://schemas.microsoft.com/office/drawing/2014/main" xmlns="" id="{00000000-0008-0000-0600-0000B0020000}"/>
            </a:ext>
          </a:extLst>
        </xdr:cNvPr>
        <xdr:cNvSpPr txBox="1"/>
      </xdr:nvSpPr>
      <xdr:spPr>
        <a:xfrm>
          <a:off x="14325111" y="1658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89469</xdr:rowOff>
    </xdr:from>
    <xdr:to>
      <xdr:col>71</xdr:col>
      <xdr:colOff>177800</xdr:colOff>
      <xdr:row>99</xdr:row>
      <xdr:rowOff>11165</xdr:rowOff>
    </xdr:to>
    <xdr:cxnSp macro="">
      <xdr:nvCxnSpPr>
        <xdr:cNvPr id="689" name="直線コネクタ 688">
          <a:extLst>
            <a:ext uri="{FF2B5EF4-FFF2-40B4-BE49-F238E27FC236}">
              <a16:creationId xmlns:a16="http://schemas.microsoft.com/office/drawing/2014/main" xmlns="" id="{00000000-0008-0000-0600-0000B1020000}"/>
            </a:ext>
          </a:extLst>
        </xdr:cNvPr>
        <xdr:cNvCxnSpPr/>
      </xdr:nvCxnSpPr>
      <xdr:spPr>
        <a:xfrm>
          <a:off x="12814300" y="16891569"/>
          <a:ext cx="889000" cy="93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102060</xdr:rowOff>
    </xdr:from>
    <xdr:to>
      <xdr:col>72</xdr:col>
      <xdr:colOff>38100</xdr:colOff>
      <xdr:row>98</xdr:row>
      <xdr:rowOff>32210</xdr:rowOff>
    </xdr:to>
    <xdr:sp macro="" textlink="">
      <xdr:nvSpPr>
        <xdr:cNvPr id="690" name="フローチャート: 判断 689">
          <a:extLst>
            <a:ext uri="{FF2B5EF4-FFF2-40B4-BE49-F238E27FC236}">
              <a16:creationId xmlns:a16="http://schemas.microsoft.com/office/drawing/2014/main" xmlns="" id="{00000000-0008-0000-0600-0000B2020000}"/>
            </a:ext>
          </a:extLst>
        </xdr:cNvPr>
        <xdr:cNvSpPr/>
      </xdr:nvSpPr>
      <xdr:spPr>
        <a:xfrm>
          <a:off x="13652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48737</xdr:rowOff>
    </xdr:from>
    <xdr:ext cx="534377"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3436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119906</xdr:rowOff>
    </xdr:from>
    <xdr:to>
      <xdr:col>67</xdr:col>
      <xdr:colOff>101600</xdr:colOff>
      <xdr:row>98</xdr:row>
      <xdr:rowOff>50056</xdr:rowOff>
    </xdr:to>
    <xdr:sp macro="" textlink="">
      <xdr:nvSpPr>
        <xdr:cNvPr id="692" name="フローチャート: 判断 691">
          <a:extLst>
            <a:ext uri="{FF2B5EF4-FFF2-40B4-BE49-F238E27FC236}">
              <a16:creationId xmlns:a16="http://schemas.microsoft.com/office/drawing/2014/main" xmlns="" id="{00000000-0008-0000-0600-0000B4020000}"/>
            </a:ext>
          </a:extLst>
        </xdr:cNvPr>
        <xdr:cNvSpPr/>
      </xdr:nvSpPr>
      <xdr:spPr>
        <a:xfrm>
          <a:off x="12763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66583</xdr:rowOff>
    </xdr:from>
    <xdr:ext cx="534377"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2547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xmlns=""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xmlns=""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132646</xdr:rowOff>
    </xdr:from>
    <xdr:to>
      <xdr:col>85</xdr:col>
      <xdr:colOff>177800</xdr:colOff>
      <xdr:row>99</xdr:row>
      <xdr:rowOff>62796</xdr:rowOff>
    </xdr:to>
    <xdr:sp macro="" textlink="">
      <xdr:nvSpPr>
        <xdr:cNvPr id="699" name="楕円 698">
          <a:extLst>
            <a:ext uri="{FF2B5EF4-FFF2-40B4-BE49-F238E27FC236}">
              <a16:creationId xmlns:a16="http://schemas.microsoft.com/office/drawing/2014/main" xmlns="" id="{00000000-0008-0000-0600-0000BB020000}"/>
            </a:ext>
          </a:extLst>
        </xdr:cNvPr>
        <xdr:cNvSpPr/>
      </xdr:nvSpPr>
      <xdr:spPr>
        <a:xfrm>
          <a:off x="16268700" y="1693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47573</xdr:rowOff>
    </xdr:from>
    <xdr:ext cx="469744" cy="259045"/>
    <xdr:sp macro="" textlink="">
      <xdr:nvSpPr>
        <xdr:cNvPr id="700" name="積立金該当値テキスト">
          <a:extLst>
            <a:ext uri="{FF2B5EF4-FFF2-40B4-BE49-F238E27FC236}">
              <a16:creationId xmlns:a16="http://schemas.microsoft.com/office/drawing/2014/main" xmlns="" id="{00000000-0008-0000-0600-0000BC020000}"/>
            </a:ext>
          </a:extLst>
        </xdr:cNvPr>
        <xdr:cNvSpPr txBox="1"/>
      </xdr:nvSpPr>
      <xdr:spPr>
        <a:xfrm>
          <a:off x="16370300" y="16849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113802</xdr:rowOff>
    </xdr:from>
    <xdr:to>
      <xdr:col>81</xdr:col>
      <xdr:colOff>101600</xdr:colOff>
      <xdr:row>99</xdr:row>
      <xdr:rowOff>43952</xdr:rowOff>
    </xdr:to>
    <xdr:sp macro="" textlink="">
      <xdr:nvSpPr>
        <xdr:cNvPr id="701" name="楕円 700">
          <a:extLst>
            <a:ext uri="{FF2B5EF4-FFF2-40B4-BE49-F238E27FC236}">
              <a16:creationId xmlns:a16="http://schemas.microsoft.com/office/drawing/2014/main" xmlns="" id="{00000000-0008-0000-0600-0000BD020000}"/>
            </a:ext>
          </a:extLst>
        </xdr:cNvPr>
        <xdr:cNvSpPr/>
      </xdr:nvSpPr>
      <xdr:spPr>
        <a:xfrm>
          <a:off x="15430500" y="1691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35079</xdr:rowOff>
    </xdr:from>
    <xdr:ext cx="469744" cy="259045"/>
    <xdr:sp macro="" textlink="">
      <xdr:nvSpPr>
        <xdr:cNvPr id="702" name="テキスト ボックス 701">
          <a:extLst>
            <a:ext uri="{FF2B5EF4-FFF2-40B4-BE49-F238E27FC236}">
              <a16:creationId xmlns:a16="http://schemas.microsoft.com/office/drawing/2014/main" xmlns="" id="{00000000-0008-0000-0600-0000BE020000}"/>
            </a:ext>
          </a:extLst>
        </xdr:cNvPr>
        <xdr:cNvSpPr txBox="1"/>
      </xdr:nvSpPr>
      <xdr:spPr>
        <a:xfrm>
          <a:off x="15246428" y="1700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134758</xdr:rowOff>
    </xdr:from>
    <xdr:to>
      <xdr:col>76</xdr:col>
      <xdr:colOff>165100</xdr:colOff>
      <xdr:row>99</xdr:row>
      <xdr:rowOff>64908</xdr:rowOff>
    </xdr:to>
    <xdr:sp macro="" textlink="">
      <xdr:nvSpPr>
        <xdr:cNvPr id="703" name="楕円 702">
          <a:extLst>
            <a:ext uri="{FF2B5EF4-FFF2-40B4-BE49-F238E27FC236}">
              <a16:creationId xmlns:a16="http://schemas.microsoft.com/office/drawing/2014/main" xmlns="" id="{00000000-0008-0000-0600-0000BF020000}"/>
            </a:ext>
          </a:extLst>
        </xdr:cNvPr>
        <xdr:cNvSpPr/>
      </xdr:nvSpPr>
      <xdr:spPr>
        <a:xfrm>
          <a:off x="14541500" y="1693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56035</xdr:rowOff>
    </xdr:from>
    <xdr:ext cx="469744" cy="259045"/>
    <xdr:sp macro="" textlink="">
      <xdr:nvSpPr>
        <xdr:cNvPr id="704" name="テキスト ボックス 703">
          <a:extLst>
            <a:ext uri="{FF2B5EF4-FFF2-40B4-BE49-F238E27FC236}">
              <a16:creationId xmlns:a16="http://schemas.microsoft.com/office/drawing/2014/main" xmlns="" id="{00000000-0008-0000-0600-0000C0020000}"/>
            </a:ext>
          </a:extLst>
        </xdr:cNvPr>
        <xdr:cNvSpPr txBox="1"/>
      </xdr:nvSpPr>
      <xdr:spPr>
        <a:xfrm>
          <a:off x="14357428" y="17029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131815</xdr:rowOff>
    </xdr:from>
    <xdr:to>
      <xdr:col>72</xdr:col>
      <xdr:colOff>38100</xdr:colOff>
      <xdr:row>99</xdr:row>
      <xdr:rowOff>61965</xdr:rowOff>
    </xdr:to>
    <xdr:sp macro="" textlink="">
      <xdr:nvSpPr>
        <xdr:cNvPr id="705" name="楕円 704">
          <a:extLst>
            <a:ext uri="{FF2B5EF4-FFF2-40B4-BE49-F238E27FC236}">
              <a16:creationId xmlns:a16="http://schemas.microsoft.com/office/drawing/2014/main" xmlns="" id="{00000000-0008-0000-0600-0000C1020000}"/>
            </a:ext>
          </a:extLst>
        </xdr:cNvPr>
        <xdr:cNvSpPr/>
      </xdr:nvSpPr>
      <xdr:spPr>
        <a:xfrm>
          <a:off x="13652500" y="1693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53092</xdr:rowOff>
    </xdr:from>
    <xdr:ext cx="469744" cy="259045"/>
    <xdr:sp macro="" textlink="">
      <xdr:nvSpPr>
        <xdr:cNvPr id="706" name="テキスト ボックス 705">
          <a:extLst>
            <a:ext uri="{FF2B5EF4-FFF2-40B4-BE49-F238E27FC236}">
              <a16:creationId xmlns:a16="http://schemas.microsoft.com/office/drawing/2014/main" xmlns="" id="{00000000-0008-0000-0600-0000C2020000}"/>
            </a:ext>
          </a:extLst>
        </xdr:cNvPr>
        <xdr:cNvSpPr txBox="1"/>
      </xdr:nvSpPr>
      <xdr:spPr>
        <a:xfrm>
          <a:off x="13468428" y="1702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38669</xdr:rowOff>
    </xdr:from>
    <xdr:to>
      <xdr:col>67</xdr:col>
      <xdr:colOff>101600</xdr:colOff>
      <xdr:row>98</xdr:row>
      <xdr:rowOff>140269</xdr:rowOff>
    </xdr:to>
    <xdr:sp macro="" textlink="">
      <xdr:nvSpPr>
        <xdr:cNvPr id="707" name="楕円 706">
          <a:extLst>
            <a:ext uri="{FF2B5EF4-FFF2-40B4-BE49-F238E27FC236}">
              <a16:creationId xmlns:a16="http://schemas.microsoft.com/office/drawing/2014/main" xmlns="" id="{00000000-0008-0000-0600-0000C3020000}"/>
            </a:ext>
          </a:extLst>
        </xdr:cNvPr>
        <xdr:cNvSpPr/>
      </xdr:nvSpPr>
      <xdr:spPr>
        <a:xfrm>
          <a:off x="12763500" y="1684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131396</xdr:rowOff>
    </xdr:from>
    <xdr:ext cx="534377" cy="259045"/>
    <xdr:sp macro="" textlink="">
      <xdr:nvSpPr>
        <xdr:cNvPr id="708" name="テキスト ボックス 707">
          <a:extLst>
            <a:ext uri="{FF2B5EF4-FFF2-40B4-BE49-F238E27FC236}">
              <a16:creationId xmlns:a16="http://schemas.microsoft.com/office/drawing/2014/main" xmlns="" id="{00000000-0008-0000-0600-0000C4020000}"/>
            </a:ext>
          </a:extLst>
        </xdr:cNvPr>
        <xdr:cNvSpPr txBox="1"/>
      </xdr:nvSpPr>
      <xdr:spPr>
        <a:xfrm>
          <a:off x="12547111" y="1693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xmlns=""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xmlns=""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xmlns=""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xmlns=""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xmlns=""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xmlns=""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xmlns=""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xmlns=""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xmlns=""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xmlns=""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a:extLst>
            <a:ext uri="{FF2B5EF4-FFF2-40B4-BE49-F238E27FC236}">
              <a16:creationId xmlns:a16="http://schemas.microsoft.com/office/drawing/2014/main" xmlns="" id="{00000000-0008-0000-0600-0000C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a:extLst>
            <a:ext uri="{FF2B5EF4-FFF2-40B4-BE49-F238E27FC236}">
              <a16:creationId xmlns:a16="http://schemas.microsoft.com/office/drawing/2014/main" xmlns="" id="{00000000-0008-0000-0600-0000D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a:extLst>
            <a:ext uri="{FF2B5EF4-FFF2-40B4-BE49-F238E27FC236}">
              <a16:creationId xmlns:a16="http://schemas.microsoft.com/office/drawing/2014/main" xmlns="" id="{00000000-0008-0000-0600-0000D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2" name="テキスト ボックス 721">
          <a:extLst>
            <a:ext uri="{FF2B5EF4-FFF2-40B4-BE49-F238E27FC236}">
              <a16:creationId xmlns:a16="http://schemas.microsoft.com/office/drawing/2014/main" xmlns="" id="{00000000-0008-0000-0600-0000D2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a:extLst>
            <a:ext uri="{FF2B5EF4-FFF2-40B4-BE49-F238E27FC236}">
              <a16:creationId xmlns:a16="http://schemas.microsoft.com/office/drawing/2014/main" xmlns="" id="{00000000-0008-0000-0600-0000D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a:extLst>
            <a:ext uri="{FF2B5EF4-FFF2-40B4-BE49-F238E27FC236}">
              <a16:creationId xmlns:a16="http://schemas.microsoft.com/office/drawing/2014/main" xmlns="" id="{00000000-0008-0000-0600-0000D4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6" name="テキスト ボックス 725">
          <a:extLst>
            <a:ext uri="{FF2B5EF4-FFF2-40B4-BE49-F238E27FC236}">
              <a16:creationId xmlns:a16="http://schemas.microsoft.com/office/drawing/2014/main" xmlns="" id="{00000000-0008-0000-0600-0000D6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a:extLst>
            <a:ext uri="{FF2B5EF4-FFF2-40B4-BE49-F238E27FC236}">
              <a16:creationId xmlns:a16="http://schemas.microsoft.com/office/drawing/2014/main" xmlns="" id="{00000000-0008-0000-0600-0000D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a:extLst>
            <a:ext uri="{FF2B5EF4-FFF2-40B4-BE49-F238E27FC236}">
              <a16:creationId xmlns:a16="http://schemas.microsoft.com/office/drawing/2014/main" xmlns="" id="{00000000-0008-0000-0600-0000D8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xmlns=""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xmlns="" id="{00000000-0008-0000-06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xmlns=""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26581</xdr:rowOff>
    </xdr:from>
    <xdr:to>
      <xdr:col>116</xdr:col>
      <xdr:colOff>62864</xdr:colOff>
      <xdr:row>39</xdr:row>
      <xdr:rowOff>44450</xdr:rowOff>
    </xdr:to>
    <xdr:cxnSp macro="">
      <xdr:nvCxnSpPr>
        <xdr:cNvPr id="732" name="直線コネクタ 731">
          <a:extLst>
            <a:ext uri="{FF2B5EF4-FFF2-40B4-BE49-F238E27FC236}">
              <a16:creationId xmlns:a16="http://schemas.microsoft.com/office/drawing/2014/main" xmlns="" id="{00000000-0008-0000-0600-0000DC020000}"/>
            </a:ext>
          </a:extLst>
        </xdr:cNvPr>
        <xdr:cNvCxnSpPr/>
      </xdr:nvCxnSpPr>
      <xdr:spPr>
        <a:xfrm flipV="1">
          <a:off x="22159595" y="5341531"/>
          <a:ext cx="1269" cy="1389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a:extLst>
            <a:ext uri="{FF2B5EF4-FFF2-40B4-BE49-F238E27FC236}">
              <a16:creationId xmlns:a16="http://schemas.microsoft.com/office/drawing/2014/main" xmlns="" id="{00000000-0008-0000-0600-0000DD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a:extLst>
            <a:ext uri="{FF2B5EF4-FFF2-40B4-BE49-F238E27FC236}">
              <a16:creationId xmlns:a16="http://schemas.microsoft.com/office/drawing/2014/main" xmlns="" id="{00000000-0008-0000-0600-0000D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144708</xdr:rowOff>
    </xdr:from>
    <xdr:ext cx="534377" cy="259045"/>
    <xdr:sp macro="" textlink="">
      <xdr:nvSpPr>
        <xdr:cNvPr id="735" name="投資及び出資金最大値テキスト">
          <a:extLst>
            <a:ext uri="{FF2B5EF4-FFF2-40B4-BE49-F238E27FC236}">
              <a16:creationId xmlns:a16="http://schemas.microsoft.com/office/drawing/2014/main" xmlns="" id="{00000000-0008-0000-0600-0000DF020000}"/>
            </a:ext>
          </a:extLst>
        </xdr:cNvPr>
        <xdr:cNvSpPr txBox="1"/>
      </xdr:nvSpPr>
      <xdr:spPr>
        <a:xfrm>
          <a:off x="22212300" y="511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26581</xdr:rowOff>
    </xdr:from>
    <xdr:to>
      <xdr:col>116</xdr:col>
      <xdr:colOff>152400</xdr:colOff>
      <xdr:row>31</xdr:row>
      <xdr:rowOff>26581</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a:off x="22072600" y="5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a:extLst>
            <a:ext uri="{FF2B5EF4-FFF2-40B4-BE49-F238E27FC236}">
              <a16:creationId xmlns:a16="http://schemas.microsoft.com/office/drawing/2014/main" xmlns="" id="{00000000-0008-0000-0600-0000E1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105338</xdr:rowOff>
    </xdr:from>
    <xdr:ext cx="469744" cy="259045"/>
    <xdr:sp macro="" textlink="">
      <xdr:nvSpPr>
        <xdr:cNvPr id="738" name="投資及び出資金平均値テキスト">
          <a:extLst>
            <a:ext uri="{FF2B5EF4-FFF2-40B4-BE49-F238E27FC236}">
              <a16:creationId xmlns:a16="http://schemas.microsoft.com/office/drawing/2014/main" xmlns="" id="{00000000-0008-0000-0600-0000E2020000}"/>
            </a:ext>
          </a:extLst>
        </xdr:cNvPr>
        <xdr:cNvSpPr txBox="1"/>
      </xdr:nvSpPr>
      <xdr:spPr>
        <a:xfrm>
          <a:off x="22212300" y="6448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82461</xdr:rowOff>
    </xdr:from>
    <xdr:to>
      <xdr:col>116</xdr:col>
      <xdr:colOff>114300</xdr:colOff>
      <xdr:row>39</xdr:row>
      <xdr:rowOff>12611</xdr:rowOff>
    </xdr:to>
    <xdr:sp macro="" textlink="">
      <xdr:nvSpPr>
        <xdr:cNvPr id="739" name="フローチャート: 判断 738">
          <a:extLst>
            <a:ext uri="{FF2B5EF4-FFF2-40B4-BE49-F238E27FC236}">
              <a16:creationId xmlns:a16="http://schemas.microsoft.com/office/drawing/2014/main" xmlns="" id="{00000000-0008-0000-0600-0000E3020000}"/>
            </a:ext>
          </a:extLst>
        </xdr:cNvPr>
        <xdr:cNvSpPr/>
      </xdr:nvSpPr>
      <xdr:spPr>
        <a:xfrm>
          <a:off x="221107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a:extLst>
            <a:ext uri="{FF2B5EF4-FFF2-40B4-BE49-F238E27FC236}">
              <a16:creationId xmlns:a16="http://schemas.microsoft.com/office/drawing/2014/main" xmlns="" id="{00000000-0008-0000-0600-0000E4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90881</xdr:rowOff>
    </xdr:from>
    <xdr:to>
      <xdr:col>112</xdr:col>
      <xdr:colOff>38100</xdr:colOff>
      <xdr:row>39</xdr:row>
      <xdr:rowOff>21031</xdr:rowOff>
    </xdr:to>
    <xdr:sp macro="" textlink="">
      <xdr:nvSpPr>
        <xdr:cNvPr id="741" name="フローチャート: 判断 740">
          <a:extLst>
            <a:ext uri="{FF2B5EF4-FFF2-40B4-BE49-F238E27FC236}">
              <a16:creationId xmlns:a16="http://schemas.microsoft.com/office/drawing/2014/main" xmlns="" id="{00000000-0008-0000-0600-0000E5020000}"/>
            </a:ext>
          </a:extLst>
        </xdr:cNvPr>
        <xdr:cNvSpPr/>
      </xdr:nvSpPr>
      <xdr:spPr>
        <a:xfrm>
          <a:off x="21272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37558</xdr:rowOff>
    </xdr:from>
    <xdr:ext cx="469744" cy="259045"/>
    <xdr:sp macro="" textlink="">
      <xdr:nvSpPr>
        <xdr:cNvPr id="742" name="テキスト ボックス 741">
          <a:extLst>
            <a:ext uri="{FF2B5EF4-FFF2-40B4-BE49-F238E27FC236}">
              <a16:creationId xmlns:a16="http://schemas.microsoft.com/office/drawing/2014/main" xmlns="" id="{00000000-0008-0000-0600-0000E6020000}"/>
            </a:ext>
          </a:extLst>
        </xdr:cNvPr>
        <xdr:cNvSpPr txBox="1"/>
      </xdr:nvSpPr>
      <xdr:spPr>
        <a:xfrm>
          <a:off x="21088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a:extLst>
            <a:ext uri="{FF2B5EF4-FFF2-40B4-BE49-F238E27FC236}">
              <a16:creationId xmlns:a16="http://schemas.microsoft.com/office/drawing/2014/main" xmlns="" id="{00000000-0008-0000-0600-0000E7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100178</xdr:rowOff>
    </xdr:from>
    <xdr:to>
      <xdr:col>107</xdr:col>
      <xdr:colOff>101600</xdr:colOff>
      <xdr:row>39</xdr:row>
      <xdr:rowOff>30328</xdr:rowOff>
    </xdr:to>
    <xdr:sp macro="" textlink="">
      <xdr:nvSpPr>
        <xdr:cNvPr id="744" name="フローチャート: 判断 743">
          <a:extLst>
            <a:ext uri="{FF2B5EF4-FFF2-40B4-BE49-F238E27FC236}">
              <a16:creationId xmlns:a16="http://schemas.microsoft.com/office/drawing/2014/main" xmlns="" id="{00000000-0008-0000-0600-0000E8020000}"/>
            </a:ext>
          </a:extLst>
        </xdr:cNvPr>
        <xdr:cNvSpPr/>
      </xdr:nvSpPr>
      <xdr:spPr>
        <a:xfrm>
          <a:off x="20383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46855</xdr:rowOff>
    </xdr:from>
    <xdr:ext cx="469744" cy="259045"/>
    <xdr:sp macro="" textlink="">
      <xdr:nvSpPr>
        <xdr:cNvPr id="745" name="テキスト ボックス 744">
          <a:extLst>
            <a:ext uri="{FF2B5EF4-FFF2-40B4-BE49-F238E27FC236}">
              <a16:creationId xmlns:a16="http://schemas.microsoft.com/office/drawing/2014/main" xmlns="" id="{00000000-0008-0000-0600-0000E9020000}"/>
            </a:ext>
          </a:extLst>
        </xdr:cNvPr>
        <xdr:cNvSpPr txBox="1"/>
      </xdr:nvSpPr>
      <xdr:spPr>
        <a:xfrm>
          <a:off x="20199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a:extLst>
            <a:ext uri="{FF2B5EF4-FFF2-40B4-BE49-F238E27FC236}">
              <a16:creationId xmlns:a16="http://schemas.microsoft.com/office/drawing/2014/main" xmlns="" id="{00000000-0008-0000-0600-0000EA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98196</xdr:rowOff>
    </xdr:from>
    <xdr:to>
      <xdr:col>102</xdr:col>
      <xdr:colOff>165100</xdr:colOff>
      <xdr:row>39</xdr:row>
      <xdr:rowOff>28346</xdr:rowOff>
    </xdr:to>
    <xdr:sp macro="" textlink="">
      <xdr:nvSpPr>
        <xdr:cNvPr id="747" name="フローチャート: 判断 746">
          <a:extLst>
            <a:ext uri="{FF2B5EF4-FFF2-40B4-BE49-F238E27FC236}">
              <a16:creationId xmlns:a16="http://schemas.microsoft.com/office/drawing/2014/main" xmlns="" id="{00000000-0008-0000-0600-0000EB020000}"/>
            </a:ext>
          </a:extLst>
        </xdr:cNvPr>
        <xdr:cNvSpPr/>
      </xdr:nvSpPr>
      <xdr:spPr>
        <a:xfrm>
          <a:off x="19494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44873</xdr:rowOff>
    </xdr:from>
    <xdr:ext cx="469744" cy="259045"/>
    <xdr:sp macro="" textlink="">
      <xdr:nvSpPr>
        <xdr:cNvPr id="748" name="テキスト ボックス 747">
          <a:extLst>
            <a:ext uri="{FF2B5EF4-FFF2-40B4-BE49-F238E27FC236}">
              <a16:creationId xmlns:a16="http://schemas.microsoft.com/office/drawing/2014/main" xmlns="" id="{00000000-0008-0000-0600-0000EC020000}"/>
            </a:ext>
          </a:extLst>
        </xdr:cNvPr>
        <xdr:cNvSpPr txBox="1"/>
      </xdr:nvSpPr>
      <xdr:spPr>
        <a:xfrm>
          <a:off x="19310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105473</xdr:rowOff>
    </xdr:from>
    <xdr:to>
      <xdr:col>98</xdr:col>
      <xdr:colOff>38100</xdr:colOff>
      <xdr:row>39</xdr:row>
      <xdr:rowOff>35623</xdr:rowOff>
    </xdr:to>
    <xdr:sp macro="" textlink="">
      <xdr:nvSpPr>
        <xdr:cNvPr id="749" name="フローチャート: 判断 748">
          <a:extLst>
            <a:ext uri="{FF2B5EF4-FFF2-40B4-BE49-F238E27FC236}">
              <a16:creationId xmlns:a16="http://schemas.microsoft.com/office/drawing/2014/main" xmlns="" id="{00000000-0008-0000-0600-0000ED020000}"/>
            </a:ext>
          </a:extLst>
        </xdr:cNvPr>
        <xdr:cNvSpPr/>
      </xdr:nvSpPr>
      <xdr:spPr>
        <a:xfrm>
          <a:off x="18605500" y="662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52150</xdr:rowOff>
    </xdr:from>
    <xdr:ext cx="469744"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18421428" y="639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xmlns=""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xmlns=""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xmlns=""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a:extLst>
            <a:ext uri="{FF2B5EF4-FFF2-40B4-BE49-F238E27FC236}">
              <a16:creationId xmlns:a16="http://schemas.microsoft.com/office/drawing/2014/main" xmlns="" id="{00000000-0008-0000-0600-0000F4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7" name="投資及び出資金該当値テキスト">
          <a:extLst>
            <a:ext uri="{FF2B5EF4-FFF2-40B4-BE49-F238E27FC236}">
              <a16:creationId xmlns:a16="http://schemas.microsoft.com/office/drawing/2014/main" xmlns="" id="{00000000-0008-0000-0600-0000F5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a:extLst>
            <a:ext uri="{FF2B5EF4-FFF2-40B4-BE49-F238E27FC236}">
              <a16:creationId xmlns:a16="http://schemas.microsoft.com/office/drawing/2014/main" xmlns="" id="{00000000-0008-0000-0600-0000F6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xmlns="" id="{00000000-0008-0000-0600-0000F7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a:extLst>
            <a:ext uri="{FF2B5EF4-FFF2-40B4-BE49-F238E27FC236}">
              <a16:creationId xmlns:a16="http://schemas.microsoft.com/office/drawing/2014/main" xmlns="" id="{00000000-0008-0000-0600-0000F8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xmlns="" id="{00000000-0008-0000-0600-0000F9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a:extLst>
            <a:ext uri="{FF2B5EF4-FFF2-40B4-BE49-F238E27FC236}">
              <a16:creationId xmlns:a16="http://schemas.microsoft.com/office/drawing/2014/main" xmlns="" id="{00000000-0008-0000-0600-0000FA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xmlns="" id="{00000000-0008-0000-0600-0000FB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a:extLst>
            <a:ext uri="{FF2B5EF4-FFF2-40B4-BE49-F238E27FC236}">
              <a16:creationId xmlns:a16="http://schemas.microsoft.com/office/drawing/2014/main" xmlns="" id="{00000000-0008-0000-0600-0000FC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xmlns="" id="{00000000-0008-0000-0600-0000FD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xmlns=""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xmlns=""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xmlns=""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xmlns=""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xmlns=""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xmlns=""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xmlns=""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xmlns=""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xmlns=""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xmlns=""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a:extLst>
            <a:ext uri="{FF2B5EF4-FFF2-40B4-BE49-F238E27FC236}">
              <a16:creationId xmlns:a16="http://schemas.microsoft.com/office/drawing/2014/main" xmlns="" id="{00000000-0008-0000-0600-000008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a:extLst>
            <a:ext uri="{FF2B5EF4-FFF2-40B4-BE49-F238E27FC236}">
              <a16:creationId xmlns:a16="http://schemas.microsoft.com/office/drawing/2014/main" xmlns="" id="{00000000-0008-0000-0600-000009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a:extLst>
            <a:ext uri="{FF2B5EF4-FFF2-40B4-BE49-F238E27FC236}">
              <a16:creationId xmlns:a16="http://schemas.microsoft.com/office/drawing/2014/main" xmlns="" id="{00000000-0008-0000-0600-00000A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a:extLst>
            <a:ext uri="{FF2B5EF4-FFF2-40B4-BE49-F238E27FC236}">
              <a16:creationId xmlns:a16="http://schemas.microsoft.com/office/drawing/2014/main" xmlns="" id="{00000000-0008-0000-0600-00000B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a:extLst>
            <a:ext uri="{FF2B5EF4-FFF2-40B4-BE49-F238E27FC236}">
              <a16:creationId xmlns:a16="http://schemas.microsoft.com/office/drawing/2014/main" xmlns="" id="{00000000-0008-0000-0600-00000C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a:extLst>
            <a:ext uri="{FF2B5EF4-FFF2-40B4-BE49-F238E27FC236}">
              <a16:creationId xmlns:a16="http://schemas.microsoft.com/office/drawing/2014/main" xmlns="" id="{00000000-0008-0000-0600-00000D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a:extLst>
            <a:ext uri="{FF2B5EF4-FFF2-40B4-BE49-F238E27FC236}">
              <a16:creationId xmlns:a16="http://schemas.microsoft.com/office/drawing/2014/main" xmlns="" id="{00000000-0008-0000-0600-00000F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xmlns=""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xmlns=""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xmlns=""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120955</xdr:rowOff>
    </xdr:from>
    <xdr:to>
      <xdr:col>116</xdr:col>
      <xdr:colOff>62864</xdr:colOff>
      <xdr:row>58</xdr:row>
      <xdr:rowOff>139700</xdr:rowOff>
    </xdr:to>
    <xdr:cxnSp macro="">
      <xdr:nvCxnSpPr>
        <xdr:cNvPr id="787" name="直線コネクタ 786">
          <a:extLst>
            <a:ext uri="{FF2B5EF4-FFF2-40B4-BE49-F238E27FC236}">
              <a16:creationId xmlns:a16="http://schemas.microsoft.com/office/drawing/2014/main" xmlns="" id="{00000000-0008-0000-0600-000013030000}"/>
            </a:ext>
          </a:extLst>
        </xdr:cNvPr>
        <xdr:cNvCxnSpPr/>
      </xdr:nvCxnSpPr>
      <xdr:spPr>
        <a:xfrm flipV="1">
          <a:off x="22159595" y="8864905"/>
          <a:ext cx="1269" cy="121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a:extLst>
            <a:ext uri="{FF2B5EF4-FFF2-40B4-BE49-F238E27FC236}">
              <a16:creationId xmlns:a16="http://schemas.microsoft.com/office/drawing/2014/main" xmlns="" id="{00000000-0008-0000-0600-000014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a:extLst>
            <a:ext uri="{FF2B5EF4-FFF2-40B4-BE49-F238E27FC236}">
              <a16:creationId xmlns:a16="http://schemas.microsoft.com/office/drawing/2014/main" xmlns="" id="{00000000-0008-0000-0600-000015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67632</xdr:rowOff>
    </xdr:from>
    <xdr:ext cx="534377" cy="259045"/>
    <xdr:sp macro="" textlink="">
      <xdr:nvSpPr>
        <xdr:cNvPr id="790" name="貸付金最大値テキスト">
          <a:extLst>
            <a:ext uri="{FF2B5EF4-FFF2-40B4-BE49-F238E27FC236}">
              <a16:creationId xmlns:a16="http://schemas.microsoft.com/office/drawing/2014/main" xmlns="" id="{00000000-0008-0000-0600-000016030000}"/>
            </a:ext>
          </a:extLst>
        </xdr:cNvPr>
        <xdr:cNvSpPr txBox="1"/>
      </xdr:nvSpPr>
      <xdr:spPr>
        <a:xfrm>
          <a:off x="22212300" y="864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120955</xdr:rowOff>
    </xdr:from>
    <xdr:to>
      <xdr:col>116</xdr:col>
      <xdr:colOff>152400</xdr:colOff>
      <xdr:row>51</xdr:row>
      <xdr:rowOff>120955</xdr:rowOff>
    </xdr:to>
    <xdr:cxnSp macro="">
      <xdr:nvCxnSpPr>
        <xdr:cNvPr id="791" name="直線コネクタ 790">
          <a:extLst>
            <a:ext uri="{FF2B5EF4-FFF2-40B4-BE49-F238E27FC236}">
              <a16:creationId xmlns:a16="http://schemas.microsoft.com/office/drawing/2014/main" xmlns="" id="{00000000-0008-0000-0600-000017030000}"/>
            </a:ext>
          </a:extLst>
        </xdr:cNvPr>
        <xdr:cNvCxnSpPr/>
      </xdr:nvCxnSpPr>
      <xdr:spPr>
        <a:xfrm>
          <a:off x="22072600" y="886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129001</xdr:rowOff>
    </xdr:from>
    <xdr:to>
      <xdr:col>116</xdr:col>
      <xdr:colOff>63500</xdr:colOff>
      <xdr:row>58</xdr:row>
      <xdr:rowOff>129184</xdr:rowOff>
    </xdr:to>
    <xdr:cxnSp macro="">
      <xdr:nvCxnSpPr>
        <xdr:cNvPr id="792" name="直線コネクタ 791">
          <a:extLst>
            <a:ext uri="{FF2B5EF4-FFF2-40B4-BE49-F238E27FC236}">
              <a16:creationId xmlns:a16="http://schemas.microsoft.com/office/drawing/2014/main" xmlns="" id="{00000000-0008-0000-0600-000018030000}"/>
            </a:ext>
          </a:extLst>
        </xdr:cNvPr>
        <xdr:cNvCxnSpPr/>
      </xdr:nvCxnSpPr>
      <xdr:spPr>
        <a:xfrm flipV="1">
          <a:off x="21323300" y="10073101"/>
          <a:ext cx="8382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160217</xdr:rowOff>
    </xdr:from>
    <xdr:ext cx="469744" cy="259045"/>
    <xdr:sp macro="" textlink="">
      <xdr:nvSpPr>
        <xdr:cNvPr id="793" name="貸付金平均値テキスト">
          <a:extLst>
            <a:ext uri="{FF2B5EF4-FFF2-40B4-BE49-F238E27FC236}">
              <a16:creationId xmlns:a16="http://schemas.microsoft.com/office/drawing/2014/main" xmlns="" id="{00000000-0008-0000-0600-000019030000}"/>
            </a:ext>
          </a:extLst>
        </xdr:cNvPr>
        <xdr:cNvSpPr txBox="1"/>
      </xdr:nvSpPr>
      <xdr:spPr>
        <a:xfrm>
          <a:off x="22212300" y="9761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137340</xdr:rowOff>
    </xdr:from>
    <xdr:to>
      <xdr:col>116</xdr:col>
      <xdr:colOff>114300</xdr:colOff>
      <xdr:row>58</xdr:row>
      <xdr:rowOff>67490</xdr:rowOff>
    </xdr:to>
    <xdr:sp macro="" textlink="">
      <xdr:nvSpPr>
        <xdr:cNvPr id="794" name="フローチャート: 判断 793">
          <a:extLst>
            <a:ext uri="{FF2B5EF4-FFF2-40B4-BE49-F238E27FC236}">
              <a16:creationId xmlns:a16="http://schemas.microsoft.com/office/drawing/2014/main" xmlns="" id="{00000000-0008-0000-0600-00001A030000}"/>
            </a:ext>
          </a:extLst>
        </xdr:cNvPr>
        <xdr:cNvSpPr/>
      </xdr:nvSpPr>
      <xdr:spPr>
        <a:xfrm>
          <a:off x="221107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129184</xdr:rowOff>
    </xdr:from>
    <xdr:to>
      <xdr:col>111</xdr:col>
      <xdr:colOff>177800</xdr:colOff>
      <xdr:row>58</xdr:row>
      <xdr:rowOff>129322</xdr:rowOff>
    </xdr:to>
    <xdr:cxnSp macro="">
      <xdr:nvCxnSpPr>
        <xdr:cNvPr id="795" name="直線コネクタ 794">
          <a:extLst>
            <a:ext uri="{FF2B5EF4-FFF2-40B4-BE49-F238E27FC236}">
              <a16:creationId xmlns:a16="http://schemas.microsoft.com/office/drawing/2014/main" xmlns="" id="{00000000-0008-0000-0600-00001B030000}"/>
            </a:ext>
          </a:extLst>
        </xdr:cNvPr>
        <xdr:cNvCxnSpPr/>
      </xdr:nvCxnSpPr>
      <xdr:spPr>
        <a:xfrm flipV="1">
          <a:off x="20434300" y="10073284"/>
          <a:ext cx="8890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128082</xdr:rowOff>
    </xdr:from>
    <xdr:to>
      <xdr:col>112</xdr:col>
      <xdr:colOff>38100</xdr:colOff>
      <xdr:row>58</xdr:row>
      <xdr:rowOff>58232</xdr:rowOff>
    </xdr:to>
    <xdr:sp macro="" textlink="">
      <xdr:nvSpPr>
        <xdr:cNvPr id="796" name="フローチャート: 判断 795">
          <a:extLst>
            <a:ext uri="{FF2B5EF4-FFF2-40B4-BE49-F238E27FC236}">
              <a16:creationId xmlns:a16="http://schemas.microsoft.com/office/drawing/2014/main" xmlns="" id="{00000000-0008-0000-0600-00001C030000}"/>
            </a:ext>
          </a:extLst>
        </xdr:cNvPr>
        <xdr:cNvSpPr/>
      </xdr:nvSpPr>
      <xdr:spPr>
        <a:xfrm>
          <a:off x="21272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74759</xdr:rowOff>
    </xdr:from>
    <xdr:ext cx="469744" cy="259045"/>
    <xdr:sp macro="" textlink="">
      <xdr:nvSpPr>
        <xdr:cNvPr id="797" name="テキスト ボックス 796">
          <a:extLst>
            <a:ext uri="{FF2B5EF4-FFF2-40B4-BE49-F238E27FC236}">
              <a16:creationId xmlns:a16="http://schemas.microsoft.com/office/drawing/2014/main" xmlns="" id="{00000000-0008-0000-0600-00001D030000}"/>
            </a:ext>
          </a:extLst>
        </xdr:cNvPr>
        <xdr:cNvSpPr txBox="1"/>
      </xdr:nvSpPr>
      <xdr:spPr>
        <a:xfrm>
          <a:off x="21088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129322</xdr:rowOff>
    </xdr:from>
    <xdr:to>
      <xdr:col>107</xdr:col>
      <xdr:colOff>50800</xdr:colOff>
      <xdr:row>58</xdr:row>
      <xdr:rowOff>129436</xdr:rowOff>
    </xdr:to>
    <xdr:cxnSp macro="">
      <xdr:nvCxnSpPr>
        <xdr:cNvPr id="798" name="直線コネクタ 797">
          <a:extLst>
            <a:ext uri="{FF2B5EF4-FFF2-40B4-BE49-F238E27FC236}">
              <a16:creationId xmlns:a16="http://schemas.microsoft.com/office/drawing/2014/main" xmlns="" id="{00000000-0008-0000-0600-00001E030000}"/>
            </a:ext>
          </a:extLst>
        </xdr:cNvPr>
        <xdr:cNvCxnSpPr/>
      </xdr:nvCxnSpPr>
      <xdr:spPr>
        <a:xfrm flipV="1">
          <a:off x="19545300" y="10073422"/>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109589</xdr:rowOff>
    </xdr:from>
    <xdr:to>
      <xdr:col>107</xdr:col>
      <xdr:colOff>101600</xdr:colOff>
      <xdr:row>58</xdr:row>
      <xdr:rowOff>39739</xdr:rowOff>
    </xdr:to>
    <xdr:sp macro="" textlink="">
      <xdr:nvSpPr>
        <xdr:cNvPr id="799" name="フローチャート: 判断 798">
          <a:extLst>
            <a:ext uri="{FF2B5EF4-FFF2-40B4-BE49-F238E27FC236}">
              <a16:creationId xmlns:a16="http://schemas.microsoft.com/office/drawing/2014/main" xmlns="" id="{00000000-0008-0000-0600-00001F030000}"/>
            </a:ext>
          </a:extLst>
        </xdr:cNvPr>
        <xdr:cNvSpPr/>
      </xdr:nvSpPr>
      <xdr:spPr>
        <a:xfrm>
          <a:off x="20383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56266</xdr:rowOff>
    </xdr:from>
    <xdr:ext cx="469744" cy="259045"/>
    <xdr:sp macro="" textlink="">
      <xdr:nvSpPr>
        <xdr:cNvPr id="800" name="テキスト ボックス 799">
          <a:extLst>
            <a:ext uri="{FF2B5EF4-FFF2-40B4-BE49-F238E27FC236}">
              <a16:creationId xmlns:a16="http://schemas.microsoft.com/office/drawing/2014/main" xmlns="" id="{00000000-0008-0000-0600-000020030000}"/>
            </a:ext>
          </a:extLst>
        </xdr:cNvPr>
        <xdr:cNvSpPr txBox="1"/>
      </xdr:nvSpPr>
      <xdr:spPr>
        <a:xfrm>
          <a:off x="20199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129436</xdr:rowOff>
    </xdr:from>
    <xdr:to>
      <xdr:col>102</xdr:col>
      <xdr:colOff>114300</xdr:colOff>
      <xdr:row>58</xdr:row>
      <xdr:rowOff>129550</xdr:rowOff>
    </xdr:to>
    <xdr:cxnSp macro="">
      <xdr:nvCxnSpPr>
        <xdr:cNvPr id="801" name="直線コネクタ 800">
          <a:extLst>
            <a:ext uri="{FF2B5EF4-FFF2-40B4-BE49-F238E27FC236}">
              <a16:creationId xmlns:a16="http://schemas.microsoft.com/office/drawing/2014/main" xmlns="" id="{00000000-0008-0000-0600-000021030000}"/>
            </a:ext>
          </a:extLst>
        </xdr:cNvPr>
        <xdr:cNvCxnSpPr/>
      </xdr:nvCxnSpPr>
      <xdr:spPr>
        <a:xfrm flipV="1">
          <a:off x="18656300" y="10073536"/>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102753</xdr:rowOff>
    </xdr:from>
    <xdr:to>
      <xdr:col>102</xdr:col>
      <xdr:colOff>165100</xdr:colOff>
      <xdr:row>58</xdr:row>
      <xdr:rowOff>32903</xdr:rowOff>
    </xdr:to>
    <xdr:sp macro="" textlink="">
      <xdr:nvSpPr>
        <xdr:cNvPr id="802" name="フローチャート: 判断 801">
          <a:extLst>
            <a:ext uri="{FF2B5EF4-FFF2-40B4-BE49-F238E27FC236}">
              <a16:creationId xmlns:a16="http://schemas.microsoft.com/office/drawing/2014/main" xmlns="" id="{00000000-0008-0000-0600-000022030000}"/>
            </a:ext>
          </a:extLst>
        </xdr:cNvPr>
        <xdr:cNvSpPr/>
      </xdr:nvSpPr>
      <xdr:spPr>
        <a:xfrm>
          <a:off x="19494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49430</xdr:rowOff>
    </xdr:from>
    <xdr:ext cx="469744" cy="259045"/>
    <xdr:sp macro="" textlink="">
      <xdr:nvSpPr>
        <xdr:cNvPr id="803" name="テキスト ボックス 802">
          <a:extLst>
            <a:ext uri="{FF2B5EF4-FFF2-40B4-BE49-F238E27FC236}">
              <a16:creationId xmlns:a16="http://schemas.microsoft.com/office/drawing/2014/main" xmlns="" id="{00000000-0008-0000-0600-000023030000}"/>
            </a:ext>
          </a:extLst>
        </xdr:cNvPr>
        <xdr:cNvSpPr txBox="1"/>
      </xdr:nvSpPr>
      <xdr:spPr>
        <a:xfrm>
          <a:off x="19310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95369</xdr:rowOff>
    </xdr:from>
    <xdr:to>
      <xdr:col>98</xdr:col>
      <xdr:colOff>38100</xdr:colOff>
      <xdr:row>58</xdr:row>
      <xdr:rowOff>25519</xdr:rowOff>
    </xdr:to>
    <xdr:sp macro="" textlink="">
      <xdr:nvSpPr>
        <xdr:cNvPr id="804" name="フローチャート: 判断 803">
          <a:extLst>
            <a:ext uri="{FF2B5EF4-FFF2-40B4-BE49-F238E27FC236}">
              <a16:creationId xmlns:a16="http://schemas.microsoft.com/office/drawing/2014/main" xmlns="" id="{00000000-0008-0000-0600-000024030000}"/>
            </a:ext>
          </a:extLst>
        </xdr:cNvPr>
        <xdr:cNvSpPr/>
      </xdr:nvSpPr>
      <xdr:spPr>
        <a:xfrm>
          <a:off x="18605500" y="986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42046</xdr:rowOff>
    </xdr:from>
    <xdr:ext cx="469744" cy="259045"/>
    <xdr:sp macro="" textlink="">
      <xdr:nvSpPr>
        <xdr:cNvPr id="805" name="テキスト ボックス 804">
          <a:extLst>
            <a:ext uri="{FF2B5EF4-FFF2-40B4-BE49-F238E27FC236}">
              <a16:creationId xmlns:a16="http://schemas.microsoft.com/office/drawing/2014/main" xmlns="" id="{00000000-0008-0000-0600-000025030000}"/>
            </a:ext>
          </a:extLst>
        </xdr:cNvPr>
        <xdr:cNvSpPr txBox="1"/>
      </xdr:nvSpPr>
      <xdr:spPr>
        <a:xfrm>
          <a:off x="18421428" y="9643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78201</xdr:rowOff>
    </xdr:from>
    <xdr:to>
      <xdr:col>116</xdr:col>
      <xdr:colOff>114300</xdr:colOff>
      <xdr:row>59</xdr:row>
      <xdr:rowOff>8351</xdr:rowOff>
    </xdr:to>
    <xdr:sp macro="" textlink="">
      <xdr:nvSpPr>
        <xdr:cNvPr id="811" name="楕円 810">
          <a:extLst>
            <a:ext uri="{FF2B5EF4-FFF2-40B4-BE49-F238E27FC236}">
              <a16:creationId xmlns:a16="http://schemas.microsoft.com/office/drawing/2014/main" xmlns="" id="{00000000-0008-0000-0600-00002B030000}"/>
            </a:ext>
          </a:extLst>
        </xdr:cNvPr>
        <xdr:cNvSpPr/>
      </xdr:nvSpPr>
      <xdr:spPr>
        <a:xfrm>
          <a:off x="22110700" y="1002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164578</xdr:rowOff>
    </xdr:from>
    <xdr:ext cx="378565" cy="259045"/>
    <xdr:sp macro="" textlink="">
      <xdr:nvSpPr>
        <xdr:cNvPr id="812" name="貸付金該当値テキスト">
          <a:extLst>
            <a:ext uri="{FF2B5EF4-FFF2-40B4-BE49-F238E27FC236}">
              <a16:creationId xmlns:a16="http://schemas.microsoft.com/office/drawing/2014/main" xmlns="" id="{00000000-0008-0000-0600-00002C030000}"/>
            </a:ext>
          </a:extLst>
        </xdr:cNvPr>
        <xdr:cNvSpPr txBox="1"/>
      </xdr:nvSpPr>
      <xdr:spPr>
        <a:xfrm>
          <a:off x="22212300" y="9937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78384</xdr:rowOff>
    </xdr:from>
    <xdr:to>
      <xdr:col>112</xdr:col>
      <xdr:colOff>38100</xdr:colOff>
      <xdr:row>59</xdr:row>
      <xdr:rowOff>8534</xdr:rowOff>
    </xdr:to>
    <xdr:sp macro="" textlink="">
      <xdr:nvSpPr>
        <xdr:cNvPr id="813" name="楕円 812">
          <a:extLst>
            <a:ext uri="{FF2B5EF4-FFF2-40B4-BE49-F238E27FC236}">
              <a16:creationId xmlns:a16="http://schemas.microsoft.com/office/drawing/2014/main" xmlns="" id="{00000000-0008-0000-0600-00002D030000}"/>
            </a:ext>
          </a:extLst>
        </xdr:cNvPr>
        <xdr:cNvSpPr/>
      </xdr:nvSpPr>
      <xdr:spPr>
        <a:xfrm>
          <a:off x="21272500" y="1002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171111</xdr:rowOff>
    </xdr:from>
    <xdr:ext cx="378565" cy="259045"/>
    <xdr:sp macro="" textlink="">
      <xdr:nvSpPr>
        <xdr:cNvPr id="814" name="テキスト ボックス 813">
          <a:extLst>
            <a:ext uri="{FF2B5EF4-FFF2-40B4-BE49-F238E27FC236}">
              <a16:creationId xmlns:a16="http://schemas.microsoft.com/office/drawing/2014/main" xmlns="" id="{00000000-0008-0000-0600-00002E030000}"/>
            </a:ext>
          </a:extLst>
        </xdr:cNvPr>
        <xdr:cNvSpPr txBox="1"/>
      </xdr:nvSpPr>
      <xdr:spPr>
        <a:xfrm>
          <a:off x="21134017" y="10115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78522</xdr:rowOff>
    </xdr:from>
    <xdr:to>
      <xdr:col>107</xdr:col>
      <xdr:colOff>101600</xdr:colOff>
      <xdr:row>59</xdr:row>
      <xdr:rowOff>8672</xdr:rowOff>
    </xdr:to>
    <xdr:sp macro="" textlink="">
      <xdr:nvSpPr>
        <xdr:cNvPr id="815" name="楕円 814">
          <a:extLst>
            <a:ext uri="{FF2B5EF4-FFF2-40B4-BE49-F238E27FC236}">
              <a16:creationId xmlns:a16="http://schemas.microsoft.com/office/drawing/2014/main" xmlns="" id="{00000000-0008-0000-0600-00002F030000}"/>
            </a:ext>
          </a:extLst>
        </xdr:cNvPr>
        <xdr:cNvSpPr/>
      </xdr:nvSpPr>
      <xdr:spPr>
        <a:xfrm>
          <a:off x="20383500" y="1002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171249</xdr:rowOff>
    </xdr:from>
    <xdr:ext cx="378565" cy="259045"/>
    <xdr:sp macro="" textlink="">
      <xdr:nvSpPr>
        <xdr:cNvPr id="816" name="テキスト ボックス 815">
          <a:extLst>
            <a:ext uri="{FF2B5EF4-FFF2-40B4-BE49-F238E27FC236}">
              <a16:creationId xmlns:a16="http://schemas.microsoft.com/office/drawing/2014/main" xmlns="" id="{00000000-0008-0000-0600-000030030000}"/>
            </a:ext>
          </a:extLst>
        </xdr:cNvPr>
        <xdr:cNvSpPr txBox="1"/>
      </xdr:nvSpPr>
      <xdr:spPr>
        <a:xfrm>
          <a:off x="20245017" y="10115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78636</xdr:rowOff>
    </xdr:from>
    <xdr:to>
      <xdr:col>102</xdr:col>
      <xdr:colOff>165100</xdr:colOff>
      <xdr:row>59</xdr:row>
      <xdr:rowOff>8786</xdr:rowOff>
    </xdr:to>
    <xdr:sp macro="" textlink="">
      <xdr:nvSpPr>
        <xdr:cNvPr id="817" name="楕円 816">
          <a:extLst>
            <a:ext uri="{FF2B5EF4-FFF2-40B4-BE49-F238E27FC236}">
              <a16:creationId xmlns:a16="http://schemas.microsoft.com/office/drawing/2014/main" xmlns="" id="{00000000-0008-0000-0600-000031030000}"/>
            </a:ext>
          </a:extLst>
        </xdr:cNvPr>
        <xdr:cNvSpPr/>
      </xdr:nvSpPr>
      <xdr:spPr>
        <a:xfrm>
          <a:off x="19494500" y="1002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171363</xdr:rowOff>
    </xdr:from>
    <xdr:ext cx="378565" cy="259045"/>
    <xdr:sp macro="" textlink="">
      <xdr:nvSpPr>
        <xdr:cNvPr id="818" name="テキスト ボックス 817">
          <a:extLst>
            <a:ext uri="{FF2B5EF4-FFF2-40B4-BE49-F238E27FC236}">
              <a16:creationId xmlns:a16="http://schemas.microsoft.com/office/drawing/2014/main" xmlns="" id="{00000000-0008-0000-0600-000032030000}"/>
            </a:ext>
          </a:extLst>
        </xdr:cNvPr>
        <xdr:cNvSpPr txBox="1"/>
      </xdr:nvSpPr>
      <xdr:spPr>
        <a:xfrm>
          <a:off x="19356017" y="10115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78750</xdr:rowOff>
    </xdr:from>
    <xdr:to>
      <xdr:col>98</xdr:col>
      <xdr:colOff>38100</xdr:colOff>
      <xdr:row>59</xdr:row>
      <xdr:rowOff>8900</xdr:rowOff>
    </xdr:to>
    <xdr:sp macro="" textlink="">
      <xdr:nvSpPr>
        <xdr:cNvPr id="819" name="楕円 818">
          <a:extLst>
            <a:ext uri="{FF2B5EF4-FFF2-40B4-BE49-F238E27FC236}">
              <a16:creationId xmlns:a16="http://schemas.microsoft.com/office/drawing/2014/main" xmlns="" id="{00000000-0008-0000-0600-000033030000}"/>
            </a:ext>
          </a:extLst>
        </xdr:cNvPr>
        <xdr:cNvSpPr/>
      </xdr:nvSpPr>
      <xdr:spPr>
        <a:xfrm>
          <a:off x="18605500" y="1002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27</xdr:rowOff>
    </xdr:from>
    <xdr:ext cx="378565" cy="259045"/>
    <xdr:sp macro="" textlink="">
      <xdr:nvSpPr>
        <xdr:cNvPr id="820" name="テキスト ボックス 819">
          <a:extLst>
            <a:ext uri="{FF2B5EF4-FFF2-40B4-BE49-F238E27FC236}">
              <a16:creationId xmlns:a16="http://schemas.microsoft.com/office/drawing/2014/main" xmlns="" id="{00000000-0008-0000-0600-000034030000}"/>
            </a:ext>
          </a:extLst>
        </xdr:cNvPr>
        <xdr:cNvSpPr txBox="1"/>
      </xdr:nvSpPr>
      <xdr:spPr>
        <a:xfrm>
          <a:off x="18467017" y="10115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xmlns=""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xmlns=""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xmlns=""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xmlns=""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xmlns=""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xmlns=""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xmlns=""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xmlns=""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xmlns=""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xmlns=""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xmlns=""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xmlns="" id="{00000000-0008-0000-0600-00004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a:extLst>
            <a:ext uri="{FF2B5EF4-FFF2-40B4-BE49-F238E27FC236}">
              <a16:creationId xmlns:a16="http://schemas.microsoft.com/office/drawing/2014/main" xmlns="" id="{00000000-0008-0000-0600-00004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xmlns="" id="{00000000-0008-0000-0600-00004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a16="http://schemas.microsoft.com/office/drawing/2014/main" xmlns="" id="{00000000-0008-0000-0600-00004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xmlns="" id="{00000000-0008-0000-0600-00004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a16="http://schemas.microsoft.com/office/drawing/2014/main" xmlns="" id="{00000000-0008-0000-0600-00004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xmlns="" id="{00000000-0008-0000-0600-00004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a16="http://schemas.microsoft.com/office/drawing/2014/main" xmlns="" id="{00000000-0008-0000-0600-00004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a:extLst>
            <a:ext uri="{FF2B5EF4-FFF2-40B4-BE49-F238E27FC236}">
              <a16:creationId xmlns:a16="http://schemas.microsoft.com/office/drawing/2014/main" xmlns="" id="{00000000-0008-0000-0600-000049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xmlns="" id="{00000000-0008-0000-0600-00004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a:extLst>
            <a:ext uri="{FF2B5EF4-FFF2-40B4-BE49-F238E27FC236}">
              <a16:creationId xmlns:a16="http://schemas.microsoft.com/office/drawing/2014/main" xmlns="" id="{00000000-0008-0000-0600-00004B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xmlns=""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xmlns=""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47656</xdr:rowOff>
    </xdr:from>
    <xdr:to>
      <xdr:col>116</xdr:col>
      <xdr:colOff>62864</xdr:colOff>
      <xdr:row>78</xdr:row>
      <xdr:rowOff>83545</xdr:rowOff>
    </xdr:to>
    <xdr:cxnSp macro="">
      <xdr:nvCxnSpPr>
        <xdr:cNvPr id="847" name="直線コネクタ 846">
          <a:extLst>
            <a:ext uri="{FF2B5EF4-FFF2-40B4-BE49-F238E27FC236}">
              <a16:creationId xmlns:a16="http://schemas.microsoft.com/office/drawing/2014/main" xmlns="" id="{00000000-0008-0000-0600-00004F030000}"/>
            </a:ext>
          </a:extLst>
        </xdr:cNvPr>
        <xdr:cNvCxnSpPr/>
      </xdr:nvCxnSpPr>
      <xdr:spPr>
        <a:xfrm flipV="1">
          <a:off x="22159595" y="12049156"/>
          <a:ext cx="1269" cy="14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87372</xdr:rowOff>
    </xdr:from>
    <xdr:ext cx="534377" cy="259045"/>
    <xdr:sp macro="" textlink="">
      <xdr:nvSpPr>
        <xdr:cNvPr id="848" name="繰出金最小値テキスト">
          <a:extLst>
            <a:ext uri="{FF2B5EF4-FFF2-40B4-BE49-F238E27FC236}">
              <a16:creationId xmlns:a16="http://schemas.microsoft.com/office/drawing/2014/main" xmlns="" id="{00000000-0008-0000-0600-000050030000}"/>
            </a:ext>
          </a:extLst>
        </xdr:cNvPr>
        <xdr:cNvSpPr txBox="1"/>
      </xdr:nvSpPr>
      <xdr:spPr>
        <a:xfrm>
          <a:off x="22212300" y="1346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83545</xdr:rowOff>
    </xdr:from>
    <xdr:to>
      <xdr:col>116</xdr:col>
      <xdr:colOff>152400</xdr:colOff>
      <xdr:row>78</xdr:row>
      <xdr:rowOff>83545</xdr:rowOff>
    </xdr:to>
    <xdr:cxnSp macro="">
      <xdr:nvCxnSpPr>
        <xdr:cNvPr id="849" name="直線コネクタ 848">
          <a:extLst>
            <a:ext uri="{FF2B5EF4-FFF2-40B4-BE49-F238E27FC236}">
              <a16:creationId xmlns:a16="http://schemas.microsoft.com/office/drawing/2014/main" xmlns="" id="{00000000-0008-0000-0600-000051030000}"/>
            </a:ext>
          </a:extLst>
        </xdr:cNvPr>
        <xdr:cNvCxnSpPr/>
      </xdr:nvCxnSpPr>
      <xdr:spPr>
        <a:xfrm>
          <a:off x="22072600" y="13456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165783</xdr:rowOff>
    </xdr:from>
    <xdr:ext cx="599010" cy="259045"/>
    <xdr:sp macro="" textlink="">
      <xdr:nvSpPr>
        <xdr:cNvPr id="850" name="繰出金最大値テキスト">
          <a:extLst>
            <a:ext uri="{FF2B5EF4-FFF2-40B4-BE49-F238E27FC236}">
              <a16:creationId xmlns:a16="http://schemas.microsoft.com/office/drawing/2014/main" xmlns="" id="{00000000-0008-0000-0600-000052030000}"/>
            </a:ext>
          </a:extLst>
        </xdr:cNvPr>
        <xdr:cNvSpPr txBox="1"/>
      </xdr:nvSpPr>
      <xdr:spPr>
        <a:xfrm>
          <a:off x="22212300" y="1182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47656</xdr:rowOff>
    </xdr:from>
    <xdr:to>
      <xdr:col>116</xdr:col>
      <xdr:colOff>152400</xdr:colOff>
      <xdr:row>70</xdr:row>
      <xdr:rowOff>47656</xdr:rowOff>
    </xdr:to>
    <xdr:cxnSp macro="">
      <xdr:nvCxnSpPr>
        <xdr:cNvPr id="851" name="直線コネクタ 850">
          <a:extLst>
            <a:ext uri="{FF2B5EF4-FFF2-40B4-BE49-F238E27FC236}">
              <a16:creationId xmlns:a16="http://schemas.microsoft.com/office/drawing/2014/main" xmlns="" id="{00000000-0008-0000-0600-000053030000}"/>
            </a:ext>
          </a:extLst>
        </xdr:cNvPr>
        <xdr:cNvCxnSpPr/>
      </xdr:nvCxnSpPr>
      <xdr:spPr>
        <a:xfrm>
          <a:off x="22072600" y="1204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149856</xdr:rowOff>
    </xdr:from>
    <xdr:to>
      <xdr:col>116</xdr:col>
      <xdr:colOff>63500</xdr:colOff>
      <xdr:row>77</xdr:row>
      <xdr:rowOff>53730</xdr:rowOff>
    </xdr:to>
    <xdr:cxnSp macro="">
      <xdr:nvCxnSpPr>
        <xdr:cNvPr id="852" name="直線コネクタ 851">
          <a:extLst>
            <a:ext uri="{FF2B5EF4-FFF2-40B4-BE49-F238E27FC236}">
              <a16:creationId xmlns:a16="http://schemas.microsoft.com/office/drawing/2014/main" xmlns="" id="{00000000-0008-0000-0600-000054030000}"/>
            </a:ext>
          </a:extLst>
        </xdr:cNvPr>
        <xdr:cNvCxnSpPr/>
      </xdr:nvCxnSpPr>
      <xdr:spPr>
        <a:xfrm flipV="1">
          <a:off x="21323300" y="13180056"/>
          <a:ext cx="838200" cy="7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52357</xdr:rowOff>
    </xdr:from>
    <xdr:ext cx="534377" cy="259045"/>
    <xdr:sp macro="" textlink="">
      <xdr:nvSpPr>
        <xdr:cNvPr id="853" name="繰出金平均値テキスト">
          <a:extLst>
            <a:ext uri="{FF2B5EF4-FFF2-40B4-BE49-F238E27FC236}">
              <a16:creationId xmlns:a16="http://schemas.microsoft.com/office/drawing/2014/main" xmlns="" id="{00000000-0008-0000-0600-000055030000}"/>
            </a:ext>
          </a:extLst>
        </xdr:cNvPr>
        <xdr:cNvSpPr txBox="1"/>
      </xdr:nvSpPr>
      <xdr:spPr>
        <a:xfrm>
          <a:off x="22212300" y="12739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29480</xdr:rowOff>
    </xdr:from>
    <xdr:to>
      <xdr:col>116</xdr:col>
      <xdr:colOff>114300</xdr:colOff>
      <xdr:row>75</xdr:row>
      <xdr:rowOff>131080</xdr:rowOff>
    </xdr:to>
    <xdr:sp macro="" textlink="">
      <xdr:nvSpPr>
        <xdr:cNvPr id="854" name="フローチャート: 判断 853">
          <a:extLst>
            <a:ext uri="{FF2B5EF4-FFF2-40B4-BE49-F238E27FC236}">
              <a16:creationId xmlns:a16="http://schemas.microsoft.com/office/drawing/2014/main" xmlns="" id="{00000000-0008-0000-0600-000056030000}"/>
            </a:ext>
          </a:extLst>
        </xdr:cNvPr>
        <xdr:cNvSpPr/>
      </xdr:nvSpPr>
      <xdr:spPr>
        <a:xfrm>
          <a:off x="221107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30380</xdr:rowOff>
    </xdr:from>
    <xdr:to>
      <xdr:col>111</xdr:col>
      <xdr:colOff>177800</xdr:colOff>
      <xdr:row>77</xdr:row>
      <xdr:rowOff>53730</xdr:rowOff>
    </xdr:to>
    <xdr:cxnSp macro="">
      <xdr:nvCxnSpPr>
        <xdr:cNvPr id="855" name="直線コネクタ 854">
          <a:extLst>
            <a:ext uri="{FF2B5EF4-FFF2-40B4-BE49-F238E27FC236}">
              <a16:creationId xmlns:a16="http://schemas.microsoft.com/office/drawing/2014/main" xmlns="" id="{00000000-0008-0000-0600-000057030000}"/>
            </a:ext>
          </a:extLst>
        </xdr:cNvPr>
        <xdr:cNvCxnSpPr/>
      </xdr:nvCxnSpPr>
      <xdr:spPr>
        <a:xfrm>
          <a:off x="20434300" y="13232030"/>
          <a:ext cx="889000" cy="2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14197</xdr:rowOff>
    </xdr:from>
    <xdr:to>
      <xdr:col>112</xdr:col>
      <xdr:colOff>38100</xdr:colOff>
      <xdr:row>75</xdr:row>
      <xdr:rowOff>115797</xdr:rowOff>
    </xdr:to>
    <xdr:sp macro="" textlink="">
      <xdr:nvSpPr>
        <xdr:cNvPr id="856" name="フローチャート: 判断 855">
          <a:extLst>
            <a:ext uri="{FF2B5EF4-FFF2-40B4-BE49-F238E27FC236}">
              <a16:creationId xmlns:a16="http://schemas.microsoft.com/office/drawing/2014/main" xmlns="" id="{00000000-0008-0000-0600-000058030000}"/>
            </a:ext>
          </a:extLst>
        </xdr:cNvPr>
        <xdr:cNvSpPr/>
      </xdr:nvSpPr>
      <xdr:spPr>
        <a:xfrm>
          <a:off x="21272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132324</xdr:rowOff>
    </xdr:from>
    <xdr:ext cx="534377" cy="259045"/>
    <xdr:sp macro="" textlink="">
      <xdr:nvSpPr>
        <xdr:cNvPr id="857" name="テキスト ボックス 856">
          <a:extLst>
            <a:ext uri="{FF2B5EF4-FFF2-40B4-BE49-F238E27FC236}">
              <a16:creationId xmlns:a16="http://schemas.microsoft.com/office/drawing/2014/main" xmlns="" id="{00000000-0008-0000-0600-000059030000}"/>
            </a:ext>
          </a:extLst>
        </xdr:cNvPr>
        <xdr:cNvSpPr txBox="1"/>
      </xdr:nvSpPr>
      <xdr:spPr>
        <a:xfrm>
          <a:off x="21056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30380</xdr:rowOff>
    </xdr:from>
    <xdr:to>
      <xdr:col>107</xdr:col>
      <xdr:colOff>50800</xdr:colOff>
      <xdr:row>77</xdr:row>
      <xdr:rowOff>99924</xdr:rowOff>
    </xdr:to>
    <xdr:cxnSp macro="">
      <xdr:nvCxnSpPr>
        <xdr:cNvPr id="858" name="直線コネクタ 857">
          <a:extLst>
            <a:ext uri="{FF2B5EF4-FFF2-40B4-BE49-F238E27FC236}">
              <a16:creationId xmlns:a16="http://schemas.microsoft.com/office/drawing/2014/main" xmlns="" id="{00000000-0008-0000-0600-00005A030000}"/>
            </a:ext>
          </a:extLst>
        </xdr:cNvPr>
        <xdr:cNvCxnSpPr/>
      </xdr:nvCxnSpPr>
      <xdr:spPr>
        <a:xfrm flipV="1">
          <a:off x="19545300" y="13232030"/>
          <a:ext cx="889000" cy="69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35620</xdr:rowOff>
    </xdr:from>
    <xdr:to>
      <xdr:col>107</xdr:col>
      <xdr:colOff>101600</xdr:colOff>
      <xdr:row>75</xdr:row>
      <xdr:rowOff>137220</xdr:rowOff>
    </xdr:to>
    <xdr:sp macro="" textlink="">
      <xdr:nvSpPr>
        <xdr:cNvPr id="859" name="フローチャート: 判断 858">
          <a:extLst>
            <a:ext uri="{FF2B5EF4-FFF2-40B4-BE49-F238E27FC236}">
              <a16:creationId xmlns:a16="http://schemas.microsoft.com/office/drawing/2014/main" xmlns="" id="{00000000-0008-0000-0600-00005B030000}"/>
            </a:ext>
          </a:extLst>
        </xdr:cNvPr>
        <xdr:cNvSpPr/>
      </xdr:nvSpPr>
      <xdr:spPr>
        <a:xfrm>
          <a:off x="20383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153747</xdr:rowOff>
    </xdr:from>
    <xdr:ext cx="534377" cy="259045"/>
    <xdr:sp macro="" textlink="">
      <xdr:nvSpPr>
        <xdr:cNvPr id="860" name="テキスト ボックス 859">
          <a:extLst>
            <a:ext uri="{FF2B5EF4-FFF2-40B4-BE49-F238E27FC236}">
              <a16:creationId xmlns:a16="http://schemas.microsoft.com/office/drawing/2014/main" xmlns="" id="{00000000-0008-0000-0600-00005C030000}"/>
            </a:ext>
          </a:extLst>
        </xdr:cNvPr>
        <xdr:cNvSpPr txBox="1"/>
      </xdr:nvSpPr>
      <xdr:spPr>
        <a:xfrm>
          <a:off x="20167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99924</xdr:rowOff>
    </xdr:from>
    <xdr:to>
      <xdr:col>102</xdr:col>
      <xdr:colOff>114300</xdr:colOff>
      <xdr:row>77</xdr:row>
      <xdr:rowOff>140305</xdr:rowOff>
    </xdr:to>
    <xdr:cxnSp macro="">
      <xdr:nvCxnSpPr>
        <xdr:cNvPr id="861" name="直線コネクタ 860">
          <a:extLst>
            <a:ext uri="{FF2B5EF4-FFF2-40B4-BE49-F238E27FC236}">
              <a16:creationId xmlns:a16="http://schemas.microsoft.com/office/drawing/2014/main" xmlns="" id="{00000000-0008-0000-0600-00005D030000}"/>
            </a:ext>
          </a:extLst>
        </xdr:cNvPr>
        <xdr:cNvCxnSpPr/>
      </xdr:nvCxnSpPr>
      <xdr:spPr>
        <a:xfrm flipV="1">
          <a:off x="18656300" y="13301574"/>
          <a:ext cx="889000" cy="4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101065</xdr:rowOff>
    </xdr:from>
    <xdr:to>
      <xdr:col>102</xdr:col>
      <xdr:colOff>165100</xdr:colOff>
      <xdr:row>76</xdr:row>
      <xdr:rowOff>31215</xdr:rowOff>
    </xdr:to>
    <xdr:sp macro="" textlink="">
      <xdr:nvSpPr>
        <xdr:cNvPr id="862" name="フローチャート: 判断 861">
          <a:extLst>
            <a:ext uri="{FF2B5EF4-FFF2-40B4-BE49-F238E27FC236}">
              <a16:creationId xmlns:a16="http://schemas.microsoft.com/office/drawing/2014/main" xmlns="" id="{00000000-0008-0000-0600-00005E030000}"/>
            </a:ext>
          </a:extLst>
        </xdr:cNvPr>
        <xdr:cNvSpPr/>
      </xdr:nvSpPr>
      <xdr:spPr>
        <a:xfrm>
          <a:off x="19494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47742</xdr:rowOff>
    </xdr:from>
    <xdr:ext cx="534377"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19278111" y="1273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113474</xdr:rowOff>
    </xdr:from>
    <xdr:to>
      <xdr:col>98</xdr:col>
      <xdr:colOff>38100</xdr:colOff>
      <xdr:row>76</xdr:row>
      <xdr:rowOff>43625</xdr:rowOff>
    </xdr:to>
    <xdr:sp macro="" textlink="">
      <xdr:nvSpPr>
        <xdr:cNvPr id="864" name="フローチャート: 判断 863">
          <a:extLst>
            <a:ext uri="{FF2B5EF4-FFF2-40B4-BE49-F238E27FC236}">
              <a16:creationId xmlns:a16="http://schemas.microsoft.com/office/drawing/2014/main" xmlns="" id="{00000000-0008-0000-0600-000060030000}"/>
            </a:ext>
          </a:extLst>
        </xdr:cNvPr>
        <xdr:cNvSpPr/>
      </xdr:nvSpPr>
      <xdr:spPr>
        <a:xfrm>
          <a:off x="18605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60151</xdr:rowOff>
    </xdr:from>
    <xdr:ext cx="534377" cy="259045"/>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18389111" y="1274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99056</xdr:rowOff>
    </xdr:from>
    <xdr:to>
      <xdr:col>116</xdr:col>
      <xdr:colOff>114300</xdr:colOff>
      <xdr:row>77</xdr:row>
      <xdr:rowOff>29206</xdr:rowOff>
    </xdr:to>
    <xdr:sp macro="" textlink="">
      <xdr:nvSpPr>
        <xdr:cNvPr id="871" name="楕円 870">
          <a:extLst>
            <a:ext uri="{FF2B5EF4-FFF2-40B4-BE49-F238E27FC236}">
              <a16:creationId xmlns:a16="http://schemas.microsoft.com/office/drawing/2014/main" xmlns="" id="{00000000-0008-0000-0600-000067030000}"/>
            </a:ext>
          </a:extLst>
        </xdr:cNvPr>
        <xdr:cNvSpPr/>
      </xdr:nvSpPr>
      <xdr:spPr>
        <a:xfrm>
          <a:off x="22110700" y="1312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77483</xdr:rowOff>
    </xdr:from>
    <xdr:ext cx="534377" cy="259045"/>
    <xdr:sp macro="" textlink="">
      <xdr:nvSpPr>
        <xdr:cNvPr id="872" name="繰出金該当値テキスト">
          <a:extLst>
            <a:ext uri="{FF2B5EF4-FFF2-40B4-BE49-F238E27FC236}">
              <a16:creationId xmlns:a16="http://schemas.microsoft.com/office/drawing/2014/main" xmlns="" id="{00000000-0008-0000-0600-000068030000}"/>
            </a:ext>
          </a:extLst>
        </xdr:cNvPr>
        <xdr:cNvSpPr txBox="1"/>
      </xdr:nvSpPr>
      <xdr:spPr>
        <a:xfrm>
          <a:off x="22212300" y="1310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2930</xdr:rowOff>
    </xdr:from>
    <xdr:to>
      <xdr:col>112</xdr:col>
      <xdr:colOff>38100</xdr:colOff>
      <xdr:row>77</xdr:row>
      <xdr:rowOff>104530</xdr:rowOff>
    </xdr:to>
    <xdr:sp macro="" textlink="">
      <xdr:nvSpPr>
        <xdr:cNvPr id="873" name="楕円 872">
          <a:extLst>
            <a:ext uri="{FF2B5EF4-FFF2-40B4-BE49-F238E27FC236}">
              <a16:creationId xmlns:a16="http://schemas.microsoft.com/office/drawing/2014/main" xmlns="" id="{00000000-0008-0000-0600-000069030000}"/>
            </a:ext>
          </a:extLst>
        </xdr:cNvPr>
        <xdr:cNvSpPr/>
      </xdr:nvSpPr>
      <xdr:spPr>
        <a:xfrm>
          <a:off x="21272500" y="1320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95657</xdr:rowOff>
    </xdr:from>
    <xdr:ext cx="534377" cy="259045"/>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21056111" y="1329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151030</xdr:rowOff>
    </xdr:from>
    <xdr:to>
      <xdr:col>107</xdr:col>
      <xdr:colOff>101600</xdr:colOff>
      <xdr:row>77</xdr:row>
      <xdr:rowOff>81180</xdr:rowOff>
    </xdr:to>
    <xdr:sp macro="" textlink="">
      <xdr:nvSpPr>
        <xdr:cNvPr id="875" name="楕円 874">
          <a:extLst>
            <a:ext uri="{FF2B5EF4-FFF2-40B4-BE49-F238E27FC236}">
              <a16:creationId xmlns:a16="http://schemas.microsoft.com/office/drawing/2014/main" xmlns="" id="{00000000-0008-0000-0600-00006B030000}"/>
            </a:ext>
          </a:extLst>
        </xdr:cNvPr>
        <xdr:cNvSpPr/>
      </xdr:nvSpPr>
      <xdr:spPr>
        <a:xfrm>
          <a:off x="20383500" y="1318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72307</xdr:rowOff>
    </xdr:from>
    <xdr:ext cx="534377" cy="259045"/>
    <xdr:sp macro="" textlink="">
      <xdr:nvSpPr>
        <xdr:cNvPr id="876" name="テキスト ボックス 875">
          <a:extLst>
            <a:ext uri="{FF2B5EF4-FFF2-40B4-BE49-F238E27FC236}">
              <a16:creationId xmlns:a16="http://schemas.microsoft.com/office/drawing/2014/main" xmlns="" id="{00000000-0008-0000-0600-00006C030000}"/>
            </a:ext>
          </a:extLst>
        </xdr:cNvPr>
        <xdr:cNvSpPr txBox="1"/>
      </xdr:nvSpPr>
      <xdr:spPr>
        <a:xfrm>
          <a:off x="20167111" y="1327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49124</xdr:rowOff>
    </xdr:from>
    <xdr:to>
      <xdr:col>102</xdr:col>
      <xdr:colOff>165100</xdr:colOff>
      <xdr:row>77</xdr:row>
      <xdr:rowOff>150724</xdr:rowOff>
    </xdr:to>
    <xdr:sp macro="" textlink="">
      <xdr:nvSpPr>
        <xdr:cNvPr id="877" name="楕円 876">
          <a:extLst>
            <a:ext uri="{FF2B5EF4-FFF2-40B4-BE49-F238E27FC236}">
              <a16:creationId xmlns:a16="http://schemas.microsoft.com/office/drawing/2014/main" xmlns="" id="{00000000-0008-0000-0600-00006D030000}"/>
            </a:ext>
          </a:extLst>
        </xdr:cNvPr>
        <xdr:cNvSpPr/>
      </xdr:nvSpPr>
      <xdr:spPr>
        <a:xfrm>
          <a:off x="19494500" y="1325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141851</xdr:rowOff>
    </xdr:from>
    <xdr:ext cx="534377" cy="259045"/>
    <xdr:sp macro="" textlink="">
      <xdr:nvSpPr>
        <xdr:cNvPr id="878" name="テキスト ボックス 877">
          <a:extLst>
            <a:ext uri="{FF2B5EF4-FFF2-40B4-BE49-F238E27FC236}">
              <a16:creationId xmlns:a16="http://schemas.microsoft.com/office/drawing/2014/main" xmlns="" id="{00000000-0008-0000-0600-00006E030000}"/>
            </a:ext>
          </a:extLst>
        </xdr:cNvPr>
        <xdr:cNvSpPr txBox="1"/>
      </xdr:nvSpPr>
      <xdr:spPr>
        <a:xfrm>
          <a:off x="19278111" y="1334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89505</xdr:rowOff>
    </xdr:from>
    <xdr:to>
      <xdr:col>98</xdr:col>
      <xdr:colOff>38100</xdr:colOff>
      <xdr:row>78</xdr:row>
      <xdr:rowOff>19655</xdr:rowOff>
    </xdr:to>
    <xdr:sp macro="" textlink="">
      <xdr:nvSpPr>
        <xdr:cNvPr id="879" name="楕円 878">
          <a:extLst>
            <a:ext uri="{FF2B5EF4-FFF2-40B4-BE49-F238E27FC236}">
              <a16:creationId xmlns:a16="http://schemas.microsoft.com/office/drawing/2014/main" xmlns="" id="{00000000-0008-0000-0600-00006F030000}"/>
            </a:ext>
          </a:extLst>
        </xdr:cNvPr>
        <xdr:cNvSpPr/>
      </xdr:nvSpPr>
      <xdr:spPr>
        <a:xfrm>
          <a:off x="18605500" y="1329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10782</xdr:rowOff>
    </xdr:from>
    <xdr:ext cx="534377" cy="259045"/>
    <xdr:sp macro="" textlink="">
      <xdr:nvSpPr>
        <xdr:cNvPr id="880" name="テキスト ボックス 879">
          <a:extLst>
            <a:ext uri="{FF2B5EF4-FFF2-40B4-BE49-F238E27FC236}">
              <a16:creationId xmlns:a16="http://schemas.microsoft.com/office/drawing/2014/main" xmlns="" id="{00000000-0008-0000-0600-000070030000}"/>
            </a:ext>
          </a:extLst>
        </xdr:cNvPr>
        <xdr:cNvSpPr txBox="1"/>
      </xdr:nvSpPr>
      <xdr:spPr>
        <a:xfrm>
          <a:off x="18389111" y="1338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xmlns=""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xmlns=""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xmlns=""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xmlns=""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xmlns=""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xmlns=""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xmlns=""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xmlns=""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xmlns=""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xmlns=""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a:extLst>
            <a:ext uri="{FF2B5EF4-FFF2-40B4-BE49-F238E27FC236}">
              <a16:creationId xmlns:a16="http://schemas.microsoft.com/office/drawing/2014/main" xmlns="" id="{00000000-0008-0000-0600-00007B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a:extLst>
            <a:ext uri="{FF2B5EF4-FFF2-40B4-BE49-F238E27FC236}">
              <a16:creationId xmlns:a16="http://schemas.microsoft.com/office/drawing/2014/main" xmlns="" id="{00000000-0008-0000-0600-00007C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a:extLst>
            <a:ext uri="{FF2B5EF4-FFF2-40B4-BE49-F238E27FC236}">
              <a16:creationId xmlns:a16="http://schemas.microsoft.com/office/drawing/2014/main" xmlns="" id="{00000000-0008-0000-0600-00007D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4" name="テキスト ボックス 893">
          <a:extLst>
            <a:ext uri="{FF2B5EF4-FFF2-40B4-BE49-F238E27FC236}">
              <a16:creationId xmlns:a16="http://schemas.microsoft.com/office/drawing/2014/main" xmlns="" id="{00000000-0008-0000-0600-00007E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xmlns=""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6" name="テキスト ボックス 895">
          <a:extLst>
            <a:ext uri="{FF2B5EF4-FFF2-40B4-BE49-F238E27FC236}">
              <a16:creationId xmlns:a16="http://schemas.microsoft.com/office/drawing/2014/main" xmlns="" id="{00000000-0008-0000-0600-000080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8" name="テキスト ボックス 897">
          <a:extLst>
            <a:ext uri="{FF2B5EF4-FFF2-40B4-BE49-F238E27FC236}">
              <a16:creationId xmlns:a16="http://schemas.microsoft.com/office/drawing/2014/main" xmlns="" id="{00000000-0008-0000-0600-000082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a:extLst>
            <a:ext uri="{FF2B5EF4-FFF2-40B4-BE49-F238E27FC236}">
              <a16:creationId xmlns:a16="http://schemas.microsoft.com/office/drawing/2014/main" xmlns="" id="{00000000-0008-0000-0600-000083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0" name="テキスト ボックス 899">
          <a:extLst>
            <a:ext uri="{FF2B5EF4-FFF2-40B4-BE49-F238E27FC236}">
              <a16:creationId xmlns:a16="http://schemas.microsoft.com/office/drawing/2014/main" xmlns="" id="{00000000-0008-0000-0600-000084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xmlns=""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a:extLst>
            <a:ext uri="{FF2B5EF4-FFF2-40B4-BE49-F238E27FC236}">
              <a16:creationId xmlns:a16="http://schemas.microsoft.com/office/drawing/2014/main" xmlns="" id="{00000000-0008-0000-0600-000086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xmlns=""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143638</xdr:rowOff>
    </xdr:from>
    <xdr:to>
      <xdr:col>116</xdr:col>
      <xdr:colOff>62864</xdr:colOff>
      <xdr:row>99</xdr:row>
      <xdr:rowOff>44450</xdr:rowOff>
    </xdr:to>
    <xdr:cxnSp macro="">
      <xdr:nvCxnSpPr>
        <xdr:cNvPr id="904" name="直線コネクタ 903">
          <a:extLst>
            <a:ext uri="{FF2B5EF4-FFF2-40B4-BE49-F238E27FC236}">
              <a16:creationId xmlns:a16="http://schemas.microsoft.com/office/drawing/2014/main" xmlns="" id="{00000000-0008-0000-0600-000088030000}"/>
            </a:ext>
          </a:extLst>
        </xdr:cNvPr>
        <xdr:cNvCxnSpPr/>
      </xdr:nvCxnSpPr>
      <xdr:spPr>
        <a:xfrm flipV="1">
          <a:off x="22159595" y="15574138"/>
          <a:ext cx="1269" cy="144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91330</xdr:rowOff>
    </xdr:from>
    <xdr:ext cx="249299" cy="259045"/>
    <xdr:sp macro="" textlink="">
      <xdr:nvSpPr>
        <xdr:cNvPr id="905" name="前年度繰上充用金最小値テキスト">
          <a:extLst>
            <a:ext uri="{FF2B5EF4-FFF2-40B4-BE49-F238E27FC236}">
              <a16:creationId xmlns:a16="http://schemas.microsoft.com/office/drawing/2014/main" xmlns="" id="{00000000-0008-0000-0600-000089030000}"/>
            </a:ext>
          </a:extLst>
        </xdr:cNvPr>
        <xdr:cNvSpPr txBox="1"/>
      </xdr:nvSpPr>
      <xdr:spPr>
        <a:xfrm>
          <a:off x="22212300" y="17064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a:extLst>
            <a:ext uri="{FF2B5EF4-FFF2-40B4-BE49-F238E27FC236}">
              <a16:creationId xmlns:a16="http://schemas.microsoft.com/office/drawing/2014/main" xmlns="" id="{00000000-0008-0000-0600-00008A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90315</xdr:rowOff>
    </xdr:from>
    <xdr:ext cx="534377" cy="259045"/>
    <xdr:sp macro="" textlink="">
      <xdr:nvSpPr>
        <xdr:cNvPr id="907" name="前年度繰上充用金最大値テキスト">
          <a:extLst>
            <a:ext uri="{FF2B5EF4-FFF2-40B4-BE49-F238E27FC236}">
              <a16:creationId xmlns:a16="http://schemas.microsoft.com/office/drawing/2014/main" xmlns="" id="{00000000-0008-0000-0600-00008B030000}"/>
            </a:ext>
          </a:extLst>
        </xdr:cNvPr>
        <xdr:cNvSpPr txBox="1"/>
      </xdr:nvSpPr>
      <xdr:spPr>
        <a:xfrm>
          <a:off x="22212300" y="1534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143638</xdr:rowOff>
    </xdr:from>
    <xdr:to>
      <xdr:col>116</xdr:col>
      <xdr:colOff>152400</xdr:colOff>
      <xdr:row>90</xdr:row>
      <xdr:rowOff>143638</xdr:rowOff>
    </xdr:to>
    <xdr:cxnSp macro="">
      <xdr:nvCxnSpPr>
        <xdr:cNvPr id="908" name="直線コネクタ 907">
          <a:extLst>
            <a:ext uri="{FF2B5EF4-FFF2-40B4-BE49-F238E27FC236}">
              <a16:creationId xmlns:a16="http://schemas.microsoft.com/office/drawing/2014/main" xmlns="" id="{00000000-0008-0000-0600-00008C030000}"/>
            </a:ext>
          </a:extLst>
        </xdr:cNvPr>
        <xdr:cNvCxnSpPr/>
      </xdr:nvCxnSpPr>
      <xdr:spPr>
        <a:xfrm>
          <a:off x="22072600" y="155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a:extLst>
            <a:ext uri="{FF2B5EF4-FFF2-40B4-BE49-F238E27FC236}">
              <a16:creationId xmlns:a16="http://schemas.microsoft.com/office/drawing/2014/main" xmlns="" id="{00000000-0008-0000-0600-00008D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8780</xdr:rowOff>
    </xdr:from>
    <xdr:ext cx="313932" cy="259045"/>
    <xdr:sp macro="" textlink="">
      <xdr:nvSpPr>
        <xdr:cNvPr id="910" name="前年度繰上充用金平均値テキスト">
          <a:extLst>
            <a:ext uri="{FF2B5EF4-FFF2-40B4-BE49-F238E27FC236}">
              <a16:creationId xmlns:a16="http://schemas.microsoft.com/office/drawing/2014/main" xmlns="" id="{00000000-0008-0000-0600-00008E030000}"/>
            </a:ext>
          </a:extLst>
        </xdr:cNvPr>
        <xdr:cNvSpPr txBox="1"/>
      </xdr:nvSpPr>
      <xdr:spPr>
        <a:xfrm>
          <a:off x="22212300" y="16810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157353</xdr:rowOff>
    </xdr:from>
    <xdr:to>
      <xdr:col>116</xdr:col>
      <xdr:colOff>114300</xdr:colOff>
      <xdr:row>99</xdr:row>
      <xdr:rowOff>87503</xdr:rowOff>
    </xdr:to>
    <xdr:sp macro="" textlink="">
      <xdr:nvSpPr>
        <xdr:cNvPr id="911" name="フローチャート: 判断 910">
          <a:extLst>
            <a:ext uri="{FF2B5EF4-FFF2-40B4-BE49-F238E27FC236}">
              <a16:creationId xmlns:a16="http://schemas.microsoft.com/office/drawing/2014/main" xmlns="" id="{00000000-0008-0000-0600-00008F030000}"/>
            </a:ext>
          </a:extLst>
        </xdr:cNvPr>
        <xdr:cNvSpPr/>
      </xdr:nvSpPr>
      <xdr:spPr>
        <a:xfrm>
          <a:off x="221107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a:extLst>
            <a:ext uri="{FF2B5EF4-FFF2-40B4-BE49-F238E27FC236}">
              <a16:creationId xmlns:a16="http://schemas.microsoft.com/office/drawing/2014/main" xmlns="" id="{00000000-0008-0000-0600-000090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158114</xdr:rowOff>
    </xdr:from>
    <xdr:to>
      <xdr:col>112</xdr:col>
      <xdr:colOff>38100</xdr:colOff>
      <xdr:row>99</xdr:row>
      <xdr:rowOff>88264</xdr:rowOff>
    </xdr:to>
    <xdr:sp macro="" textlink="">
      <xdr:nvSpPr>
        <xdr:cNvPr id="913" name="フローチャート: 判断 912">
          <a:extLst>
            <a:ext uri="{FF2B5EF4-FFF2-40B4-BE49-F238E27FC236}">
              <a16:creationId xmlns:a16="http://schemas.microsoft.com/office/drawing/2014/main" xmlns="" id="{00000000-0008-0000-0600-000091030000}"/>
            </a:ext>
          </a:extLst>
        </xdr:cNvPr>
        <xdr:cNvSpPr/>
      </xdr:nvSpPr>
      <xdr:spPr>
        <a:xfrm>
          <a:off x="21272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104791</xdr:rowOff>
    </xdr:from>
    <xdr:ext cx="313932" cy="259045"/>
    <xdr:sp macro="" textlink="">
      <xdr:nvSpPr>
        <xdr:cNvPr id="914" name="テキスト ボックス 913">
          <a:extLst>
            <a:ext uri="{FF2B5EF4-FFF2-40B4-BE49-F238E27FC236}">
              <a16:creationId xmlns:a16="http://schemas.microsoft.com/office/drawing/2014/main" xmlns="" id="{00000000-0008-0000-0600-000092030000}"/>
            </a:ext>
          </a:extLst>
        </xdr:cNvPr>
        <xdr:cNvSpPr txBox="1"/>
      </xdr:nvSpPr>
      <xdr:spPr>
        <a:xfrm>
          <a:off x="21166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a:extLst>
            <a:ext uri="{FF2B5EF4-FFF2-40B4-BE49-F238E27FC236}">
              <a16:creationId xmlns:a16="http://schemas.microsoft.com/office/drawing/2014/main" xmlns="" id="{00000000-0008-0000-0600-000093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157862</xdr:rowOff>
    </xdr:from>
    <xdr:to>
      <xdr:col>107</xdr:col>
      <xdr:colOff>101600</xdr:colOff>
      <xdr:row>99</xdr:row>
      <xdr:rowOff>88012</xdr:rowOff>
    </xdr:to>
    <xdr:sp macro="" textlink="">
      <xdr:nvSpPr>
        <xdr:cNvPr id="916" name="フローチャート: 判断 915">
          <a:extLst>
            <a:ext uri="{FF2B5EF4-FFF2-40B4-BE49-F238E27FC236}">
              <a16:creationId xmlns:a16="http://schemas.microsoft.com/office/drawing/2014/main" xmlns="" id="{00000000-0008-0000-0600-000094030000}"/>
            </a:ext>
          </a:extLst>
        </xdr:cNvPr>
        <xdr:cNvSpPr/>
      </xdr:nvSpPr>
      <xdr:spPr>
        <a:xfrm>
          <a:off x="20383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104539</xdr:rowOff>
    </xdr:from>
    <xdr:ext cx="313932"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20277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a:extLst>
            <a:ext uri="{FF2B5EF4-FFF2-40B4-BE49-F238E27FC236}">
              <a16:creationId xmlns:a16="http://schemas.microsoft.com/office/drawing/2014/main" xmlns="" id="{00000000-0008-0000-0600-000096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160910</xdr:rowOff>
    </xdr:from>
    <xdr:to>
      <xdr:col>102</xdr:col>
      <xdr:colOff>165100</xdr:colOff>
      <xdr:row>99</xdr:row>
      <xdr:rowOff>91060</xdr:rowOff>
    </xdr:to>
    <xdr:sp macro="" textlink="">
      <xdr:nvSpPr>
        <xdr:cNvPr id="919" name="フローチャート: 判断 918">
          <a:extLst>
            <a:ext uri="{FF2B5EF4-FFF2-40B4-BE49-F238E27FC236}">
              <a16:creationId xmlns:a16="http://schemas.microsoft.com/office/drawing/2014/main" xmlns="" id="{00000000-0008-0000-0600-000097030000}"/>
            </a:ext>
          </a:extLst>
        </xdr:cNvPr>
        <xdr:cNvSpPr/>
      </xdr:nvSpPr>
      <xdr:spPr>
        <a:xfrm>
          <a:off x="19494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107587</xdr:rowOff>
    </xdr:from>
    <xdr:ext cx="313932" cy="259045"/>
    <xdr:sp macro="" textlink="">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19388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161798</xdr:rowOff>
    </xdr:from>
    <xdr:to>
      <xdr:col>98</xdr:col>
      <xdr:colOff>38100</xdr:colOff>
      <xdr:row>99</xdr:row>
      <xdr:rowOff>91948</xdr:rowOff>
    </xdr:to>
    <xdr:sp macro="" textlink="">
      <xdr:nvSpPr>
        <xdr:cNvPr id="921" name="フローチャート: 判断 920">
          <a:extLst>
            <a:ext uri="{FF2B5EF4-FFF2-40B4-BE49-F238E27FC236}">
              <a16:creationId xmlns:a16="http://schemas.microsoft.com/office/drawing/2014/main" xmlns="" id="{00000000-0008-0000-0600-000099030000}"/>
            </a:ext>
          </a:extLst>
        </xdr:cNvPr>
        <xdr:cNvSpPr/>
      </xdr:nvSpPr>
      <xdr:spPr>
        <a:xfrm>
          <a:off x="18605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108475</xdr:rowOff>
    </xdr:from>
    <xdr:ext cx="313932" cy="259045"/>
    <xdr:sp macro="" textlink="">
      <xdr:nvSpPr>
        <xdr:cNvPr id="922" name="テキスト ボックス 921">
          <a:extLst>
            <a:ext uri="{FF2B5EF4-FFF2-40B4-BE49-F238E27FC236}">
              <a16:creationId xmlns:a16="http://schemas.microsoft.com/office/drawing/2014/main" xmlns="" id="{00000000-0008-0000-0600-00009A030000}"/>
            </a:ext>
          </a:extLst>
        </xdr:cNvPr>
        <xdr:cNvSpPr txBox="1"/>
      </xdr:nvSpPr>
      <xdr:spPr>
        <a:xfrm>
          <a:off x="18499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xmlns=""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xmlns=""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xmlns=""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xmlns=""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a:extLst>
            <a:ext uri="{FF2B5EF4-FFF2-40B4-BE49-F238E27FC236}">
              <a16:creationId xmlns:a16="http://schemas.microsoft.com/office/drawing/2014/main" xmlns="" id="{00000000-0008-0000-0600-0000A0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135780</xdr:rowOff>
    </xdr:from>
    <xdr:ext cx="249299" cy="259045"/>
    <xdr:sp macro="" textlink="">
      <xdr:nvSpPr>
        <xdr:cNvPr id="929" name="前年度繰上充用金該当値テキスト">
          <a:extLst>
            <a:ext uri="{FF2B5EF4-FFF2-40B4-BE49-F238E27FC236}">
              <a16:creationId xmlns:a16="http://schemas.microsoft.com/office/drawing/2014/main" xmlns="" id="{00000000-0008-0000-0600-0000A1030000}"/>
            </a:ext>
          </a:extLst>
        </xdr:cNvPr>
        <xdr:cNvSpPr txBox="1"/>
      </xdr:nvSpPr>
      <xdr:spPr>
        <a:xfrm>
          <a:off x="22212300" y="16937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a:extLst>
            <a:ext uri="{FF2B5EF4-FFF2-40B4-BE49-F238E27FC236}">
              <a16:creationId xmlns:a16="http://schemas.microsoft.com/office/drawing/2014/main" xmlns="" id="{00000000-0008-0000-0600-0000A2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1" name="テキスト ボックス 930">
          <a:extLst>
            <a:ext uri="{FF2B5EF4-FFF2-40B4-BE49-F238E27FC236}">
              <a16:creationId xmlns:a16="http://schemas.microsoft.com/office/drawing/2014/main" xmlns="" id="{00000000-0008-0000-0600-0000A3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a:extLst>
            <a:ext uri="{FF2B5EF4-FFF2-40B4-BE49-F238E27FC236}">
              <a16:creationId xmlns:a16="http://schemas.microsoft.com/office/drawing/2014/main" xmlns="" id="{00000000-0008-0000-0600-0000A4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3" name="テキスト ボックス 932">
          <a:extLst>
            <a:ext uri="{FF2B5EF4-FFF2-40B4-BE49-F238E27FC236}">
              <a16:creationId xmlns:a16="http://schemas.microsoft.com/office/drawing/2014/main" xmlns="" id="{00000000-0008-0000-0600-0000A5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a:extLst>
            <a:ext uri="{FF2B5EF4-FFF2-40B4-BE49-F238E27FC236}">
              <a16:creationId xmlns:a16="http://schemas.microsoft.com/office/drawing/2014/main" xmlns="" id="{00000000-0008-0000-0600-0000A6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a:extLst>
            <a:ext uri="{FF2B5EF4-FFF2-40B4-BE49-F238E27FC236}">
              <a16:creationId xmlns:a16="http://schemas.microsoft.com/office/drawing/2014/main" xmlns="" id="{00000000-0008-0000-0600-0000A7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a:extLst>
            <a:ext uri="{FF2B5EF4-FFF2-40B4-BE49-F238E27FC236}">
              <a16:creationId xmlns:a16="http://schemas.microsoft.com/office/drawing/2014/main" xmlns="" id="{00000000-0008-0000-0600-0000A8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a:extLst>
            <a:ext uri="{FF2B5EF4-FFF2-40B4-BE49-F238E27FC236}">
              <a16:creationId xmlns:a16="http://schemas.microsoft.com/office/drawing/2014/main" xmlns="" id="{00000000-0008-0000-0600-0000A9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xmlns=""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xmlns=""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xmlns=""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1">
              <a:solidFill>
                <a:schemeClr val="dk1"/>
              </a:solidFill>
              <a:effectLst/>
              <a:latin typeface="+mn-lt"/>
              <a:ea typeface="+mn-ea"/>
              <a:cs typeface="+mn-cs"/>
            </a:rPr>
            <a:t>退職手当の増加に伴う人件費の増や</a:t>
          </a:r>
          <a:r>
            <a:rPr kumimoji="1" lang="ja-JP" altLang="ja-JP" sz="1100" b="1">
              <a:solidFill>
                <a:schemeClr val="dk1"/>
              </a:solidFill>
              <a:effectLst/>
              <a:latin typeface="+mn-lt"/>
              <a:ea typeface="+mn-ea"/>
              <a:cs typeface="+mn-cs"/>
            </a:rPr>
            <a:t>公債費の増などはあるものの、全ての項目において類似団体よりも低い水準となっている。今後においても、小松島市行政改革プラン２０１５を着実に推進し、可能な限りのコスト削減を図る。</a:t>
          </a:r>
          <a:endParaRPr lang="ja-JP" altLang="ja-JP" sz="1400" b="1">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徳島県小松島市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38,442
38,221
45.37
16,356,492
16,181,216
102,902
8,497,493
17,373,791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99.9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xmlns=""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130175</xdr:rowOff>
    </xdr:from>
    <xdr:to>
      <xdr:col>24</xdr:col>
      <xdr:colOff>62865</xdr:colOff>
      <xdr:row>37</xdr:row>
      <xdr:rowOff>163131</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flipV="1">
          <a:off x="4633595" y="5273675"/>
          <a:ext cx="1270" cy="12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166958</xdr:rowOff>
    </xdr:from>
    <xdr:ext cx="469744" cy="259045"/>
    <xdr:sp macro="" textlink="">
      <xdr:nvSpPr>
        <xdr:cNvPr id="57" name="議会費最小値テキスト">
          <a:extLst>
            <a:ext uri="{FF2B5EF4-FFF2-40B4-BE49-F238E27FC236}">
              <a16:creationId xmlns:a16="http://schemas.microsoft.com/office/drawing/2014/main" xmlns="" id="{00000000-0008-0000-0700-000039000000}"/>
            </a:ext>
          </a:extLst>
        </xdr:cNvPr>
        <xdr:cNvSpPr txBox="1"/>
      </xdr:nvSpPr>
      <xdr:spPr>
        <a:xfrm>
          <a:off x="4686300" y="651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163131</xdr:rowOff>
    </xdr:from>
    <xdr:to>
      <xdr:col>24</xdr:col>
      <xdr:colOff>152400</xdr:colOff>
      <xdr:row>37</xdr:row>
      <xdr:rowOff>163131</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650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76852</xdr:rowOff>
    </xdr:from>
    <xdr:ext cx="469744" cy="259045"/>
    <xdr:sp macro="" textlink="">
      <xdr:nvSpPr>
        <xdr:cNvPr id="59" name="議会費最大値テキスト">
          <a:extLst>
            <a:ext uri="{FF2B5EF4-FFF2-40B4-BE49-F238E27FC236}">
              <a16:creationId xmlns:a16="http://schemas.microsoft.com/office/drawing/2014/main" xmlns="" id="{00000000-0008-0000-0700-00003B000000}"/>
            </a:ext>
          </a:extLst>
        </xdr:cNvPr>
        <xdr:cNvSpPr txBox="1"/>
      </xdr:nvSpPr>
      <xdr:spPr>
        <a:xfrm>
          <a:off x="4686300" y="504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130175</xdr:rowOff>
    </xdr:from>
    <xdr:to>
      <xdr:col>24</xdr:col>
      <xdr:colOff>152400</xdr:colOff>
      <xdr:row>30</xdr:row>
      <xdr:rowOff>130175</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527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159322</xdr:rowOff>
    </xdr:from>
    <xdr:to>
      <xdr:col>24</xdr:col>
      <xdr:colOff>63500</xdr:colOff>
      <xdr:row>36</xdr:row>
      <xdr:rowOff>6922</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flipV="1">
          <a:off x="3797300" y="6160072"/>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109491</xdr:rowOff>
    </xdr:from>
    <xdr:ext cx="469744" cy="259045"/>
    <xdr:sp macro="" textlink="">
      <xdr:nvSpPr>
        <xdr:cNvPr id="62" name="議会費平均値テキスト">
          <a:extLst>
            <a:ext uri="{FF2B5EF4-FFF2-40B4-BE49-F238E27FC236}">
              <a16:creationId xmlns:a16="http://schemas.microsoft.com/office/drawing/2014/main" xmlns="" id="{00000000-0008-0000-0700-00003E000000}"/>
            </a:ext>
          </a:extLst>
        </xdr:cNvPr>
        <xdr:cNvSpPr txBox="1"/>
      </xdr:nvSpPr>
      <xdr:spPr>
        <a:xfrm>
          <a:off x="4686300" y="5938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86614</xdr:rowOff>
    </xdr:from>
    <xdr:to>
      <xdr:col>24</xdr:col>
      <xdr:colOff>114300</xdr:colOff>
      <xdr:row>36</xdr:row>
      <xdr:rowOff>16764</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97028</xdr:rowOff>
    </xdr:from>
    <xdr:to>
      <xdr:col>19</xdr:col>
      <xdr:colOff>177800</xdr:colOff>
      <xdr:row>36</xdr:row>
      <xdr:rowOff>6922</xdr:rowOff>
    </xdr:to>
    <xdr:cxnSp macro="">
      <xdr:nvCxnSpPr>
        <xdr:cNvPr id="64" name="直線コネクタ 63">
          <a:extLst>
            <a:ext uri="{FF2B5EF4-FFF2-40B4-BE49-F238E27FC236}">
              <a16:creationId xmlns:a16="http://schemas.microsoft.com/office/drawing/2014/main" xmlns="" id="{00000000-0008-0000-0700-000040000000}"/>
            </a:ext>
          </a:extLst>
        </xdr:cNvPr>
        <xdr:cNvCxnSpPr/>
      </xdr:nvCxnSpPr>
      <xdr:spPr>
        <a:xfrm>
          <a:off x="2908300" y="6097778"/>
          <a:ext cx="889000" cy="8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92520</xdr:rowOff>
    </xdr:from>
    <xdr:to>
      <xdr:col>20</xdr:col>
      <xdr:colOff>38100</xdr:colOff>
      <xdr:row>36</xdr:row>
      <xdr:rowOff>22670</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3746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39197</xdr:rowOff>
    </xdr:from>
    <xdr:ext cx="469744" cy="259045"/>
    <xdr:sp macro="" textlink="">
      <xdr:nvSpPr>
        <xdr:cNvPr id="66" name="テキスト ボックス 65">
          <a:extLst>
            <a:ext uri="{FF2B5EF4-FFF2-40B4-BE49-F238E27FC236}">
              <a16:creationId xmlns:a16="http://schemas.microsoft.com/office/drawing/2014/main" xmlns="" id="{00000000-0008-0000-0700-000042000000}"/>
            </a:ext>
          </a:extLst>
        </xdr:cNvPr>
        <xdr:cNvSpPr txBox="1"/>
      </xdr:nvSpPr>
      <xdr:spPr>
        <a:xfrm>
          <a:off x="3562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97028</xdr:rowOff>
    </xdr:from>
    <xdr:to>
      <xdr:col>15</xdr:col>
      <xdr:colOff>50800</xdr:colOff>
      <xdr:row>35</xdr:row>
      <xdr:rowOff>167513</xdr:rowOff>
    </xdr:to>
    <xdr:cxnSp macro="">
      <xdr:nvCxnSpPr>
        <xdr:cNvPr id="67" name="直線コネクタ 66">
          <a:extLst>
            <a:ext uri="{FF2B5EF4-FFF2-40B4-BE49-F238E27FC236}">
              <a16:creationId xmlns:a16="http://schemas.microsoft.com/office/drawing/2014/main" xmlns="" id="{00000000-0008-0000-0700-000043000000}"/>
            </a:ext>
          </a:extLst>
        </xdr:cNvPr>
        <xdr:cNvCxnSpPr/>
      </xdr:nvCxnSpPr>
      <xdr:spPr>
        <a:xfrm flipV="1">
          <a:off x="2019300" y="6097778"/>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6985</xdr:rowOff>
    </xdr:from>
    <xdr:to>
      <xdr:col>15</xdr:col>
      <xdr:colOff>101600</xdr:colOff>
      <xdr:row>35</xdr:row>
      <xdr:rowOff>108585</xdr:rowOff>
    </xdr:to>
    <xdr:sp macro="" textlink="">
      <xdr:nvSpPr>
        <xdr:cNvPr id="68" name="フローチャート: 判断 67">
          <a:extLst>
            <a:ext uri="{FF2B5EF4-FFF2-40B4-BE49-F238E27FC236}">
              <a16:creationId xmlns:a16="http://schemas.microsoft.com/office/drawing/2014/main" xmlns="" id="{00000000-0008-0000-0700-000044000000}"/>
            </a:ext>
          </a:extLst>
        </xdr:cNvPr>
        <xdr:cNvSpPr/>
      </xdr:nvSpPr>
      <xdr:spPr>
        <a:xfrm>
          <a:off x="2857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125112</xdr:rowOff>
    </xdr:from>
    <xdr:ext cx="469744" cy="259045"/>
    <xdr:sp macro="" textlink="">
      <xdr:nvSpPr>
        <xdr:cNvPr id="69" name="テキスト ボックス 68">
          <a:extLst>
            <a:ext uri="{FF2B5EF4-FFF2-40B4-BE49-F238E27FC236}">
              <a16:creationId xmlns:a16="http://schemas.microsoft.com/office/drawing/2014/main" xmlns="" id="{00000000-0008-0000-0700-000045000000}"/>
            </a:ext>
          </a:extLst>
        </xdr:cNvPr>
        <xdr:cNvSpPr txBox="1"/>
      </xdr:nvSpPr>
      <xdr:spPr>
        <a:xfrm>
          <a:off x="2673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167513</xdr:rowOff>
    </xdr:from>
    <xdr:to>
      <xdr:col>10</xdr:col>
      <xdr:colOff>114300</xdr:colOff>
      <xdr:row>36</xdr:row>
      <xdr:rowOff>24257</xdr:rowOff>
    </xdr:to>
    <xdr:cxnSp macro="">
      <xdr:nvCxnSpPr>
        <xdr:cNvPr id="70" name="直線コネクタ 69">
          <a:extLst>
            <a:ext uri="{FF2B5EF4-FFF2-40B4-BE49-F238E27FC236}">
              <a16:creationId xmlns:a16="http://schemas.microsoft.com/office/drawing/2014/main" xmlns="" id="{00000000-0008-0000-0700-000046000000}"/>
            </a:ext>
          </a:extLst>
        </xdr:cNvPr>
        <xdr:cNvCxnSpPr/>
      </xdr:nvCxnSpPr>
      <xdr:spPr>
        <a:xfrm flipV="1">
          <a:off x="1130300" y="6168263"/>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51943</xdr:rowOff>
    </xdr:from>
    <xdr:to>
      <xdr:col>10</xdr:col>
      <xdr:colOff>165100</xdr:colOff>
      <xdr:row>35</xdr:row>
      <xdr:rowOff>153543</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968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170070</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1784428"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65659</xdr:rowOff>
    </xdr:from>
    <xdr:to>
      <xdr:col>6</xdr:col>
      <xdr:colOff>38100</xdr:colOff>
      <xdr:row>35</xdr:row>
      <xdr:rowOff>167259</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079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12336</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895428"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108522</xdr:rowOff>
    </xdr:from>
    <xdr:to>
      <xdr:col>24</xdr:col>
      <xdr:colOff>114300</xdr:colOff>
      <xdr:row>36</xdr:row>
      <xdr:rowOff>38672</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4584700" y="610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86949</xdr:rowOff>
    </xdr:from>
    <xdr:ext cx="469744" cy="259045"/>
    <xdr:sp macro="" textlink="">
      <xdr:nvSpPr>
        <xdr:cNvPr id="81" name="議会費該当値テキスト">
          <a:extLst>
            <a:ext uri="{FF2B5EF4-FFF2-40B4-BE49-F238E27FC236}">
              <a16:creationId xmlns:a16="http://schemas.microsoft.com/office/drawing/2014/main" xmlns="" id="{00000000-0008-0000-0700-000051000000}"/>
            </a:ext>
          </a:extLst>
        </xdr:cNvPr>
        <xdr:cNvSpPr txBox="1"/>
      </xdr:nvSpPr>
      <xdr:spPr>
        <a:xfrm>
          <a:off x="4686300" y="6087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127572</xdr:rowOff>
    </xdr:from>
    <xdr:to>
      <xdr:col>20</xdr:col>
      <xdr:colOff>38100</xdr:colOff>
      <xdr:row>36</xdr:row>
      <xdr:rowOff>57722</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3746500" y="612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48849</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3562428" y="6221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46228</xdr:rowOff>
    </xdr:from>
    <xdr:to>
      <xdr:col>15</xdr:col>
      <xdr:colOff>101600</xdr:colOff>
      <xdr:row>35</xdr:row>
      <xdr:rowOff>147828</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2857500" y="604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138955</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2673428" y="613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116713</xdr:rowOff>
    </xdr:from>
    <xdr:to>
      <xdr:col>10</xdr:col>
      <xdr:colOff>165100</xdr:colOff>
      <xdr:row>36</xdr:row>
      <xdr:rowOff>46863</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968500" y="611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37990</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1784428" y="621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144907</xdr:rowOff>
    </xdr:from>
    <xdr:to>
      <xdr:col>6</xdr:col>
      <xdr:colOff>38100</xdr:colOff>
      <xdr:row>36</xdr:row>
      <xdr:rowOff>75057</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079500" y="614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66184</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895428" y="623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xmlns=""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42938</xdr:rowOff>
    </xdr:from>
    <xdr:to>
      <xdr:col>24</xdr:col>
      <xdr:colOff>62865</xdr:colOff>
      <xdr:row>58</xdr:row>
      <xdr:rowOff>12471</xdr:rowOff>
    </xdr:to>
    <xdr:cxnSp macro="">
      <xdr:nvCxnSpPr>
        <xdr:cNvPr id="111" name="直線コネクタ 110">
          <a:extLst>
            <a:ext uri="{FF2B5EF4-FFF2-40B4-BE49-F238E27FC236}">
              <a16:creationId xmlns:a16="http://schemas.microsoft.com/office/drawing/2014/main" xmlns="" id="{00000000-0008-0000-0700-00006F000000}"/>
            </a:ext>
          </a:extLst>
        </xdr:cNvPr>
        <xdr:cNvCxnSpPr/>
      </xdr:nvCxnSpPr>
      <xdr:spPr>
        <a:xfrm flipV="1">
          <a:off x="4633595" y="8786888"/>
          <a:ext cx="1270" cy="1169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16298</xdr:rowOff>
    </xdr:from>
    <xdr:ext cx="534377" cy="259045"/>
    <xdr:sp macro="" textlink="">
      <xdr:nvSpPr>
        <xdr:cNvPr id="112" name="総務費最小値テキスト">
          <a:extLst>
            <a:ext uri="{FF2B5EF4-FFF2-40B4-BE49-F238E27FC236}">
              <a16:creationId xmlns:a16="http://schemas.microsoft.com/office/drawing/2014/main" xmlns="" id="{00000000-0008-0000-0700-000070000000}"/>
            </a:ext>
          </a:extLst>
        </xdr:cNvPr>
        <xdr:cNvSpPr txBox="1"/>
      </xdr:nvSpPr>
      <xdr:spPr>
        <a:xfrm>
          <a:off x="4686300" y="996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12471</xdr:rowOff>
    </xdr:from>
    <xdr:to>
      <xdr:col>24</xdr:col>
      <xdr:colOff>152400</xdr:colOff>
      <xdr:row>58</xdr:row>
      <xdr:rowOff>12471</xdr:rowOff>
    </xdr:to>
    <xdr:cxnSp macro="">
      <xdr:nvCxnSpPr>
        <xdr:cNvPr id="113" name="直線コネクタ 112">
          <a:extLst>
            <a:ext uri="{FF2B5EF4-FFF2-40B4-BE49-F238E27FC236}">
              <a16:creationId xmlns:a16="http://schemas.microsoft.com/office/drawing/2014/main" xmlns="" id="{00000000-0008-0000-0700-000071000000}"/>
            </a:ext>
          </a:extLst>
        </xdr:cNvPr>
        <xdr:cNvCxnSpPr/>
      </xdr:nvCxnSpPr>
      <xdr:spPr>
        <a:xfrm>
          <a:off x="4546600" y="995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161065</xdr:rowOff>
    </xdr:from>
    <xdr:ext cx="599010" cy="259045"/>
    <xdr:sp macro="" textlink="">
      <xdr:nvSpPr>
        <xdr:cNvPr id="114" name="総務費最大値テキスト">
          <a:extLst>
            <a:ext uri="{FF2B5EF4-FFF2-40B4-BE49-F238E27FC236}">
              <a16:creationId xmlns:a16="http://schemas.microsoft.com/office/drawing/2014/main" xmlns="" id="{00000000-0008-0000-0700-000072000000}"/>
            </a:ext>
          </a:extLst>
        </xdr:cNvPr>
        <xdr:cNvSpPr txBox="1"/>
      </xdr:nvSpPr>
      <xdr:spPr>
        <a:xfrm>
          <a:off x="4686300" y="8562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42938</xdr:rowOff>
    </xdr:from>
    <xdr:to>
      <xdr:col>24</xdr:col>
      <xdr:colOff>152400</xdr:colOff>
      <xdr:row>51</xdr:row>
      <xdr:rowOff>42938</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a:off x="4546600" y="878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70416</xdr:rowOff>
    </xdr:from>
    <xdr:to>
      <xdr:col>24</xdr:col>
      <xdr:colOff>63500</xdr:colOff>
      <xdr:row>57</xdr:row>
      <xdr:rowOff>114005</xdr:rowOff>
    </xdr:to>
    <xdr:cxnSp macro="">
      <xdr:nvCxnSpPr>
        <xdr:cNvPr id="116" name="直線コネクタ 115">
          <a:extLst>
            <a:ext uri="{FF2B5EF4-FFF2-40B4-BE49-F238E27FC236}">
              <a16:creationId xmlns:a16="http://schemas.microsoft.com/office/drawing/2014/main" xmlns="" id="{00000000-0008-0000-0700-000074000000}"/>
            </a:ext>
          </a:extLst>
        </xdr:cNvPr>
        <xdr:cNvCxnSpPr/>
      </xdr:nvCxnSpPr>
      <xdr:spPr>
        <a:xfrm flipV="1">
          <a:off x="3797300" y="9843066"/>
          <a:ext cx="838200" cy="4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49442</xdr:rowOff>
    </xdr:from>
    <xdr:ext cx="534377" cy="259045"/>
    <xdr:sp macro="" textlink="">
      <xdr:nvSpPr>
        <xdr:cNvPr id="117" name="総務費平均値テキスト">
          <a:extLst>
            <a:ext uri="{FF2B5EF4-FFF2-40B4-BE49-F238E27FC236}">
              <a16:creationId xmlns:a16="http://schemas.microsoft.com/office/drawing/2014/main" xmlns="" id="{00000000-0008-0000-0700-000075000000}"/>
            </a:ext>
          </a:extLst>
        </xdr:cNvPr>
        <xdr:cNvSpPr txBox="1"/>
      </xdr:nvSpPr>
      <xdr:spPr>
        <a:xfrm>
          <a:off x="4686300" y="9479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26565</xdr:rowOff>
    </xdr:from>
    <xdr:to>
      <xdr:col>24</xdr:col>
      <xdr:colOff>114300</xdr:colOff>
      <xdr:row>56</xdr:row>
      <xdr:rowOff>128165</xdr:rowOff>
    </xdr:to>
    <xdr:sp macro="" textlink="">
      <xdr:nvSpPr>
        <xdr:cNvPr id="118" name="フローチャート: 判断 117">
          <a:extLst>
            <a:ext uri="{FF2B5EF4-FFF2-40B4-BE49-F238E27FC236}">
              <a16:creationId xmlns:a16="http://schemas.microsoft.com/office/drawing/2014/main" xmlns="" id="{00000000-0008-0000-0700-000076000000}"/>
            </a:ext>
          </a:extLst>
        </xdr:cNvPr>
        <xdr:cNvSpPr/>
      </xdr:nvSpPr>
      <xdr:spPr>
        <a:xfrm>
          <a:off x="4584700" y="962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114005</xdr:rowOff>
    </xdr:from>
    <xdr:to>
      <xdr:col>19</xdr:col>
      <xdr:colOff>177800</xdr:colOff>
      <xdr:row>57</xdr:row>
      <xdr:rowOff>116575</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flipV="1">
          <a:off x="2908300" y="9886655"/>
          <a:ext cx="889000" cy="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41086</xdr:rowOff>
    </xdr:from>
    <xdr:to>
      <xdr:col>20</xdr:col>
      <xdr:colOff>38100</xdr:colOff>
      <xdr:row>56</xdr:row>
      <xdr:rowOff>142686</xdr:rowOff>
    </xdr:to>
    <xdr:sp macro="" textlink="">
      <xdr:nvSpPr>
        <xdr:cNvPr id="120" name="フローチャート: 判断 119">
          <a:extLst>
            <a:ext uri="{FF2B5EF4-FFF2-40B4-BE49-F238E27FC236}">
              <a16:creationId xmlns:a16="http://schemas.microsoft.com/office/drawing/2014/main" xmlns="" id="{00000000-0008-0000-0700-000078000000}"/>
            </a:ext>
          </a:extLst>
        </xdr:cNvPr>
        <xdr:cNvSpPr/>
      </xdr:nvSpPr>
      <xdr:spPr>
        <a:xfrm>
          <a:off x="37465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159213</xdr:rowOff>
    </xdr:from>
    <xdr:ext cx="534377" cy="259045"/>
    <xdr:sp macro="" textlink="">
      <xdr:nvSpPr>
        <xdr:cNvPr id="121" name="テキスト ボックス 120">
          <a:extLst>
            <a:ext uri="{FF2B5EF4-FFF2-40B4-BE49-F238E27FC236}">
              <a16:creationId xmlns:a16="http://schemas.microsoft.com/office/drawing/2014/main" xmlns="" id="{00000000-0008-0000-0700-000079000000}"/>
            </a:ext>
          </a:extLst>
        </xdr:cNvPr>
        <xdr:cNvSpPr txBox="1"/>
      </xdr:nvSpPr>
      <xdr:spPr>
        <a:xfrm>
          <a:off x="3530111" y="941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116575</xdr:rowOff>
    </xdr:from>
    <xdr:to>
      <xdr:col>15</xdr:col>
      <xdr:colOff>50800</xdr:colOff>
      <xdr:row>57</xdr:row>
      <xdr:rowOff>130986</xdr:rowOff>
    </xdr:to>
    <xdr:cxnSp macro="">
      <xdr:nvCxnSpPr>
        <xdr:cNvPr id="122" name="直線コネクタ 121">
          <a:extLst>
            <a:ext uri="{FF2B5EF4-FFF2-40B4-BE49-F238E27FC236}">
              <a16:creationId xmlns:a16="http://schemas.microsoft.com/office/drawing/2014/main" xmlns="" id="{00000000-0008-0000-0700-00007A000000}"/>
            </a:ext>
          </a:extLst>
        </xdr:cNvPr>
        <xdr:cNvCxnSpPr/>
      </xdr:nvCxnSpPr>
      <xdr:spPr>
        <a:xfrm flipV="1">
          <a:off x="2019300" y="9889225"/>
          <a:ext cx="889000" cy="14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54487</xdr:rowOff>
    </xdr:from>
    <xdr:to>
      <xdr:col>15</xdr:col>
      <xdr:colOff>101600</xdr:colOff>
      <xdr:row>56</xdr:row>
      <xdr:rowOff>156087</xdr:rowOff>
    </xdr:to>
    <xdr:sp macro="" textlink="">
      <xdr:nvSpPr>
        <xdr:cNvPr id="123" name="フローチャート: 判断 122">
          <a:extLst>
            <a:ext uri="{FF2B5EF4-FFF2-40B4-BE49-F238E27FC236}">
              <a16:creationId xmlns:a16="http://schemas.microsoft.com/office/drawing/2014/main" xmlns="" id="{00000000-0008-0000-0700-00007B000000}"/>
            </a:ext>
          </a:extLst>
        </xdr:cNvPr>
        <xdr:cNvSpPr/>
      </xdr:nvSpPr>
      <xdr:spPr>
        <a:xfrm>
          <a:off x="2857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1164</xdr:rowOff>
    </xdr:from>
    <xdr:ext cx="534377" cy="259045"/>
    <xdr:sp macro="" textlink="">
      <xdr:nvSpPr>
        <xdr:cNvPr id="124" name="テキスト ボックス 123">
          <a:extLst>
            <a:ext uri="{FF2B5EF4-FFF2-40B4-BE49-F238E27FC236}">
              <a16:creationId xmlns:a16="http://schemas.microsoft.com/office/drawing/2014/main" xmlns="" id="{00000000-0008-0000-0700-00007C000000}"/>
            </a:ext>
          </a:extLst>
        </xdr:cNvPr>
        <xdr:cNvSpPr txBox="1"/>
      </xdr:nvSpPr>
      <xdr:spPr>
        <a:xfrm>
          <a:off x="2641111" y="943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119277</xdr:rowOff>
    </xdr:from>
    <xdr:to>
      <xdr:col>10</xdr:col>
      <xdr:colOff>114300</xdr:colOff>
      <xdr:row>57</xdr:row>
      <xdr:rowOff>130986</xdr:rowOff>
    </xdr:to>
    <xdr:cxnSp macro="">
      <xdr:nvCxnSpPr>
        <xdr:cNvPr id="125" name="直線コネクタ 124">
          <a:extLst>
            <a:ext uri="{FF2B5EF4-FFF2-40B4-BE49-F238E27FC236}">
              <a16:creationId xmlns:a16="http://schemas.microsoft.com/office/drawing/2014/main" xmlns="" id="{00000000-0008-0000-0700-00007D000000}"/>
            </a:ext>
          </a:extLst>
        </xdr:cNvPr>
        <xdr:cNvCxnSpPr/>
      </xdr:nvCxnSpPr>
      <xdr:spPr>
        <a:xfrm>
          <a:off x="1130300" y="9891927"/>
          <a:ext cx="889000" cy="11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21646</xdr:rowOff>
    </xdr:from>
    <xdr:to>
      <xdr:col>10</xdr:col>
      <xdr:colOff>165100</xdr:colOff>
      <xdr:row>56</xdr:row>
      <xdr:rowOff>123246</xdr:rowOff>
    </xdr:to>
    <xdr:sp macro="" textlink="">
      <xdr:nvSpPr>
        <xdr:cNvPr id="126" name="フローチャート: 判断 125">
          <a:extLst>
            <a:ext uri="{FF2B5EF4-FFF2-40B4-BE49-F238E27FC236}">
              <a16:creationId xmlns:a16="http://schemas.microsoft.com/office/drawing/2014/main" xmlns="" id="{00000000-0008-0000-0700-00007E000000}"/>
            </a:ext>
          </a:extLst>
        </xdr:cNvPr>
        <xdr:cNvSpPr/>
      </xdr:nvSpPr>
      <xdr:spPr>
        <a:xfrm>
          <a:off x="1968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139773</xdr:rowOff>
    </xdr:from>
    <xdr:ext cx="534377" cy="259045"/>
    <xdr:sp macro="" textlink="">
      <xdr:nvSpPr>
        <xdr:cNvPr id="127" name="テキスト ボックス 126">
          <a:extLst>
            <a:ext uri="{FF2B5EF4-FFF2-40B4-BE49-F238E27FC236}">
              <a16:creationId xmlns:a16="http://schemas.microsoft.com/office/drawing/2014/main" xmlns="" id="{00000000-0008-0000-0700-00007F000000}"/>
            </a:ext>
          </a:extLst>
        </xdr:cNvPr>
        <xdr:cNvSpPr txBox="1"/>
      </xdr:nvSpPr>
      <xdr:spPr>
        <a:xfrm>
          <a:off x="1752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51579</xdr:rowOff>
    </xdr:from>
    <xdr:to>
      <xdr:col>6</xdr:col>
      <xdr:colOff>38100</xdr:colOff>
      <xdr:row>56</xdr:row>
      <xdr:rowOff>153179</xdr:rowOff>
    </xdr:to>
    <xdr:sp macro="" textlink="">
      <xdr:nvSpPr>
        <xdr:cNvPr id="128" name="フローチャート: 判断 127">
          <a:extLst>
            <a:ext uri="{FF2B5EF4-FFF2-40B4-BE49-F238E27FC236}">
              <a16:creationId xmlns:a16="http://schemas.microsoft.com/office/drawing/2014/main" xmlns="" id="{00000000-0008-0000-0700-000080000000}"/>
            </a:ext>
          </a:extLst>
        </xdr:cNvPr>
        <xdr:cNvSpPr/>
      </xdr:nvSpPr>
      <xdr:spPr>
        <a:xfrm>
          <a:off x="1079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169706</xdr:rowOff>
    </xdr:from>
    <xdr:ext cx="534377"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863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19616</xdr:rowOff>
    </xdr:from>
    <xdr:to>
      <xdr:col>24</xdr:col>
      <xdr:colOff>114300</xdr:colOff>
      <xdr:row>57</xdr:row>
      <xdr:rowOff>121216</xdr:rowOff>
    </xdr:to>
    <xdr:sp macro="" textlink="">
      <xdr:nvSpPr>
        <xdr:cNvPr id="135" name="楕円 134">
          <a:extLst>
            <a:ext uri="{FF2B5EF4-FFF2-40B4-BE49-F238E27FC236}">
              <a16:creationId xmlns:a16="http://schemas.microsoft.com/office/drawing/2014/main" xmlns="" id="{00000000-0008-0000-0700-000087000000}"/>
            </a:ext>
          </a:extLst>
        </xdr:cNvPr>
        <xdr:cNvSpPr/>
      </xdr:nvSpPr>
      <xdr:spPr>
        <a:xfrm>
          <a:off x="4584700" y="979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105993</xdr:rowOff>
    </xdr:from>
    <xdr:ext cx="534377" cy="259045"/>
    <xdr:sp macro="" textlink="">
      <xdr:nvSpPr>
        <xdr:cNvPr id="136" name="総務費該当値テキスト">
          <a:extLst>
            <a:ext uri="{FF2B5EF4-FFF2-40B4-BE49-F238E27FC236}">
              <a16:creationId xmlns:a16="http://schemas.microsoft.com/office/drawing/2014/main" xmlns="" id="{00000000-0008-0000-0700-000088000000}"/>
            </a:ext>
          </a:extLst>
        </xdr:cNvPr>
        <xdr:cNvSpPr txBox="1"/>
      </xdr:nvSpPr>
      <xdr:spPr>
        <a:xfrm>
          <a:off x="4686300" y="9707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63205</xdr:rowOff>
    </xdr:from>
    <xdr:to>
      <xdr:col>20</xdr:col>
      <xdr:colOff>38100</xdr:colOff>
      <xdr:row>57</xdr:row>
      <xdr:rowOff>164805</xdr:rowOff>
    </xdr:to>
    <xdr:sp macro="" textlink="">
      <xdr:nvSpPr>
        <xdr:cNvPr id="137" name="楕円 136">
          <a:extLst>
            <a:ext uri="{FF2B5EF4-FFF2-40B4-BE49-F238E27FC236}">
              <a16:creationId xmlns:a16="http://schemas.microsoft.com/office/drawing/2014/main" xmlns="" id="{00000000-0008-0000-0700-000089000000}"/>
            </a:ext>
          </a:extLst>
        </xdr:cNvPr>
        <xdr:cNvSpPr/>
      </xdr:nvSpPr>
      <xdr:spPr>
        <a:xfrm>
          <a:off x="3746500" y="983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155932</xdr:rowOff>
    </xdr:from>
    <xdr:ext cx="534377"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3530111" y="992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65775</xdr:rowOff>
    </xdr:from>
    <xdr:to>
      <xdr:col>15</xdr:col>
      <xdr:colOff>101600</xdr:colOff>
      <xdr:row>57</xdr:row>
      <xdr:rowOff>167375</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2857500" y="983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158502</xdr:rowOff>
    </xdr:from>
    <xdr:ext cx="534377"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2641111" y="9931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80186</xdr:rowOff>
    </xdr:from>
    <xdr:to>
      <xdr:col>10</xdr:col>
      <xdr:colOff>165100</xdr:colOff>
      <xdr:row>58</xdr:row>
      <xdr:rowOff>10336</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1968500" y="985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1463</xdr:rowOff>
    </xdr:from>
    <xdr:ext cx="534377"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1752111" y="994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68477</xdr:rowOff>
    </xdr:from>
    <xdr:to>
      <xdr:col>6</xdr:col>
      <xdr:colOff>38100</xdr:colOff>
      <xdr:row>57</xdr:row>
      <xdr:rowOff>170077</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1079500" y="984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161204</xdr:rowOff>
    </xdr:from>
    <xdr:ext cx="534377"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863111" y="993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xmlns=""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xmlns=""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xmlns=""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xmlns=""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xmlns=""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xmlns=""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112001</xdr:rowOff>
    </xdr:from>
    <xdr:to>
      <xdr:col>24</xdr:col>
      <xdr:colOff>62865</xdr:colOff>
      <xdr:row>78</xdr:row>
      <xdr:rowOff>114745</xdr:rowOff>
    </xdr:to>
    <xdr:cxnSp macro="">
      <xdr:nvCxnSpPr>
        <xdr:cNvPr id="169" name="直線コネクタ 168">
          <a:extLst>
            <a:ext uri="{FF2B5EF4-FFF2-40B4-BE49-F238E27FC236}">
              <a16:creationId xmlns:a16="http://schemas.microsoft.com/office/drawing/2014/main" xmlns="" id="{00000000-0008-0000-0700-0000A9000000}"/>
            </a:ext>
          </a:extLst>
        </xdr:cNvPr>
        <xdr:cNvCxnSpPr/>
      </xdr:nvCxnSpPr>
      <xdr:spPr>
        <a:xfrm flipV="1">
          <a:off x="4633595" y="12113501"/>
          <a:ext cx="1270" cy="1374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118572</xdr:rowOff>
    </xdr:from>
    <xdr:ext cx="599010" cy="259045"/>
    <xdr:sp macro="" textlink="">
      <xdr:nvSpPr>
        <xdr:cNvPr id="170" name="民生費最小値テキスト">
          <a:extLst>
            <a:ext uri="{FF2B5EF4-FFF2-40B4-BE49-F238E27FC236}">
              <a16:creationId xmlns:a16="http://schemas.microsoft.com/office/drawing/2014/main" xmlns="" id="{00000000-0008-0000-0700-0000AA000000}"/>
            </a:ext>
          </a:extLst>
        </xdr:cNvPr>
        <xdr:cNvSpPr txBox="1"/>
      </xdr:nvSpPr>
      <xdr:spPr>
        <a:xfrm>
          <a:off x="4686300" y="1349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114745</xdr:rowOff>
    </xdr:from>
    <xdr:to>
      <xdr:col>24</xdr:col>
      <xdr:colOff>152400</xdr:colOff>
      <xdr:row>78</xdr:row>
      <xdr:rowOff>114745</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a:off x="4546600" y="1348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58678</xdr:rowOff>
    </xdr:from>
    <xdr:ext cx="599010" cy="259045"/>
    <xdr:sp macro="" textlink="">
      <xdr:nvSpPr>
        <xdr:cNvPr id="172" name="民生費最大値テキスト">
          <a:extLst>
            <a:ext uri="{FF2B5EF4-FFF2-40B4-BE49-F238E27FC236}">
              <a16:creationId xmlns:a16="http://schemas.microsoft.com/office/drawing/2014/main" xmlns="" id="{00000000-0008-0000-0700-0000AC000000}"/>
            </a:ext>
          </a:extLst>
        </xdr:cNvPr>
        <xdr:cNvSpPr txBox="1"/>
      </xdr:nvSpPr>
      <xdr:spPr>
        <a:xfrm>
          <a:off x="4686300" y="1188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293,635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112001</xdr:rowOff>
    </xdr:from>
    <xdr:to>
      <xdr:col>24</xdr:col>
      <xdr:colOff>152400</xdr:colOff>
      <xdr:row>70</xdr:row>
      <xdr:rowOff>112001</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a:off x="4546600" y="1211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32730</xdr:rowOff>
    </xdr:from>
    <xdr:to>
      <xdr:col>24</xdr:col>
      <xdr:colOff>63500</xdr:colOff>
      <xdr:row>76</xdr:row>
      <xdr:rowOff>67760</xdr:rowOff>
    </xdr:to>
    <xdr:cxnSp macro="">
      <xdr:nvCxnSpPr>
        <xdr:cNvPr id="174" name="直線コネクタ 173">
          <a:extLst>
            <a:ext uri="{FF2B5EF4-FFF2-40B4-BE49-F238E27FC236}">
              <a16:creationId xmlns:a16="http://schemas.microsoft.com/office/drawing/2014/main" xmlns="" id="{00000000-0008-0000-0700-0000AE000000}"/>
            </a:ext>
          </a:extLst>
        </xdr:cNvPr>
        <xdr:cNvCxnSpPr/>
      </xdr:nvCxnSpPr>
      <xdr:spPr>
        <a:xfrm flipV="1">
          <a:off x="3797300" y="13062930"/>
          <a:ext cx="838200" cy="3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105559</xdr:rowOff>
    </xdr:from>
    <xdr:ext cx="599010" cy="259045"/>
    <xdr:sp macro="" textlink="">
      <xdr:nvSpPr>
        <xdr:cNvPr id="175" name="民生費平均値テキスト">
          <a:extLst>
            <a:ext uri="{FF2B5EF4-FFF2-40B4-BE49-F238E27FC236}">
              <a16:creationId xmlns:a16="http://schemas.microsoft.com/office/drawing/2014/main" xmlns="" id="{00000000-0008-0000-0700-0000AF000000}"/>
            </a:ext>
          </a:extLst>
        </xdr:cNvPr>
        <xdr:cNvSpPr txBox="1"/>
      </xdr:nvSpPr>
      <xdr:spPr>
        <a:xfrm>
          <a:off x="4686300" y="12792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82682</xdr:rowOff>
    </xdr:from>
    <xdr:to>
      <xdr:col>24</xdr:col>
      <xdr:colOff>114300</xdr:colOff>
      <xdr:row>76</xdr:row>
      <xdr:rowOff>12832</xdr:rowOff>
    </xdr:to>
    <xdr:sp macro="" textlink="">
      <xdr:nvSpPr>
        <xdr:cNvPr id="176" name="フローチャート: 判断 175">
          <a:extLst>
            <a:ext uri="{FF2B5EF4-FFF2-40B4-BE49-F238E27FC236}">
              <a16:creationId xmlns:a16="http://schemas.microsoft.com/office/drawing/2014/main" xmlns="" id="{00000000-0008-0000-0700-0000B0000000}"/>
            </a:ext>
          </a:extLst>
        </xdr:cNvPr>
        <xdr:cNvSpPr/>
      </xdr:nvSpPr>
      <xdr:spPr>
        <a:xfrm>
          <a:off x="45847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67760</xdr:rowOff>
    </xdr:from>
    <xdr:to>
      <xdr:col>19</xdr:col>
      <xdr:colOff>177800</xdr:colOff>
      <xdr:row>76</xdr:row>
      <xdr:rowOff>80676</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flipV="1">
          <a:off x="2908300" y="13097960"/>
          <a:ext cx="889000" cy="1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93266</xdr:rowOff>
    </xdr:from>
    <xdr:to>
      <xdr:col>20</xdr:col>
      <xdr:colOff>38100</xdr:colOff>
      <xdr:row>76</xdr:row>
      <xdr:rowOff>23416</xdr:rowOff>
    </xdr:to>
    <xdr:sp macro="" textlink="">
      <xdr:nvSpPr>
        <xdr:cNvPr id="178" name="フローチャート: 判断 177">
          <a:extLst>
            <a:ext uri="{FF2B5EF4-FFF2-40B4-BE49-F238E27FC236}">
              <a16:creationId xmlns:a16="http://schemas.microsoft.com/office/drawing/2014/main" xmlns="" id="{00000000-0008-0000-0700-0000B2000000}"/>
            </a:ext>
          </a:extLst>
        </xdr:cNvPr>
        <xdr:cNvSpPr/>
      </xdr:nvSpPr>
      <xdr:spPr>
        <a:xfrm>
          <a:off x="3746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39943</xdr:rowOff>
    </xdr:from>
    <xdr:ext cx="599010" cy="259045"/>
    <xdr:sp macro="" textlink="">
      <xdr:nvSpPr>
        <xdr:cNvPr id="179" name="テキスト ボックス 178">
          <a:extLst>
            <a:ext uri="{FF2B5EF4-FFF2-40B4-BE49-F238E27FC236}">
              <a16:creationId xmlns:a16="http://schemas.microsoft.com/office/drawing/2014/main" xmlns="" id="{00000000-0008-0000-0700-0000B3000000}"/>
            </a:ext>
          </a:extLst>
        </xdr:cNvPr>
        <xdr:cNvSpPr txBox="1"/>
      </xdr:nvSpPr>
      <xdr:spPr>
        <a:xfrm>
          <a:off x="3497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79442</xdr:rowOff>
    </xdr:from>
    <xdr:to>
      <xdr:col>15</xdr:col>
      <xdr:colOff>50800</xdr:colOff>
      <xdr:row>76</xdr:row>
      <xdr:rowOff>80676</xdr:rowOff>
    </xdr:to>
    <xdr:cxnSp macro="">
      <xdr:nvCxnSpPr>
        <xdr:cNvPr id="180" name="直線コネクタ 179">
          <a:extLst>
            <a:ext uri="{FF2B5EF4-FFF2-40B4-BE49-F238E27FC236}">
              <a16:creationId xmlns:a16="http://schemas.microsoft.com/office/drawing/2014/main" xmlns="" id="{00000000-0008-0000-0700-0000B4000000}"/>
            </a:ext>
          </a:extLst>
        </xdr:cNvPr>
        <xdr:cNvCxnSpPr/>
      </xdr:nvCxnSpPr>
      <xdr:spPr>
        <a:xfrm>
          <a:off x="2019300" y="13109642"/>
          <a:ext cx="889000"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157846</xdr:rowOff>
    </xdr:from>
    <xdr:to>
      <xdr:col>15</xdr:col>
      <xdr:colOff>101600</xdr:colOff>
      <xdr:row>76</xdr:row>
      <xdr:rowOff>87996</xdr:rowOff>
    </xdr:to>
    <xdr:sp macro="" textlink="">
      <xdr:nvSpPr>
        <xdr:cNvPr id="181" name="フローチャート: 判断 180">
          <a:extLst>
            <a:ext uri="{FF2B5EF4-FFF2-40B4-BE49-F238E27FC236}">
              <a16:creationId xmlns:a16="http://schemas.microsoft.com/office/drawing/2014/main" xmlns="" id="{00000000-0008-0000-0700-0000B5000000}"/>
            </a:ext>
          </a:extLst>
        </xdr:cNvPr>
        <xdr:cNvSpPr/>
      </xdr:nvSpPr>
      <xdr:spPr>
        <a:xfrm>
          <a:off x="2857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104522</xdr:rowOff>
    </xdr:from>
    <xdr:ext cx="599010" cy="259045"/>
    <xdr:sp macro="" textlink="">
      <xdr:nvSpPr>
        <xdr:cNvPr id="182" name="テキスト ボックス 181">
          <a:extLst>
            <a:ext uri="{FF2B5EF4-FFF2-40B4-BE49-F238E27FC236}">
              <a16:creationId xmlns:a16="http://schemas.microsoft.com/office/drawing/2014/main" xmlns="" id="{00000000-0008-0000-0700-0000B6000000}"/>
            </a:ext>
          </a:extLst>
        </xdr:cNvPr>
        <xdr:cNvSpPr txBox="1"/>
      </xdr:nvSpPr>
      <xdr:spPr>
        <a:xfrm>
          <a:off x="2608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79442</xdr:rowOff>
    </xdr:from>
    <xdr:to>
      <xdr:col>10</xdr:col>
      <xdr:colOff>114300</xdr:colOff>
      <xdr:row>76</xdr:row>
      <xdr:rowOff>150977</xdr:rowOff>
    </xdr:to>
    <xdr:cxnSp macro="">
      <xdr:nvCxnSpPr>
        <xdr:cNvPr id="183" name="直線コネクタ 182">
          <a:extLst>
            <a:ext uri="{FF2B5EF4-FFF2-40B4-BE49-F238E27FC236}">
              <a16:creationId xmlns:a16="http://schemas.microsoft.com/office/drawing/2014/main" xmlns="" id="{00000000-0008-0000-0700-0000B7000000}"/>
            </a:ext>
          </a:extLst>
        </xdr:cNvPr>
        <xdr:cNvCxnSpPr/>
      </xdr:nvCxnSpPr>
      <xdr:spPr>
        <a:xfrm flipV="1">
          <a:off x="1130300" y="13109642"/>
          <a:ext cx="889000" cy="7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43439</xdr:rowOff>
    </xdr:from>
    <xdr:to>
      <xdr:col>10</xdr:col>
      <xdr:colOff>165100</xdr:colOff>
      <xdr:row>76</xdr:row>
      <xdr:rowOff>145039</xdr:rowOff>
    </xdr:to>
    <xdr:sp macro="" textlink="">
      <xdr:nvSpPr>
        <xdr:cNvPr id="184" name="フローチャート: 判断 183">
          <a:extLst>
            <a:ext uri="{FF2B5EF4-FFF2-40B4-BE49-F238E27FC236}">
              <a16:creationId xmlns:a16="http://schemas.microsoft.com/office/drawing/2014/main" xmlns="" id="{00000000-0008-0000-0700-0000B8000000}"/>
            </a:ext>
          </a:extLst>
        </xdr:cNvPr>
        <xdr:cNvSpPr/>
      </xdr:nvSpPr>
      <xdr:spPr>
        <a:xfrm>
          <a:off x="1968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136166</xdr:rowOff>
    </xdr:from>
    <xdr:ext cx="599010" cy="259045"/>
    <xdr:sp macro="" textlink="">
      <xdr:nvSpPr>
        <xdr:cNvPr id="185" name="テキスト ボックス 184">
          <a:extLst>
            <a:ext uri="{FF2B5EF4-FFF2-40B4-BE49-F238E27FC236}">
              <a16:creationId xmlns:a16="http://schemas.microsoft.com/office/drawing/2014/main" xmlns="" id="{00000000-0008-0000-0700-0000B9000000}"/>
            </a:ext>
          </a:extLst>
        </xdr:cNvPr>
        <xdr:cNvSpPr txBox="1"/>
      </xdr:nvSpPr>
      <xdr:spPr>
        <a:xfrm>
          <a:off x="1719795"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70543</xdr:rowOff>
    </xdr:from>
    <xdr:to>
      <xdr:col>6</xdr:col>
      <xdr:colOff>38100</xdr:colOff>
      <xdr:row>77</xdr:row>
      <xdr:rowOff>693</xdr:rowOff>
    </xdr:to>
    <xdr:sp macro="" textlink="">
      <xdr:nvSpPr>
        <xdr:cNvPr id="186" name="フローチャート: 判断 185">
          <a:extLst>
            <a:ext uri="{FF2B5EF4-FFF2-40B4-BE49-F238E27FC236}">
              <a16:creationId xmlns:a16="http://schemas.microsoft.com/office/drawing/2014/main" xmlns="" id="{00000000-0008-0000-0700-0000BA000000}"/>
            </a:ext>
          </a:extLst>
        </xdr:cNvPr>
        <xdr:cNvSpPr/>
      </xdr:nvSpPr>
      <xdr:spPr>
        <a:xfrm>
          <a:off x="1079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17221</xdr:rowOff>
    </xdr:from>
    <xdr:ext cx="59901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830795" y="12875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153380</xdr:rowOff>
    </xdr:from>
    <xdr:to>
      <xdr:col>24</xdr:col>
      <xdr:colOff>114300</xdr:colOff>
      <xdr:row>76</xdr:row>
      <xdr:rowOff>83530</xdr:rowOff>
    </xdr:to>
    <xdr:sp macro="" textlink="">
      <xdr:nvSpPr>
        <xdr:cNvPr id="193" name="楕円 192">
          <a:extLst>
            <a:ext uri="{FF2B5EF4-FFF2-40B4-BE49-F238E27FC236}">
              <a16:creationId xmlns:a16="http://schemas.microsoft.com/office/drawing/2014/main" xmlns="" id="{00000000-0008-0000-0700-0000C1000000}"/>
            </a:ext>
          </a:extLst>
        </xdr:cNvPr>
        <xdr:cNvSpPr/>
      </xdr:nvSpPr>
      <xdr:spPr>
        <a:xfrm>
          <a:off x="4584700" y="1301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131807</xdr:rowOff>
    </xdr:from>
    <xdr:ext cx="599010" cy="259045"/>
    <xdr:sp macro="" textlink="">
      <xdr:nvSpPr>
        <xdr:cNvPr id="194" name="民生費該当値テキスト">
          <a:extLst>
            <a:ext uri="{FF2B5EF4-FFF2-40B4-BE49-F238E27FC236}">
              <a16:creationId xmlns:a16="http://schemas.microsoft.com/office/drawing/2014/main" xmlns="" id="{00000000-0008-0000-0700-0000C2000000}"/>
            </a:ext>
          </a:extLst>
        </xdr:cNvPr>
        <xdr:cNvSpPr txBox="1"/>
      </xdr:nvSpPr>
      <xdr:spPr>
        <a:xfrm>
          <a:off x="4686300" y="12990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16960</xdr:rowOff>
    </xdr:from>
    <xdr:to>
      <xdr:col>20</xdr:col>
      <xdr:colOff>38100</xdr:colOff>
      <xdr:row>76</xdr:row>
      <xdr:rowOff>118560</xdr:rowOff>
    </xdr:to>
    <xdr:sp macro="" textlink="">
      <xdr:nvSpPr>
        <xdr:cNvPr id="195" name="楕円 194">
          <a:extLst>
            <a:ext uri="{FF2B5EF4-FFF2-40B4-BE49-F238E27FC236}">
              <a16:creationId xmlns:a16="http://schemas.microsoft.com/office/drawing/2014/main" xmlns="" id="{00000000-0008-0000-0700-0000C3000000}"/>
            </a:ext>
          </a:extLst>
        </xdr:cNvPr>
        <xdr:cNvSpPr/>
      </xdr:nvSpPr>
      <xdr:spPr>
        <a:xfrm>
          <a:off x="3746500" y="1304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109687</xdr:rowOff>
    </xdr:from>
    <xdr:ext cx="59901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3497795" y="13139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29876</xdr:rowOff>
    </xdr:from>
    <xdr:to>
      <xdr:col>15</xdr:col>
      <xdr:colOff>101600</xdr:colOff>
      <xdr:row>76</xdr:row>
      <xdr:rowOff>131476</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2857500" y="1306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122603</xdr:rowOff>
    </xdr:from>
    <xdr:ext cx="59901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2608795" y="13152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28642</xdr:rowOff>
    </xdr:from>
    <xdr:to>
      <xdr:col>10</xdr:col>
      <xdr:colOff>165100</xdr:colOff>
      <xdr:row>76</xdr:row>
      <xdr:rowOff>130242</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1968500" y="1305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146768</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1719795" y="1283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100177</xdr:rowOff>
    </xdr:from>
    <xdr:to>
      <xdr:col>6</xdr:col>
      <xdr:colOff>38100</xdr:colOff>
      <xdr:row>77</xdr:row>
      <xdr:rowOff>30327</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1079500" y="1313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21454</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830795" y="13223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xmlns=""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xmlns=""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xmlns=""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xmlns=""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xmlns=""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xmlns=""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xmlns=""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xmlns=""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xmlns=""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85034</xdr:rowOff>
    </xdr:from>
    <xdr:to>
      <xdr:col>24</xdr:col>
      <xdr:colOff>62865</xdr:colOff>
      <xdr:row>98</xdr:row>
      <xdr:rowOff>66061</xdr:rowOff>
    </xdr:to>
    <xdr:cxnSp macro="">
      <xdr:nvCxnSpPr>
        <xdr:cNvPr id="226" name="直線コネクタ 225">
          <a:extLst>
            <a:ext uri="{FF2B5EF4-FFF2-40B4-BE49-F238E27FC236}">
              <a16:creationId xmlns:a16="http://schemas.microsoft.com/office/drawing/2014/main" xmlns="" id="{00000000-0008-0000-0700-0000E2000000}"/>
            </a:ext>
          </a:extLst>
        </xdr:cNvPr>
        <xdr:cNvCxnSpPr/>
      </xdr:nvCxnSpPr>
      <xdr:spPr>
        <a:xfrm flipV="1">
          <a:off x="4633595" y="15515534"/>
          <a:ext cx="1270" cy="135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69888</xdr:rowOff>
    </xdr:from>
    <xdr:ext cx="534377" cy="259045"/>
    <xdr:sp macro="" textlink="">
      <xdr:nvSpPr>
        <xdr:cNvPr id="227" name="衛生費最小値テキスト">
          <a:extLst>
            <a:ext uri="{FF2B5EF4-FFF2-40B4-BE49-F238E27FC236}">
              <a16:creationId xmlns:a16="http://schemas.microsoft.com/office/drawing/2014/main" xmlns="" id="{00000000-0008-0000-0700-0000E3000000}"/>
            </a:ext>
          </a:extLst>
        </xdr:cNvPr>
        <xdr:cNvSpPr txBox="1"/>
      </xdr:nvSpPr>
      <xdr:spPr>
        <a:xfrm>
          <a:off x="4686300" y="1687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66061</xdr:rowOff>
    </xdr:from>
    <xdr:to>
      <xdr:col>24</xdr:col>
      <xdr:colOff>152400</xdr:colOff>
      <xdr:row>98</xdr:row>
      <xdr:rowOff>66061</xdr:rowOff>
    </xdr:to>
    <xdr:cxnSp macro="">
      <xdr:nvCxnSpPr>
        <xdr:cNvPr id="228" name="直線コネクタ 227">
          <a:extLst>
            <a:ext uri="{FF2B5EF4-FFF2-40B4-BE49-F238E27FC236}">
              <a16:creationId xmlns:a16="http://schemas.microsoft.com/office/drawing/2014/main" xmlns="" id="{00000000-0008-0000-0700-0000E4000000}"/>
            </a:ext>
          </a:extLst>
        </xdr:cNvPr>
        <xdr:cNvCxnSpPr/>
      </xdr:nvCxnSpPr>
      <xdr:spPr>
        <a:xfrm>
          <a:off x="4546600" y="16868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31711</xdr:rowOff>
    </xdr:from>
    <xdr:ext cx="599010" cy="259045"/>
    <xdr:sp macro="" textlink="">
      <xdr:nvSpPr>
        <xdr:cNvPr id="229" name="衛生費最大値テキスト">
          <a:extLst>
            <a:ext uri="{FF2B5EF4-FFF2-40B4-BE49-F238E27FC236}">
              <a16:creationId xmlns:a16="http://schemas.microsoft.com/office/drawing/2014/main" xmlns="" id="{00000000-0008-0000-0700-0000E5000000}"/>
            </a:ext>
          </a:extLst>
        </xdr:cNvPr>
        <xdr:cNvSpPr txBox="1"/>
      </xdr:nvSpPr>
      <xdr:spPr>
        <a:xfrm>
          <a:off x="4686300" y="1529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85034</xdr:rowOff>
    </xdr:from>
    <xdr:to>
      <xdr:col>24</xdr:col>
      <xdr:colOff>152400</xdr:colOff>
      <xdr:row>90</xdr:row>
      <xdr:rowOff>85034</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a:off x="4546600" y="1551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3028</xdr:rowOff>
    </xdr:from>
    <xdr:to>
      <xdr:col>24</xdr:col>
      <xdr:colOff>63500</xdr:colOff>
      <xdr:row>97</xdr:row>
      <xdr:rowOff>23837</xdr:rowOff>
    </xdr:to>
    <xdr:cxnSp macro="">
      <xdr:nvCxnSpPr>
        <xdr:cNvPr id="231" name="直線コネクタ 230">
          <a:extLst>
            <a:ext uri="{FF2B5EF4-FFF2-40B4-BE49-F238E27FC236}">
              <a16:creationId xmlns:a16="http://schemas.microsoft.com/office/drawing/2014/main" xmlns="" id="{00000000-0008-0000-0700-0000E7000000}"/>
            </a:ext>
          </a:extLst>
        </xdr:cNvPr>
        <xdr:cNvCxnSpPr/>
      </xdr:nvCxnSpPr>
      <xdr:spPr>
        <a:xfrm flipV="1">
          <a:off x="3797300" y="16633678"/>
          <a:ext cx="838200" cy="20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124151</xdr:rowOff>
    </xdr:from>
    <xdr:ext cx="534377" cy="259045"/>
    <xdr:sp macro="" textlink="">
      <xdr:nvSpPr>
        <xdr:cNvPr id="232" name="衛生費平均値テキスト">
          <a:extLst>
            <a:ext uri="{FF2B5EF4-FFF2-40B4-BE49-F238E27FC236}">
              <a16:creationId xmlns:a16="http://schemas.microsoft.com/office/drawing/2014/main" xmlns="" id="{00000000-0008-0000-0700-0000E8000000}"/>
            </a:ext>
          </a:extLst>
        </xdr:cNvPr>
        <xdr:cNvSpPr txBox="1"/>
      </xdr:nvSpPr>
      <xdr:spPr>
        <a:xfrm>
          <a:off x="4686300" y="16411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101274</xdr:rowOff>
    </xdr:from>
    <xdr:to>
      <xdr:col>24</xdr:col>
      <xdr:colOff>114300</xdr:colOff>
      <xdr:row>97</xdr:row>
      <xdr:rowOff>31424</xdr:rowOff>
    </xdr:to>
    <xdr:sp macro="" textlink="">
      <xdr:nvSpPr>
        <xdr:cNvPr id="233" name="フローチャート: 判断 232">
          <a:extLst>
            <a:ext uri="{FF2B5EF4-FFF2-40B4-BE49-F238E27FC236}">
              <a16:creationId xmlns:a16="http://schemas.microsoft.com/office/drawing/2014/main" xmlns="" id="{00000000-0008-0000-0700-0000E9000000}"/>
            </a:ext>
          </a:extLst>
        </xdr:cNvPr>
        <xdr:cNvSpPr/>
      </xdr:nvSpPr>
      <xdr:spPr>
        <a:xfrm>
          <a:off x="45847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23837</xdr:rowOff>
    </xdr:from>
    <xdr:to>
      <xdr:col>19</xdr:col>
      <xdr:colOff>177800</xdr:colOff>
      <xdr:row>97</xdr:row>
      <xdr:rowOff>109586</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flipV="1">
          <a:off x="2908300" y="16654487"/>
          <a:ext cx="889000" cy="85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99826</xdr:rowOff>
    </xdr:from>
    <xdr:to>
      <xdr:col>20</xdr:col>
      <xdr:colOff>38100</xdr:colOff>
      <xdr:row>97</xdr:row>
      <xdr:rowOff>29976</xdr:rowOff>
    </xdr:to>
    <xdr:sp macro="" textlink="">
      <xdr:nvSpPr>
        <xdr:cNvPr id="235" name="フローチャート: 判断 234">
          <a:extLst>
            <a:ext uri="{FF2B5EF4-FFF2-40B4-BE49-F238E27FC236}">
              <a16:creationId xmlns:a16="http://schemas.microsoft.com/office/drawing/2014/main" xmlns="" id="{00000000-0008-0000-0700-0000EB000000}"/>
            </a:ext>
          </a:extLst>
        </xdr:cNvPr>
        <xdr:cNvSpPr/>
      </xdr:nvSpPr>
      <xdr:spPr>
        <a:xfrm>
          <a:off x="3746500" y="16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46503</xdr:rowOff>
    </xdr:from>
    <xdr:ext cx="534377" cy="259045"/>
    <xdr:sp macro="" textlink="">
      <xdr:nvSpPr>
        <xdr:cNvPr id="236" name="テキスト ボックス 235">
          <a:extLst>
            <a:ext uri="{FF2B5EF4-FFF2-40B4-BE49-F238E27FC236}">
              <a16:creationId xmlns:a16="http://schemas.microsoft.com/office/drawing/2014/main" xmlns="" id="{00000000-0008-0000-0700-0000EC000000}"/>
            </a:ext>
          </a:extLst>
        </xdr:cNvPr>
        <xdr:cNvSpPr txBox="1"/>
      </xdr:nvSpPr>
      <xdr:spPr>
        <a:xfrm>
          <a:off x="3530111" y="1633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109000</xdr:rowOff>
    </xdr:from>
    <xdr:to>
      <xdr:col>15</xdr:col>
      <xdr:colOff>50800</xdr:colOff>
      <xdr:row>97</xdr:row>
      <xdr:rowOff>109586</xdr:rowOff>
    </xdr:to>
    <xdr:cxnSp macro="">
      <xdr:nvCxnSpPr>
        <xdr:cNvPr id="237" name="直線コネクタ 236">
          <a:extLst>
            <a:ext uri="{FF2B5EF4-FFF2-40B4-BE49-F238E27FC236}">
              <a16:creationId xmlns:a16="http://schemas.microsoft.com/office/drawing/2014/main" xmlns="" id="{00000000-0008-0000-0700-0000ED000000}"/>
            </a:ext>
          </a:extLst>
        </xdr:cNvPr>
        <xdr:cNvCxnSpPr/>
      </xdr:nvCxnSpPr>
      <xdr:spPr>
        <a:xfrm>
          <a:off x="2019300" y="16739650"/>
          <a:ext cx="889000" cy="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117232</xdr:rowOff>
    </xdr:from>
    <xdr:to>
      <xdr:col>15</xdr:col>
      <xdr:colOff>101600</xdr:colOff>
      <xdr:row>97</xdr:row>
      <xdr:rowOff>47382</xdr:rowOff>
    </xdr:to>
    <xdr:sp macro="" textlink="">
      <xdr:nvSpPr>
        <xdr:cNvPr id="238" name="フローチャート: 判断 237">
          <a:extLst>
            <a:ext uri="{FF2B5EF4-FFF2-40B4-BE49-F238E27FC236}">
              <a16:creationId xmlns:a16="http://schemas.microsoft.com/office/drawing/2014/main" xmlns="" id="{00000000-0008-0000-0700-0000EE000000}"/>
            </a:ext>
          </a:extLst>
        </xdr:cNvPr>
        <xdr:cNvSpPr/>
      </xdr:nvSpPr>
      <xdr:spPr>
        <a:xfrm>
          <a:off x="2857500" y="165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63909</xdr:rowOff>
    </xdr:from>
    <xdr:ext cx="534377" cy="259045"/>
    <xdr:sp macro="" textlink="">
      <xdr:nvSpPr>
        <xdr:cNvPr id="239" name="テキスト ボックス 238">
          <a:extLst>
            <a:ext uri="{FF2B5EF4-FFF2-40B4-BE49-F238E27FC236}">
              <a16:creationId xmlns:a16="http://schemas.microsoft.com/office/drawing/2014/main" xmlns="" id="{00000000-0008-0000-0700-0000EF000000}"/>
            </a:ext>
          </a:extLst>
        </xdr:cNvPr>
        <xdr:cNvSpPr txBox="1"/>
      </xdr:nvSpPr>
      <xdr:spPr>
        <a:xfrm>
          <a:off x="2641111" y="1635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109000</xdr:rowOff>
    </xdr:from>
    <xdr:to>
      <xdr:col>10</xdr:col>
      <xdr:colOff>114300</xdr:colOff>
      <xdr:row>97</xdr:row>
      <xdr:rowOff>134969</xdr:rowOff>
    </xdr:to>
    <xdr:cxnSp macro="">
      <xdr:nvCxnSpPr>
        <xdr:cNvPr id="240" name="直線コネクタ 239">
          <a:extLst>
            <a:ext uri="{FF2B5EF4-FFF2-40B4-BE49-F238E27FC236}">
              <a16:creationId xmlns:a16="http://schemas.microsoft.com/office/drawing/2014/main" xmlns="" id="{00000000-0008-0000-0700-0000F0000000}"/>
            </a:ext>
          </a:extLst>
        </xdr:cNvPr>
        <xdr:cNvCxnSpPr/>
      </xdr:nvCxnSpPr>
      <xdr:spPr>
        <a:xfrm flipV="1">
          <a:off x="1130300" y="16739650"/>
          <a:ext cx="889000" cy="2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125895</xdr:rowOff>
    </xdr:from>
    <xdr:to>
      <xdr:col>10</xdr:col>
      <xdr:colOff>165100</xdr:colOff>
      <xdr:row>97</xdr:row>
      <xdr:rowOff>56045</xdr:rowOff>
    </xdr:to>
    <xdr:sp macro="" textlink="">
      <xdr:nvSpPr>
        <xdr:cNvPr id="241" name="フローチャート: 判断 240">
          <a:extLst>
            <a:ext uri="{FF2B5EF4-FFF2-40B4-BE49-F238E27FC236}">
              <a16:creationId xmlns:a16="http://schemas.microsoft.com/office/drawing/2014/main" xmlns="" id="{00000000-0008-0000-0700-0000F1000000}"/>
            </a:ext>
          </a:extLst>
        </xdr:cNvPr>
        <xdr:cNvSpPr/>
      </xdr:nvSpPr>
      <xdr:spPr>
        <a:xfrm>
          <a:off x="1968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72572</xdr:rowOff>
    </xdr:from>
    <xdr:ext cx="534377" cy="259045"/>
    <xdr:sp macro="" textlink="">
      <xdr:nvSpPr>
        <xdr:cNvPr id="242" name="テキスト ボックス 241">
          <a:extLst>
            <a:ext uri="{FF2B5EF4-FFF2-40B4-BE49-F238E27FC236}">
              <a16:creationId xmlns:a16="http://schemas.microsoft.com/office/drawing/2014/main" xmlns="" id="{00000000-0008-0000-0700-0000F2000000}"/>
            </a:ext>
          </a:extLst>
        </xdr:cNvPr>
        <xdr:cNvSpPr txBox="1"/>
      </xdr:nvSpPr>
      <xdr:spPr>
        <a:xfrm>
          <a:off x="1752111" y="1636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151704</xdr:rowOff>
    </xdr:from>
    <xdr:to>
      <xdr:col>6</xdr:col>
      <xdr:colOff>38100</xdr:colOff>
      <xdr:row>97</xdr:row>
      <xdr:rowOff>81854</xdr:rowOff>
    </xdr:to>
    <xdr:sp macro="" textlink="">
      <xdr:nvSpPr>
        <xdr:cNvPr id="243" name="フローチャート: 判断 242">
          <a:extLst>
            <a:ext uri="{FF2B5EF4-FFF2-40B4-BE49-F238E27FC236}">
              <a16:creationId xmlns:a16="http://schemas.microsoft.com/office/drawing/2014/main" xmlns="" id="{00000000-0008-0000-0700-0000F3000000}"/>
            </a:ext>
          </a:extLst>
        </xdr:cNvPr>
        <xdr:cNvSpPr/>
      </xdr:nvSpPr>
      <xdr:spPr>
        <a:xfrm>
          <a:off x="1079500" y="1661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98381</xdr:rowOff>
    </xdr:from>
    <xdr:ext cx="534377"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863111" y="1638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123678</xdr:rowOff>
    </xdr:from>
    <xdr:to>
      <xdr:col>24</xdr:col>
      <xdr:colOff>114300</xdr:colOff>
      <xdr:row>97</xdr:row>
      <xdr:rowOff>53828</xdr:rowOff>
    </xdr:to>
    <xdr:sp macro="" textlink="">
      <xdr:nvSpPr>
        <xdr:cNvPr id="250" name="楕円 249">
          <a:extLst>
            <a:ext uri="{FF2B5EF4-FFF2-40B4-BE49-F238E27FC236}">
              <a16:creationId xmlns:a16="http://schemas.microsoft.com/office/drawing/2014/main" xmlns="" id="{00000000-0008-0000-0700-0000FA000000}"/>
            </a:ext>
          </a:extLst>
        </xdr:cNvPr>
        <xdr:cNvSpPr/>
      </xdr:nvSpPr>
      <xdr:spPr>
        <a:xfrm>
          <a:off x="4584700" y="1658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102105</xdr:rowOff>
    </xdr:from>
    <xdr:ext cx="534377" cy="259045"/>
    <xdr:sp macro="" textlink="">
      <xdr:nvSpPr>
        <xdr:cNvPr id="251" name="衛生費該当値テキスト">
          <a:extLst>
            <a:ext uri="{FF2B5EF4-FFF2-40B4-BE49-F238E27FC236}">
              <a16:creationId xmlns:a16="http://schemas.microsoft.com/office/drawing/2014/main" xmlns="" id="{00000000-0008-0000-0700-0000FB000000}"/>
            </a:ext>
          </a:extLst>
        </xdr:cNvPr>
        <xdr:cNvSpPr txBox="1"/>
      </xdr:nvSpPr>
      <xdr:spPr>
        <a:xfrm>
          <a:off x="4686300" y="1656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144487</xdr:rowOff>
    </xdr:from>
    <xdr:to>
      <xdr:col>20</xdr:col>
      <xdr:colOff>38100</xdr:colOff>
      <xdr:row>97</xdr:row>
      <xdr:rowOff>74637</xdr:rowOff>
    </xdr:to>
    <xdr:sp macro="" textlink="">
      <xdr:nvSpPr>
        <xdr:cNvPr id="252" name="楕円 251">
          <a:extLst>
            <a:ext uri="{FF2B5EF4-FFF2-40B4-BE49-F238E27FC236}">
              <a16:creationId xmlns:a16="http://schemas.microsoft.com/office/drawing/2014/main" xmlns="" id="{00000000-0008-0000-0700-0000FC000000}"/>
            </a:ext>
          </a:extLst>
        </xdr:cNvPr>
        <xdr:cNvSpPr/>
      </xdr:nvSpPr>
      <xdr:spPr>
        <a:xfrm>
          <a:off x="3746500" y="1660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65764</xdr:rowOff>
    </xdr:from>
    <xdr:ext cx="534377"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3530111" y="16696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58786</xdr:rowOff>
    </xdr:from>
    <xdr:to>
      <xdr:col>15</xdr:col>
      <xdr:colOff>101600</xdr:colOff>
      <xdr:row>97</xdr:row>
      <xdr:rowOff>160386</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2857500" y="1668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151513</xdr:rowOff>
    </xdr:from>
    <xdr:ext cx="534377"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2641111" y="1678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58200</xdr:rowOff>
    </xdr:from>
    <xdr:to>
      <xdr:col>10</xdr:col>
      <xdr:colOff>165100</xdr:colOff>
      <xdr:row>97</xdr:row>
      <xdr:rowOff>159800</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1968500" y="1668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150927</xdr:rowOff>
    </xdr:from>
    <xdr:ext cx="534377"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1752111" y="16781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84169</xdr:rowOff>
    </xdr:from>
    <xdr:to>
      <xdr:col>6</xdr:col>
      <xdr:colOff>38100</xdr:colOff>
      <xdr:row>98</xdr:row>
      <xdr:rowOff>14319</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1079500" y="1671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5446</xdr:rowOff>
    </xdr:from>
    <xdr:ext cx="534377"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863111" y="16807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xmlns=""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xmlns=""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xmlns=""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xmlns=""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xmlns=""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xmlns="" id="{00000000-0008-0000-07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xmlns="" id="{00000000-0008-0000-07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xmlns="" id="{00000000-0008-0000-07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a:extLst>
            <a:ext uri="{FF2B5EF4-FFF2-40B4-BE49-F238E27FC236}">
              <a16:creationId xmlns:a16="http://schemas.microsoft.com/office/drawing/2014/main" xmlns="" id="{00000000-0008-0000-0700-000011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xmlns=""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xmlns=""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9072</xdr:rowOff>
    </xdr:from>
    <xdr:to>
      <xdr:col>54</xdr:col>
      <xdr:colOff>189865</xdr:colOff>
      <xdr:row>39</xdr:row>
      <xdr:rowOff>98878</xdr:rowOff>
    </xdr:to>
    <xdr:cxnSp macro="">
      <xdr:nvCxnSpPr>
        <xdr:cNvPr id="285" name="直線コネクタ 284">
          <a:extLst>
            <a:ext uri="{FF2B5EF4-FFF2-40B4-BE49-F238E27FC236}">
              <a16:creationId xmlns:a16="http://schemas.microsoft.com/office/drawing/2014/main" xmlns="" id="{00000000-0008-0000-0700-00001D010000}"/>
            </a:ext>
          </a:extLst>
        </xdr:cNvPr>
        <xdr:cNvCxnSpPr/>
      </xdr:nvCxnSpPr>
      <xdr:spPr>
        <a:xfrm flipV="1">
          <a:off x="10475595" y="5324022"/>
          <a:ext cx="127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a:extLst>
            <a:ext uri="{FF2B5EF4-FFF2-40B4-BE49-F238E27FC236}">
              <a16:creationId xmlns:a16="http://schemas.microsoft.com/office/drawing/2014/main" xmlns="" id="{00000000-0008-0000-0700-00001E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127199</xdr:rowOff>
    </xdr:from>
    <xdr:ext cx="469744" cy="259045"/>
    <xdr:sp macro="" textlink="">
      <xdr:nvSpPr>
        <xdr:cNvPr id="288" name="労働費最大値テキスト">
          <a:extLst>
            <a:ext uri="{FF2B5EF4-FFF2-40B4-BE49-F238E27FC236}">
              <a16:creationId xmlns:a16="http://schemas.microsoft.com/office/drawing/2014/main" xmlns="" id="{00000000-0008-0000-0700-000020010000}"/>
            </a:ext>
          </a:extLst>
        </xdr:cNvPr>
        <xdr:cNvSpPr txBox="1"/>
      </xdr:nvSpPr>
      <xdr:spPr>
        <a:xfrm>
          <a:off x="10528300" y="509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9072</xdr:rowOff>
    </xdr:from>
    <xdr:to>
      <xdr:col>55</xdr:col>
      <xdr:colOff>88900</xdr:colOff>
      <xdr:row>31</xdr:row>
      <xdr:rowOff>9072</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a:off x="10388600" y="532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25726</xdr:rowOff>
    </xdr:from>
    <xdr:to>
      <xdr:col>55</xdr:col>
      <xdr:colOff>0</xdr:colOff>
      <xdr:row>39</xdr:row>
      <xdr:rowOff>56424</xdr:rowOff>
    </xdr:to>
    <xdr:cxnSp macro="">
      <xdr:nvCxnSpPr>
        <xdr:cNvPr id="290" name="直線コネクタ 289">
          <a:extLst>
            <a:ext uri="{FF2B5EF4-FFF2-40B4-BE49-F238E27FC236}">
              <a16:creationId xmlns:a16="http://schemas.microsoft.com/office/drawing/2014/main" xmlns="" id="{00000000-0008-0000-0700-000022010000}"/>
            </a:ext>
          </a:extLst>
        </xdr:cNvPr>
        <xdr:cNvCxnSpPr/>
      </xdr:nvCxnSpPr>
      <xdr:spPr>
        <a:xfrm>
          <a:off x="9639300" y="6712276"/>
          <a:ext cx="838200" cy="3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165335</xdr:rowOff>
    </xdr:from>
    <xdr:ext cx="378565" cy="259045"/>
    <xdr:sp macro="" textlink="">
      <xdr:nvSpPr>
        <xdr:cNvPr id="291" name="労働費平均値テキスト">
          <a:extLst>
            <a:ext uri="{FF2B5EF4-FFF2-40B4-BE49-F238E27FC236}">
              <a16:creationId xmlns:a16="http://schemas.microsoft.com/office/drawing/2014/main" xmlns="" id="{00000000-0008-0000-0700-000023010000}"/>
            </a:ext>
          </a:extLst>
        </xdr:cNvPr>
        <xdr:cNvSpPr txBox="1"/>
      </xdr:nvSpPr>
      <xdr:spPr>
        <a:xfrm>
          <a:off x="10528300" y="63375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142458</xdr:rowOff>
    </xdr:from>
    <xdr:to>
      <xdr:col>55</xdr:col>
      <xdr:colOff>50800</xdr:colOff>
      <xdr:row>38</xdr:row>
      <xdr:rowOff>72608</xdr:rowOff>
    </xdr:to>
    <xdr:sp macro="" textlink="">
      <xdr:nvSpPr>
        <xdr:cNvPr id="292" name="フローチャート: 判断 291">
          <a:extLst>
            <a:ext uri="{FF2B5EF4-FFF2-40B4-BE49-F238E27FC236}">
              <a16:creationId xmlns:a16="http://schemas.microsoft.com/office/drawing/2014/main" xmlns="" id="{00000000-0008-0000-0700-000024010000}"/>
            </a:ext>
          </a:extLst>
        </xdr:cNvPr>
        <xdr:cNvSpPr/>
      </xdr:nvSpPr>
      <xdr:spPr>
        <a:xfrm>
          <a:off x="104267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164193</xdr:rowOff>
    </xdr:from>
    <xdr:to>
      <xdr:col>50</xdr:col>
      <xdr:colOff>114300</xdr:colOff>
      <xdr:row>39</xdr:row>
      <xdr:rowOff>25726</xdr:rowOff>
    </xdr:to>
    <xdr:cxnSp macro="">
      <xdr:nvCxnSpPr>
        <xdr:cNvPr id="293" name="直線コネクタ 292">
          <a:extLst>
            <a:ext uri="{FF2B5EF4-FFF2-40B4-BE49-F238E27FC236}">
              <a16:creationId xmlns:a16="http://schemas.microsoft.com/office/drawing/2014/main" xmlns="" id="{00000000-0008-0000-0700-000025010000}"/>
            </a:ext>
          </a:extLst>
        </xdr:cNvPr>
        <xdr:cNvCxnSpPr/>
      </xdr:nvCxnSpPr>
      <xdr:spPr>
        <a:xfrm>
          <a:off x="8750300" y="6679293"/>
          <a:ext cx="889000" cy="32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142131</xdr:rowOff>
    </xdr:from>
    <xdr:to>
      <xdr:col>50</xdr:col>
      <xdr:colOff>165100</xdr:colOff>
      <xdr:row>38</xdr:row>
      <xdr:rowOff>72281</xdr:rowOff>
    </xdr:to>
    <xdr:sp macro="" textlink="">
      <xdr:nvSpPr>
        <xdr:cNvPr id="294" name="フローチャート: 判断 293">
          <a:extLst>
            <a:ext uri="{FF2B5EF4-FFF2-40B4-BE49-F238E27FC236}">
              <a16:creationId xmlns:a16="http://schemas.microsoft.com/office/drawing/2014/main" xmlns="" id="{00000000-0008-0000-0700-000026010000}"/>
            </a:ext>
          </a:extLst>
        </xdr:cNvPr>
        <xdr:cNvSpPr/>
      </xdr:nvSpPr>
      <xdr:spPr>
        <a:xfrm>
          <a:off x="9588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88808</xdr:rowOff>
    </xdr:from>
    <xdr:ext cx="378565" cy="259045"/>
    <xdr:sp macro="" textlink="">
      <xdr:nvSpPr>
        <xdr:cNvPr id="295" name="テキスト ボックス 294">
          <a:extLst>
            <a:ext uri="{FF2B5EF4-FFF2-40B4-BE49-F238E27FC236}">
              <a16:creationId xmlns:a16="http://schemas.microsoft.com/office/drawing/2014/main" xmlns="" id="{00000000-0008-0000-0700-000027010000}"/>
            </a:ext>
          </a:extLst>
        </xdr:cNvPr>
        <xdr:cNvSpPr txBox="1"/>
      </xdr:nvSpPr>
      <xdr:spPr>
        <a:xfrm>
          <a:off x="9450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116840</xdr:rowOff>
    </xdr:from>
    <xdr:to>
      <xdr:col>45</xdr:col>
      <xdr:colOff>177800</xdr:colOff>
      <xdr:row>38</xdr:row>
      <xdr:rowOff>164193</xdr:rowOff>
    </xdr:to>
    <xdr:cxnSp macro="">
      <xdr:nvCxnSpPr>
        <xdr:cNvPr id="296" name="直線コネクタ 295">
          <a:extLst>
            <a:ext uri="{FF2B5EF4-FFF2-40B4-BE49-F238E27FC236}">
              <a16:creationId xmlns:a16="http://schemas.microsoft.com/office/drawing/2014/main" xmlns="" id="{00000000-0008-0000-0700-000028010000}"/>
            </a:ext>
          </a:extLst>
        </xdr:cNvPr>
        <xdr:cNvCxnSpPr/>
      </xdr:nvCxnSpPr>
      <xdr:spPr>
        <a:xfrm>
          <a:off x="7861300" y="6631940"/>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107188</xdr:rowOff>
    </xdr:from>
    <xdr:to>
      <xdr:col>46</xdr:col>
      <xdr:colOff>38100</xdr:colOff>
      <xdr:row>38</xdr:row>
      <xdr:rowOff>37338</xdr:rowOff>
    </xdr:to>
    <xdr:sp macro="" textlink="">
      <xdr:nvSpPr>
        <xdr:cNvPr id="297" name="フローチャート: 判断 296">
          <a:extLst>
            <a:ext uri="{FF2B5EF4-FFF2-40B4-BE49-F238E27FC236}">
              <a16:creationId xmlns:a16="http://schemas.microsoft.com/office/drawing/2014/main" xmlns="" id="{00000000-0008-0000-0700-000029010000}"/>
            </a:ext>
          </a:extLst>
        </xdr:cNvPr>
        <xdr:cNvSpPr/>
      </xdr:nvSpPr>
      <xdr:spPr>
        <a:xfrm>
          <a:off x="8699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53865</xdr:rowOff>
    </xdr:from>
    <xdr:ext cx="378565" cy="259045"/>
    <xdr:sp macro="" textlink="">
      <xdr:nvSpPr>
        <xdr:cNvPr id="298" name="テキスト ボックス 297">
          <a:extLst>
            <a:ext uri="{FF2B5EF4-FFF2-40B4-BE49-F238E27FC236}">
              <a16:creationId xmlns:a16="http://schemas.microsoft.com/office/drawing/2014/main" xmlns="" id="{00000000-0008-0000-0700-00002A010000}"/>
            </a:ext>
          </a:extLst>
        </xdr:cNvPr>
        <xdr:cNvSpPr txBox="1"/>
      </xdr:nvSpPr>
      <xdr:spPr>
        <a:xfrm>
          <a:off x="8561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43361</xdr:rowOff>
    </xdr:from>
    <xdr:to>
      <xdr:col>41</xdr:col>
      <xdr:colOff>50800</xdr:colOff>
      <xdr:row>38</xdr:row>
      <xdr:rowOff>116840</xdr:rowOff>
    </xdr:to>
    <xdr:cxnSp macro="">
      <xdr:nvCxnSpPr>
        <xdr:cNvPr id="299" name="直線コネクタ 298">
          <a:extLst>
            <a:ext uri="{FF2B5EF4-FFF2-40B4-BE49-F238E27FC236}">
              <a16:creationId xmlns:a16="http://schemas.microsoft.com/office/drawing/2014/main" xmlns="" id="{00000000-0008-0000-0700-00002B010000}"/>
            </a:ext>
          </a:extLst>
        </xdr:cNvPr>
        <xdr:cNvCxnSpPr/>
      </xdr:nvCxnSpPr>
      <xdr:spPr>
        <a:xfrm>
          <a:off x="6972300" y="6387011"/>
          <a:ext cx="889000" cy="24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170216</xdr:rowOff>
    </xdr:from>
    <xdr:to>
      <xdr:col>41</xdr:col>
      <xdr:colOff>101600</xdr:colOff>
      <xdr:row>36</xdr:row>
      <xdr:rowOff>100366</xdr:rowOff>
    </xdr:to>
    <xdr:sp macro="" textlink="">
      <xdr:nvSpPr>
        <xdr:cNvPr id="300" name="フローチャート: 判断 299">
          <a:extLst>
            <a:ext uri="{FF2B5EF4-FFF2-40B4-BE49-F238E27FC236}">
              <a16:creationId xmlns:a16="http://schemas.microsoft.com/office/drawing/2014/main" xmlns="" id="{00000000-0008-0000-0700-00002C010000}"/>
            </a:ext>
          </a:extLst>
        </xdr:cNvPr>
        <xdr:cNvSpPr/>
      </xdr:nvSpPr>
      <xdr:spPr>
        <a:xfrm>
          <a:off x="7810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116893</xdr:rowOff>
    </xdr:from>
    <xdr:ext cx="469744"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7626428"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129395</xdr:rowOff>
    </xdr:from>
    <xdr:to>
      <xdr:col>36</xdr:col>
      <xdr:colOff>165100</xdr:colOff>
      <xdr:row>35</xdr:row>
      <xdr:rowOff>59545</xdr:rowOff>
    </xdr:to>
    <xdr:sp macro="" textlink="">
      <xdr:nvSpPr>
        <xdr:cNvPr id="302" name="フローチャート: 判断 301">
          <a:extLst>
            <a:ext uri="{FF2B5EF4-FFF2-40B4-BE49-F238E27FC236}">
              <a16:creationId xmlns:a16="http://schemas.microsoft.com/office/drawing/2014/main" xmlns="" id="{00000000-0008-0000-0700-00002E010000}"/>
            </a:ext>
          </a:extLst>
        </xdr:cNvPr>
        <xdr:cNvSpPr/>
      </xdr:nvSpPr>
      <xdr:spPr>
        <a:xfrm>
          <a:off x="6921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76072</xdr:rowOff>
    </xdr:from>
    <xdr:ext cx="469744"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6737428" y="573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5624</xdr:rowOff>
    </xdr:from>
    <xdr:to>
      <xdr:col>55</xdr:col>
      <xdr:colOff>50800</xdr:colOff>
      <xdr:row>39</xdr:row>
      <xdr:rowOff>107224</xdr:rowOff>
    </xdr:to>
    <xdr:sp macro="" textlink="">
      <xdr:nvSpPr>
        <xdr:cNvPr id="309" name="楕円 308">
          <a:extLst>
            <a:ext uri="{FF2B5EF4-FFF2-40B4-BE49-F238E27FC236}">
              <a16:creationId xmlns:a16="http://schemas.microsoft.com/office/drawing/2014/main" xmlns="" id="{00000000-0008-0000-0700-000035010000}"/>
            </a:ext>
          </a:extLst>
        </xdr:cNvPr>
        <xdr:cNvSpPr/>
      </xdr:nvSpPr>
      <xdr:spPr>
        <a:xfrm>
          <a:off x="10426700" y="669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92001</xdr:rowOff>
    </xdr:from>
    <xdr:ext cx="378565" cy="259045"/>
    <xdr:sp macro="" textlink="">
      <xdr:nvSpPr>
        <xdr:cNvPr id="310" name="労働費該当値テキスト">
          <a:extLst>
            <a:ext uri="{FF2B5EF4-FFF2-40B4-BE49-F238E27FC236}">
              <a16:creationId xmlns:a16="http://schemas.microsoft.com/office/drawing/2014/main" xmlns="" id="{00000000-0008-0000-0700-000036010000}"/>
            </a:ext>
          </a:extLst>
        </xdr:cNvPr>
        <xdr:cNvSpPr txBox="1"/>
      </xdr:nvSpPr>
      <xdr:spPr>
        <a:xfrm>
          <a:off x="10528300" y="66071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146376</xdr:rowOff>
    </xdr:from>
    <xdr:to>
      <xdr:col>50</xdr:col>
      <xdr:colOff>165100</xdr:colOff>
      <xdr:row>39</xdr:row>
      <xdr:rowOff>76526</xdr:rowOff>
    </xdr:to>
    <xdr:sp macro="" textlink="">
      <xdr:nvSpPr>
        <xdr:cNvPr id="311" name="楕円 310">
          <a:extLst>
            <a:ext uri="{FF2B5EF4-FFF2-40B4-BE49-F238E27FC236}">
              <a16:creationId xmlns:a16="http://schemas.microsoft.com/office/drawing/2014/main" xmlns="" id="{00000000-0008-0000-0700-000037010000}"/>
            </a:ext>
          </a:extLst>
        </xdr:cNvPr>
        <xdr:cNvSpPr/>
      </xdr:nvSpPr>
      <xdr:spPr>
        <a:xfrm>
          <a:off x="9588500" y="666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67653</xdr:rowOff>
    </xdr:from>
    <xdr:ext cx="378565"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9450017" y="6754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113393</xdr:rowOff>
    </xdr:from>
    <xdr:to>
      <xdr:col>46</xdr:col>
      <xdr:colOff>38100</xdr:colOff>
      <xdr:row>39</xdr:row>
      <xdr:rowOff>43543</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8699500" y="662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34670</xdr:rowOff>
    </xdr:from>
    <xdr:ext cx="378565"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8561017" y="67212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66040</xdr:rowOff>
    </xdr:from>
    <xdr:to>
      <xdr:col>41</xdr:col>
      <xdr:colOff>101600</xdr:colOff>
      <xdr:row>38</xdr:row>
      <xdr:rowOff>167640</xdr:rowOff>
    </xdr:to>
    <xdr:sp macro="" textlink="">
      <xdr:nvSpPr>
        <xdr:cNvPr id="315" name="楕円 314">
          <a:extLst>
            <a:ext uri="{FF2B5EF4-FFF2-40B4-BE49-F238E27FC236}">
              <a16:creationId xmlns:a16="http://schemas.microsoft.com/office/drawing/2014/main" xmlns="" id="{00000000-0008-0000-0700-00003B010000}"/>
            </a:ext>
          </a:extLst>
        </xdr:cNvPr>
        <xdr:cNvSpPr/>
      </xdr:nvSpPr>
      <xdr:spPr>
        <a:xfrm>
          <a:off x="7810500" y="65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158767</xdr:rowOff>
    </xdr:from>
    <xdr:ext cx="378565"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7672017" y="6673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164011</xdr:rowOff>
    </xdr:from>
    <xdr:to>
      <xdr:col>36</xdr:col>
      <xdr:colOff>165100</xdr:colOff>
      <xdr:row>37</xdr:row>
      <xdr:rowOff>94161</xdr:rowOff>
    </xdr:to>
    <xdr:sp macro="" textlink="">
      <xdr:nvSpPr>
        <xdr:cNvPr id="317" name="楕円 316">
          <a:extLst>
            <a:ext uri="{FF2B5EF4-FFF2-40B4-BE49-F238E27FC236}">
              <a16:creationId xmlns:a16="http://schemas.microsoft.com/office/drawing/2014/main" xmlns="" id="{00000000-0008-0000-0700-00003D010000}"/>
            </a:ext>
          </a:extLst>
        </xdr:cNvPr>
        <xdr:cNvSpPr/>
      </xdr:nvSpPr>
      <xdr:spPr>
        <a:xfrm>
          <a:off x="6921500" y="63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85288</xdr:rowOff>
    </xdr:from>
    <xdr:ext cx="469744" cy="259045"/>
    <xdr:sp macro="" textlink="">
      <xdr:nvSpPr>
        <xdr:cNvPr id="318" name="テキスト ボックス 317">
          <a:extLst>
            <a:ext uri="{FF2B5EF4-FFF2-40B4-BE49-F238E27FC236}">
              <a16:creationId xmlns:a16="http://schemas.microsoft.com/office/drawing/2014/main" xmlns="" id="{00000000-0008-0000-0700-00003E010000}"/>
            </a:ext>
          </a:extLst>
        </xdr:cNvPr>
        <xdr:cNvSpPr txBox="1"/>
      </xdr:nvSpPr>
      <xdr:spPr>
        <a:xfrm>
          <a:off x="6737428" y="642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xmlns=""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xmlns=""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xmlns="" id="{00000000-0008-0000-07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xmlns="" id="{00000000-0008-0000-07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xmlns="" id="{00000000-0008-0000-07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xmlns=""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xmlns=""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29319</xdr:rowOff>
    </xdr:from>
    <xdr:to>
      <xdr:col>54</xdr:col>
      <xdr:colOff>189865</xdr:colOff>
      <xdr:row>59</xdr:row>
      <xdr:rowOff>13959</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flipV="1">
          <a:off x="10475595" y="8773269"/>
          <a:ext cx="1270" cy="1356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17786</xdr:rowOff>
    </xdr:from>
    <xdr:ext cx="469744" cy="259045"/>
    <xdr:sp macro="" textlink="">
      <xdr:nvSpPr>
        <xdr:cNvPr id="345" name="農林水産業費最小値テキスト">
          <a:extLst>
            <a:ext uri="{FF2B5EF4-FFF2-40B4-BE49-F238E27FC236}">
              <a16:creationId xmlns:a16="http://schemas.microsoft.com/office/drawing/2014/main" xmlns="" id="{00000000-0008-0000-0700-000059010000}"/>
            </a:ext>
          </a:extLst>
        </xdr:cNvPr>
        <xdr:cNvSpPr txBox="1"/>
      </xdr:nvSpPr>
      <xdr:spPr>
        <a:xfrm>
          <a:off x="10528300" y="10133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13959</xdr:rowOff>
    </xdr:from>
    <xdr:to>
      <xdr:col>55</xdr:col>
      <xdr:colOff>88900</xdr:colOff>
      <xdr:row>59</xdr:row>
      <xdr:rowOff>13959</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a:off x="10388600" y="10129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147446</xdr:rowOff>
    </xdr:from>
    <xdr:ext cx="599010" cy="259045"/>
    <xdr:sp macro="" textlink="">
      <xdr:nvSpPr>
        <xdr:cNvPr id="347" name="農林水産業費最大値テキスト">
          <a:extLst>
            <a:ext uri="{FF2B5EF4-FFF2-40B4-BE49-F238E27FC236}">
              <a16:creationId xmlns:a16="http://schemas.microsoft.com/office/drawing/2014/main" xmlns="" id="{00000000-0008-0000-0700-00005B010000}"/>
            </a:ext>
          </a:extLst>
        </xdr:cNvPr>
        <xdr:cNvSpPr txBox="1"/>
      </xdr:nvSpPr>
      <xdr:spPr>
        <a:xfrm>
          <a:off x="10528300" y="854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29319</xdr:rowOff>
    </xdr:from>
    <xdr:to>
      <xdr:col>55</xdr:col>
      <xdr:colOff>88900</xdr:colOff>
      <xdr:row>51</xdr:row>
      <xdr:rowOff>29319</xdr:rowOff>
    </xdr:to>
    <xdr:cxnSp macro="">
      <xdr:nvCxnSpPr>
        <xdr:cNvPr id="348" name="直線コネクタ 347">
          <a:extLst>
            <a:ext uri="{FF2B5EF4-FFF2-40B4-BE49-F238E27FC236}">
              <a16:creationId xmlns:a16="http://schemas.microsoft.com/office/drawing/2014/main" xmlns="" id="{00000000-0008-0000-0700-00005C010000}"/>
            </a:ext>
          </a:extLst>
        </xdr:cNvPr>
        <xdr:cNvCxnSpPr/>
      </xdr:nvCxnSpPr>
      <xdr:spPr>
        <a:xfrm>
          <a:off x="10388600" y="8773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162113</xdr:rowOff>
    </xdr:from>
    <xdr:to>
      <xdr:col>55</xdr:col>
      <xdr:colOff>0</xdr:colOff>
      <xdr:row>59</xdr:row>
      <xdr:rowOff>34838</xdr:rowOff>
    </xdr:to>
    <xdr:cxnSp macro="">
      <xdr:nvCxnSpPr>
        <xdr:cNvPr id="349" name="直線コネクタ 348">
          <a:extLst>
            <a:ext uri="{FF2B5EF4-FFF2-40B4-BE49-F238E27FC236}">
              <a16:creationId xmlns:a16="http://schemas.microsoft.com/office/drawing/2014/main" xmlns="" id="{00000000-0008-0000-0700-00005D010000}"/>
            </a:ext>
          </a:extLst>
        </xdr:cNvPr>
        <xdr:cNvCxnSpPr/>
      </xdr:nvCxnSpPr>
      <xdr:spPr>
        <a:xfrm flipV="1">
          <a:off x="9639300" y="10106213"/>
          <a:ext cx="838200" cy="4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29339</xdr:rowOff>
    </xdr:from>
    <xdr:ext cx="534377" cy="259045"/>
    <xdr:sp macro="" textlink="">
      <xdr:nvSpPr>
        <xdr:cNvPr id="350" name="農林水産業費平均値テキスト">
          <a:extLst>
            <a:ext uri="{FF2B5EF4-FFF2-40B4-BE49-F238E27FC236}">
              <a16:creationId xmlns:a16="http://schemas.microsoft.com/office/drawing/2014/main" xmlns="" id="{00000000-0008-0000-0700-00005E010000}"/>
            </a:ext>
          </a:extLst>
        </xdr:cNvPr>
        <xdr:cNvSpPr txBox="1"/>
      </xdr:nvSpPr>
      <xdr:spPr>
        <a:xfrm>
          <a:off x="10528300" y="9630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6462</xdr:rowOff>
    </xdr:from>
    <xdr:to>
      <xdr:col>55</xdr:col>
      <xdr:colOff>50800</xdr:colOff>
      <xdr:row>57</xdr:row>
      <xdr:rowOff>108062</xdr:rowOff>
    </xdr:to>
    <xdr:sp macro="" textlink="">
      <xdr:nvSpPr>
        <xdr:cNvPr id="351" name="フローチャート: 判断 350">
          <a:extLst>
            <a:ext uri="{FF2B5EF4-FFF2-40B4-BE49-F238E27FC236}">
              <a16:creationId xmlns:a16="http://schemas.microsoft.com/office/drawing/2014/main" xmlns="" id="{00000000-0008-0000-0700-00005F010000}"/>
            </a:ext>
          </a:extLst>
        </xdr:cNvPr>
        <xdr:cNvSpPr/>
      </xdr:nvSpPr>
      <xdr:spPr>
        <a:xfrm>
          <a:off x="10426700" y="97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6993</xdr:rowOff>
    </xdr:from>
    <xdr:to>
      <xdr:col>50</xdr:col>
      <xdr:colOff>114300</xdr:colOff>
      <xdr:row>59</xdr:row>
      <xdr:rowOff>34838</xdr:rowOff>
    </xdr:to>
    <xdr:cxnSp macro="">
      <xdr:nvCxnSpPr>
        <xdr:cNvPr id="352" name="直線コネクタ 351">
          <a:extLst>
            <a:ext uri="{FF2B5EF4-FFF2-40B4-BE49-F238E27FC236}">
              <a16:creationId xmlns:a16="http://schemas.microsoft.com/office/drawing/2014/main" xmlns="" id="{00000000-0008-0000-0700-000060010000}"/>
            </a:ext>
          </a:extLst>
        </xdr:cNvPr>
        <xdr:cNvCxnSpPr/>
      </xdr:nvCxnSpPr>
      <xdr:spPr>
        <a:xfrm>
          <a:off x="8750300" y="10122543"/>
          <a:ext cx="889000" cy="27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32000</xdr:rowOff>
    </xdr:from>
    <xdr:to>
      <xdr:col>50</xdr:col>
      <xdr:colOff>165100</xdr:colOff>
      <xdr:row>57</xdr:row>
      <xdr:rowOff>133600</xdr:rowOff>
    </xdr:to>
    <xdr:sp macro="" textlink="">
      <xdr:nvSpPr>
        <xdr:cNvPr id="353" name="フローチャート: 判断 352">
          <a:extLst>
            <a:ext uri="{FF2B5EF4-FFF2-40B4-BE49-F238E27FC236}">
              <a16:creationId xmlns:a16="http://schemas.microsoft.com/office/drawing/2014/main" xmlns="" id="{00000000-0008-0000-0700-000061010000}"/>
            </a:ext>
          </a:extLst>
        </xdr:cNvPr>
        <xdr:cNvSpPr/>
      </xdr:nvSpPr>
      <xdr:spPr>
        <a:xfrm>
          <a:off x="9588500" y="980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150127</xdr:rowOff>
    </xdr:from>
    <xdr:ext cx="534377" cy="259045"/>
    <xdr:sp macro="" textlink="">
      <xdr:nvSpPr>
        <xdr:cNvPr id="354" name="テキスト ボックス 353">
          <a:extLst>
            <a:ext uri="{FF2B5EF4-FFF2-40B4-BE49-F238E27FC236}">
              <a16:creationId xmlns:a16="http://schemas.microsoft.com/office/drawing/2014/main" xmlns="" id="{00000000-0008-0000-0700-000062010000}"/>
            </a:ext>
          </a:extLst>
        </xdr:cNvPr>
        <xdr:cNvSpPr txBox="1"/>
      </xdr:nvSpPr>
      <xdr:spPr>
        <a:xfrm>
          <a:off x="9372111" y="957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6993</xdr:rowOff>
    </xdr:from>
    <xdr:to>
      <xdr:col>45</xdr:col>
      <xdr:colOff>177800</xdr:colOff>
      <xdr:row>59</xdr:row>
      <xdr:rowOff>45125</xdr:rowOff>
    </xdr:to>
    <xdr:cxnSp macro="">
      <xdr:nvCxnSpPr>
        <xdr:cNvPr id="355" name="直線コネクタ 354">
          <a:extLst>
            <a:ext uri="{FF2B5EF4-FFF2-40B4-BE49-F238E27FC236}">
              <a16:creationId xmlns:a16="http://schemas.microsoft.com/office/drawing/2014/main" xmlns="" id="{00000000-0008-0000-0700-000063010000}"/>
            </a:ext>
          </a:extLst>
        </xdr:cNvPr>
        <xdr:cNvCxnSpPr/>
      </xdr:nvCxnSpPr>
      <xdr:spPr>
        <a:xfrm flipV="1">
          <a:off x="7861300" y="10122543"/>
          <a:ext cx="889000" cy="38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39153</xdr:rowOff>
    </xdr:from>
    <xdr:to>
      <xdr:col>46</xdr:col>
      <xdr:colOff>38100</xdr:colOff>
      <xdr:row>57</xdr:row>
      <xdr:rowOff>140753</xdr:rowOff>
    </xdr:to>
    <xdr:sp macro="" textlink="">
      <xdr:nvSpPr>
        <xdr:cNvPr id="356" name="フローチャート: 判断 355">
          <a:extLst>
            <a:ext uri="{FF2B5EF4-FFF2-40B4-BE49-F238E27FC236}">
              <a16:creationId xmlns:a16="http://schemas.microsoft.com/office/drawing/2014/main" xmlns="" id="{00000000-0008-0000-0700-000064010000}"/>
            </a:ext>
          </a:extLst>
        </xdr:cNvPr>
        <xdr:cNvSpPr/>
      </xdr:nvSpPr>
      <xdr:spPr>
        <a:xfrm>
          <a:off x="8699500" y="9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157280</xdr:rowOff>
    </xdr:from>
    <xdr:ext cx="534377" cy="259045"/>
    <xdr:sp macro="" textlink="">
      <xdr:nvSpPr>
        <xdr:cNvPr id="357" name="テキスト ボックス 356">
          <a:extLst>
            <a:ext uri="{FF2B5EF4-FFF2-40B4-BE49-F238E27FC236}">
              <a16:creationId xmlns:a16="http://schemas.microsoft.com/office/drawing/2014/main" xmlns="" id="{00000000-0008-0000-0700-000065010000}"/>
            </a:ext>
          </a:extLst>
        </xdr:cNvPr>
        <xdr:cNvSpPr txBox="1"/>
      </xdr:nvSpPr>
      <xdr:spPr>
        <a:xfrm>
          <a:off x="8483111" y="958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45125</xdr:rowOff>
    </xdr:from>
    <xdr:to>
      <xdr:col>41</xdr:col>
      <xdr:colOff>50800</xdr:colOff>
      <xdr:row>59</xdr:row>
      <xdr:rowOff>46453</xdr:rowOff>
    </xdr:to>
    <xdr:cxnSp macro="">
      <xdr:nvCxnSpPr>
        <xdr:cNvPr id="358" name="直線コネクタ 357">
          <a:extLst>
            <a:ext uri="{FF2B5EF4-FFF2-40B4-BE49-F238E27FC236}">
              <a16:creationId xmlns:a16="http://schemas.microsoft.com/office/drawing/2014/main" xmlns="" id="{00000000-0008-0000-0700-000066010000}"/>
            </a:ext>
          </a:extLst>
        </xdr:cNvPr>
        <xdr:cNvCxnSpPr/>
      </xdr:nvCxnSpPr>
      <xdr:spPr>
        <a:xfrm flipV="1">
          <a:off x="6972300" y="10160675"/>
          <a:ext cx="889000" cy="1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73616</xdr:rowOff>
    </xdr:from>
    <xdr:to>
      <xdr:col>41</xdr:col>
      <xdr:colOff>101600</xdr:colOff>
      <xdr:row>58</xdr:row>
      <xdr:rowOff>3766</xdr:rowOff>
    </xdr:to>
    <xdr:sp macro="" textlink="">
      <xdr:nvSpPr>
        <xdr:cNvPr id="359" name="フローチャート: 判断 358">
          <a:extLst>
            <a:ext uri="{FF2B5EF4-FFF2-40B4-BE49-F238E27FC236}">
              <a16:creationId xmlns:a16="http://schemas.microsoft.com/office/drawing/2014/main" xmlns="" id="{00000000-0008-0000-0700-000067010000}"/>
            </a:ext>
          </a:extLst>
        </xdr:cNvPr>
        <xdr:cNvSpPr/>
      </xdr:nvSpPr>
      <xdr:spPr>
        <a:xfrm>
          <a:off x="7810500" y="9846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20293</xdr:rowOff>
    </xdr:from>
    <xdr:ext cx="534377"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7594111" y="962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75772</xdr:rowOff>
    </xdr:from>
    <xdr:to>
      <xdr:col>36</xdr:col>
      <xdr:colOff>165100</xdr:colOff>
      <xdr:row>58</xdr:row>
      <xdr:rowOff>5922</xdr:rowOff>
    </xdr:to>
    <xdr:sp macro="" textlink="">
      <xdr:nvSpPr>
        <xdr:cNvPr id="361" name="フローチャート: 判断 360">
          <a:extLst>
            <a:ext uri="{FF2B5EF4-FFF2-40B4-BE49-F238E27FC236}">
              <a16:creationId xmlns:a16="http://schemas.microsoft.com/office/drawing/2014/main" xmlns="" id="{00000000-0008-0000-0700-000069010000}"/>
            </a:ext>
          </a:extLst>
        </xdr:cNvPr>
        <xdr:cNvSpPr/>
      </xdr:nvSpPr>
      <xdr:spPr>
        <a:xfrm>
          <a:off x="6921500" y="984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22449</xdr:rowOff>
    </xdr:from>
    <xdr:ext cx="534377"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6705111" y="962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111313</xdr:rowOff>
    </xdr:from>
    <xdr:to>
      <xdr:col>55</xdr:col>
      <xdr:colOff>50800</xdr:colOff>
      <xdr:row>59</xdr:row>
      <xdr:rowOff>41463</xdr:rowOff>
    </xdr:to>
    <xdr:sp macro="" textlink="">
      <xdr:nvSpPr>
        <xdr:cNvPr id="368" name="楕円 367">
          <a:extLst>
            <a:ext uri="{FF2B5EF4-FFF2-40B4-BE49-F238E27FC236}">
              <a16:creationId xmlns:a16="http://schemas.microsoft.com/office/drawing/2014/main" xmlns="" id="{00000000-0008-0000-0700-000070010000}"/>
            </a:ext>
          </a:extLst>
        </xdr:cNvPr>
        <xdr:cNvSpPr/>
      </xdr:nvSpPr>
      <xdr:spPr>
        <a:xfrm>
          <a:off x="10426700" y="1005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26240</xdr:rowOff>
    </xdr:from>
    <xdr:ext cx="469744" cy="259045"/>
    <xdr:sp macro="" textlink="">
      <xdr:nvSpPr>
        <xdr:cNvPr id="369" name="農林水産業費該当値テキスト">
          <a:extLst>
            <a:ext uri="{FF2B5EF4-FFF2-40B4-BE49-F238E27FC236}">
              <a16:creationId xmlns:a16="http://schemas.microsoft.com/office/drawing/2014/main" xmlns="" id="{00000000-0008-0000-0700-000071010000}"/>
            </a:ext>
          </a:extLst>
        </xdr:cNvPr>
        <xdr:cNvSpPr txBox="1"/>
      </xdr:nvSpPr>
      <xdr:spPr>
        <a:xfrm>
          <a:off x="10528300" y="9970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155488</xdr:rowOff>
    </xdr:from>
    <xdr:to>
      <xdr:col>50</xdr:col>
      <xdr:colOff>165100</xdr:colOff>
      <xdr:row>59</xdr:row>
      <xdr:rowOff>85638</xdr:rowOff>
    </xdr:to>
    <xdr:sp macro="" textlink="">
      <xdr:nvSpPr>
        <xdr:cNvPr id="370" name="楕円 369">
          <a:extLst>
            <a:ext uri="{FF2B5EF4-FFF2-40B4-BE49-F238E27FC236}">
              <a16:creationId xmlns:a16="http://schemas.microsoft.com/office/drawing/2014/main" xmlns="" id="{00000000-0008-0000-0700-000072010000}"/>
            </a:ext>
          </a:extLst>
        </xdr:cNvPr>
        <xdr:cNvSpPr/>
      </xdr:nvSpPr>
      <xdr:spPr>
        <a:xfrm>
          <a:off x="9588500" y="1009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76765</xdr:rowOff>
    </xdr:from>
    <xdr:ext cx="469744"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9404428" y="1019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127643</xdr:rowOff>
    </xdr:from>
    <xdr:to>
      <xdr:col>46</xdr:col>
      <xdr:colOff>38100</xdr:colOff>
      <xdr:row>59</xdr:row>
      <xdr:rowOff>57793</xdr:rowOff>
    </xdr:to>
    <xdr:sp macro="" textlink="">
      <xdr:nvSpPr>
        <xdr:cNvPr id="372" name="楕円 371">
          <a:extLst>
            <a:ext uri="{FF2B5EF4-FFF2-40B4-BE49-F238E27FC236}">
              <a16:creationId xmlns:a16="http://schemas.microsoft.com/office/drawing/2014/main" xmlns="" id="{00000000-0008-0000-0700-000074010000}"/>
            </a:ext>
          </a:extLst>
        </xdr:cNvPr>
        <xdr:cNvSpPr/>
      </xdr:nvSpPr>
      <xdr:spPr>
        <a:xfrm>
          <a:off x="8699500" y="1007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48920</xdr:rowOff>
    </xdr:from>
    <xdr:ext cx="469744"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8515428" y="1016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165775</xdr:rowOff>
    </xdr:from>
    <xdr:to>
      <xdr:col>41</xdr:col>
      <xdr:colOff>101600</xdr:colOff>
      <xdr:row>59</xdr:row>
      <xdr:rowOff>95925</xdr:rowOff>
    </xdr:to>
    <xdr:sp macro="" textlink="">
      <xdr:nvSpPr>
        <xdr:cNvPr id="374" name="楕円 373">
          <a:extLst>
            <a:ext uri="{FF2B5EF4-FFF2-40B4-BE49-F238E27FC236}">
              <a16:creationId xmlns:a16="http://schemas.microsoft.com/office/drawing/2014/main" xmlns="" id="{00000000-0008-0000-0700-000076010000}"/>
            </a:ext>
          </a:extLst>
        </xdr:cNvPr>
        <xdr:cNvSpPr/>
      </xdr:nvSpPr>
      <xdr:spPr>
        <a:xfrm>
          <a:off x="7810500" y="1010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87052</xdr:rowOff>
    </xdr:from>
    <xdr:ext cx="469744" cy="259045"/>
    <xdr:sp macro="" textlink="">
      <xdr:nvSpPr>
        <xdr:cNvPr id="375" name="テキスト ボックス 374">
          <a:extLst>
            <a:ext uri="{FF2B5EF4-FFF2-40B4-BE49-F238E27FC236}">
              <a16:creationId xmlns:a16="http://schemas.microsoft.com/office/drawing/2014/main" xmlns="" id="{00000000-0008-0000-0700-000077010000}"/>
            </a:ext>
          </a:extLst>
        </xdr:cNvPr>
        <xdr:cNvSpPr txBox="1"/>
      </xdr:nvSpPr>
      <xdr:spPr>
        <a:xfrm>
          <a:off x="7626428" y="10202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167103</xdr:rowOff>
    </xdr:from>
    <xdr:to>
      <xdr:col>36</xdr:col>
      <xdr:colOff>165100</xdr:colOff>
      <xdr:row>59</xdr:row>
      <xdr:rowOff>97253</xdr:rowOff>
    </xdr:to>
    <xdr:sp macro="" textlink="">
      <xdr:nvSpPr>
        <xdr:cNvPr id="376" name="楕円 375">
          <a:extLst>
            <a:ext uri="{FF2B5EF4-FFF2-40B4-BE49-F238E27FC236}">
              <a16:creationId xmlns:a16="http://schemas.microsoft.com/office/drawing/2014/main" xmlns="" id="{00000000-0008-0000-0700-000078010000}"/>
            </a:ext>
          </a:extLst>
        </xdr:cNvPr>
        <xdr:cNvSpPr/>
      </xdr:nvSpPr>
      <xdr:spPr>
        <a:xfrm>
          <a:off x="6921500" y="1011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88380</xdr:rowOff>
    </xdr:from>
    <xdr:ext cx="469744" cy="259045"/>
    <xdr:sp macro="" textlink="">
      <xdr:nvSpPr>
        <xdr:cNvPr id="377" name="テキスト ボックス 376">
          <a:extLst>
            <a:ext uri="{FF2B5EF4-FFF2-40B4-BE49-F238E27FC236}">
              <a16:creationId xmlns:a16="http://schemas.microsoft.com/office/drawing/2014/main" xmlns="" id="{00000000-0008-0000-0700-000079010000}"/>
            </a:ext>
          </a:extLst>
        </xdr:cNvPr>
        <xdr:cNvSpPr txBox="1"/>
      </xdr:nvSpPr>
      <xdr:spPr>
        <a:xfrm>
          <a:off x="6737428" y="10203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xmlns=""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xmlns=""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xmlns=""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xmlns=""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xmlns=""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xmlns=""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xmlns=""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26208</xdr:rowOff>
    </xdr:from>
    <xdr:to>
      <xdr:col>54</xdr:col>
      <xdr:colOff>189865</xdr:colOff>
      <xdr:row>79</xdr:row>
      <xdr:rowOff>27473</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flipV="1">
          <a:off x="10475595" y="12199158"/>
          <a:ext cx="1270" cy="1372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31300</xdr:rowOff>
    </xdr:from>
    <xdr:ext cx="469744" cy="259045"/>
    <xdr:sp macro="" textlink="">
      <xdr:nvSpPr>
        <xdr:cNvPr id="402" name="商工費最小値テキスト">
          <a:extLst>
            <a:ext uri="{FF2B5EF4-FFF2-40B4-BE49-F238E27FC236}">
              <a16:creationId xmlns:a16="http://schemas.microsoft.com/office/drawing/2014/main" xmlns="" id="{00000000-0008-0000-0700-000092010000}"/>
            </a:ext>
          </a:extLst>
        </xdr:cNvPr>
        <xdr:cNvSpPr txBox="1"/>
      </xdr:nvSpPr>
      <xdr:spPr>
        <a:xfrm>
          <a:off x="10528300" y="1357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27473</xdr:rowOff>
    </xdr:from>
    <xdr:to>
      <xdr:col>55</xdr:col>
      <xdr:colOff>88900</xdr:colOff>
      <xdr:row>79</xdr:row>
      <xdr:rowOff>27473</xdr:rowOff>
    </xdr:to>
    <xdr:cxnSp macro="">
      <xdr:nvCxnSpPr>
        <xdr:cNvPr id="403" name="直線コネクタ 402">
          <a:extLst>
            <a:ext uri="{FF2B5EF4-FFF2-40B4-BE49-F238E27FC236}">
              <a16:creationId xmlns:a16="http://schemas.microsoft.com/office/drawing/2014/main" xmlns="" id="{00000000-0008-0000-0700-000093010000}"/>
            </a:ext>
          </a:extLst>
        </xdr:cNvPr>
        <xdr:cNvCxnSpPr/>
      </xdr:nvCxnSpPr>
      <xdr:spPr>
        <a:xfrm>
          <a:off x="10388600" y="1357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144335</xdr:rowOff>
    </xdr:from>
    <xdr:ext cx="599010" cy="259045"/>
    <xdr:sp macro="" textlink="">
      <xdr:nvSpPr>
        <xdr:cNvPr id="404" name="商工費最大値テキスト">
          <a:extLst>
            <a:ext uri="{FF2B5EF4-FFF2-40B4-BE49-F238E27FC236}">
              <a16:creationId xmlns:a16="http://schemas.microsoft.com/office/drawing/2014/main" xmlns="" id="{00000000-0008-0000-0700-000094010000}"/>
            </a:ext>
          </a:extLst>
        </xdr:cNvPr>
        <xdr:cNvSpPr txBox="1"/>
      </xdr:nvSpPr>
      <xdr:spPr>
        <a:xfrm>
          <a:off x="10528300" y="1197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182,394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26208</xdr:rowOff>
    </xdr:from>
    <xdr:to>
      <xdr:col>55</xdr:col>
      <xdr:colOff>88900</xdr:colOff>
      <xdr:row>71</xdr:row>
      <xdr:rowOff>26208</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a:off x="10388600" y="1219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26116</xdr:rowOff>
    </xdr:from>
    <xdr:to>
      <xdr:col>55</xdr:col>
      <xdr:colOff>0</xdr:colOff>
      <xdr:row>79</xdr:row>
      <xdr:rowOff>27473</xdr:rowOff>
    </xdr:to>
    <xdr:cxnSp macro="">
      <xdr:nvCxnSpPr>
        <xdr:cNvPr id="406" name="直線コネクタ 405">
          <a:extLst>
            <a:ext uri="{FF2B5EF4-FFF2-40B4-BE49-F238E27FC236}">
              <a16:creationId xmlns:a16="http://schemas.microsoft.com/office/drawing/2014/main" xmlns="" id="{00000000-0008-0000-0700-000096010000}"/>
            </a:ext>
          </a:extLst>
        </xdr:cNvPr>
        <xdr:cNvCxnSpPr/>
      </xdr:nvCxnSpPr>
      <xdr:spPr>
        <a:xfrm>
          <a:off x="9639300" y="13570666"/>
          <a:ext cx="838200" cy="1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44378</xdr:rowOff>
    </xdr:from>
    <xdr:ext cx="534377" cy="259045"/>
    <xdr:sp macro="" textlink="">
      <xdr:nvSpPr>
        <xdr:cNvPr id="407" name="商工費平均値テキスト">
          <a:extLst>
            <a:ext uri="{FF2B5EF4-FFF2-40B4-BE49-F238E27FC236}">
              <a16:creationId xmlns:a16="http://schemas.microsoft.com/office/drawing/2014/main" xmlns="" id="{00000000-0008-0000-0700-000097010000}"/>
            </a:ext>
          </a:extLst>
        </xdr:cNvPr>
        <xdr:cNvSpPr txBox="1"/>
      </xdr:nvSpPr>
      <xdr:spPr>
        <a:xfrm>
          <a:off x="10528300" y="13246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21501</xdr:rowOff>
    </xdr:from>
    <xdr:to>
      <xdr:col>55</xdr:col>
      <xdr:colOff>50800</xdr:colOff>
      <xdr:row>78</xdr:row>
      <xdr:rowOff>123101</xdr:rowOff>
    </xdr:to>
    <xdr:sp macro="" textlink="">
      <xdr:nvSpPr>
        <xdr:cNvPr id="408" name="フローチャート: 判断 407">
          <a:extLst>
            <a:ext uri="{FF2B5EF4-FFF2-40B4-BE49-F238E27FC236}">
              <a16:creationId xmlns:a16="http://schemas.microsoft.com/office/drawing/2014/main" xmlns="" id="{00000000-0008-0000-0700-000098010000}"/>
            </a:ext>
          </a:extLst>
        </xdr:cNvPr>
        <xdr:cNvSpPr/>
      </xdr:nvSpPr>
      <xdr:spPr>
        <a:xfrm>
          <a:off x="104267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25766</xdr:rowOff>
    </xdr:from>
    <xdr:to>
      <xdr:col>50</xdr:col>
      <xdr:colOff>114300</xdr:colOff>
      <xdr:row>79</xdr:row>
      <xdr:rowOff>26116</xdr:rowOff>
    </xdr:to>
    <xdr:cxnSp macro="">
      <xdr:nvCxnSpPr>
        <xdr:cNvPr id="409" name="直線コネクタ 408">
          <a:extLst>
            <a:ext uri="{FF2B5EF4-FFF2-40B4-BE49-F238E27FC236}">
              <a16:creationId xmlns:a16="http://schemas.microsoft.com/office/drawing/2014/main" xmlns="" id="{00000000-0008-0000-0700-000099010000}"/>
            </a:ext>
          </a:extLst>
        </xdr:cNvPr>
        <xdr:cNvCxnSpPr/>
      </xdr:nvCxnSpPr>
      <xdr:spPr>
        <a:xfrm>
          <a:off x="8750300" y="13570316"/>
          <a:ext cx="889000" cy="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33130</xdr:rowOff>
    </xdr:from>
    <xdr:to>
      <xdr:col>50</xdr:col>
      <xdr:colOff>165100</xdr:colOff>
      <xdr:row>78</xdr:row>
      <xdr:rowOff>134730</xdr:rowOff>
    </xdr:to>
    <xdr:sp macro="" textlink="">
      <xdr:nvSpPr>
        <xdr:cNvPr id="410" name="フローチャート: 判断 409">
          <a:extLst>
            <a:ext uri="{FF2B5EF4-FFF2-40B4-BE49-F238E27FC236}">
              <a16:creationId xmlns:a16="http://schemas.microsoft.com/office/drawing/2014/main" xmlns="" id="{00000000-0008-0000-0700-00009A010000}"/>
            </a:ext>
          </a:extLst>
        </xdr:cNvPr>
        <xdr:cNvSpPr/>
      </xdr:nvSpPr>
      <xdr:spPr>
        <a:xfrm>
          <a:off x="9588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151257</xdr:rowOff>
    </xdr:from>
    <xdr:ext cx="534377" cy="259045"/>
    <xdr:sp macro="" textlink="">
      <xdr:nvSpPr>
        <xdr:cNvPr id="411" name="テキスト ボックス 410">
          <a:extLst>
            <a:ext uri="{FF2B5EF4-FFF2-40B4-BE49-F238E27FC236}">
              <a16:creationId xmlns:a16="http://schemas.microsoft.com/office/drawing/2014/main" xmlns="" id="{00000000-0008-0000-0700-00009B010000}"/>
            </a:ext>
          </a:extLst>
        </xdr:cNvPr>
        <xdr:cNvSpPr txBox="1"/>
      </xdr:nvSpPr>
      <xdr:spPr>
        <a:xfrm>
          <a:off x="9372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25766</xdr:rowOff>
    </xdr:from>
    <xdr:to>
      <xdr:col>45</xdr:col>
      <xdr:colOff>177800</xdr:colOff>
      <xdr:row>79</xdr:row>
      <xdr:rowOff>33965</xdr:rowOff>
    </xdr:to>
    <xdr:cxnSp macro="">
      <xdr:nvCxnSpPr>
        <xdr:cNvPr id="412" name="直線コネクタ 411">
          <a:extLst>
            <a:ext uri="{FF2B5EF4-FFF2-40B4-BE49-F238E27FC236}">
              <a16:creationId xmlns:a16="http://schemas.microsoft.com/office/drawing/2014/main" xmlns="" id="{00000000-0008-0000-0700-00009C010000}"/>
            </a:ext>
          </a:extLst>
        </xdr:cNvPr>
        <xdr:cNvCxnSpPr/>
      </xdr:nvCxnSpPr>
      <xdr:spPr>
        <a:xfrm flipV="1">
          <a:off x="7861300" y="13570316"/>
          <a:ext cx="889000" cy="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24839</xdr:rowOff>
    </xdr:from>
    <xdr:to>
      <xdr:col>46</xdr:col>
      <xdr:colOff>38100</xdr:colOff>
      <xdr:row>78</xdr:row>
      <xdr:rowOff>126439</xdr:rowOff>
    </xdr:to>
    <xdr:sp macro="" textlink="">
      <xdr:nvSpPr>
        <xdr:cNvPr id="413" name="フローチャート: 判断 412">
          <a:extLst>
            <a:ext uri="{FF2B5EF4-FFF2-40B4-BE49-F238E27FC236}">
              <a16:creationId xmlns:a16="http://schemas.microsoft.com/office/drawing/2014/main" xmlns="" id="{00000000-0008-0000-0700-00009D010000}"/>
            </a:ext>
          </a:extLst>
        </xdr:cNvPr>
        <xdr:cNvSpPr/>
      </xdr:nvSpPr>
      <xdr:spPr>
        <a:xfrm>
          <a:off x="8699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142966</xdr:rowOff>
    </xdr:from>
    <xdr:ext cx="534377" cy="259045"/>
    <xdr:sp macro="" textlink="">
      <xdr:nvSpPr>
        <xdr:cNvPr id="414" name="テキスト ボックス 413">
          <a:extLst>
            <a:ext uri="{FF2B5EF4-FFF2-40B4-BE49-F238E27FC236}">
              <a16:creationId xmlns:a16="http://schemas.microsoft.com/office/drawing/2014/main" xmlns="" id="{00000000-0008-0000-0700-00009E010000}"/>
            </a:ext>
          </a:extLst>
        </xdr:cNvPr>
        <xdr:cNvSpPr txBox="1"/>
      </xdr:nvSpPr>
      <xdr:spPr>
        <a:xfrm>
          <a:off x="8483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33965</xdr:rowOff>
    </xdr:from>
    <xdr:to>
      <xdr:col>41</xdr:col>
      <xdr:colOff>50800</xdr:colOff>
      <xdr:row>79</xdr:row>
      <xdr:rowOff>35344</xdr:rowOff>
    </xdr:to>
    <xdr:cxnSp macro="">
      <xdr:nvCxnSpPr>
        <xdr:cNvPr id="415" name="直線コネクタ 414">
          <a:extLst>
            <a:ext uri="{FF2B5EF4-FFF2-40B4-BE49-F238E27FC236}">
              <a16:creationId xmlns:a16="http://schemas.microsoft.com/office/drawing/2014/main" xmlns="" id="{00000000-0008-0000-0700-00009F010000}"/>
            </a:ext>
          </a:extLst>
        </xdr:cNvPr>
        <xdr:cNvCxnSpPr/>
      </xdr:nvCxnSpPr>
      <xdr:spPr>
        <a:xfrm flipV="1">
          <a:off x="6972300" y="13578515"/>
          <a:ext cx="889000" cy="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45993</xdr:rowOff>
    </xdr:from>
    <xdr:to>
      <xdr:col>41</xdr:col>
      <xdr:colOff>101600</xdr:colOff>
      <xdr:row>78</xdr:row>
      <xdr:rowOff>147593</xdr:rowOff>
    </xdr:to>
    <xdr:sp macro="" textlink="">
      <xdr:nvSpPr>
        <xdr:cNvPr id="416" name="フローチャート: 判断 415">
          <a:extLst>
            <a:ext uri="{FF2B5EF4-FFF2-40B4-BE49-F238E27FC236}">
              <a16:creationId xmlns:a16="http://schemas.microsoft.com/office/drawing/2014/main" xmlns="" id="{00000000-0008-0000-0700-0000A0010000}"/>
            </a:ext>
          </a:extLst>
        </xdr:cNvPr>
        <xdr:cNvSpPr/>
      </xdr:nvSpPr>
      <xdr:spPr>
        <a:xfrm>
          <a:off x="7810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164120</xdr:rowOff>
    </xdr:from>
    <xdr:ext cx="534377"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7594111" y="131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54877</xdr:rowOff>
    </xdr:from>
    <xdr:to>
      <xdr:col>36</xdr:col>
      <xdr:colOff>165100</xdr:colOff>
      <xdr:row>78</xdr:row>
      <xdr:rowOff>156477</xdr:rowOff>
    </xdr:to>
    <xdr:sp macro="" textlink="">
      <xdr:nvSpPr>
        <xdr:cNvPr id="418" name="フローチャート: 判断 417">
          <a:extLst>
            <a:ext uri="{FF2B5EF4-FFF2-40B4-BE49-F238E27FC236}">
              <a16:creationId xmlns:a16="http://schemas.microsoft.com/office/drawing/2014/main" xmlns="" id="{00000000-0008-0000-0700-0000A2010000}"/>
            </a:ext>
          </a:extLst>
        </xdr:cNvPr>
        <xdr:cNvSpPr/>
      </xdr:nvSpPr>
      <xdr:spPr>
        <a:xfrm>
          <a:off x="6921500" y="1342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1554</xdr:rowOff>
    </xdr:from>
    <xdr:ext cx="534377"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6705111" y="1320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148123</xdr:rowOff>
    </xdr:from>
    <xdr:to>
      <xdr:col>55</xdr:col>
      <xdr:colOff>50800</xdr:colOff>
      <xdr:row>79</xdr:row>
      <xdr:rowOff>78273</xdr:rowOff>
    </xdr:to>
    <xdr:sp macro="" textlink="">
      <xdr:nvSpPr>
        <xdr:cNvPr id="425" name="楕円 424">
          <a:extLst>
            <a:ext uri="{FF2B5EF4-FFF2-40B4-BE49-F238E27FC236}">
              <a16:creationId xmlns:a16="http://schemas.microsoft.com/office/drawing/2014/main" xmlns="" id="{00000000-0008-0000-0700-0000A9010000}"/>
            </a:ext>
          </a:extLst>
        </xdr:cNvPr>
        <xdr:cNvSpPr/>
      </xdr:nvSpPr>
      <xdr:spPr>
        <a:xfrm>
          <a:off x="10426700" y="1352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63050</xdr:rowOff>
    </xdr:from>
    <xdr:ext cx="469744" cy="259045"/>
    <xdr:sp macro="" textlink="">
      <xdr:nvSpPr>
        <xdr:cNvPr id="426" name="商工費該当値テキスト">
          <a:extLst>
            <a:ext uri="{FF2B5EF4-FFF2-40B4-BE49-F238E27FC236}">
              <a16:creationId xmlns:a16="http://schemas.microsoft.com/office/drawing/2014/main" xmlns="" id="{00000000-0008-0000-0700-0000AA010000}"/>
            </a:ext>
          </a:extLst>
        </xdr:cNvPr>
        <xdr:cNvSpPr txBox="1"/>
      </xdr:nvSpPr>
      <xdr:spPr>
        <a:xfrm>
          <a:off x="10528300" y="13436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146766</xdr:rowOff>
    </xdr:from>
    <xdr:to>
      <xdr:col>50</xdr:col>
      <xdr:colOff>165100</xdr:colOff>
      <xdr:row>79</xdr:row>
      <xdr:rowOff>76916</xdr:rowOff>
    </xdr:to>
    <xdr:sp macro="" textlink="">
      <xdr:nvSpPr>
        <xdr:cNvPr id="427" name="楕円 426">
          <a:extLst>
            <a:ext uri="{FF2B5EF4-FFF2-40B4-BE49-F238E27FC236}">
              <a16:creationId xmlns:a16="http://schemas.microsoft.com/office/drawing/2014/main" xmlns="" id="{00000000-0008-0000-0700-0000AB010000}"/>
            </a:ext>
          </a:extLst>
        </xdr:cNvPr>
        <xdr:cNvSpPr/>
      </xdr:nvSpPr>
      <xdr:spPr>
        <a:xfrm>
          <a:off x="9588500" y="1351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68043</xdr:rowOff>
    </xdr:from>
    <xdr:ext cx="469744"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9404428" y="13612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146416</xdr:rowOff>
    </xdr:from>
    <xdr:to>
      <xdr:col>46</xdr:col>
      <xdr:colOff>38100</xdr:colOff>
      <xdr:row>79</xdr:row>
      <xdr:rowOff>76566</xdr:rowOff>
    </xdr:to>
    <xdr:sp macro="" textlink="">
      <xdr:nvSpPr>
        <xdr:cNvPr id="429" name="楕円 428">
          <a:extLst>
            <a:ext uri="{FF2B5EF4-FFF2-40B4-BE49-F238E27FC236}">
              <a16:creationId xmlns:a16="http://schemas.microsoft.com/office/drawing/2014/main" xmlns="" id="{00000000-0008-0000-0700-0000AD010000}"/>
            </a:ext>
          </a:extLst>
        </xdr:cNvPr>
        <xdr:cNvSpPr/>
      </xdr:nvSpPr>
      <xdr:spPr>
        <a:xfrm>
          <a:off x="8699500" y="1351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67693</xdr:rowOff>
    </xdr:from>
    <xdr:ext cx="469744"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8515428" y="1361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154615</xdr:rowOff>
    </xdr:from>
    <xdr:to>
      <xdr:col>41</xdr:col>
      <xdr:colOff>101600</xdr:colOff>
      <xdr:row>79</xdr:row>
      <xdr:rowOff>84765</xdr:rowOff>
    </xdr:to>
    <xdr:sp macro="" textlink="">
      <xdr:nvSpPr>
        <xdr:cNvPr id="431" name="楕円 430">
          <a:extLst>
            <a:ext uri="{FF2B5EF4-FFF2-40B4-BE49-F238E27FC236}">
              <a16:creationId xmlns:a16="http://schemas.microsoft.com/office/drawing/2014/main" xmlns="" id="{00000000-0008-0000-0700-0000AF010000}"/>
            </a:ext>
          </a:extLst>
        </xdr:cNvPr>
        <xdr:cNvSpPr/>
      </xdr:nvSpPr>
      <xdr:spPr>
        <a:xfrm>
          <a:off x="7810500" y="1352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75892</xdr:rowOff>
    </xdr:from>
    <xdr:ext cx="469744" cy="259045"/>
    <xdr:sp macro="" textlink="">
      <xdr:nvSpPr>
        <xdr:cNvPr id="432" name="テキスト ボックス 431">
          <a:extLst>
            <a:ext uri="{FF2B5EF4-FFF2-40B4-BE49-F238E27FC236}">
              <a16:creationId xmlns:a16="http://schemas.microsoft.com/office/drawing/2014/main" xmlns="" id="{00000000-0008-0000-0700-0000B0010000}"/>
            </a:ext>
          </a:extLst>
        </xdr:cNvPr>
        <xdr:cNvSpPr txBox="1"/>
      </xdr:nvSpPr>
      <xdr:spPr>
        <a:xfrm>
          <a:off x="7626428" y="13620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155994</xdr:rowOff>
    </xdr:from>
    <xdr:to>
      <xdr:col>36</xdr:col>
      <xdr:colOff>165100</xdr:colOff>
      <xdr:row>79</xdr:row>
      <xdr:rowOff>86144</xdr:rowOff>
    </xdr:to>
    <xdr:sp macro="" textlink="">
      <xdr:nvSpPr>
        <xdr:cNvPr id="433" name="楕円 432">
          <a:extLst>
            <a:ext uri="{FF2B5EF4-FFF2-40B4-BE49-F238E27FC236}">
              <a16:creationId xmlns:a16="http://schemas.microsoft.com/office/drawing/2014/main" xmlns="" id="{00000000-0008-0000-0700-0000B1010000}"/>
            </a:ext>
          </a:extLst>
        </xdr:cNvPr>
        <xdr:cNvSpPr/>
      </xdr:nvSpPr>
      <xdr:spPr>
        <a:xfrm>
          <a:off x="6921500" y="1352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77271</xdr:rowOff>
    </xdr:from>
    <xdr:ext cx="469744" cy="259045"/>
    <xdr:sp macro="" textlink="">
      <xdr:nvSpPr>
        <xdr:cNvPr id="434" name="テキスト ボックス 433">
          <a:extLst>
            <a:ext uri="{FF2B5EF4-FFF2-40B4-BE49-F238E27FC236}">
              <a16:creationId xmlns:a16="http://schemas.microsoft.com/office/drawing/2014/main" xmlns="" id="{00000000-0008-0000-0700-0000B2010000}"/>
            </a:ext>
          </a:extLst>
        </xdr:cNvPr>
        <xdr:cNvSpPr txBox="1"/>
      </xdr:nvSpPr>
      <xdr:spPr>
        <a:xfrm>
          <a:off x="6737428" y="1362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xmlns=""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xmlns=""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xmlns=""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xmlns=""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xmlns=""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a16="http://schemas.microsoft.com/office/drawing/2014/main" xmlns="" id="{00000000-0008-0000-07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a:extLst>
            <a:ext uri="{FF2B5EF4-FFF2-40B4-BE49-F238E27FC236}">
              <a16:creationId xmlns:a16="http://schemas.microsoft.com/office/drawing/2014/main" xmlns="" id="{00000000-0008-0000-0700-0000C4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xmlns=""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xmlns=""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xmlns=""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xmlns=""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130327</xdr:rowOff>
    </xdr:from>
    <xdr:to>
      <xdr:col>54</xdr:col>
      <xdr:colOff>189865</xdr:colOff>
      <xdr:row>98</xdr:row>
      <xdr:rowOff>129490</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flipV="1">
          <a:off x="10475595" y="15732277"/>
          <a:ext cx="1270" cy="1199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133317</xdr:rowOff>
    </xdr:from>
    <xdr:ext cx="534377" cy="259045"/>
    <xdr:sp macro="" textlink="">
      <xdr:nvSpPr>
        <xdr:cNvPr id="459" name="土木費最小値テキスト">
          <a:extLst>
            <a:ext uri="{FF2B5EF4-FFF2-40B4-BE49-F238E27FC236}">
              <a16:creationId xmlns:a16="http://schemas.microsoft.com/office/drawing/2014/main" xmlns="" id="{00000000-0008-0000-0700-0000CB010000}"/>
            </a:ext>
          </a:extLst>
        </xdr:cNvPr>
        <xdr:cNvSpPr txBox="1"/>
      </xdr:nvSpPr>
      <xdr:spPr>
        <a:xfrm>
          <a:off x="10528300" y="1693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129490</xdr:rowOff>
    </xdr:from>
    <xdr:to>
      <xdr:col>55</xdr:col>
      <xdr:colOff>88900</xdr:colOff>
      <xdr:row>98</xdr:row>
      <xdr:rowOff>129490</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a:off x="10388600" y="16931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77004</xdr:rowOff>
    </xdr:from>
    <xdr:ext cx="599010" cy="259045"/>
    <xdr:sp macro="" textlink="">
      <xdr:nvSpPr>
        <xdr:cNvPr id="461" name="土木費最大値テキスト">
          <a:extLst>
            <a:ext uri="{FF2B5EF4-FFF2-40B4-BE49-F238E27FC236}">
              <a16:creationId xmlns:a16="http://schemas.microsoft.com/office/drawing/2014/main" xmlns="" id="{00000000-0008-0000-0700-0000CD010000}"/>
            </a:ext>
          </a:extLst>
        </xdr:cNvPr>
        <xdr:cNvSpPr txBox="1"/>
      </xdr:nvSpPr>
      <xdr:spPr>
        <a:xfrm>
          <a:off x="10528300" y="1550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168,730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130327</xdr:rowOff>
    </xdr:from>
    <xdr:to>
      <xdr:col>55</xdr:col>
      <xdr:colOff>88900</xdr:colOff>
      <xdr:row>91</xdr:row>
      <xdr:rowOff>130327</xdr:rowOff>
    </xdr:to>
    <xdr:cxnSp macro="">
      <xdr:nvCxnSpPr>
        <xdr:cNvPr id="462" name="直線コネクタ 461">
          <a:extLst>
            <a:ext uri="{FF2B5EF4-FFF2-40B4-BE49-F238E27FC236}">
              <a16:creationId xmlns:a16="http://schemas.microsoft.com/office/drawing/2014/main" xmlns="" id="{00000000-0008-0000-0700-0000CE010000}"/>
            </a:ext>
          </a:extLst>
        </xdr:cNvPr>
        <xdr:cNvCxnSpPr/>
      </xdr:nvCxnSpPr>
      <xdr:spPr>
        <a:xfrm>
          <a:off x="10388600" y="1573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81507</xdr:rowOff>
    </xdr:from>
    <xdr:to>
      <xdr:col>55</xdr:col>
      <xdr:colOff>0</xdr:colOff>
      <xdr:row>97</xdr:row>
      <xdr:rowOff>155245</xdr:rowOff>
    </xdr:to>
    <xdr:cxnSp macro="">
      <xdr:nvCxnSpPr>
        <xdr:cNvPr id="463" name="直線コネクタ 462">
          <a:extLst>
            <a:ext uri="{FF2B5EF4-FFF2-40B4-BE49-F238E27FC236}">
              <a16:creationId xmlns:a16="http://schemas.microsoft.com/office/drawing/2014/main" xmlns="" id="{00000000-0008-0000-0700-0000CF010000}"/>
            </a:ext>
          </a:extLst>
        </xdr:cNvPr>
        <xdr:cNvCxnSpPr/>
      </xdr:nvCxnSpPr>
      <xdr:spPr>
        <a:xfrm flipV="1">
          <a:off x="9639300" y="16712157"/>
          <a:ext cx="838200" cy="73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105292</xdr:rowOff>
    </xdr:from>
    <xdr:ext cx="534377" cy="259045"/>
    <xdr:sp macro="" textlink="">
      <xdr:nvSpPr>
        <xdr:cNvPr id="464" name="土木費平均値テキスト">
          <a:extLst>
            <a:ext uri="{FF2B5EF4-FFF2-40B4-BE49-F238E27FC236}">
              <a16:creationId xmlns:a16="http://schemas.microsoft.com/office/drawing/2014/main" xmlns="" id="{00000000-0008-0000-0700-0000D0010000}"/>
            </a:ext>
          </a:extLst>
        </xdr:cNvPr>
        <xdr:cNvSpPr txBox="1"/>
      </xdr:nvSpPr>
      <xdr:spPr>
        <a:xfrm>
          <a:off x="10528300" y="16393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82415</xdr:rowOff>
    </xdr:from>
    <xdr:to>
      <xdr:col>55</xdr:col>
      <xdr:colOff>50800</xdr:colOff>
      <xdr:row>97</xdr:row>
      <xdr:rowOff>12565</xdr:rowOff>
    </xdr:to>
    <xdr:sp macro="" textlink="">
      <xdr:nvSpPr>
        <xdr:cNvPr id="465" name="フローチャート: 判断 464">
          <a:extLst>
            <a:ext uri="{FF2B5EF4-FFF2-40B4-BE49-F238E27FC236}">
              <a16:creationId xmlns:a16="http://schemas.microsoft.com/office/drawing/2014/main" xmlns="" id="{00000000-0008-0000-0700-0000D1010000}"/>
            </a:ext>
          </a:extLst>
        </xdr:cNvPr>
        <xdr:cNvSpPr/>
      </xdr:nvSpPr>
      <xdr:spPr>
        <a:xfrm>
          <a:off x="104267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155245</xdr:rowOff>
    </xdr:from>
    <xdr:to>
      <xdr:col>50</xdr:col>
      <xdr:colOff>114300</xdr:colOff>
      <xdr:row>98</xdr:row>
      <xdr:rowOff>14458</xdr:rowOff>
    </xdr:to>
    <xdr:cxnSp macro="">
      <xdr:nvCxnSpPr>
        <xdr:cNvPr id="466" name="直線コネクタ 465">
          <a:extLst>
            <a:ext uri="{FF2B5EF4-FFF2-40B4-BE49-F238E27FC236}">
              <a16:creationId xmlns:a16="http://schemas.microsoft.com/office/drawing/2014/main" xmlns="" id="{00000000-0008-0000-0700-0000D2010000}"/>
            </a:ext>
          </a:extLst>
        </xdr:cNvPr>
        <xdr:cNvCxnSpPr/>
      </xdr:nvCxnSpPr>
      <xdr:spPr>
        <a:xfrm flipV="1">
          <a:off x="8750300" y="16785895"/>
          <a:ext cx="889000" cy="3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99881</xdr:rowOff>
    </xdr:from>
    <xdr:to>
      <xdr:col>50</xdr:col>
      <xdr:colOff>165100</xdr:colOff>
      <xdr:row>97</xdr:row>
      <xdr:rowOff>30031</xdr:rowOff>
    </xdr:to>
    <xdr:sp macro="" textlink="">
      <xdr:nvSpPr>
        <xdr:cNvPr id="467" name="フローチャート: 判断 466">
          <a:extLst>
            <a:ext uri="{FF2B5EF4-FFF2-40B4-BE49-F238E27FC236}">
              <a16:creationId xmlns:a16="http://schemas.microsoft.com/office/drawing/2014/main" xmlns="" id="{00000000-0008-0000-0700-0000D3010000}"/>
            </a:ext>
          </a:extLst>
        </xdr:cNvPr>
        <xdr:cNvSpPr/>
      </xdr:nvSpPr>
      <xdr:spPr>
        <a:xfrm>
          <a:off x="9588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46558</xdr:rowOff>
    </xdr:from>
    <xdr:ext cx="534377" cy="259045"/>
    <xdr:sp macro="" textlink="">
      <xdr:nvSpPr>
        <xdr:cNvPr id="468" name="テキスト ボックス 467">
          <a:extLst>
            <a:ext uri="{FF2B5EF4-FFF2-40B4-BE49-F238E27FC236}">
              <a16:creationId xmlns:a16="http://schemas.microsoft.com/office/drawing/2014/main" xmlns="" id="{00000000-0008-0000-0700-0000D4010000}"/>
            </a:ext>
          </a:extLst>
        </xdr:cNvPr>
        <xdr:cNvSpPr txBox="1"/>
      </xdr:nvSpPr>
      <xdr:spPr>
        <a:xfrm>
          <a:off x="9372111" y="1633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14458</xdr:rowOff>
    </xdr:from>
    <xdr:to>
      <xdr:col>45</xdr:col>
      <xdr:colOff>177800</xdr:colOff>
      <xdr:row>98</xdr:row>
      <xdr:rowOff>27800</xdr:rowOff>
    </xdr:to>
    <xdr:cxnSp macro="">
      <xdr:nvCxnSpPr>
        <xdr:cNvPr id="469" name="直線コネクタ 468">
          <a:extLst>
            <a:ext uri="{FF2B5EF4-FFF2-40B4-BE49-F238E27FC236}">
              <a16:creationId xmlns:a16="http://schemas.microsoft.com/office/drawing/2014/main" xmlns="" id="{00000000-0008-0000-0700-0000D5010000}"/>
            </a:ext>
          </a:extLst>
        </xdr:cNvPr>
        <xdr:cNvCxnSpPr/>
      </xdr:nvCxnSpPr>
      <xdr:spPr>
        <a:xfrm flipV="1">
          <a:off x="7861300" y="16816558"/>
          <a:ext cx="889000" cy="1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112148</xdr:rowOff>
    </xdr:from>
    <xdr:to>
      <xdr:col>46</xdr:col>
      <xdr:colOff>38100</xdr:colOff>
      <xdr:row>97</xdr:row>
      <xdr:rowOff>42298</xdr:rowOff>
    </xdr:to>
    <xdr:sp macro="" textlink="">
      <xdr:nvSpPr>
        <xdr:cNvPr id="470" name="フローチャート: 判断 469">
          <a:extLst>
            <a:ext uri="{FF2B5EF4-FFF2-40B4-BE49-F238E27FC236}">
              <a16:creationId xmlns:a16="http://schemas.microsoft.com/office/drawing/2014/main" xmlns="" id="{00000000-0008-0000-0700-0000D6010000}"/>
            </a:ext>
          </a:extLst>
        </xdr:cNvPr>
        <xdr:cNvSpPr/>
      </xdr:nvSpPr>
      <xdr:spPr>
        <a:xfrm>
          <a:off x="8699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58825</xdr:rowOff>
    </xdr:from>
    <xdr:ext cx="534377" cy="259045"/>
    <xdr:sp macro="" textlink="">
      <xdr:nvSpPr>
        <xdr:cNvPr id="471" name="テキスト ボックス 470">
          <a:extLst>
            <a:ext uri="{FF2B5EF4-FFF2-40B4-BE49-F238E27FC236}">
              <a16:creationId xmlns:a16="http://schemas.microsoft.com/office/drawing/2014/main" xmlns="" id="{00000000-0008-0000-0700-0000D7010000}"/>
            </a:ext>
          </a:extLst>
        </xdr:cNvPr>
        <xdr:cNvSpPr txBox="1"/>
      </xdr:nvSpPr>
      <xdr:spPr>
        <a:xfrm>
          <a:off x="8483111" y="1634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27800</xdr:rowOff>
    </xdr:from>
    <xdr:to>
      <xdr:col>41</xdr:col>
      <xdr:colOff>50800</xdr:colOff>
      <xdr:row>98</xdr:row>
      <xdr:rowOff>44419</xdr:rowOff>
    </xdr:to>
    <xdr:cxnSp macro="">
      <xdr:nvCxnSpPr>
        <xdr:cNvPr id="472" name="直線コネクタ 471">
          <a:extLst>
            <a:ext uri="{FF2B5EF4-FFF2-40B4-BE49-F238E27FC236}">
              <a16:creationId xmlns:a16="http://schemas.microsoft.com/office/drawing/2014/main" xmlns="" id="{00000000-0008-0000-0700-0000D8010000}"/>
            </a:ext>
          </a:extLst>
        </xdr:cNvPr>
        <xdr:cNvCxnSpPr/>
      </xdr:nvCxnSpPr>
      <xdr:spPr>
        <a:xfrm flipV="1">
          <a:off x="6972300" y="16829900"/>
          <a:ext cx="889000" cy="16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137371</xdr:rowOff>
    </xdr:from>
    <xdr:to>
      <xdr:col>41</xdr:col>
      <xdr:colOff>101600</xdr:colOff>
      <xdr:row>96</xdr:row>
      <xdr:rowOff>67521</xdr:rowOff>
    </xdr:to>
    <xdr:sp macro="" textlink="">
      <xdr:nvSpPr>
        <xdr:cNvPr id="473" name="フローチャート: 判断 472">
          <a:extLst>
            <a:ext uri="{FF2B5EF4-FFF2-40B4-BE49-F238E27FC236}">
              <a16:creationId xmlns:a16="http://schemas.microsoft.com/office/drawing/2014/main" xmlns="" id="{00000000-0008-0000-0700-0000D9010000}"/>
            </a:ext>
          </a:extLst>
        </xdr:cNvPr>
        <xdr:cNvSpPr/>
      </xdr:nvSpPr>
      <xdr:spPr>
        <a:xfrm>
          <a:off x="7810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84048</xdr:rowOff>
    </xdr:from>
    <xdr:ext cx="534377" cy="259045"/>
    <xdr:sp macro="" textlink="">
      <xdr:nvSpPr>
        <xdr:cNvPr id="474" name="テキスト ボックス 473">
          <a:extLst>
            <a:ext uri="{FF2B5EF4-FFF2-40B4-BE49-F238E27FC236}">
              <a16:creationId xmlns:a16="http://schemas.microsoft.com/office/drawing/2014/main" xmlns="" id="{00000000-0008-0000-0700-0000DA010000}"/>
            </a:ext>
          </a:extLst>
        </xdr:cNvPr>
        <xdr:cNvSpPr txBox="1"/>
      </xdr:nvSpPr>
      <xdr:spPr>
        <a:xfrm>
          <a:off x="7594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46540</xdr:rowOff>
    </xdr:from>
    <xdr:to>
      <xdr:col>36</xdr:col>
      <xdr:colOff>165100</xdr:colOff>
      <xdr:row>96</xdr:row>
      <xdr:rowOff>148140</xdr:rowOff>
    </xdr:to>
    <xdr:sp macro="" textlink="">
      <xdr:nvSpPr>
        <xdr:cNvPr id="475" name="フローチャート: 判断 474">
          <a:extLst>
            <a:ext uri="{FF2B5EF4-FFF2-40B4-BE49-F238E27FC236}">
              <a16:creationId xmlns:a16="http://schemas.microsoft.com/office/drawing/2014/main" xmlns="" id="{00000000-0008-0000-0700-0000DB010000}"/>
            </a:ext>
          </a:extLst>
        </xdr:cNvPr>
        <xdr:cNvSpPr/>
      </xdr:nvSpPr>
      <xdr:spPr>
        <a:xfrm>
          <a:off x="6921500" y="1650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164667</xdr:rowOff>
    </xdr:from>
    <xdr:ext cx="534377"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6705111" y="1628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30707</xdr:rowOff>
    </xdr:from>
    <xdr:to>
      <xdr:col>55</xdr:col>
      <xdr:colOff>50800</xdr:colOff>
      <xdr:row>97</xdr:row>
      <xdr:rowOff>132307</xdr:rowOff>
    </xdr:to>
    <xdr:sp macro="" textlink="">
      <xdr:nvSpPr>
        <xdr:cNvPr id="482" name="楕円 481">
          <a:extLst>
            <a:ext uri="{FF2B5EF4-FFF2-40B4-BE49-F238E27FC236}">
              <a16:creationId xmlns:a16="http://schemas.microsoft.com/office/drawing/2014/main" xmlns="" id="{00000000-0008-0000-0700-0000E2010000}"/>
            </a:ext>
          </a:extLst>
        </xdr:cNvPr>
        <xdr:cNvSpPr/>
      </xdr:nvSpPr>
      <xdr:spPr>
        <a:xfrm>
          <a:off x="10426700" y="1666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9134</xdr:rowOff>
    </xdr:from>
    <xdr:ext cx="534377" cy="259045"/>
    <xdr:sp macro="" textlink="">
      <xdr:nvSpPr>
        <xdr:cNvPr id="483" name="土木費該当値テキスト">
          <a:extLst>
            <a:ext uri="{FF2B5EF4-FFF2-40B4-BE49-F238E27FC236}">
              <a16:creationId xmlns:a16="http://schemas.microsoft.com/office/drawing/2014/main" xmlns="" id="{00000000-0008-0000-0700-0000E3010000}"/>
            </a:ext>
          </a:extLst>
        </xdr:cNvPr>
        <xdr:cNvSpPr txBox="1"/>
      </xdr:nvSpPr>
      <xdr:spPr>
        <a:xfrm>
          <a:off x="10528300" y="1663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104445</xdr:rowOff>
    </xdr:from>
    <xdr:to>
      <xdr:col>50</xdr:col>
      <xdr:colOff>165100</xdr:colOff>
      <xdr:row>98</xdr:row>
      <xdr:rowOff>34595</xdr:rowOff>
    </xdr:to>
    <xdr:sp macro="" textlink="">
      <xdr:nvSpPr>
        <xdr:cNvPr id="484" name="楕円 483">
          <a:extLst>
            <a:ext uri="{FF2B5EF4-FFF2-40B4-BE49-F238E27FC236}">
              <a16:creationId xmlns:a16="http://schemas.microsoft.com/office/drawing/2014/main" xmlns="" id="{00000000-0008-0000-0700-0000E4010000}"/>
            </a:ext>
          </a:extLst>
        </xdr:cNvPr>
        <xdr:cNvSpPr/>
      </xdr:nvSpPr>
      <xdr:spPr>
        <a:xfrm>
          <a:off x="9588500" y="1673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25722</xdr:rowOff>
    </xdr:from>
    <xdr:ext cx="534377" cy="259045"/>
    <xdr:sp macro="" textlink="">
      <xdr:nvSpPr>
        <xdr:cNvPr id="485" name="テキスト ボックス 484">
          <a:extLst>
            <a:ext uri="{FF2B5EF4-FFF2-40B4-BE49-F238E27FC236}">
              <a16:creationId xmlns:a16="http://schemas.microsoft.com/office/drawing/2014/main" xmlns="" id="{00000000-0008-0000-0700-0000E5010000}"/>
            </a:ext>
          </a:extLst>
        </xdr:cNvPr>
        <xdr:cNvSpPr txBox="1"/>
      </xdr:nvSpPr>
      <xdr:spPr>
        <a:xfrm>
          <a:off x="9372111" y="1682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135108</xdr:rowOff>
    </xdr:from>
    <xdr:to>
      <xdr:col>46</xdr:col>
      <xdr:colOff>38100</xdr:colOff>
      <xdr:row>98</xdr:row>
      <xdr:rowOff>65258</xdr:rowOff>
    </xdr:to>
    <xdr:sp macro="" textlink="">
      <xdr:nvSpPr>
        <xdr:cNvPr id="486" name="楕円 485">
          <a:extLst>
            <a:ext uri="{FF2B5EF4-FFF2-40B4-BE49-F238E27FC236}">
              <a16:creationId xmlns:a16="http://schemas.microsoft.com/office/drawing/2014/main" xmlns="" id="{00000000-0008-0000-0700-0000E6010000}"/>
            </a:ext>
          </a:extLst>
        </xdr:cNvPr>
        <xdr:cNvSpPr/>
      </xdr:nvSpPr>
      <xdr:spPr>
        <a:xfrm>
          <a:off x="8699500" y="1676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56385</xdr:rowOff>
    </xdr:from>
    <xdr:ext cx="534377" cy="259045"/>
    <xdr:sp macro="" textlink="">
      <xdr:nvSpPr>
        <xdr:cNvPr id="487" name="テキスト ボックス 486">
          <a:extLst>
            <a:ext uri="{FF2B5EF4-FFF2-40B4-BE49-F238E27FC236}">
              <a16:creationId xmlns:a16="http://schemas.microsoft.com/office/drawing/2014/main" xmlns="" id="{00000000-0008-0000-0700-0000E7010000}"/>
            </a:ext>
          </a:extLst>
        </xdr:cNvPr>
        <xdr:cNvSpPr txBox="1"/>
      </xdr:nvSpPr>
      <xdr:spPr>
        <a:xfrm>
          <a:off x="8483111" y="1685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148450</xdr:rowOff>
    </xdr:from>
    <xdr:to>
      <xdr:col>41</xdr:col>
      <xdr:colOff>101600</xdr:colOff>
      <xdr:row>98</xdr:row>
      <xdr:rowOff>78600</xdr:rowOff>
    </xdr:to>
    <xdr:sp macro="" textlink="">
      <xdr:nvSpPr>
        <xdr:cNvPr id="488" name="楕円 487">
          <a:extLst>
            <a:ext uri="{FF2B5EF4-FFF2-40B4-BE49-F238E27FC236}">
              <a16:creationId xmlns:a16="http://schemas.microsoft.com/office/drawing/2014/main" xmlns="" id="{00000000-0008-0000-0700-0000E8010000}"/>
            </a:ext>
          </a:extLst>
        </xdr:cNvPr>
        <xdr:cNvSpPr/>
      </xdr:nvSpPr>
      <xdr:spPr>
        <a:xfrm>
          <a:off x="7810500" y="167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69727</xdr:rowOff>
    </xdr:from>
    <xdr:ext cx="534377" cy="259045"/>
    <xdr:sp macro="" textlink="">
      <xdr:nvSpPr>
        <xdr:cNvPr id="489" name="テキスト ボックス 488">
          <a:extLst>
            <a:ext uri="{FF2B5EF4-FFF2-40B4-BE49-F238E27FC236}">
              <a16:creationId xmlns:a16="http://schemas.microsoft.com/office/drawing/2014/main" xmlns="" id="{00000000-0008-0000-0700-0000E9010000}"/>
            </a:ext>
          </a:extLst>
        </xdr:cNvPr>
        <xdr:cNvSpPr txBox="1"/>
      </xdr:nvSpPr>
      <xdr:spPr>
        <a:xfrm>
          <a:off x="7594111" y="16871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165069</xdr:rowOff>
    </xdr:from>
    <xdr:to>
      <xdr:col>36</xdr:col>
      <xdr:colOff>165100</xdr:colOff>
      <xdr:row>98</xdr:row>
      <xdr:rowOff>95219</xdr:rowOff>
    </xdr:to>
    <xdr:sp macro="" textlink="">
      <xdr:nvSpPr>
        <xdr:cNvPr id="490" name="楕円 489">
          <a:extLst>
            <a:ext uri="{FF2B5EF4-FFF2-40B4-BE49-F238E27FC236}">
              <a16:creationId xmlns:a16="http://schemas.microsoft.com/office/drawing/2014/main" xmlns="" id="{00000000-0008-0000-0700-0000EA010000}"/>
            </a:ext>
          </a:extLst>
        </xdr:cNvPr>
        <xdr:cNvSpPr/>
      </xdr:nvSpPr>
      <xdr:spPr>
        <a:xfrm>
          <a:off x="6921500" y="1679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86346</xdr:rowOff>
    </xdr:from>
    <xdr:ext cx="534377" cy="259045"/>
    <xdr:sp macro="" textlink="">
      <xdr:nvSpPr>
        <xdr:cNvPr id="491" name="テキスト ボックス 490">
          <a:extLst>
            <a:ext uri="{FF2B5EF4-FFF2-40B4-BE49-F238E27FC236}">
              <a16:creationId xmlns:a16="http://schemas.microsoft.com/office/drawing/2014/main" xmlns="" id="{00000000-0008-0000-0700-0000EB010000}"/>
            </a:ext>
          </a:extLst>
        </xdr:cNvPr>
        <xdr:cNvSpPr txBox="1"/>
      </xdr:nvSpPr>
      <xdr:spPr>
        <a:xfrm>
          <a:off x="6705111" y="1688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xmlns=""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xmlns=""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xmlns=""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xmlns=""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xmlns=""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xmlns=""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xmlns=""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xmlns=""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a:extLst>
            <a:ext uri="{FF2B5EF4-FFF2-40B4-BE49-F238E27FC236}">
              <a16:creationId xmlns:a16="http://schemas.microsoft.com/office/drawing/2014/main" xmlns="" id="{00000000-0008-0000-0700-0000F7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xmlns=""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xmlns=""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xmlns=""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xmlns=""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xmlns=""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xmlns=""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xmlns=""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a:extLst>
            <a:ext uri="{FF2B5EF4-FFF2-40B4-BE49-F238E27FC236}">
              <a16:creationId xmlns:a16="http://schemas.microsoft.com/office/drawing/2014/main" xmlns="" id="{00000000-0008-0000-0700-0000FF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a:extLst>
            <a:ext uri="{FF2B5EF4-FFF2-40B4-BE49-F238E27FC236}">
              <a16:creationId xmlns:a16="http://schemas.microsoft.com/office/drawing/2014/main" xmlns="" id="{00000000-0008-0000-0700-000001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xmlns=""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xmlns=""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xmlns=""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19407</xdr:rowOff>
    </xdr:from>
    <xdr:to>
      <xdr:col>85</xdr:col>
      <xdr:colOff>126364</xdr:colOff>
      <xdr:row>38</xdr:row>
      <xdr:rowOff>119094</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flipV="1">
          <a:off x="16317595" y="5162907"/>
          <a:ext cx="1269" cy="147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122921</xdr:rowOff>
    </xdr:from>
    <xdr:ext cx="469744" cy="259045"/>
    <xdr:sp macro="" textlink="">
      <xdr:nvSpPr>
        <xdr:cNvPr id="518" name="消防費最小値テキスト">
          <a:extLst>
            <a:ext uri="{FF2B5EF4-FFF2-40B4-BE49-F238E27FC236}">
              <a16:creationId xmlns:a16="http://schemas.microsoft.com/office/drawing/2014/main" xmlns="" id="{00000000-0008-0000-0700-000006020000}"/>
            </a:ext>
          </a:extLst>
        </xdr:cNvPr>
        <xdr:cNvSpPr txBox="1"/>
      </xdr:nvSpPr>
      <xdr:spPr>
        <a:xfrm>
          <a:off x="16370300" y="663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119094</xdr:rowOff>
    </xdr:from>
    <xdr:to>
      <xdr:col>86</xdr:col>
      <xdr:colOff>25400</xdr:colOff>
      <xdr:row>38</xdr:row>
      <xdr:rowOff>119094</xdr:rowOff>
    </xdr:to>
    <xdr:cxnSp macro="">
      <xdr:nvCxnSpPr>
        <xdr:cNvPr id="519" name="直線コネクタ 518">
          <a:extLst>
            <a:ext uri="{FF2B5EF4-FFF2-40B4-BE49-F238E27FC236}">
              <a16:creationId xmlns:a16="http://schemas.microsoft.com/office/drawing/2014/main" xmlns="" id="{00000000-0008-0000-0700-000007020000}"/>
            </a:ext>
          </a:extLst>
        </xdr:cNvPr>
        <xdr:cNvCxnSpPr/>
      </xdr:nvCxnSpPr>
      <xdr:spPr>
        <a:xfrm>
          <a:off x="16230600" y="6634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137534</xdr:rowOff>
    </xdr:from>
    <xdr:ext cx="534377" cy="259045"/>
    <xdr:sp macro="" textlink="">
      <xdr:nvSpPr>
        <xdr:cNvPr id="520" name="消防費最大値テキスト">
          <a:extLst>
            <a:ext uri="{FF2B5EF4-FFF2-40B4-BE49-F238E27FC236}">
              <a16:creationId xmlns:a16="http://schemas.microsoft.com/office/drawing/2014/main" xmlns="" id="{00000000-0008-0000-0700-000008020000}"/>
            </a:ext>
          </a:extLst>
        </xdr:cNvPr>
        <xdr:cNvSpPr txBox="1"/>
      </xdr:nvSpPr>
      <xdr:spPr>
        <a:xfrm>
          <a:off x="16370300" y="493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99,367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19407</xdr:rowOff>
    </xdr:from>
    <xdr:to>
      <xdr:col>86</xdr:col>
      <xdr:colOff>25400</xdr:colOff>
      <xdr:row>30</xdr:row>
      <xdr:rowOff>19407</xdr:rowOff>
    </xdr:to>
    <xdr:cxnSp macro="">
      <xdr:nvCxnSpPr>
        <xdr:cNvPr id="521" name="直線コネクタ 520">
          <a:extLst>
            <a:ext uri="{FF2B5EF4-FFF2-40B4-BE49-F238E27FC236}">
              <a16:creationId xmlns:a16="http://schemas.microsoft.com/office/drawing/2014/main" xmlns="" id="{00000000-0008-0000-0700-000009020000}"/>
            </a:ext>
          </a:extLst>
        </xdr:cNvPr>
        <xdr:cNvCxnSpPr/>
      </xdr:nvCxnSpPr>
      <xdr:spPr>
        <a:xfrm>
          <a:off x="16230600" y="51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159686</xdr:rowOff>
    </xdr:from>
    <xdr:to>
      <xdr:col>85</xdr:col>
      <xdr:colOff>127000</xdr:colOff>
      <xdr:row>38</xdr:row>
      <xdr:rowOff>104201</xdr:rowOff>
    </xdr:to>
    <xdr:cxnSp macro="">
      <xdr:nvCxnSpPr>
        <xdr:cNvPr id="522" name="直線コネクタ 521">
          <a:extLst>
            <a:ext uri="{FF2B5EF4-FFF2-40B4-BE49-F238E27FC236}">
              <a16:creationId xmlns:a16="http://schemas.microsoft.com/office/drawing/2014/main" xmlns="" id="{00000000-0008-0000-0700-00000A020000}"/>
            </a:ext>
          </a:extLst>
        </xdr:cNvPr>
        <xdr:cNvCxnSpPr/>
      </xdr:nvCxnSpPr>
      <xdr:spPr>
        <a:xfrm>
          <a:off x="15481300" y="6503336"/>
          <a:ext cx="838200" cy="11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23929</xdr:rowOff>
    </xdr:from>
    <xdr:ext cx="534377" cy="259045"/>
    <xdr:sp macro="" textlink="">
      <xdr:nvSpPr>
        <xdr:cNvPr id="523" name="消防費平均値テキスト">
          <a:extLst>
            <a:ext uri="{FF2B5EF4-FFF2-40B4-BE49-F238E27FC236}">
              <a16:creationId xmlns:a16="http://schemas.microsoft.com/office/drawing/2014/main" xmlns="" id="{00000000-0008-0000-0700-00000B020000}"/>
            </a:ext>
          </a:extLst>
        </xdr:cNvPr>
        <xdr:cNvSpPr txBox="1"/>
      </xdr:nvSpPr>
      <xdr:spPr>
        <a:xfrm>
          <a:off x="16370300" y="6196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1052</xdr:rowOff>
    </xdr:from>
    <xdr:to>
      <xdr:col>85</xdr:col>
      <xdr:colOff>177800</xdr:colOff>
      <xdr:row>37</xdr:row>
      <xdr:rowOff>102652</xdr:rowOff>
    </xdr:to>
    <xdr:sp macro="" textlink="">
      <xdr:nvSpPr>
        <xdr:cNvPr id="524" name="フローチャート: 判断 523">
          <a:extLst>
            <a:ext uri="{FF2B5EF4-FFF2-40B4-BE49-F238E27FC236}">
              <a16:creationId xmlns:a16="http://schemas.microsoft.com/office/drawing/2014/main" xmlns="" id="{00000000-0008-0000-0700-00000C020000}"/>
            </a:ext>
          </a:extLst>
        </xdr:cNvPr>
        <xdr:cNvSpPr/>
      </xdr:nvSpPr>
      <xdr:spPr>
        <a:xfrm>
          <a:off x="162687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159686</xdr:rowOff>
    </xdr:from>
    <xdr:to>
      <xdr:col>81</xdr:col>
      <xdr:colOff>50800</xdr:colOff>
      <xdr:row>38</xdr:row>
      <xdr:rowOff>10443</xdr:rowOff>
    </xdr:to>
    <xdr:cxnSp macro="">
      <xdr:nvCxnSpPr>
        <xdr:cNvPr id="525" name="直線コネクタ 524">
          <a:extLst>
            <a:ext uri="{FF2B5EF4-FFF2-40B4-BE49-F238E27FC236}">
              <a16:creationId xmlns:a16="http://schemas.microsoft.com/office/drawing/2014/main" xmlns="" id="{00000000-0008-0000-0700-00000D020000}"/>
            </a:ext>
          </a:extLst>
        </xdr:cNvPr>
        <xdr:cNvCxnSpPr/>
      </xdr:nvCxnSpPr>
      <xdr:spPr>
        <a:xfrm flipV="1">
          <a:off x="14592300" y="6503336"/>
          <a:ext cx="889000" cy="2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169759</xdr:rowOff>
    </xdr:from>
    <xdr:to>
      <xdr:col>81</xdr:col>
      <xdr:colOff>101600</xdr:colOff>
      <xdr:row>37</xdr:row>
      <xdr:rowOff>99909</xdr:rowOff>
    </xdr:to>
    <xdr:sp macro="" textlink="">
      <xdr:nvSpPr>
        <xdr:cNvPr id="526" name="フローチャート: 判断 525">
          <a:extLst>
            <a:ext uri="{FF2B5EF4-FFF2-40B4-BE49-F238E27FC236}">
              <a16:creationId xmlns:a16="http://schemas.microsoft.com/office/drawing/2014/main" xmlns="" id="{00000000-0008-0000-0700-00000E020000}"/>
            </a:ext>
          </a:extLst>
        </xdr:cNvPr>
        <xdr:cNvSpPr/>
      </xdr:nvSpPr>
      <xdr:spPr>
        <a:xfrm>
          <a:off x="15430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116436</xdr:rowOff>
    </xdr:from>
    <xdr:ext cx="534377" cy="259045"/>
    <xdr:sp macro="" textlink="">
      <xdr:nvSpPr>
        <xdr:cNvPr id="527" name="テキスト ボックス 526">
          <a:extLst>
            <a:ext uri="{FF2B5EF4-FFF2-40B4-BE49-F238E27FC236}">
              <a16:creationId xmlns:a16="http://schemas.microsoft.com/office/drawing/2014/main" xmlns="" id="{00000000-0008-0000-0700-00000F020000}"/>
            </a:ext>
          </a:extLst>
        </xdr:cNvPr>
        <xdr:cNvSpPr txBox="1"/>
      </xdr:nvSpPr>
      <xdr:spPr>
        <a:xfrm>
          <a:off x="15214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10443</xdr:rowOff>
    </xdr:from>
    <xdr:to>
      <xdr:col>76</xdr:col>
      <xdr:colOff>114300</xdr:colOff>
      <xdr:row>38</xdr:row>
      <xdr:rowOff>58514</xdr:rowOff>
    </xdr:to>
    <xdr:cxnSp macro="">
      <xdr:nvCxnSpPr>
        <xdr:cNvPr id="528" name="直線コネクタ 527">
          <a:extLst>
            <a:ext uri="{FF2B5EF4-FFF2-40B4-BE49-F238E27FC236}">
              <a16:creationId xmlns:a16="http://schemas.microsoft.com/office/drawing/2014/main" xmlns="" id="{00000000-0008-0000-0700-000010020000}"/>
            </a:ext>
          </a:extLst>
        </xdr:cNvPr>
        <xdr:cNvCxnSpPr/>
      </xdr:nvCxnSpPr>
      <xdr:spPr>
        <a:xfrm flipV="1">
          <a:off x="13703300" y="6525543"/>
          <a:ext cx="889000" cy="48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161366</xdr:rowOff>
    </xdr:from>
    <xdr:to>
      <xdr:col>76</xdr:col>
      <xdr:colOff>165100</xdr:colOff>
      <xdr:row>37</xdr:row>
      <xdr:rowOff>91516</xdr:rowOff>
    </xdr:to>
    <xdr:sp macro="" textlink="">
      <xdr:nvSpPr>
        <xdr:cNvPr id="529" name="フローチャート: 判断 528">
          <a:extLst>
            <a:ext uri="{FF2B5EF4-FFF2-40B4-BE49-F238E27FC236}">
              <a16:creationId xmlns:a16="http://schemas.microsoft.com/office/drawing/2014/main" xmlns="" id="{00000000-0008-0000-0700-000011020000}"/>
            </a:ext>
          </a:extLst>
        </xdr:cNvPr>
        <xdr:cNvSpPr/>
      </xdr:nvSpPr>
      <xdr:spPr>
        <a:xfrm>
          <a:off x="145415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108043</xdr:rowOff>
    </xdr:from>
    <xdr:ext cx="534377"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4325111" y="610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133169</xdr:rowOff>
    </xdr:from>
    <xdr:to>
      <xdr:col>71</xdr:col>
      <xdr:colOff>177800</xdr:colOff>
      <xdr:row>38</xdr:row>
      <xdr:rowOff>58514</xdr:rowOff>
    </xdr:to>
    <xdr:cxnSp macro="">
      <xdr:nvCxnSpPr>
        <xdr:cNvPr id="531" name="直線コネクタ 530">
          <a:extLst>
            <a:ext uri="{FF2B5EF4-FFF2-40B4-BE49-F238E27FC236}">
              <a16:creationId xmlns:a16="http://schemas.microsoft.com/office/drawing/2014/main" xmlns="" id="{00000000-0008-0000-0700-000013020000}"/>
            </a:ext>
          </a:extLst>
        </xdr:cNvPr>
        <xdr:cNvCxnSpPr/>
      </xdr:nvCxnSpPr>
      <xdr:spPr>
        <a:xfrm>
          <a:off x="12814300" y="6476819"/>
          <a:ext cx="889000" cy="96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155439</xdr:rowOff>
    </xdr:from>
    <xdr:to>
      <xdr:col>72</xdr:col>
      <xdr:colOff>38100</xdr:colOff>
      <xdr:row>37</xdr:row>
      <xdr:rowOff>85589</xdr:rowOff>
    </xdr:to>
    <xdr:sp macro="" textlink="">
      <xdr:nvSpPr>
        <xdr:cNvPr id="532" name="フローチャート: 判断 531">
          <a:extLst>
            <a:ext uri="{FF2B5EF4-FFF2-40B4-BE49-F238E27FC236}">
              <a16:creationId xmlns:a16="http://schemas.microsoft.com/office/drawing/2014/main" xmlns="" id="{00000000-0008-0000-0700-000014020000}"/>
            </a:ext>
          </a:extLst>
        </xdr:cNvPr>
        <xdr:cNvSpPr/>
      </xdr:nvSpPr>
      <xdr:spPr>
        <a:xfrm>
          <a:off x="13652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102116</xdr:rowOff>
    </xdr:from>
    <xdr:ext cx="534377"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3436111" y="610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169792</xdr:rowOff>
    </xdr:from>
    <xdr:to>
      <xdr:col>67</xdr:col>
      <xdr:colOff>101600</xdr:colOff>
      <xdr:row>37</xdr:row>
      <xdr:rowOff>99942</xdr:rowOff>
    </xdr:to>
    <xdr:sp macro="" textlink="">
      <xdr:nvSpPr>
        <xdr:cNvPr id="534" name="フローチャート: 判断 533">
          <a:extLst>
            <a:ext uri="{FF2B5EF4-FFF2-40B4-BE49-F238E27FC236}">
              <a16:creationId xmlns:a16="http://schemas.microsoft.com/office/drawing/2014/main" xmlns="" id="{00000000-0008-0000-0700-000016020000}"/>
            </a:ext>
          </a:extLst>
        </xdr:cNvPr>
        <xdr:cNvSpPr/>
      </xdr:nvSpPr>
      <xdr:spPr>
        <a:xfrm>
          <a:off x="12763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116469</xdr:rowOff>
    </xdr:from>
    <xdr:ext cx="534377"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2547111" y="611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xmlns=""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xmlns=""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53401</xdr:rowOff>
    </xdr:from>
    <xdr:to>
      <xdr:col>85</xdr:col>
      <xdr:colOff>177800</xdr:colOff>
      <xdr:row>38</xdr:row>
      <xdr:rowOff>155001</xdr:rowOff>
    </xdr:to>
    <xdr:sp macro="" textlink="">
      <xdr:nvSpPr>
        <xdr:cNvPr id="541" name="楕円 540">
          <a:extLst>
            <a:ext uri="{FF2B5EF4-FFF2-40B4-BE49-F238E27FC236}">
              <a16:creationId xmlns:a16="http://schemas.microsoft.com/office/drawing/2014/main" xmlns="" id="{00000000-0008-0000-0700-00001D020000}"/>
            </a:ext>
          </a:extLst>
        </xdr:cNvPr>
        <xdr:cNvSpPr/>
      </xdr:nvSpPr>
      <xdr:spPr>
        <a:xfrm>
          <a:off x="16268700" y="656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139778</xdr:rowOff>
    </xdr:from>
    <xdr:ext cx="534377" cy="259045"/>
    <xdr:sp macro="" textlink="">
      <xdr:nvSpPr>
        <xdr:cNvPr id="542" name="消防費該当値テキスト">
          <a:extLst>
            <a:ext uri="{FF2B5EF4-FFF2-40B4-BE49-F238E27FC236}">
              <a16:creationId xmlns:a16="http://schemas.microsoft.com/office/drawing/2014/main" xmlns="" id="{00000000-0008-0000-0700-00001E020000}"/>
            </a:ext>
          </a:extLst>
        </xdr:cNvPr>
        <xdr:cNvSpPr txBox="1"/>
      </xdr:nvSpPr>
      <xdr:spPr>
        <a:xfrm>
          <a:off x="16370300" y="648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108886</xdr:rowOff>
    </xdr:from>
    <xdr:to>
      <xdr:col>81</xdr:col>
      <xdr:colOff>101600</xdr:colOff>
      <xdr:row>38</xdr:row>
      <xdr:rowOff>39036</xdr:rowOff>
    </xdr:to>
    <xdr:sp macro="" textlink="">
      <xdr:nvSpPr>
        <xdr:cNvPr id="543" name="楕円 542">
          <a:extLst>
            <a:ext uri="{FF2B5EF4-FFF2-40B4-BE49-F238E27FC236}">
              <a16:creationId xmlns:a16="http://schemas.microsoft.com/office/drawing/2014/main" xmlns="" id="{00000000-0008-0000-0700-00001F020000}"/>
            </a:ext>
          </a:extLst>
        </xdr:cNvPr>
        <xdr:cNvSpPr/>
      </xdr:nvSpPr>
      <xdr:spPr>
        <a:xfrm>
          <a:off x="15430500" y="645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30163</xdr:rowOff>
    </xdr:from>
    <xdr:ext cx="534377" cy="259045"/>
    <xdr:sp macro="" textlink="">
      <xdr:nvSpPr>
        <xdr:cNvPr id="544" name="テキスト ボックス 543">
          <a:extLst>
            <a:ext uri="{FF2B5EF4-FFF2-40B4-BE49-F238E27FC236}">
              <a16:creationId xmlns:a16="http://schemas.microsoft.com/office/drawing/2014/main" xmlns="" id="{00000000-0008-0000-0700-000020020000}"/>
            </a:ext>
          </a:extLst>
        </xdr:cNvPr>
        <xdr:cNvSpPr txBox="1"/>
      </xdr:nvSpPr>
      <xdr:spPr>
        <a:xfrm>
          <a:off x="15214111" y="654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131093</xdr:rowOff>
    </xdr:from>
    <xdr:to>
      <xdr:col>76</xdr:col>
      <xdr:colOff>165100</xdr:colOff>
      <xdr:row>38</xdr:row>
      <xdr:rowOff>61243</xdr:rowOff>
    </xdr:to>
    <xdr:sp macro="" textlink="">
      <xdr:nvSpPr>
        <xdr:cNvPr id="545" name="楕円 544">
          <a:extLst>
            <a:ext uri="{FF2B5EF4-FFF2-40B4-BE49-F238E27FC236}">
              <a16:creationId xmlns:a16="http://schemas.microsoft.com/office/drawing/2014/main" xmlns="" id="{00000000-0008-0000-0700-000021020000}"/>
            </a:ext>
          </a:extLst>
        </xdr:cNvPr>
        <xdr:cNvSpPr/>
      </xdr:nvSpPr>
      <xdr:spPr>
        <a:xfrm>
          <a:off x="14541500" y="647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52370</xdr:rowOff>
    </xdr:from>
    <xdr:ext cx="534377" cy="259045"/>
    <xdr:sp macro="" textlink="">
      <xdr:nvSpPr>
        <xdr:cNvPr id="546" name="テキスト ボックス 545">
          <a:extLst>
            <a:ext uri="{FF2B5EF4-FFF2-40B4-BE49-F238E27FC236}">
              <a16:creationId xmlns:a16="http://schemas.microsoft.com/office/drawing/2014/main" xmlns="" id="{00000000-0008-0000-0700-000022020000}"/>
            </a:ext>
          </a:extLst>
        </xdr:cNvPr>
        <xdr:cNvSpPr txBox="1"/>
      </xdr:nvSpPr>
      <xdr:spPr>
        <a:xfrm>
          <a:off x="14325111" y="656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7714</xdr:rowOff>
    </xdr:from>
    <xdr:to>
      <xdr:col>72</xdr:col>
      <xdr:colOff>38100</xdr:colOff>
      <xdr:row>38</xdr:row>
      <xdr:rowOff>109314</xdr:rowOff>
    </xdr:to>
    <xdr:sp macro="" textlink="">
      <xdr:nvSpPr>
        <xdr:cNvPr id="547" name="楕円 546">
          <a:extLst>
            <a:ext uri="{FF2B5EF4-FFF2-40B4-BE49-F238E27FC236}">
              <a16:creationId xmlns:a16="http://schemas.microsoft.com/office/drawing/2014/main" xmlns="" id="{00000000-0008-0000-0700-000023020000}"/>
            </a:ext>
          </a:extLst>
        </xdr:cNvPr>
        <xdr:cNvSpPr/>
      </xdr:nvSpPr>
      <xdr:spPr>
        <a:xfrm>
          <a:off x="13652500" y="65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100441</xdr:rowOff>
    </xdr:from>
    <xdr:ext cx="534377" cy="259045"/>
    <xdr:sp macro="" textlink="">
      <xdr:nvSpPr>
        <xdr:cNvPr id="548" name="テキスト ボックス 547">
          <a:extLst>
            <a:ext uri="{FF2B5EF4-FFF2-40B4-BE49-F238E27FC236}">
              <a16:creationId xmlns:a16="http://schemas.microsoft.com/office/drawing/2014/main" xmlns="" id="{00000000-0008-0000-0700-000024020000}"/>
            </a:ext>
          </a:extLst>
        </xdr:cNvPr>
        <xdr:cNvSpPr txBox="1"/>
      </xdr:nvSpPr>
      <xdr:spPr>
        <a:xfrm>
          <a:off x="13436111" y="661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82369</xdr:rowOff>
    </xdr:from>
    <xdr:to>
      <xdr:col>67</xdr:col>
      <xdr:colOff>101600</xdr:colOff>
      <xdr:row>38</xdr:row>
      <xdr:rowOff>12519</xdr:rowOff>
    </xdr:to>
    <xdr:sp macro="" textlink="">
      <xdr:nvSpPr>
        <xdr:cNvPr id="549" name="楕円 548">
          <a:extLst>
            <a:ext uri="{FF2B5EF4-FFF2-40B4-BE49-F238E27FC236}">
              <a16:creationId xmlns:a16="http://schemas.microsoft.com/office/drawing/2014/main" xmlns="" id="{00000000-0008-0000-0700-000025020000}"/>
            </a:ext>
          </a:extLst>
        </xdr:cNvPr>
        <xdr:cNvSpPr/>
      </xdr:nvSpPr>
      <xdr:spPr>
        <a:xfrm>
          <a:off x="12763500" y="642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3646</xdr:rowOff>
    </xdr:from>
    <xdr:ext cx="534377" cy="259045"/>
    <xdr:sp macro="" textlink="">
      <xdr:nvSpPr>
        <xdr:cNvPr id="550" name="テキスト ボックス 549">
          <a:extLst>
            <a:ext uri="{FF2B5EF4-FFF2-40B4-BE49-F238E27FC236}">
              <a16:creationId xmlns:a16="http://schemas.microsoft.com/office/drawing/2014/main" xmlns="" id="{00000000-0008-0000-0700-000026020000}"/>
            </a:ext>
          </a:extLst>
        </xdr:cNvPr>
        <xdr:cNvSpPr txBox="1"/>
      </xdr:nvSpPr>
      <xdr:spPr>
        <a:xfrm>
          <a:off x="12547111" y="651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xmlns=""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xmlns=""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xmlns=""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xmlns=""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xmlns=""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xmlns=""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xmlns=""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xmlns=""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xmlns=""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xmlns=""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xmlns=""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a:extLst>
            <a:ext uri="{FF2B5EF4-FFF2-40B4-BE49-F238E27FC236}">
              <a16:creationId xmlns:a16="http://schemas.microsoft.com/office/drawing/2014/main" xmlns="" id="{00000000-0008-0000-0700-00003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xmlns=""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xmlns=""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xmlns=""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a:extLst>
            <a:ext uri="{FF2B5EF4-FFF2-40B4-BE49-F238E27FC236}">
              <a16:creationId xmlns:a16="http://schemas.microsoft.com/office/drawing/2014/main" xmlns="" id="{00000000-0008-0000-0700-000036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xmlns=""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a:extLst>
            <a:ext uri="{FF2B5EF4-FFF2-40B4-BE49-F238E27FC236}">
              <a16:creationId xmlns:a16="http://schemas.microsoft.com/office/drawing/2014/main" xmlns="" id="{00000000-0008-0000-0700-000038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xmlns=""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xmlns=""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xmlns=""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23320</xdr:rowOff>
    </xdr:from>
    <xdr:to>
      <xdr:col>85</xdr:col>
      <xdr:colOff>126364</xdr:colOff>
      <xdr:row>58</xdr:row>
      <xdr:rowOff>67859</xdr:rowOff>
    </xdr:to>
    <xdr:cxnSp macro="">
      <xdr:nvCxnSpPr>
        <xdr:cNvPr id="574" name="直線コネクタ 573">
          <a:extLst>
            <a:ext uri="{FF2B5EF4-FFF2-40B4-BE49-F238E27FC236}">
              <a16:creationId xmlns:a16="http://schemas.microsoft.com/office/drawing/2014/main" xmlns="" id="{00000000-0008-0000-0700-00003E020000}"/>
            </a:ext>
          </a:extLst>
        </xdr:cNvPr>
        <xdr:cNvCxnSpPr/>
      </xdr:nvCxnSpPr>
      <xdr:spPr>
        <a:xfrm flipV="1">
          <a:off x="16317595" y="8767270"/>
          <a:ext cx="1269" cy="1244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71686</xdr:rowOff>
    </xdr:from>
    <xdr:ext cx="534377" cy="259045"/>
    <xdr:sp macro="" textlink="">
      <xdr:nvSpPr>
        <xdr:cNvPr id="575" name="教育費最小値テキスト">
          <a:extLst>
            <a:ext uri="{FF2B5EF4-FFF2-40B4-BE49-F238E27FC236}">
              <a16:creationId xmlns:a16="http://schemas.microsoft.com/office/drawing/2014/main" xmlns="" id="{00000000-0008-0000-0700-00003F020000}"/>
            </a:ext>
          </a:extLst>
        </xdr:cNvPr>
        <xdr:cNvSpPr txBox="1"/>
      </xdr:nvSpPr>
      <xdr:spPr>
        <a:xfrm>
          <a:off x="16370300" y="1001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67859</xdr:rowOff>
    </xdr:from>
    <xdr:to>
      <xdr:col>86</xdr:col>
      <xdr:colOff>25400</xdr:colOff>
      <xdr:row>58</xdr:row>
      <xdr:rowOff>67859</xdr:rowOff>
    </xdr:to>
    <xdr:cxnSp macro="">
      <xdr:nvCxnSpPr>
        <xdr:cNvPr id="576" name="直線コネクタ 575">
          <a:extLst>
            <a:ext uri="{FF2B5EF4-FFF2-40B4-BE49-F238E27FC236}">
              <a16:creationId xmlns:a16="http://schemas.microsoft.com/office/drawing/2014/main" xmlns="" id="{00000000-0008-0000-0700-000040020000}"/>
            </a:ext>
          </a:extLst>
        </xdr:cNvPr>
        <xdr:cNvCxnSpPr/>
      </xdr:nvCxnSpPr>
      <xdr:spPr>
        <a:xfrm>
          <a:off x="16230600" y="1001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141447</xdr:rowOff>
    </xdr:from>
    <xdr:ext cx="599010" cy="259045"/>
    <xdr:sp macro="" textlink="">
      <xdr:nvSpPr>
        <xdr:cNvPr id="577" name="教育費最大値テキスト">
          <a:extLst>
            <a:ext uri="{FF2B5EF4-FFF2-40B4-BE49-F238E27FC236}">
              <a16:creationId xmlns:a16="http://schemas.microsoft.com/office/drawing/2014/main" xmlns="" id="{00000000-0008-0000-0700-000041020000}"/>
            </a:ext>
          </a:extLst>
        </xdr:cNvPr>
        <xdr:cNvSpPr txBox="1"/>
      </xdr:nvSpPr>
      <xdr:spPr>
        <a:xfrm>
          <a:off x="16370300" y="854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23320</xdr:rowOff>
    </xdr:from>
    <xdr:to>
      <xdr:col>86</xdr:col>
      <xdr:colOff>25400</xdr:colOff>
      <xdr:row>51</xdr:row>
      <xdr:rowOff>23320</xdr:rowOff>
    </xdr:to>
    <xdr:cxnSp macro="">
      <xdr:nvCxnSpPr>
        <xdr:cNvPr id="578" name="直線コネクタ 577">
          <a:extLst>
            <a:ext uri="{FF2B5EF4-FFF2-40B4-BE49-F238E27FC236}">
              <a16:creationId xmlns:a16="http://schemas.microsoft.com/office/drawing/2014/main" xmlns="" id="{00000000-0008-0000-0700-000042020000}"/>
            </a:ext>
          </a:extLst>
        </xdr:cNvPr>
        <xdr:cNvCxnSpPr/>
      </xdr:nvCxnSpPr>
      <xdr:spPr>
        <a:xfrm>
          <a:off x="16230600" y="876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146101</xdr:rowOff>
    </xdr:from>
    <xdr:to>
      <xdr:col>85</xdr:col>
      <xdr:colOff>127000</xdr:colOff>
      <xdr:row>57</xdr:row>
      <xdr:rowOff>166309</xdr:rowOff>
    </xdr:to>
    <xdr:cxnSp macro="">
      <xdr:nvCxnSpPr>
        <xdr:cNvPr id="579" name="直線コネクタ 578">
          <a:extLst>
            <a:ext uri="{FF2B5EF4-FFF2-40B4-BE49-F238E27FC236}">
              <a16:creationId xmlns:a16="http://schemas.microsoft.com/office/drawing/2014/main" xmlns="" id="{00000000-0008-0000-0700-000043020000}"/>
            </a:ext>
          </a:extLst>
        </xdr:cNvPr>
        <xdr:cNvCxnSpPr/>
      </xdr:nvCxnSpPr>
      <xdr:spPr>
        <a:xfrm flipV="1">
          <a:off x="15481300" y="9918751"/>
          <a:ext cx="838200" cy="2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70279</xdr:rowOff>
    </xdr:from>
    <xdr:ext cx="534377" cy="259045"/>
    <xdr:sp macro="" textlink="">
      <xdr:nvSpPr>
        <xdr:cNvPr id="580" name="教育費平均値テキスト">
          <a:extLst>
            <a:ext uri="{FF2B5EF4-FFF2-40B4-BE49-F238E27FC236}">
              <a16:creationId xmlns:a16="http://schemas.microsoft.com/office/drawing/2014/main" xmlns="" id="{00000000-0008-0000-0700-000044020000}"/>
            </a:ext>
          </a:extLst>
        </xdr:cNvPr>
        <xdr:cNvSpPr txBox="1"/>
      </xdr:nvSpPr>
      <xdr:spPr>
        <a:xfrm>
          <a:off x="16370300" y="9500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47402</xdr:rowOff>
    </xdr:from>
    <xdr:to>
      <xdr:col>85</xdr:col>
      <xdr:colOff>177800</xdr:colOff>
      <xdr:row>56</xdr:row>
      <xdr:rowOff>149002</xdr:rowOff>
    </xdr:to>
    <xdr:sp macro="" textlink="">
      <xdr:nvSpPr>
        <xdr:cNvPr id="581" name="フローチャート: 判断 580">
          <a:extLst>
            <a:ext uri="{FF2B5EF4-FFF2-40B4-BE49-F238E27FC236}">
              <a16:creationId xmlns:a16="http://schemas.microsoft.com/office/drawing/2014/main" xmlns="" id="{00000000-0008-0000-0700-000045020000}"/>
            </a:ext>
          </a:extLst>
        </xdr:cNvPr>
        <xdr:cNvSpPr/>
      </xdr:nvSpPr>
      <xdr:spPr>
        <a:xfrm>
          <a:off x="162687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10663</xdr:rowOff>
    </xdr:from>
    <xdr:to>
      <xdr:col>81</xdr:col>
      <xdr:colOff>50800</xdr:colOff>
      <xdr:row>57</xdr:row>
      <xdr:rowOff>166309</xdr:rowOff>
    </xdr:to>
    <xdr:cxnSp macro="">
      <xdr:nvCxnSpPr>
        <xdr:cNvPr id="582" name="直線コネクタ 581">
          <a:extLst>
            <a:ext uri="{FF2B5EF4-FFF2-40B4-BE49-F238E27FC236}">
              <a16:creationId xmlns:a16="http://schemas.microsoft.com/office/drawing/2014/main" xmlns="" id="{00000000-0008-0000-0700-000046020000}"/>
            </a:ext>
          </a:extLst>
        </xdr:cNvPr>
        <xdr:cNvCxnSpPr/>
      </xdr:nvCxnSpPr>
      <xdr:spPr>
        <a:xfrm>
          <a:off x="14592300" y="9440413"/>
          <a:ext cx="889000" cy="498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51013</xdr:rowOff>
    </xdr:from>
    <xdr:to>
      <xdr:col>81</xdr:col>
      <xdr:colOff>101600</xdr:colOff>
      <xdr:row>56</xdr:row>
      <xdr:rowOff>152613</xdr:rowOff>
    </xdr:to>
    <xdr:sp macro="" textlink="">
      <xdr:nvSpPr>
        <xdr:cNvPr id="583" name="フローチャート: 判断 582">
          <a:extLst>
            <a:ext uri="{FF2B5EF4-FFF2-40B4-BE49-F238E27FC236}">
              <a16:creationId xmlns:a16="http://schemas.microsoft.com/office/drawing/2014/main" xmlns="" id="{00000000-0008-0000-0700-000047020000}"/>
            </a:ext>
          </a:extLst>
        </xdr:cNvPr>
        <xdr:cNvSpPr/>
      </xdr:nvSpPr>
      <xdr:spPr>
        <a:xfrm>
          <a:off x="15430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169140</xdr:rowOff>
    </xdr:from>
    <xdr:ext cx="534377" cy="259045"/>
    <xdr:sp macro="" textlink="">
      <xdr:nvSpPr>
        <xdr:cNvPr id="584" name="テキスト ボックス 583">
          <a:extLst>
            <a:ext uri="{FF2B5EF4-FFF2-40B4-BE49-F238E27FC236}">
              <a16:creationId xmlns:a16="http://schemas.microsoft.com/office/drawing/2014/main" xmlns="" id="{00000000-0008-0000-0700-000048020000}"/>
            </a:ext>
          </a:extLst>
        </xdr:cNvPr>
        <xdr:cNvSpPr txBox="1"/>
      </xdr:nvSpPr>
      <xdr:spPr>
        <a:xfrm>
          <a:off x="15214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10663</xdr:rowOff>
    </xdr:from>
    <xdr:to>
      <xdr:col>76</xdr:col>
      <xdr:colOff>114300</xdr:colOff>
      <xdr:row>57</xdr:row>
      <xdr:rowOff>119598</xdr:rowOff>
    </xdr:to>
    <xdr:cxnSp macro="">
      <xdr:nvCxnSpPr>
        <xdr:cNvPr id="585" name="直線コネクタ 584">
          <a:extLst>
            <a:ext uri="{FF2B5EF4-FFF2-40B4-BE49-F238E27FC236}">
              <a16:creationId xmlns:a16="http://schemas.microsoft.com/office/drawing/2014/main" xmlns="" id="{00000000-0008-0000-0700-000049020000}"/>
            </a:ext>
          </a:extLst>
        </xdr:cNvPr>
        <xdr:cNvCxnSpPr/>
      </xdr:nvCxnSpPr>
      <xdr:spPr>
        <a:xfrm flipV="1">
          <a:off x="13703300" y="9440413"/>
          <a:ext cx="889000" cy="451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49292</xdr:rowOff>
    </xdr:from>
    <xdr:to>
      <xdr:col>76</xdr:col>
      <xdr:colOff>165100</xdr:colOff>
      <xdr:row>56</xdr:row>
      <xdr:rowOff>150892</xdr:rowOff>
    </xdr:to>
    <xdr:sp macro="" textlink="">
      <xdr:nvSpPr>
        <xdr:cNvPr id="586" name="フローチャート: 判断 585">
          <a:extLst>
            <a:ext uri="{FF2B5EF4-FFF2-40B4-BE49-F238E27FC236}">
              <a16:creationId xmlns:a16="http://schemas.microsoft.com/office/drawing/2014/main" xmlns="" id="{00000000-0008-0000-0700-00004A020000}"/>
            </a:ext>
          </a:extLst>
        </xdr:cNvPr>
        <xdr:cNvSpPr/>
      </xdr:nvSpPr>
      <xdr:spPr>
        <a:xfrm>
          <a:off x="14541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142019</xdr:rowOff>
    </xdr:from>
    <xdr:ext cx="534377"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4325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115583</xdr:rowOff>
    </xdr:from>
    <xdr:to>
      <xdr:col>71</xdr:col>
      <xdr:colOff>177800</xdr:colOff>
      <xdr:row>57</xdr:row>
      <xdr:rowOff>119598</xdr:rowOff>
    </xdr:to>
    <xdr:cxnSp macro="">
      <xdr:nvCxnSpPr>
        <xdr:cNvPr id="588" name="直線コネクタ 587">
          <a:extLst>
            <a:ext uri="{FF2B5EF4-FFF2-40B4-BE49-F238E27FC236}">
              <a16:creationId xmlns:a16="http://schemas.microsoft.com/office/drawing/2014/main" xmlns="" id="{00000000-0008-0000-0700-00004C020000}"/>
            </a:ext>
          </a:extLst>
        </xdr:cNvPr>
        <xdr:cNvCxnSpPr/>
      </xdr:nvCxnSpPr>
      <xdr:spPr>
        <a:xfrm>
          <a:off x="12814300" y="9888233"/>
          <a:ext cx="889000" cy="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45283</xdr:rowOff>
    </xdr:from>
    <xdr:to>
      <xdr:col>72</xdr:col>
      <xdr:colOff>38100</xdr:colOff>
      <xdr:row>56</xdr:row>
      <xdr:rowOff>146883</xdr:rowOff>
    </xdr:to>
    <xdr:sp macro="" textlink="">
      <xdr:nvSpPr>
        <xdr:cNvPr id="589" name="フローチャート: 判断 588">
          <a:extLst>
            <a:ext uri="{FF2B5EF4-FFF2-40B4-BE49-F238E27FC236}">
              <a16:creationId xmlns:a16="http://schemas.microsoft.com/office/drawing/2014/main" xmlns="" id="{00000000-0008-0000-0700-00004D020000}"/>
            </a:ext>
          </a:extLst>
        </xdr:cNvPr>
        <xdr:cNvSpPr/>
      </xdr:nvSpPr>
      <xdr:spPr>
        <a:xfrm>
          <a:off x="13652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163410</xdr:rowOff>
    </xdr:from>
    <xdr:ext cx="534377"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3436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85783</xdr:rowOff>
    </xdr:from>
    <xdr:to>
      <xdr:col>67</xdr:col>
      <xdr:colOff>101600</xdr:colOff>
      <xdr:row>57</xdr:row>
      <xdr:rowOff>15933</xdr:rowOff>
    </xdr:to>
    <xdr:sp macro="" textlink="">
      <xdr:nvSpPr>
        <xdr:cNvPr id="591" name="フローチャート: 判断 590">
          <a:extLst>
            <a:ext uri="{FF2B5EF4-FFF2-40B4-BE49-F238E27FC236}">
              <a16:creationId xmlns:a16="http://schemas.microsoft.com/office/drawing/2014/main" xmlns="" id="{00000000-0008-0000-0700-00004F020000}"/>
            </a:ext>
          </a:extLst>
        </xdr:cNvPr>
        <xdr:cNvSpPr/>
      </xdr:nvSpPr>
      <xdr:spPr>
        <a:xfrm>
          <a:off x="12763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32460</xdr:rowOff>
    </xdr:from>
    <xdr:ext cx="534377"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2547111" y="946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xmlns=""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95301</xdr:rowOff>
    </xdr:from>
    <xdr:to>
      <xdr:col>85</xdr:col>
      <xdr:colOff>177800</xdr:colOff>
      <xdr:row>58</xdr:row>
      <xdr:rowOff>25451</xdr:rowOff>
    </xdr:to>
    <xdr:sp macro="" textlink="">
      <xdr:nvSpPr>
        <xdr:cNvPr id="598" name="楕円 597">
          <a:extLst>
            <a:ext uri="{FF2B5EF4-FFF2-40B4-BE49-F238E27FC236}">
              <a16:creationId xmlns:a16="http://schemas.microsoft.com/office/drawing/2014/main" xmlns="" id="{00000000-0008-0000-0700-000056020000}"/>
            </a:ext>
          </a:extLst>
        </xdr:cNvPr>
        <xdr:cNvSpPr/>
      </xdr:nvSpPr>
      <xdr:spPr>
        <a:xfrm>
          <a:off x="16268700" y="986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10228</xdr:rowOff>
    </xdr:from>
    <xdr:ext cx="534377" cy="259045"/>
    <xdr:sp macro="" textlink="">
      <xdr:nvSpPr>
        <xdr:cNvPr id="599" name="教育費該当値テキスト">
          <a:extLst>
            <a:ext uri="{FF2B5EF4-FFF2-40B4-BE49-F238E27FC236}">
              <a16:creationId xmlns:a16="http://schemas.microsoft.com/office/drawing/2014/main" xmlns="" id="{00000000-0008-0000-0700-000057020000}"/>
            </a:ext>
          </a:extLst>
        </xdr:cNvPr>
        <xdr:cNvSpPr txBox="1"/>
      </xdr:nvSpPr>
      <xdr:spPr>
        <a:xfrm>
          <a:off x="16370300" y="978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115509</xdr:rowOff>
    </xdr:from>
    <xdr:to>
      <xdr:col>81</xdr:col>
      <xdr:colOff>101600</xdr:colOff>
      <xdr:row>58</xdr:row>
      <xdr:rowOff>45659</xdr:rowOff>
    </xdr:to>
    <xdr:sp macro="" textlink="">
      <xdr:nvSpPr>
        <xdr:cNvPr id="600" name="楕円 599">
          <a:extLst>
            <a:ext uri="{FF2B5EF4-FFF2-40B4-BE49-F238E27FC236}">
              <a16:creationId xmlns:a16="http://schemas.microsoft.com/office/drawing/2014/main" xmlns="" id="{00000000-0008-0000-0700-000058020000}"/>
            </a:ext>
          </a:extLst>
        </xdr:cNvPr>
        <xdr:cNvSpPr/>
      </xdr:nvSpPr>
      <xdr:spPr>
        <a:xfrm>
          <a:off x="15430500" y="988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36786</xdr:rowOff>
    </xdr:from>
    <xdr:ext cx="534377" cy="259045"/>
    <xdr:sp macro="" textlink="">
      <xdr:nvSpPr>
        <xdr:cNvPr id="601" name="テキスト ボックス 600">
          <a:extLst>
            <a:ext uri="{FF2B5EF4-FFF2-40B4-BE49-F238E27FC236}">
              <a16:creationId xmlns:a16="http://schemas.microsoft.com/office/drawing/2014/main" xmlns="" id="{00000000-0008-0000-0700-000059020000}"/>
            </a:ext>
          </a:extLst>
        </xdr:cNvPr>
        <xdr:cNvSpPr txBox="1"/>
      </xdr:nvSpPr>
      <xdr:spPr>
        <a:xfrm>
          <a:off x="15214111" y="998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131313</xdr:rowOff>
    </xdr:from>
    <xdr:to>
      <xdr:col>76</xdr:col>
      <xdr:colOff>165100</xdr:colOff>
      <xdr:row>55</xdr:row>
      <xdr:rowOff>61463</xdr:rowOff>
    </xdr:to>
    <xdr:sp macro="" textlink="">
      <xdr:nvSpPr>
        <xdr:cNvPr id="602" name="楕円 601">
          <a:extLst>
            <a:ext uri="{FF2B5EF4-FFF2-40B4-BE49-F238E27FC236}">
              <a16:creationId xmlns:a16="http://schemas.microsoft.com/office/drawing/2014/main" xmlns="" id="{00000000-0008-0000-0700-00005A020000}"/>
            </a:ext>
          </a:extLst>
        </xdr:cNvPr>
        <xdr:cNvSpPr/>
      </xdr:nvSpPr>
      <xdr:spPr>
        <a:xfrm>
          <a:off x="14541500" y="938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77990</xdr:rowOff>
    </xdr:from>
    <xdr:ext cx="534377" cy="259045"/>
    <xdr:sp macro="" textlink="">
      <xdr:nvSpPr>
        <xdr:cNvPr id="603" name="テキスト ボックス 602">
          <a:extLst>
            <a:ext uri="{FF2B5EF4-FFF2-40B4-BE49-F238E27FC236}">
              <a16:creationId xmlns:a16="http://schemas.microsoft.com/office/drawing/2014/main" xmlns="" id="{00000000-0008-0000-0700-00005B020000}"/>
            </a:ext>
          </a:extLst>
        </xdr:cNvPr>
        <xdr:cNvSpPr txBox="1"/>
      </xdr:nvSpPr>
      <xdr:spPr>
        <a:xfrm>
          <a:off x="14325111" y="916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68798</xdr:rowOff>
    </xdr:from>
    <xdr:to>
      <xdr:col>72</xdr:col>
      <xdr:colOff>38100</xdr:colOff>
      <xdr:row>57</xdr:row>
      <xdr:rowOff>170398</xdr:rowOff>
    </xdr:to>
    <xdr:sp macro="" textlink="">
      <xdr:nvSpPr>
        <xdr:cNvPr id="604" name="楕円 603">
          <a:extLst>
            <a:ext uri="{FF2B5EF4-FFF2-40B4-BE49-F238E27FC236}">
              <a16:creationId xmlns:a16="http://schemas.microsoft.com/office/drawing/2014/main" xmlns="" id="{00000000-0008-0000-0700-00005C020000}"/>
            </a:ext>
          </a:extLst>
        </xdr:cNvPr>
        <xdr:cNvSpPr/>
      </xdr:nvSpPr>
      <xdr:spPr>
        <a:xfrm>
          <a:off x="13652500" y="984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161525</xdr:rowOff>
    </xdr:from>
    <xdr:ext cx="534377" cy="259045"/>
    <xdr:sp macro="" textlink="">
      <xdr:nvSpPr>
        <xdr:cNvPr id="605" name="テキスト ボックス 604">
          <a:extLst>
            <a:ext uri="{FF2B5EF4-FFF2-40B4-BE49-F238E27FC236}">
              <a16:creationId xmlns:a16="http://schemas.microsoft.com/office/drawing/2014/main" xmlns="" id="{00000000-0008-0000-0700-00005D020000}"/>
            </a:ext>
          </a:extLst>
        </xdr:cNvPr>
        <xdr:cNvSpPr txBox="1"/>
      </xdr:nvSpPr>
      <xdr:spPr>
        <a:xfrm>
          <a:off x="13436111" y="993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64783</xdr:rowOff>
    </xdr:from>
    <xdr:to>
      <xdr:col>67</xdr:col>
      <xdr:colOff>101600</xdr:colOff>
      <xdr:row>57</xdr:row>
      <xdr:rowOff>166383</xdr:rowOff>
    </xdr:to>
    <xdr:sp macro="" textlink="">
      <xdr:nvSpPr>
        <xdr:cNvPr id="606" name="楕円 605">
          <a:extLst>
            <a:ext uri="{FF2B5EF4-FFF2-40B4-BE49-F238E27FC236}">
              <a16:creationId xmlns:a16="http://schemas.microsoft.com/office/drawing/2014/main" xmlns="" id="{00000000-0008-0000-0700-00005E020000}"/>
            </a:ext>
          </a:extLst>
        </xdr:cNvPr>
        <xdr:cNvSpPr/>
      </xdr:nvSpPr>
      <xdr:spPr>
        <a:xfrm>
          <a:off x="12763500" y="983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157510</xdr:rowOff>
    </xdr:from>
    <xdr:ext cx="534377" cy="259045"/>
    <xdr:sp macro="" textlink="">
      <xdr:nvSpPr>
        <xdr:cNvPr id="607" name="テキスト ボックス 606">
          <a:extLst>
            <a:ext uri="{FF2B5EF4-FFF2-40B4-BE49-F238E27FC236}">
              <a16:creationId xmlns:a16="http://schemas.microsoft.com/office/drawing/2014/main" xmlns="" id="{00000000-0008-0000-0700-00005F020000}"/>
            </a:ext>
          </a:extLst>
        </xdr:cNvPr>
        <xdr:cNvSpPr txBox="1"/>
      </xdr:nvSpPr>
      <xdr:spPr>
        <a:xfrm>
          <a:off x="12547111" y="993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xmlns=""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xmlns=""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xmlns=""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xmlns=""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xmlns=""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xmlns=""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xmlns=""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xmlns=""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xmlns=""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xmlns=""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xmlns=""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xmlns=""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xmlns=""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xmlns="" id="{00000000-0008-0000-07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xmlns=""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xmlns="" id="{00000000-0008-0000-07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xmlns=""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xmlns="" id="{00000000-0008-0000-07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xmlns=""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a:extLst>
            <a:ext uri="{FF2B5EF4-FFF2-40B4-BE49-F238E27FC236}">
              <a16:creationId xmlns:a16="http://schemas.microsoft.com/office/drawing/2014/main" xmlns="" id="{00000000-0008-0000-0700-00007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xmlns=""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xmlns=""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32068</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flipV="1">
          <a:off x="16317595" y="12205018"/>
          <a:ext cx="1269" cy="13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xmlns=""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xmlns=""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150195</xdr:rowOff>
    </xdr:from>
    <xdr:ext cx="599010" cy="259045"/>
    <xdr:sp macro="" textlink="">
      <xdr:nvSpPr>
        <xdr:cNvPr id="634" name="災害復旧費最大値テキスト">
          <a:extLst>
            <a:ext uri="{FF2B5EF4-FFF2-40B4-BE49-F238E27FC236}">
              <a16:creationId xmlns:a16="http://schemas.microsoft.com/office/drawing/2014/main" xmlns="" id="{00000000-0008-0000-0700-00007A020000}"/>
            </a:ext>
          </a:extLst>
        </xdr:cNvPr>
        <xdr:cNvSpPr txBox="1"/>
      </xdr:nvSpPr>
      <xdr:spPr>
        <a:xfrm>
          <a:off x="16370300" y="1198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108,975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32068</xdr:rowOff>
    </xdr:from>
    <xdr:to>
      <xdr:col>86</xdr:col>
      <xdr:colOff>25400</xdr:colOff>
      <xdr:row>71</xdr:row>
      <xdr:rowOff>32068</xdr:rowOff>
    </xdr:to>
    <xdr:cxnSp macro="">
      <xdr:nvCxnSpPr>
        <xdr:cNvPr id="635" name="直線コネクタ 634">
          <a:extLst>
            <a:ext uri="{FF2B5EF4-FFF2-40B4-BE49-F238E27FC236}">
              <a16:creationId xmlns:a16="http://schemas.microsoft.com/office/drawing/2014/main" xmlns="" id="{00000000-0008-0000-0700-00007B020000}"/>
            </a:ext>
          </a:extLst>
        </xdr:cNvPr>
        <xdr:cNvCxnSpPr/>
      </xdr:nvCxnSpPr>
      <xdr:spPr>
        <a:xfrm>
          <a:off x="16230600" y="1220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6" name="直線コネクタ 635">
          <a:extLst>
            <a:ext uri="{FF2B5EF4-FFF2-40B4-BE49-F238E27FC236}">
              <a16:creationId xmlns:a16="http://schemas.microsoft.com/office/drawing/2014/main" xmlns="" id="{00000000-0008-0000-0700-00007C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120223</xdr:rowOff>
    </xdr:from>
    <xdr:ext cx="469744" cy="259045"/>
    <xdr:sp macro="" textlink="">
      <xdr:nvSpPr>
        <xdr:cNvPr id="637" name="災害復旧費平均値テキスト">
          <a:extLst>
            <a:ext uri="{FF2B5EF4-FFF2-40B4-BE49-F238E27FC236}">
              <a16:creationId xmlns:a16="http://schemas.microsoft.com/office/drawing/2014/main" xmlns="" id="{00000000-0008-0000-0700-00007D020000}"/>
            </a:ext>
          </a:extLst>
        </xdr:cNvPr>
        <xdr:cNvSpPr txBox="1"/>
      </xdr:nvSpPr>
      <xdr:spPr>
        <a:xfrm>
          <a:off x="16370300" y="13321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97346</xdr:rowOff>
    </xdr:from>
    <xdr:to>
      <xdr:col>85</xdr:col>
      <xdr:colOff>177800</xdr:colOff>
      <xdr:row>79</xdr:row>
      <xdr:rowOff>27496</xdr:rowOff>
    </xdr:to>
    <xdr:sp macro="" textlink="">
      <xdr:nvSpPr>
        <xdr:cNvPr id="638" name="フローチャート: 判断 637">
          <a:extLst>
            <a:ext uri="{FF2B5EF4-FFF2-40B4-BE49-F238E27FC236}">
              <a16:creationId xmlns:a16="http://schemas.microsoft.com/office/drawing/2014/main" xmlns="" id="{00000000-0008-0000-0700-00007E020000}"/>
            </a:ext>
          </a:extLst>
        </xdr:cNvPr>
        <xdr:cNvSpPr/>
      </xdr:nvSpPr>
      <xdr:spPr>
        <a:xfrm>
          <a:off x="162687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9" name="直線コネクタ 638">
          <a:extLst>
            <a:ext uri="{FF2B5EF4-FFF2-40B4-BE49-F238E27FC236}">
              <a16:creationId xmlns:a16="http://schemas.microsoft.com/office/drawing/2014/main" xmlns="" id="{00000000-0008-0000-0700-00007F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111785</xdr:rowOff>
    </xdr:from>
    <xdr:to>
      <xdr:col>81</xdr:col>
      <xdr:colOff>101600</xdr:colOff>
      <xdr:row>79</xdr:row>
      <xdr:rowOff>41935</xdr:rowOff>
    </xdr:to>
    <xdr:sp macro="" textlink="">
      <xdr:nvSpPr>
        <xdr:cNvPr id="640" name="フローチャート: 判断 639">
          <a:extLst>
            <a:ext uri="{FF2B5EF4-FFF2-40B4-BE49-F238E27FC236}">
              <a16:creationId xmlns:a16="http://schemas.microsoft.com/office/drawing/2014/main" xmlns="" id="{00000000-0008-0000-0700-000080020000}"/>
            </a:ext>
          </a:extLst>
        </xdr:cNvPr>
        <xdr:cNvSpPr/>
      </xdr:nvSpPr>
      <xdr:spPr>
        <a:xfrm>
          <a:off x="15430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58462</xdr:rowOff>
    </xdr:from>
    <xdr:ext cx="469744" cy="259045"/>
    <xdr:sp macro="" textlink="">
      <xdr:nvSpPr>
        <xdr:cNvPr id="641" name="テキスト ボックス 640">
          <a:extLst>
            <a:ext uri="{FF2B5EF4-FFF2-40B4-BE49-F238E27FC236}">
              <a16:creationId xmlns:a16="http://schemas.microsoft.com/office/drawing/2014/main" xmlns="" id="{00000000-0008-0000-0700-000081020000}"/>
            </a:ext>
          </a:extLst>
        </xdr:cNvPr>
        <xdr:cNvSpPr txBox="1"/>
      </xdr:nvSpPr>
      <xdr:spPr>
        <a:xfrm>
          <a:off x="15246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43942</xdr:rowOff>
    </xdr:from>
    <xdr:to>
      <xdr:col>76</xdr:col>
      <xdr:colOff>114300</xdr:colOff>
      <xdr:row>79</xdr:row>
      <xdr:rowOff>44450</xdr:rowOff>
    </xdr:to>
    <xdr:cxnSp macro="">
      <xdr:nvCxnSpPr>
        <xdr:cNvPr id="642" name="直線コネクタ 641">
          <a:extLst>
            <a:ext uri="{FF2B5EF4-FFF2-40B4-BE49-F238E27FC236}">
              <a16:creationId xmlns:a16="http://schemas.microsoft.com/office/drawing/2014/main" xmlns="" id="{00000000-0008-0000-0700-000082020000}"/>
            </a:ext>
          </a:extLst>
        </xdr:cNvPr>
        <xdr:cNvCxnSpPr/>
      </xdr:nvCxnSpPr>
      <xdr:spPr>
        <a:xfrm>
          <a:off x="13703300" y="13588492"/>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102019</xdr:rowOff>
    </xdr:from>
    <xdr:to>
      <xdr:col>76</xdr:col>
      <xdr:colOff>165100</xdr:colOff>
      <xdr:row>79</xdr:row>
      <xdr:rowOff>32169</xdr:rowOff>
    </xdr:to>
    <xdr:sp macro="" textlink="">
      <xdr:nvSpPr>
        <xdr:cNvPr id="643" name="フローチャート: 判断 642">
          <a:extLst>
            <a:ext uri="{FF2B5EF4-FFF2-40B4-BE49-F238E27FC236}">
              <a16:creationId xmlns:a16="http://schemas.microsoft.com/office/drawing/2014/main" xmlns="" id="{00000000-0008-0000-0700-000083020000}"/>
            </a:ext>
          </a:extLst>
        </xdr:cNvPr>
        <xdr:cNvSpPr/>
      </xdr:nvSpPr>
      <xdr:spPr>
        <a:xfrm>
          <a:off x="14541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48696</xdr:rowOff>
    </xdr:from>
    <xdr:ext cx="469744"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4357428" y="132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42990</xdr:rowOff>
    </xdr:from>
    <xdr:to>
      <xdr:col>71</xdr:col>
      <xdr:colOff>177800</xdr:colOff>
      <xdr:row>79</xdr:row>
      <xdr:rowOff>43942</xdr:rowOff>
    </xdr:to>
    <xdr:cxnSp macro="">
      <xdr:nvCxnSpPr>
        <xdr:cNvPr id="645" name="直線コネクタ 644">
          <a:extLst>
            <a:ext uri="{FF2B5EF4-FFF2-40B4-BE49-F238E27FC236}">
              <a16:creationId xmlns:a16="http://schemas.microsoft.com/office/drawing/2014/main" xmlns="" id="{00000000-0008-0000-0700-000085020000}"/>
            </a:ext>
          </a:extLst>
        </xdr:cNvPr>
        <xdr:cNvCxnSpPr/>
      </xdr:nvCxnSpPr>
      <xdr:spPr>
        <a:xfrm>
          <a:off x="12814300" y="13587540"/>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62091</xdr:rowOff>
    </xdr:from>
    <xdr:to>
      <xdr:col>72</xdr:col>
      <xdr:colOff>38100</xdr:colOff>
      <xdr:row>78</xdr:row>
      <xdr:rowOff>163691</xdr:rowOff>
    </xdr:to>
    <xdr:sp macro="" textlink="">
      <xdr:nvSpPr>
        <xdr:cNvPr id="646" name="フローチャート: 判断 645">
          <a:extLst>
            <a:ext uri="{FF2B5EF4-FFF2-40B4-BE49-F238E27FC236}">
              <a16:creationId xmlns:a16="http://schemas.microsoft.com/office/drawing/2014/main" xmlns="" id="{00000000-0008-0000-0700-000086020000}"/>
            </a:ext>
          </a:extLst>
        </xdr:cNvPr>
        <xdr:cNvSpPr/>
      </xdr:nvSpPr>
      <xdr:spPr>
        <a:xfrm>
          <a:off x="13652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8768</xdr:rowOff>
    </xdr:from>
    <xdr:ext cx="469744" cy="259045"/>
    <xdr:sp macro="" textlink="">
      <xdr:nvSpPr>
        <xdr:cNvPr id="647" name="テキスト ボックス 646">
          <a:extLst>
            <a:ext uri="{FF2B5EF4-FFF2-40B4-BE49-F238E27FC236}">
              <a16:creationId xmlns:a16="http://schemas.microsoft.com/office/drawing/2014/main" xmlns="" id="{00000000-0008-0000-0700-000087020000}"/>
            </a:ext>
          </a:extLst>
        </xdr:cNvPr>
        <xdr:cNvSpPr txBox="1"/>
      </xdr:nvSpPr>
      <xdr:spPr>
        <a:xfrm>
          <a:off x="13468428" y="132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64655</xdr:rowOff>
    </xdr:from>
    <xdr:to>
      <xdr:col>67</xdr:col>
      <xdr:colOff>101600</xdr:colOff>
      <xdr:row>78</xdr:row>
      <xdr:rowOff>166255</xdr:rowOff>
    </xdr:to>
    <xdr:sp macro="" textlink="">
      <xdr:nvSpPr>
        <xdr:cNvPr id="648" name="フローチャート: 判断 647">
          <a:extLst>
            <a:ext uri="{FF2B5EF4-FFF2-40B4-BE49-F238E27FC236}">
              <a16:creationId xmlns:a16="http://schemas.microsoft.com/office/drawing/2014/main" xmlns="" id="{00000000-0008-0000-0700-000088020000}"/>
            </a:ext>
          </a:extLst>
        </xdr:cNvPr>
        <xdr:cNvSpPr/>
      </xdr:nvSpPr>
      <xdr:spPr>
        <a:xfrm>
          <a:off x="12763500" y="1343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11332</xdr:rowOff>
    </xdr:from>
    <xdr:ext cx="469744"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2579428" y="1321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xmlns=""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5" name="楕円 654">
          <a:extLst>
            <a:ext uri="{FF2B5EF4-FFF2-40B4-BE49-F238E27FC236}">
              <a16:creationId xmlns:a16="http://schemas.microsoft.com/office/drawing/2014/main" xmlns="" id="{00000000-0008-0000-0700-00008F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6" name="災害復旧費該当値テキスト">
          <a:extLst>
            <a:ext uri="{FF2B5EF4-FFF2-40B4-BE49-F238E27FC236}">
              <a16:creationId xmlns:a16="http://schemas.microsoft.com/office/drawing/2014/main" xmlns="" id="{00000000-0008-0000-0700-000090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7" name="楕円 656">
          <a:extLst>
            <a:ext uri="{FF2B5EF4-FFF2-40B4-BE49-F238E27FC236}">
              <a16:creationId xmlns:a16="http://schemas.microsoft.com/office/drawing/2014/main" xmlns="" id="{00000000-0008-0000-0700-000091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8" name="テキスト ボックス 657">
          <a:extLst>
            <a:ext uri="{FF2B5EF4-FFF2-40B4-BE49-F238E27FC236}">
              <a16:creationId xmlns:a16="http://schemas.microsoft.com/office/drawing/2014/main" xmlns="" id="{00000000-0008-0000-0700-000092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9" name="楕円 658">
          <a:extLst>
            <a:ext uri="{FF2B5EF4-FFF2-40B4-BE49-F238E27FC236}">
              <a16:creationId xmlns:a16="http://schemas.microsoft.com/office/drawing/2014/main" xmlns="" id="{00000000-0008-0000-0700-000093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0" name="テキスト ボックス 659">
          <a:extLst>
            <a:ext uri="{FF2B5EF4-FFF2-40B4-BE49-F238E27FC236}">
              <a16:creationId xmlns:a16="http://schemas.microsoft.com/office/drawing/2014/main" xmlns="" id="{00000000-0008-0000-0700-000094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164592</xdr:rowOff>
    </xdr:from>
    <xdr:to>
      <xdr:col>72</xdr:col>
      <xdr:colOff>38100</xdr:colOff>
      <xdr:row>79</xdr:row>
      <xdr:rowOff>94742</xdr:rowOff>
    </xdr:to>
    <xdr:sp macro="" textlink="">
      <xdr:nvSpPr>
        <xdr:cNvPr id="661" name="楕円 660">
          <a:extLst>
            <a:ext uri="{FF2B5EF4-FFF2-40B4-BE49-F238E27FC236}">
              <a16:creationId xmlns:a16="http://schemas.microsoft.com/office/drawing/2014/main" xmlns="" id="{00000000-0008-0000-0700-000095020000}"/>
            </a:ext>
          </a:extLst>
        </xdr:cNvPr>
        <xdr:cNvSpPr/>
      </xdr:nvSpPr>
      <xdr:spPr>
        <a:xfrm>
          <a:off x="13652500" y="1353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85869</xdr:rowOff>
    </xdr:from>
    <xdr:ext cx="313932" cy="259045"/>
    <xdr:sp macro="" textlink="">
      <xdr:nvSpPr>
        <xdr:cNvPr id="662" name="テキスト ボックス 661">
          <a:extLst>
            <a:ext uri="{FF2B5EF4-FFF2-40B4-BE49-F238E27FC236}">
              <a16:creationId xmlns:a16="http://schemas.microsoft.com/office/drawing/2014/main" xmlns="" id="{00000000-0008-0000-0700-000096020000}"/>
            </a:ext>
          </a:extLst>
        </xdr:cNvPr>
        <xdr:cNvSpPr txBox="1"/>
      </xdr:nvSpPr>
      <xdr:spPr>
        <a:xfrm>
          <a:off x="13546333" y="136304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163640</xdr:rowOff>
    </xdr:from>
    <xdr:to>
      <xdr:col>67</xdr:col>
      <xdr:colOff>101600</xdr:colOff>
      <xdr:row>79</xdr:row>
      <xdr:rowOff>93790</xdr:rowOff>
    </xdr:to>
    <xdr:sp macro="" textlink="">
      <xdr:nvSpPr>
        <xdr:cNvPr id="663" name="楕円 662">
          <a:extLst>
            <a:ext uri="{FF2B5EF4-FFF2-40B4-BE49-F238E27FC236}">
              <a16:creationId xmlns:a16="http://schemas.microsoft.com/office/drawing/2014/main" xmlns="" id="{00000000-0008-0000-0700-000097020000}"/>
            </a:ext>
          </a:extLst>
        </xdr:cNvPr>
        <xdr:cNvSpPr/>
      </xdr:nvSpPr>
      <xdr:spPr>
        <a:xfrm>
          <a:off x="12763500" y="135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84917</xdr:rowOff>
    </xdr:from>
    <xdr:ext cx="378565" cy="259045"/>
    <xdr:sp macro="" textlink="">
      <xdr:nvSpPr>
        <xdr:cNvPr id="664" name="テキスト ボックス 663">
          <a:extLst>
            <a:ext uri="{FF2B5EF4-FFF2-40B4-BE49-F238E27FC236}">
              <a16:creationId xmlns:a16="http://schemas.microsoft.com/office/drawing/2014/main" xmlns="" id="{00000000-0008-0000-0700-000098020000}"/>
            </a:ext>
          </a:extLst>
        </xdr:cNvPr>
        <xdr:cNvSpPr txBox="1"/>
      </xdr:nvSpPr>
      <xdr:spPr>
        <a:xfrm>
          <a:off x="12625017" y="13629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xmlns=""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xmlns=""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xmlns=""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xmlns=""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xmlns=""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xmlns=""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xmlns=""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xmlns=""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xmlns=""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xmlns=""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xmlns=""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xmlns=""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xmlns=""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a:extLst>
            <a:ext uri="{FF2B5EF4-FFF2-40B4-BE49-F238E27FC236}">
              <a16:creationId xmlns:a16="http://schemas.microsoft.com/office/drawing/2014/main" xmlns="" id="{00000000-0008-0000-0700-0000A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xmlns=""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xmlns=""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xmlns=""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xmlns=""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xmlns=""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xmlns=""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xmlns=""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xmlns=""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81826</xdr:rowOff>
    </xdr:from>
    <xdr:to>
      <xdr:col>85</xdr:col>
      <xdr:colOff>126364</xdr:colOff>
      <xdr:row>98</xdr:row>
      <xdr:rowOff>125938</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flipV="1">
          <a:off x="16317595" y="15512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129765</xdr:rowOff>
    </xdr:from>
    <xdr:ext cx="534377" cy="259045"/>
    <xdr:sp macro="" textlink="">
      <xdr:nvSpPr>
        <xdr:cNvPr id="689" name="公債費最小値テキスト">
          <a:extLst>
            <a:ext uri="{FF2B5EF4-FFF2-40B4-BE49-F238E27FC236}">
              <a16:creationId xmlns:a16="http://schemas.microsoft.com/office/drawing/2014/main" xmlns="" id="{00000000-0008-0000-0700-0000B1020000}"/>
            </a:ext>
          </a:extLst>
        </xdr:cNvPr>
        <xdr:cNvSpPr txBox="1"/>
      </xdr:nvSpPr>
      <xdr:spPr>
        <a:xfrm>
          <a:off x="16370300" y="1693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125938</xdr:rowOff>
    </xdr:from>
    <xdr:to>
      <xdr:col>86</xdr:col>
      <xdr:colOff>25400</xdr:colOff>
      <xdr:row>98</xdr:row>
      <xdr:rowOff>125938</xdr:rowOff>
    </xdr:to>
    <xdr:cxnSp macro="">
      <xdr:nvCxnSpPr>
        <xdr:cNvPr id="690" name="直線コネクタ 689">
          <a:extLst>
            <a:ext uri="{FF2B5EF4-FFF2-40B4-BE49-F238E27FC236}">
              <a16:creationId xmlns:a16="http://schemas.microsoft.com/office/drawing/2014/main" xmlns="" id="{00000000-0008-0000-0700-0000B2020000}"/>
            </a:ext>
          </a:extLst>
        </xdr:cNvPr>
        <xdr:cNvCxnSpPr/>
      </xdr:nvCxnSpPr>
      <xdr:spPr>
        <a:xfrm>
          <a:off x="16230600" y="16928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28503</xdr:rowOff>
    </xdr:from>
    <xdr:ext cx="599010" cy="259045"/>
    <xdr:sp macro="" textlink="">
      <xdr:nvSpPr>
        <xdr:cNvPr id="691" name="公債費最大値テキスト">
          <a:extLst>
            <a:ext uri="{FF2B5EF4-FFF2-40B4-BE49-F238E27FC236}">
              <a16:creationId xmlns:a16="http://schemas.microsoft.com/office/drawing/2014/main" xmlns="" id="{00000000-0008-0000-0700-0000B3020000}"/>
            </a:ext>
          </a:extLst>
        </xdr:cNvPr>
        <xdr:cNvSpPr txBox="1"/>
      </xdr:nvSpPr>
      <xdr:spPr>
        <a:xfrm>
          <a:off x="16370300" y="1528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395,190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81826</xdr:rowOff>
    </xdr:from>
    <xdr:to>
      <xdr:col>86</xdr:col>
      <xdr:colOff>25400</xdr:colOff>
      <xdr:row>90</xdr:row>
      <xdr:rowOff>81826</xdr:rowOff>
    </xdr:to>
    <xdr:cxnSp macro="">
      <xdr:nvCxnSpPr>
        <xdr:cNvPr id="692" name="直線コネクタ 691">
          <a:extLst>
            <a:ext uri="{FF2B5EF4-FFF2-40B4-BE49-F238E27FC236}">
              <a16:creationId xmlns:a16="http://schemas.microsoft.com/office/drawing/2014/main" xmlns="" id="{00000000-0008-0000-0700-0000B4020000}"/>
            </a:ext>
          </a:extLst>
        </xdr:cNvPr>
        <xdr:cNvCxnSpPr/>
      </xdr:nvCxnSpPr>
      <xdr:spPr>
        <a:xfrm>
          <a:off x="16230600" y="1551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27187</xdr:rowOff>
    </xdr:from>
    <xdr:to>
      <xdr:col>85</xdr:col>
      <xdr:colOff>127000</xdr:colOff>
      <xdr:row>98</xdr:row>
      <xdr:rowOff>34248</xdr:rowOff>
    </xdr:to>
    <xdr:cxnSp macro="">
      <xdr:nvCxnSpPr>
        <xdr:cNvPr id="693" name="直線コネクタ 692">
          <a:extLst>
            <a:ext uri="{FF2B5EF4-FFF2-40B4-BE49-F238E27FC236}">
              <a16:creationId xmlns:a16="http://schemas.microsoft.com/office/drawing/2014/main" xmlns="" id="{00000000-0008-0000-0700-0000B5020000}"/>
            </a:ext>
          </a:extLst>
        </xdr:cNvPr>
        <xdr:cNvCxnSpPr/>
      </xdr:nvCxnSpPr>
      <xdr:spPr>
        <a:xfrm flipV="1">
          <a:off x="15481300" y="16829287"/>
          <a:ext cx="838200" cy="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92449</xdr:rowOff>
    </xdr:from>
    <xdr:ext cx="534377" cy="259045"/>
    <xdr:sp macro="" textlink="">
      <xdr:nvSpPr>
        <xdr:cNvPr id="694" name="公債費平均値テキスト">
          <a:extLst>
            <a:ext uri="{FF2B5EF4-FFF2-40B4-BE49-F238E27FC236}">
              <a16:creationId xmlns:a16="http://schemas.microsoft.com/office/drawing/2014/main" xmlns="" id="{00000000-0008-0000-0700-0000B6020000}"/>
            </a:ext>
          </a:extLst>
        </xdr:cNvPr>
        <xdr:cNvSpPr txBox="1"/>
      </xdr:nvSpPr>
      <xdr:spPr>
        <a:xfrm>
          <a:off x="16370300" y="16551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69572</xdr:rowOff>
    </xdr:from>
    <xdr:to>
      <xdr:col>85</xdr:col>
      <xdr:colOff>177800</xdr:colOff>
      <xdr:row>97</xdr:row>
      <xdr:rowOff>171172</xdr:rowOff>
    </xdr:to>
    <xdr:sp macro="" textlink="">
      <xdr:nvSpPr>
        <xdr:cNvPr id="695" name="フローチャート: 判断 694">
          <a:extLst>
            <a:ext uri="{FF2B5EF4-FFF2-40B4-BE49-F238E27FC236}">
              <a16:creationId xmlns:a16="http://schemas.microsoft.com/office/drawing/2014/main" xmlns="" id="{00000000-0008-0000-0700-0000B7020000}"/>
            </a:ext>
          </a:extLst>
        </xdr:cNvPr>
        <xdr:cNvSpPr/>
      </xdr:nvSpPr>
      <xdr:spPr>
        <a:xfrm>
          <a:off x="162687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34248</xdr:rowOff>
    </xdr:from>
    <xdr:to>
      <xdr:col>81</xdr:col>
      <xdr:colOff>50800</xdr:colOff>
      <xdr:row>98</xdr:row>
      <xdr:rowOff>36922</xdr:rowOff>
    </xdr:to>
    <xdr:cxnSp macro="">
      <xdr:nvCxnSpPr>
        <xdr:cNvPr id="696" name="直線コネクタ 695">
          <a:extLst>
            <a:ext uri="{FF2B5EF4-FFF2-40B4-BE49-F238E27FC236}">
              <a16:creationId xmlns:a16="http://schemas.microsoft.com/office/drawing/2014/main" xmlns="" id="{00000000-0008-0000-0700-0000B8020000}"/>
            </a:ext>
          </a:extLst>
        </xdr:cNvPr>
        <xdr:cNvCxnSpPr/>
      </xdr:nvCxnSpPr>
      <xdr:spPr>
        <a:xfrm flipV="1">
          <a:off x="14592300" y="16836348"/>
          <a:ext cx="889000" cy="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66429</xdr:rowOff>
    </xdr:from>
    <xdr:to>
      <xdr:col>81</xdr:col>
      <xdr:colOff>101600</xdr:colOff>
      <xdr:row>97</xdr:row>
      <xdr:rowOff>168029</xdr:rowOff>
    </xdr:to>
    <xdr:sp macro="" textlink="">
      <xdr:nvSpPr>
        <xdr:cNvPr id="697" name="フローチャート: 判断 696">
          <a:extLst>
            <a:ext uri="{FF2B5EF4-FFF2-40B4-BE49-F238E27FC236}">
              <a16:creationId xmlns:a16="http://schemas.microsoft.com/office/drawing/2014/main" xmlns="" id="{00000000-0008-0000-0700-0000B9020000}"/>
            </a:ext>
          </a:extLst>
        </xdr:cNvPr>
        <xdr:cNvSpPr/>
      </xdr:nvSpPr>
      <xdr:spPr>
        <a:xfrm>
          <a:off x="15430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13106</xdr:rowOff>
    </xdr:from>
    <xdr:ext cx="534377"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5214111" y="164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34308</xdr:rowOff>
    </xdr:from>
    <xdr:to>
      <xdr:col>76</xdr:col>
      <xdr:colOff>114300</xdr:colOff>
      <xdr:row>98</xdr:row>
      <xdr:rowOff>36922</xdr:rowOff>
    </xdr:to>
    <xdr:cxnSp macro="">
      <xdr:nvCxnSpPr>
        <xdr:cNvPr id="699" name="直線コネクタ 698">
          <a:extLst>
            <a:ext uri="{FF2B5EF4-FFF2-40B4-BE49-F238E27FC236}">
              <a16:creationId xmlns:a16="http://schemas.microsoft.com/office/drawing/2014/main" xmlns="" id="{00000000-0008-0000-0700-0000BB020000}"/>
            </a:ext>
          </a:extLst>
        </xdr:cNvPr>
        <xdr:cNvCxnSpPr/>
      </xdr:nvCxnSpPr>
      <xdr:spPr>
        <a:xfrm>
          <a:off x="13703300" y="16836408"/>
          <a:ext cx="889000" cy="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67343</xdr:rowOff>
    </xdr:from>
    <xdr:to>
      <xdr:col>76</xdr:col>
      <xdr:colOff>165100</xdr:colOff>
      <xdr:row>97</xdr:row>
      <xdr:rowOff>168943</xdr:rowOff>
    </xdr:to>
    <xdr:sp macro="" textlink="">
      <xdr:nvSpPr>
        <xdr:cNvPr id="700" name="フローチャート: 判断 699">
          <a:extLst>
            <a:ext uri="{FF2B5EF4-FFF2-40B4-BE49-F238E27FC236}">
              <a16:creationId xmlns:a16="http://schemas.microsoft.com/office/drawing/2014/main" xmlns="" id="{00000000-0008-0000-0700-0000BC020000}"/>
            </a:ext>
          </a:extLst>
        </xdr:cNvPr>
        <xdr:cNvSpPr/>
      </xdr:nvSpPr>
      <xdr:spPr>
        <a:xfrm>
          <a:off x="14541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14020</xdr:rowOff>
    </xdr:from>
    <xdr:ext cx="534377"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4325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27716</xdr:rowOff>
    </xdr:from>
    <xdr:to>
      <xdr:col>71</xdr:col>
      <xdr:colOff>177800</xdr:colOff>
      <xdr:row>98</xdr:row>
      <xdr:rowOff>34308</xdr:rowOff>
    </xdr:to>
    <xdr:cxnSp macro="">
      <xdr:nvCxnSpPr>
        <xdr:cNvPr id="702" name="直線コネクタ 701">
          <a:extLst>
            <a:ext uri="{FF2B5EF4-FFF2-40B4-BE49-F238E27FC236}">
              <a16:creationId xmlns:a16="http://schemas.microsoft.com/office/drawing/2014/main" xmlns="" id="{00000000-0008-0000-0700-0000BE020000}"/>
            </a:ext>
          </a:extLst>
        </xdr:cNvPr>
        <xdr:cNvCxnSpPr/>
      </xdr:nvCxnSpPr>
      <xdr:spPr>
        <a:xfrm>
          <a:off x="12814300" y="16829816"/>
          <a:ext cx="889000" cy="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78144</xdr:rowOff>
    </xdr:from>
    <xdr:to>
      <xdr:col>72</xdr:col>
      <xdr:colOff>38100</xdr:colOff>
      <xdr:row>98</xdr:row>
      <xdr:rowOff>8294</xdr:rowOff>
    </xdr:to>
    <xdr:sp macro="" textlink="">
      <xdr:nvSpPr>
        <xdr:cNvPr id="703" name="フローチャート: 判断 702">
          <a:extLst>
            <a:ext uri="{FF2B5EF4-FFF2-40B4-BE49-F238E27FC236}">
              <a16:creationId xmlns:a16="http://schemas.microsoft.com/office/drawing/2014/main" xmlns="" id="{00000000-0008-0000-0700-0000BF020000}"/>
            </a:ext>
          </a:extLst>
        </xdr:cNvPr>
        <xdr:cNvSpPr/>
      </xdr:nvSpPr>
      <xdr:spPr>
        <a:xfrm>
          <a:off x="13652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24821</xdr:rowOff>
    </xdr:from>
    <xdr:ext cx="534377"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3436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76144</xdr:rowOff>
    </xdr:from>
    <xdr:to>
      <xdr:col>67</xdr:col>
      <xdr:colOff>101600</xdr:colOff>
      <xdr:row>98</xdr:row>
      <xdr:rowOff>6294</xdr:rowOff>
    </xdr:to>
    <xdr:sp macro="" textlink="">
      <xdr:nvSpPr>
        <xdr:cNvPr id="705" name="フローチャート: 判断 704">
          <a:extLst>
            <a:ext uri="{FF2B5EF4-FFF2-40B4-BE49-F238E27FC236}">
              <a16:creationId xmlns:a16="http://schemas.microsoft.com/office/drawing/2014/main" xmlns="" id="{00000000-0008-0000-0700-0000C1020000}"/>
            </a:ext>
          </a:extLst>
        </xdr:cNvPr>
        <xdr:cNvSpPr/>
      </xdr:nvSpPr>
      <xdr:spPr>
        <a:xfrm>
          <a:off x="12763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22821</xdr:rowOff>
    </xdr:from>
    <xdr:ext cx="534377"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2547111" y="1648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xmlns=""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xmlns=""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xmlns=""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147837</xdr:rowOff>
    </xdr:from>
    <xdr:to>
      <xdr:col>85</xdr:col>
      <xdr:colOff>177800</xdr:colOff>
      <xdr:row>98</xdr:row>
      <xdr:rowOff>77987</xdr:rowOff>
    </xdr:to>
    <xdr:sp macro="" textlink="">
      <xdr:nvSpPr>
        <xdr:cNvPr id="712" name="楕円 711">
          <a:extLst>
            <a:ext uri="{FF2B5EF4-FFF2-40B4-BE49-F238E27FC236}">
              <a16:creationId xmlns:a16="http://schemas.microsoft.com/office/drawing/2014/main" xmlns="" id="{00000000-0008-0000-0700-0000C8020000}"/>
            </a:ext>
          </a:extLst>
        </xdr:cNvPr>
        <xdr:cNvSpPr/>
      </xdr:nvSpPr>
      <xdr:spPr>
        <a:xfrm>
          <a:off x="16268700" y="1677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62764</xdr:rowOff>
    </xdr:from>
    <xdr:ext cx="534377" cy="259045"/>
    <xdr:sp macro="" textlink="">
      <xdr:nvSpPr>
        <xdr:cNvPr id="713" name="公債費該当値テキスト">
          <a:extLst>
            <a:ext uri="{FF2B5EF4-FFF2-40B4-BE49-F238E27FC236}">
              <a16:creationId xmlns:a16="http://schemas.microsoft.com/office/drawing/2014/main" xmlns="" id="{00000000-0008-0000-0700-0000C9020000}"/>
            </a:ext>
          </a:extLst>
        </xdr:cNvPr>
        <xdr:cNvSpPr txBox="1"/>
      </xdr:nvSpPr>
      <xdr:spPr>
        <a:xfrm>
          <a:off x="16370300" y="1669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154898</xdr:rowOff>
    </xdr:from>
    <xdr:to>
      <xdr:col>81</xdr:col>
      <xdr:colOff>101600</xdr:colOff>
      <xdr:row>98</xdr:row>
      <xdr:rowOff>85048</xdr:rowOff>
    </xdr:to>
    <xdr:sp macro="" textlink="">
      <xdr:nvSpPr>
        <xdr:cNvPr id="714" name="楕円 713">
          <a:extLst>
            <a:ext uri="{FF2B5EF4-FFF2-40B4-BE49-F238E27FC236}">
              <a16:creationId xmlns:a16="http://schemas.microsoft.com/office/drawing/2014/main" xmlns="" id="{00000000-0008-0000-0700-0000CA020000}"/>
            </a:ext>
          </a:extLst>
        </xdr:cNvPr>
        <xdr:cNvSpPr/>
      </xdr:nvSpPr>
      <xdr:spPr>
        <a:xfrm>
          <a:off x="15430500" y="1678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76175</xdr:rowOff>
    </xdr:from>
    <xdr:ext cx="534377" cy="259045"/>
    <xdr:sp macro="" textlink="">
      <xdr:nvSpPr>
        <xdr:cNvPr id="715" name="テキスト ボックス 714">
          <a:extLst>
            <a:ext uri="{FF2B5EF4-FFF2-40B4-BE49-F238E27FC236}">
              <a16:creationId xmlns:a16="http://schemas.microsoft.com/office/drawing/2014/main" xmlns="" id="{00000000-0008-0000-0700-0000CB020000}"/>
            </a:ext>
          </a:extLst>
        </xdr:cNvPr>
        <xdr:cNvSpPr txBox="1"/>
      </xdr:nvSpPr>
      <xdr:spPr>
        <a:xfrm>
          <a:off x="15214111" y="1687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157572</xdr:rowOff>
    </xdr:from>
    <xdr:to>
      <xdr:col>76</xdr:col>
      <xdr:colOff>165100</xdr:colOff>
      <xdr:row>98</xdr:row>
      <xdr:rowOff>87722</xdr:rowOff>
    </xdr:to>
    <xdr:sp macro="" textlink="">
      <xdr:nvSpPr>
        <xdr:cNvPr id="716" name="楕円 715">
          <a:extLst>
            <a:ext uri="{FF2B5EF4-FFF2-40B4-BE49-F238E27FC236}">
              <a16:creationId xmlns:a16="http://schemas.microsoft.com/office/drawing/2014/main" xmlns="" id="{00000000-0008-0000-0700-0000CC020000}"/>
            </a:ext>
          </a:extLst>
        </xdr:cNvPr>
        <xdr:cNvSpPr/>
      </xdr:nvSpPr>
      <xdr:spPr>
        <a:xfrm>
          <a:off x="14541500" y="1678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78849</xdr:rowOff>
    </xdr:from>
    <xdr:ext cx="534377" cy="259045"/>
    <xdr:sp macro="" textlink="">
      <xdr:nvSpPr>
        <xdr:cNvPr id="717" name="テキスト ボックス 716">
          <a:extLst>
            <a:ext uri="{FF2B5EF4-FFF2-40B4-BE49-F238E27FC236}">
              <a16:creationId xmlns:a16="http://schemas.microsoft.com/office/drawing/2014/main" xmlns="" id="{00000000-0008-0000-0700-0000CD020000}"/>
            </a:ext>
          </a:extLst>
        </xdr:cNvPr>
        <xdr:cNvSpPr txBox="1"/>
      </xdr:nvSpPr>
      <xdr:spPr>
        <a:xfrm>
          <a:off x="14325111" y="1688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154958</xdr:rowOff>
    </xdr:from>
    <xdr:to>
      <xdr:col>72</xdr:col>
      <xdr:colOff>38100</xdr:colOff>
      <xdr:row>98</xdr:row>
      <xdr:rowOff>85108</xdr:rowOff>
    </xdr:to>
    <xdr:sp macro="" textlink="">
      <xdr:nvSpPr>
        <xdr:cNvPr id="718" name="楕円 717">
          <a:extLst>
            <a:ext uri="{FF2B5EF4-FFF2-40B4-BE49-F238E27FC236}">
              <a16:creationId xmlns:a16="http://schemas.microsoft.com/office/drawing/2014/main" xmlns="" id="{00000000-0008-0000-0700-0000CE020000}"/>
            </a:ext>
          </a:extLst>
        </xdr:cNvPr>
        <xdr:cNvSpPr/>
      </xdr:nvSpPr>
      <xdr:spPr>
        <a:xfrm>
          <a:off x="13652500" y="1678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76235</xdr:rowOff>
    </xdr:from>
    <xdr:ext cx="534377" cy="259045"/>
    <xdr:sp macro="" textlink="">
      <xdr:nvSpPr>
        <xdr:cNvPr id="719" name="テキスト ボックス 718">
          <a:extLst>
            <a:ext uri="{FF2B5EF4-FFF2-40B4-BE49-F238E27FC236}">
              <a16:creationId xmlns:a16="http://schemas.microsoft.com/office/drawing/2014/main" xmlns="" id="{00000000-0008-0000-0700-0000CF020000}"/>
            </a:ext>
          </a:extLst>
        </xdr:cNvPr>
        <xdr:cNvSpPr txBox="1"/>
      </xdr:nvSpPr>
      <xdr:spPr>
        <a:xfrm>
          <a:off x="13436111" y="1687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148366</xdr:rowOff>
    </xdr:from>
    <xdr:to>
      <xdr:col>67</xdr:col>
      <xdr:colOff>101600</xdr:colOff>
      <xdr:row>98</xdr:row>
      <xdr:rowOff>78516</xdr:rowOff>
    </xdr:to>
    <xdr:sp macro="" textlink="">
      <xdr:nvSpPr>
        <xdr:cNvPr id="720" name="楕円 719">
          <a:extLst>
            <a:ext uri="{FF2B5EF4-FFF2-40B4-BE49-F238E27FC236}">
              <a16:creationId xmlns:a16="http://schemas.microsoft.com/office/drawing/2014/main" xmlns="" id="{00000000-0008-0000-0700-0000D0020000}"/>
            </a:ext>
          </a:extLst>
        </xdr:cNvPr>
        <xdr:cNvSpPr/>
      </xdr:nvSpPr>
      <xdr:spPr>
        <a:xfrm>
          <a:off x="12763500" y="1677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69643</xdr:rowOff>
    </xdr:from>
    <xdr:ext cx="534377" cy="259045"/>
    <xdr:sp macro="" textlink="">
      <xdr:nvSpPr>
        <xdr:cNvPr id="721" name="テキスト ボックス 720">
          <a:extLst>
            <a:ext uri="{FF2B5EF4-FFF2-40B4-BE49-F238E27FC236}">
              <a16:creationId xmlns:a16="http://schemas.microsoft.com/office/drawing/2014/main" xmlns="" id="{00000000-0008-0000-0700-0000D1020000}"/>
            </a:ext>
          </a:extLst>
        </xdr:cNvPr>
        <xdr:cNvSpPr txBox="1"/>
      </xdr:nvSpPr>
      <xdr:spPr>
        <a:xfrm>
          <a:off x="12547111" y="1687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xmlns=""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xmlns=""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xmlns=""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xmlns=""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xmlns=""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xmlns=""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xmlns=""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xmlns=""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xmlns=""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xmlns=""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a:extLst>
            <a:ext uri="{FF2B5EF4-FFF2-40B4-BE49-F238E27FC236}">
              <a16:creationId xmlns:a16="http://schemas.microsoft.com/office/drawing/2014/main" xmlns="" id="{00000000-0008-0000-0700-0000DC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a:extLst>
            <a:ext uri="{FF2B5EF4-FFF2-40B4-BE49-F238E27FC236}">
              <a16:creationId xmlns:a16="http://schemas.microsoft.com/office/drawing/2014/main" xmlns="" id="{00000000-0008-0000-0700-0000DD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xmlns=""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a:extLst>
            <a:ext uri="{FF2B5EF4-FFF2-40B4-BE49-F238E27FC236}">
              <a16:creationId xmlns:a16="http://schemas.microsoft.com/office/drawing/2014/main" xmlns="" id="{00000000-0008-0000-0700-0000D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a:extLst>
            <a:ext uri="{FF2B5EF4-FFF2-40B4-BE49-F238E27FC236}">
              <a16:creationId xmlns:a16="http://schemas.microsoft.com/office/drawing/2014/main" xmlns="" id="{00000000-0008-0000-0700-0000E0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7" name="テキスト ボックス 736">
          <a:extLst>
            <a:ext uri="{FF2B5EF4-FFF2-40B4-BE49-F238E27FC236}">
              <a16:creationId xmlns:a16="http://schemas.microsoft.com/office/drawing/2014/main" xmlns="" id="{00000000-0008-0000-0700-0000E1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xmlns=""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xmlns="" id="{00000000-0008-0000-07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xmlns=""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13456</xdr:rowOff>
    </xdr:from>
    <xdr:to>
      <xdr:col>116</xdr:col>
      <xdr:colOff>62864</xdr:colOff>
      <xdr:row>38</xdr:row>
      <xdr:rowOff>25400</xdr:rowOff>
    </xdr:to>
    <xdr:cxnSp macro="">
      <xdr:nvCxnSpPr>
        <xdr:cNvPr id="741" name="直線コネクタ 740">
          <a:extLst>
            <a:ext uri="{FF2B5EF4-FFF2-40B4-BE49-F238E27FC236}">
              <a16:creationId xmlns:a16="http://schemas.microsoft.com/office/drawing/2014/main" xmlns="" id="{00000000-0008-0000-0700-0000E5020000}"/>
            </a:ext>
          </a:extLst>
        </xdr:cNvPr>
        <xdr:cNvCxnSpPr/>
      </xdr:nvCxnSpPr>
      <xdr:spPr>
        <a:xfrm flipV="1">
          <a:off x="22159595" y="5328406"/>
          <a:ext cx="1269" cy="12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57224</xdr:rowOff>
    </xdr:from>
    <xdr:ext cx="249299" cy="259045"/>
    <xdr:sp macro="" textlink="">
      <xdr:nvSpPr>
        <xdr:cNvPr id="742" name="諸支出金最小値テキスト">
          <a:extLst>
            <a:ext uri="{FF2B5EF4-FFF2-40B4-BE49-F238E27FC236}">
              <a16:creationId xmlns:a16="http://schemas.microsoft.com/office/drawing/2014/main" xmlns="" id="{00000000-0008-0000-0700-0000E6020000}"/>
            </a:ext>
          </a:extLst>
        </xdr:cNvPr>
        <xdr:cNvSpPr txBox="1"/>
      </xdr:nvSpPr>
      <xdr:spPr>
        <a:xfrm>
          <a:off x="22212300" y="6572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131583</xdr:rowOff>
    </xdr:from>
    <xdr:ext cx="534377" cy="259045"/>
    <xdr:sp macro="" textlink="">
      <xdr:nvSpPr>
        <xdr:cNvPr id="744" name="諸支出金最大値テキスト">
          <a:extLst>
            <a:ext uri="{FF2B5EF4-FFF2-40B4-BE49-F238E27FC236}">
              <a16:creationId xmlns:a16="http://schemas.microsoft.com/office/drawing/2014/main" xmlns="" id="{00000000-0008-0000-0700-0000E8020000}"/>
            </a:ext>
          </a:extLst>
        </xdr:cNvPr>
        <xdr:cNvSpPr txBox="1"/>
      </xdr:nvSpPr>
      <xdr:spPr>
        <a:xfrm>
          <a:off x="22212300" y="5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13456</xdr:rowOff>
    </xdr:from>
    <xdr:to>
      <xdr:col>116</xdr:col>
      <xdr:colOff>152400</xdr:colOff>
      <xdr:row>31</xdr:row>
      <xdr:rowOff>13456</xdr:rowOff>
    </xdr:to>
    <xdr:cxnSp macro="">
      <xdr:nvCxnSpPr>
        <xdr:cNvPr id="745" name="直線コネクタ 744">
          <a:extLst>
            <a:ext uri="{FF2B5EF4-FFF2-40B4-BE49-F238E27FC236}">
              <a16:creationId xmlns:a16="http://schemas.microsoft.com/office/drawing/2014/main" xmlns="" id="{00000000-0008-0000-0700-0000E9020000}"/>
            </a:ext>
          </a:extLst>
        </xdr:cNvPr>
        <xdr:cNvCxnSpPr/>
      </xdr:nvCxnSpPr>
      <xdr:spPr>
        <a:xfrm>
          <a:off x="22072600" y="532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a:extLst>
            <a:ext uri="{FF2B5EF4-FFF2-40B4-BE49-F238E27FC236}">
              <a16:creationId xmlns:a16="http://schemas.microsoft.com/office/drawing/2014/main" xmlns="" id="{00000000-0008-0000-0700-0000EA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146124</xdr:rowOff>
    </xdr:from>
    <xdr:ext cx="378565" cy="259045"/>
    <xdr:sp macro="" textlink="">
      <xdr:nvSpPr>
        <xdr:cNvPr id="747" name="諸支出金平均値テキスト">
          <a:extLst>
            <a:ext uri="{FF2B5EF4-FFF2-40B4-BE49-F238E27FC236}">
              <a16:creationId xmlns:a16="http://schemas.microsoft.com/office/drawing/2014/main" xmlns="" id="{00000000-0008-0000-0700-0000EB020000}"/>
            </a:ext>
          </a:extLst>
        </xdr:cNvPr>
        <xdr:cNvSpPr txBox="1"/>
      </xdr:nvSpPr>
      <xdr:spPr>
        <a:xfrm>
          <a:off x="22212300" y="63183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123247</xdr:rowOff>
    </xdr:from>
    <xdr:to>
      <xdr:col>116</xdr:col>
      <xdr:colOff>114300</xdr:colOff>
      <xdr:row>38</xdr:row>
      <xdr:rowOff>53397</xdr:rowOff>
    </xdr:to>
    <xdr:sp macro="" textlink="">
      <xdr:nvSpPr>
        <xdr:cNvPr id="748" name="フローチャート: 判断 747">
          <a:extLst>
            <a:ext uri="{FF2B5EF4-FFF2-40B4-BE49-F238E27FC236}">
              <a16:creationId xmlns:a16="http://schemas.microsoft.com/office/drawing/2014/main" xmlns="" id="{00000000-0008-0000-0700-0000EC020000}"/>
            </a:ext>
          </a:extLst>
        </xdr:cNvPr>
        <xdr:cNvSpPr/>
      </xdr:nvSpPr>
      <xdr:spPr>
        <a:xfrm>
          <a:off x="22110700" y="646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9" name="直線コネクタ 748">
          <a:extLst>
            <a:ext uri="{FF2B5EF4-FFF2-40B4-BE49-F238E27FC236}">
              <a16:creationId xmlns:a16="http://schemas.microsoft.com/office/drawing/2014/main" xmlns="" id="{00000000-0008-0000-0700-0000ED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138849</xdr:rowOff>
    </xdr:from>
    <xdr:to>
      <xdr:col>112</xdr:col>
      <xdr:colOff>38100</xdr:colOff>
      <xdr:row>38</xdr:row>
      <xdr:rowOff>68999</xdr:rowOff>
    </xdr:to>
    <xdr:sp macro="" textlink="">
      <xdr:nvSpPr>
        <xdr:cNvPr id="750" name="フローチャート: 判断 749">
          <a:extLst>
            <a:ext uri="{FF2B5EF4-FFF2-40B4-BE49-F238E27FC236}">
              <a16:creationId xmlns:a16="http://schemas.microsoft.com/office/drawing/2014/main" xmlns="" id="{00000000-0008-0000-0700-0000EE020000}"/>
            </a:ext>
          </a:extLst>
        </xdr:cNvPr>
        <xdr:cNvSpPr/>
      </xdr:nvSpPr>
      <xdr:spPr>
        <a:xfrm>
          <a:off x="21272500" y="648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85526</xdr:rowOff>
    </xdr:from>
    <xdr:ext cx="378565" cy="259045"/>
    <xdr:sp macro="" textlink="">
      <xdr:nvSpPr>
        <xdr:cNvPr id="751" name="テキスト ボックス 750">
          <a:extLst>
            <a:ext uri="{FF2B5EF4-FFF2-40B4-BE49-F238E27FC236}">
              <a16:creationId xmlns:a16="http://schemas.microsoft.com/office/drawing/2014/main" xmlns="" id="{00000000-0008-0000-0700-0000EF020000}"/>
            </a:ext>
          </a:extLst>
        </xdr:cNvPr>
        <xdr:cNvSpPr txBox="1"/>
      </xdr:nvSpPr>
      <xdr:spPr>
        <a:xfrm>
          <a:off x="21134017" y="6257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70263</xdr:rowOff>
    </xdr:from>
    <xdr:to>
      <xdr:col>107</xdr:col>
      <xdr:colOff>50800</xdr:colOff>
      <xdr:row>38</xdr:row>
      <xdr:rowOff>25400</xdr:rowOff>
    </xdr:to>
    <xdr:cxnSp macro="">
      <xdr:nvCxnSpPr>
        <xdr:cNvPr id="752" name="直線コネクタ 751">
          <a:extLst>
            <a:ext uri="{FF2B5EF4-FFF2-40B4-BE49-F238E27FC236}">
              <a16:creationId xmlns:a16="http://schemas.microsoft.com/office/drawing/2014/main" xmlns="" id="{00000000-0008-0000-0700-0000F0020000}"/>
            </a:ext>
          </a:extLst>
        </xdr:cNvPr>
        <xdr:cNvCxnSpPr/>
      </xdr:nvCxnSpPr>
      <xdr:spPr>
        <a:xfrm>
          <a:off x="19545300" y="6242463"/>
          <a:ext cx="889000" cy="29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137935</xdr:rowOff>
    </xdr:from>
    <xdr:to>
      <xdr:col>107</xdr:col>
      <xdr:colOff>101600</xdr:colOff>
      <xdr:row>38</xdr:row>
      <xdr:rowOff>68084</xdr:rowOff>
    </xdr:to>
    <xdr:sp macro="" textlink="">
      <xdr:nvSpPr>
        <xdr:cNvPr id="753" name="フローチャート: 判断 752">
          <a:extLst>
            <a:ext uri="{FF2B5EF4-FFF2-40B4-BE49-F238E27FC236}">
              <a16:creationId xmlns:a16="http://schemas.microsoft.com/office/drawing/2014/main" xmlns="" id="{00000000-0008-0000-0700-0000F1020000}"/>
            </a:ext>
          </a:extLst>
        </xdr:cNvPr>
        <xdr:cNvSpPr/>
      </xdr:nvSpPr>
      <xdr:spPr>
        <a:xfrm>
          <a:off x="20383500" y="64815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84612</xdr:rowOff>
    </xdr:from>
    <xdr:ext cx="378565" cy="259045"/>
    <xdr:sp macro="" textlink="">
      <xdr:nvSpPr>
        <xdr:cNvPr id="754" name="テキスト ボックス 753">
          <a:extLst>
            <a:ext uri="{FF2B5EF4-FFF2-40B4-BE49-F238E27FC236}">
              <a16:creationId xmlns:a16="http://schemas.microsoft.com/office/drawing/2014/main" xmlns="" id="{00000000-0008-0000-0700-0000F2020000}"/>
            </a:ext>
          </a:extLst>
        </xdr:cNvPr>
        <xdr:cNvSpPr txBox="1"/>
      </xdr:nvSpPr>
      <xdr:spPr>
        <a:xfrm>
          <a:off x="20245017" y="6256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70263</xdr:rowOff>
    </xdr:from>
    <xdr:to>
      <xdr:col>102</xdr:col>
      <xdr:colOff>114300</xdr:colOff>
      <xdr:row>36</xdr:row>
      <xdr:rowOff>122612</xdr:rowOff>
    </xdr:to>
    <xdr:cxnSp macro="">
      <xdr:nvCxnSpPr>
        <xdr:cNvPr id="755" name="直線コネクタ 754">
          <a:extLst>
            <a:ext uri="{FF2B5EF4-FFF2-40B4-BE49-F238E27FC236}">
              <a16:creationId xmlns:a16="http://schemas.microsoft.com/office/drawing/2014/main" xmlns="" id="{00000000-0008-0000-0700-0000F3020000}"/>
            </a:ext>
          </a:extLst>
        </xdr:cNvPr>
        <xdr:cNvCxnSpPr/>
      </xdr:nvCxnSpPr>
      <xdr:spPr>
        <a:xfrm flipV="1">
          <a:off x="18656300" y="6242463"/>
          <a:ext cx="889000" cy="52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56" name="フローチャート: 判断 755">
          <a:extLst>
            <a:ext uri="{FF2B5EF4-FFF2-40B4-BE49-F238E27FC236}">
              <a16:creationId xmlns:a16="http://schemas.microsoft.com/office/drawing/2014/main" xmlns="" id="{00000000-0008-0000-0700-0000F4020000}"/>
            </a:ext>
          </a:extLst>
        </xdr:cNvPr>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53497</xdr:rowOff>
    </xdr:from>
    <xdr:ext cx="378565" cy="259045"/>
    <xdr:sp macro="" textlink="">
      <xdr:nvSpPr>
        <xdr:cNvPr id="757" name="テキスト ボックス 756">
          <a:extLst>
            <a:ext uri="{FF2B5EF4-FFF2-40B4-BE49-F238E27FC236}">
              <a16:creationId xmlns:a16="http://schemas.microsoft.com/office/drawing/2014/main" xmlns="" id="{00000000-0008-0000-0700-0000F5020000}"/>
            </a:ext>
          </a:extLst>
        </xdr:cNvPr>
        <xdr:cNvSpPr txBox="1"/>
      </xdr:nvSpPr>
      <xdr:spPr>
        <a:xfrm>
          <a:off x="19356017" y="6568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108788</xdr:rowOff>
    </xdr:from>
    <xdr:to>
      <xdr:col>98</xdr:col>
      <xdr:colOff>38100</xdr:colOff>
      <xdr:row>38</xdr:row>
      <xdr:rowOff>38939</xdr:rowOff>
    </xdr:to>
    <xdr:sp macro="" textlink="">
      <xdr:nvSpPr>
        <xdr:cNvPr id="758" name="フローチャート: 判断 757">
          <a:extLst>
            <a:ext uri="{FF2B5EF4-FFF2-40B4-BE49-F238E27FC236}">
              <a16:creationId xmlns:a16="http://schemas.microsoft.com/office/drawing/2014/main" xmlns="" id="{00000000-0008-0000-0700-0000F6020000}"/>
            </a:ext>
          </a:extLst>
        </xdr:cNvPr>
        <xdr:cNvSpPr/>
      </xdr:nvSpPr>
      <xdr:spPr>
        <a:xfrm>
          <a:off x="18605500" y="64524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30065</xdr:rowOff>
    </xdr:from>
    <xdr:ext cx="378565" cy="259045"/>
    <xdr:sp macro="" textlink="">
      <xdr:nvSpPr>
        <xdr:cNvPr id="759" name="テキスト ボックス 758">
          <a:extLst>
            <a:ext uri="{FF2B5EF4-FFF2-40B4-BE49-F238E27FC236}">
              <a16:creationId xmlns:a16="http://schemas.microsoft.com/office/drawing/2014/main" xmlns="" id="{00000000-0008-0000-0700-0000F7020000}"/>
            </a:ext>
          </a:extLst>
        </xdr:cNvPr>
        <xdr:cNvSpPr txBox="1"/>
      </xdr:nvSpPr>
      <xdr:spPr>
        <a:xfrm>
          <a:off x="18467017" y="6545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a:extLst>
            <a:ext uri="{FF2B5EF4-FFF2-40B4-BE49-F238E27FC236}">
              <a16:creationId xmlns:a16="http://schemas.microsoft.com/office/drawing/2014/main" xmlns="" id="{00000000-0008-0000-0700-0000FD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101674</xdr:rowOff>
    </xdr:from>
    <xdr:ext cx="249299" cy="259045"/>
    <xdr:sp macro="" textlink="">
      <xdr:nvSpPr>
        <xdr:cNvPr id="766" name="諸支出金該当値テキスト">
          <a:extLst>
            <a:ext uri="{FF2B5EF4-FFF2-40B4-BE49-F238E27FC236}">
              <a16:creationId xmlns:a16="http://schemas.microsoft.com/office/drawing/2014/main" xmlns="" id="{00000000-0008-0000-0700-0000FE020000}"/>
            </a:ext>
          </a:extLst>
        </xdr:cNvPr>
        <xdr:cNvSpPr txBox="1"/>
      </xdr:nvSpPr>
      <xdr:spPr>
        <a:xfrm>
          <a:off x="22212300" y="6445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a:extLst>
            <a:ext uri="{FF2B5EF4-FFF2-40B4-BE49-F238E27FC236}">
              <a16:creationId xmlns:a16="http://schemas.microsoft.com/office/drawing/2014/main" xmlns="" id="{00000000-0008-0000-0700-0000FF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8" name="テキスト ボックス 767">
          <a:extLst>
            <a:ext uri="{FF2B5EF4-FFF2-40B4-BE49-F238E27FC236}">
              <a16:creationId xmlns:a16="http://schemas.microsoft.com/office/drawing/2014/main" xmlns="" id="{00000000-0008-0000-0700-00000003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a:extLst>
            <a:ext uri="{FF2B5EF4-FFF2-40B4-BE49-F238E27FC236}">
              <a16:creationId xmlns:a16="http://schemas.microsoft.com/office/drawing/2014/main" xmlns="" id="{00000000-0008-0000-0700-00000103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0" name="テキスト ボックス 769">
          <a:extLst>
            <a:ext uri="{FF2B5EF4-FFF2-40B4-BE49-F238E27FC236}">
              <a16:creationId xmlns:a16="http://schemas.microsoft.com/office/drawing/2014/main" xmlns="" id="{00000000-0008-0000-0700-00000203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19463</xdr:rowOff>
    </xdr:from>
    <xdr:to>
      <xdr:col>102</xdr:col>
      <xdr:colOff>165100</xdr:colOff>
      <xdr:row>36</xdr:row>
      <xdr:rowOff>121063</xdr:rowOff>
    </xdr:to>
    <xdr:sp macro="" textlink="">
      <xdr:nvSpPr>
        <xdr:cNvPr id="771" name="楕円 770">
          <a:extLst>
            <a:ext uri="{FF2B5EF4-FFF2-40B4-BE49-F238E27FC236}">
              <a16:creationId xmlns:a16="http://schemas.microsoft.com/office/drawing/2014/main" xmlns="" id="{00000000-0008-0000-0700-000003030000}"/>
            </a:ext>
          </a:extLst>
        </xdr:cNvPr>
        <xdr:cNvSpPr/>
      </xdr:nvSpPr>
      <xdr:spPr>
        <a:xfrm>
          <a:off x="19494500" y="619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137590</xdr:rowOff>
    </xdr:from>
    <xdr:ext cx="469744" cy="259045"/>
    <xdr:sp macro="" textlink="">
      <xdr:nvSpPr>
        <xdr:cNvPr id="772" name="テキスト ボックス 771">
          <a:extLst>
            <a:ext uri="{FF2B5EF4-FFF2-40B4-BE49-F238E27FC236}">
              <a16:creationId xmlns:a16="http://schemas.microsoft.com/office/drawing/2014/main" xmlns="" id="{00000000-0008-0000-0700-000004030000}"/>
            </a:ext>
          </a:extLst>
        </xdr:cNvPr>
        <xdr:cNvSpPr txBox="1"/>
      </xdr:nvSpPr>
      <xdr:spPr>
        <a:xfrm>
          <a:off x="19310428" y="5966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71812</xdr:rowOff>
    </xdr:from>
    <xdr:to>
      <xdr:col>98</xdr:col>
      <xdr:colOff>38100</xdr:colOff>
      <xdr:row>37</xdr:row>
      <xdr:rowOff>1962</xdr:rowOff>
    </xdr:to>
    <xdr:sp macro="" textlink="">
      <xdr:nvSpPr>
        <xdr:cNvPr id="773" name="楕円 772">
          <a:extLst>
            <a:ext uri="{FF2B5EF4-FFF2-40B4-BE49-F238E27FC236}">
              <a16:creationId xmlns:a16="http://schemas.microsoft.com/office/drawing/2014/main" xmlns="" id="{00000000-0008-0000-0700-000005030000}"/>
            </a:ext>
          </a:extLst>
        </xdr:cNvPr>
        <xdr:cNvSpPr/>
      </xdr:nvSpPr>
      <xdr:spPr>
        <a:xfrm>
          <a:off x="18605500" y="624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18489</xdr:rowOff>
    </xdr:from>
    <xdr:ext cx="469744" cy="259045"/>
    <xdr:sp macro="" textlink="">
      <xdr:nvSpPr>
        <xdr:cNvPr id="774" name="テキスト ボックス 773">
          <a:extLst>
            <a:ext uri="{FF2B5EF4-FFF2-40B4-BE49-F238E27FC236}">
              <a16:creationId xmlns:a16="http://schemas.microsoft.com/office/drawing/2014/main" xmlns="" id="{00000000-0008-0000-0700-000006030000}"/>
            </a:ext>
          </a:extLst>
        </xdr:cNvPr>
        <xdr:cNvSpPr txBox="1"/>
      </xdr:nvSpPr>
      <xdr:spPr>
        <a:xfrm>
          <a:off x="18421428" y="6019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xmlns=""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xmlns=""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xmlns=""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xmlns=""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xmlns=""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xmlns=""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xmlns=""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xmlns=""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xmlns=""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xmlns=""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xmlns="" id="{00000000-0008-0000-07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xmlns="" id="{00000000-0008-0000-07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xmlns="" id="{00000000-0008-0000-07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8" name="テキスト ボックス 787">
          <a:extLst>
            <a:ext uri="{FF2B5EF4-FFF2-40B4-BE49-F238E27FC236}">
              <a16:creationId xmlns:a16="http://schemas.microsoft.com/office/drawing/2014/main" xmlns="" id="{00000000-0008-0000-0700-000014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xmlns=""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0" name="テキスト ボックス 789">
          <a:extLst>
            <a:ext uri="{FF2B5EF4-FFF2-40B4-BE49-F238E27FC236}">
              <a16:creationId xmlns:a16="http://schemas.microsoft.com/office/drawing/2014/main" xmlns="" id="{00000000-0008-0000-0700-000016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xmlns="" id="{00000000-0008-0000-07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2" name="テキスト ボックス 791">
          <a:extLst>
            <a:ext uri="{FF2B5EF4-FFF2-40B4-BE49-F238E27FC236}">
              <a16:creationId xmlns:a16="http://schemas.microsoft.com/office/drawing/2014/main" xmlns="" id="{00000000-0008-0000-0700-000018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xmlns="" id="{00000000-0008-0000-07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a:extLst>
            <a:ext uri="{FF2B5EF4-FFF2-40B4-BE49-F238E27FC236}">
              <a16:creationId xmlns:a16="http://schemas.microsoft.com/office/drawing/2014/main" xmlns="" id="{00000000-0008-0000-0700-00001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xmlns=""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xmlns="" id="{00000000-0008-0000-07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xmlns=""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143637</xdr:rowOff>
    </xdr:from>
    <xdr:to>
      <xdr:col>116</xdr:col>
      <xdr:colOff>62864</xdr:colOff>
      <xdr:row>59</xdr:row>
      <xdr:rowOff>44450</xdr:rowOff>
    </xdr:to>
    <xdr:cxnSp macro="">
      <xdr:nvCxnSpPr>
        <xdr:cNvPr id="798" name="直線コネクタ 797">
          <a:extLst>
            <a:ext uri="{FF2B5EF4-FFF2-40B4-BE49-F238E27FC236}">
              <a16:creationId xmlns:a16="http://schemas.microsoft.com/office/drawing/2014/main" xmlns="" id="{00000000-0008-0000-0700-00001E030000}"/>
            </a:ext>
          </a:extLst>
        </xdr:cNvPr>
        <xdr:cNvCxnSpPr/>
      </xdr:nvCxnSpPr>
      <xdr:spPr>
        <a:xfrm flipV="1">
          <a:off x="22159595" y="8716137"/>
          <a:ext cx="1269" cy="1443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91330</xdr:rowOff>
    </xdr:from>
    <xdr:ext cx="249299" cy="259045"/>
    <xdr:sp macro="" textlink="">
      <xdr:nvSpPr>
        <xdr:cNvPr id="799" name="前年度繰上充用金最小値テキスト">
          <a:extLst>
            <a:ext uri="{FF2B5EF4-FFF2-40B4-BE49-F238E27FC236}">
              <a16:creationId xmlns:a16="http://schemas.microsoft.com/office/drawing/2014/main" xmlns="" id="{00000000-0008-0000-0700-00001F030000}"/>
            </a:ext>
          </a:extLst>
        </xdr:cNvPr>
        <xdr:cNvSpPr txBox="1"/>
      </xdr:nvSpPr>
      <xdr:spPr>
        <a:xfrm>
          <a:off x="22212300" y="10206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xmlns="" id="{00000000-0008-0000-0700-00002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90314</xdr:rowOff>
    </xdr:from>
    <xdr:ext cx="534377" cy="259045"/>
    <xdr:sp macro="" textlink="">
      <xdr:nvSpPr>
        <xdr:cNvPr id="801" name="前年度繰上充用金最大値テキスト">
          <a:extLst>
            <a:ext uri="{FF2B5EF4-FFF2-40B4-BE49-F238E27FC236}">
              <a16:creationId xmlns:a16="http://schemas.microsoft.com/office/drawing/2014/main" xmlns="" id="{00000000-0008-0000-0700-000021030000}"/>
            </a:ext>
          </a:extLst>
        </xdr:cNvPr>
        <xdr:cNvSpPr txBox="1"/>
      </xdr:nvSpPr>
      <xdr:spPr>
        <a:xfrm>
          <a:off x="22212300" y="849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143637</xdr:rowOff>
    </xdr:from>
    <xdr:to>
      <xdr:col>116</xdr:col>
      <xdr:colOff>152400</xdr:colOff>
      <xdr:row>50</xdr:row>
      <xdr:rowOff>143637</xdr:rowOff>
    </xdr:to>
    <xdr:cxnSp macro="">
      <xdr:nvCxnSpPr>
        <xdr:cNvPr id="802" name="直線コネクタ 801">
          <a:extLst>
            <a:ext uri="{FF2B5EF4-FFF2-40B4-BE49-F238E27FC236}">
              <a16:creationId xmlns:a16="http://schemas.microsoft.com/office/drawing/2014/main" xmlns="" id="{00000000-0008-0000-0700-000022030000}"/>
            </a:ext>
          </a:extLst>
        </xdr:cNvPr>
        <xdr:cNvCxnSpPr/>
      </xdr:nvCxnSpPr>
      <xdr:spPr>
        <a:xfrm>
          <a:off x="22072600" y="87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a:extLst>
            <a:ext uri="{FF2B5EF4-FFF2-40B4-BE49-F238E27FC236}">
              <a16:creationId xmlns:a16="http://schemas.microsoft.com/office/drawing/2014/main" xmlns="" id="{00000000-0008-0000-0700-000023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8780</xdr:rowOff>
    </xdr:from>
    <xdr:ext cx="313932" cy="259045"/>
    <xdr:sp macro="" textlink="">
      <xdr:nvSpPr>
        <xdr:cNvPr id="804" name="前年度繰上充用金平均値テキスト">
          <a:extLst>
            <a:ext uri="{FF2B5EF4-FFF2-40B4-BE49-F238E27FC236}">
              <a16:creationId xmlns:a16="http://schemas.microsoft.com/office/drawing/2014/main" xmlns="" id="{00000000-0008-0000-0700-000024030000}"/>
            </a:ext>
          </a:extLst>
        </xdr:cNvPr>
        <xdr:cNvSpPr txBox="1"/>
      </xdr:nvSpPr>
      <xdr:spPr>
        <a:xfrm>
          <a:off x="22212300" y="9952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157353</xdr:rowOff>
    </xdr:from>
    <xdr:to>
      <xdr:col>116</xdr:col>
      <xdr:colOff>114300</xdr:colOff>
      <xdr:row>59</xdr:row>
      <xdr:rowOff>87503</xdr:rowOff>
    </xdr:to>
    <xdr:sp macro="" textlink="">
      <xdr:nvSpPr>
        <xdr:cNvPr id="805" name="フローチャート: 判断 804">
          <a:extLst>
            <a:ext uri="{FF2B5EF4-FFF2-40B4-BE49-F238E27FC236}">
              <a16:creationId xmlns:a16="http://schemas.microsoft.com/office/drawing/2014/main" xmlns="" id="{00000000-0008-0000-0700-000025030000}"/>
            </a:ext>
          </a:extLst>
        </xdr:cNvPr>
        <xdr:cNvSpPr/>
      </xdr:nvSpPr>
      <xdr:spPr>
        <a:xfrm>
          <a:off x="221107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a:extLst>
            <a:ext uri="{FF2B5EF4-FFF2-40B4-BE49-F238E27FC236}">
              <a16:creationId xmlns:a16="http://schemas.microsoft.com/office/drawing/2014/main" xmlns="" id="{00000000-0008-0000-0700-000026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158115</xdr:rowOff>
    </xdr:from>
    <xdr:to>
      <xdr:col>112</xdr:col>
      <xdr:colOff>38100</xdr:colOff>
      <xdr:row>59</xdr:row>
      <xdr:rowOff>88265</xdr:rowOff>
    </xdr:to>
    <xdr:sp macro="" textlink="">
      <xdr:nvSpPr>
        <xdr:cNvPr id="807" name="フローチャート: 判断 806">
          <a:extLst>
            <a:ext uri="{FF2B5EF4-FFF2-40B4-BE49-F238E27FC236}">
              <a16:creationId xmlns:a16="http://schemas.microsoft.com/office/drawing/2014/main" xmlns="" id="{00000000-0008-0000-0700-000027030000}"/>
            </a:ext>
          </a:extLst>
        </xdr:cNvPr>
        <xdr:cNvSpPr/>
      </xdr:nvSpPr>
      <xdr:spPr>
        <a:xfrm>
          <a:off x="21272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104792</xdr:rowOff>
    </xdr:from>
    <xdr:ext cx="313932"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21166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a:extLst>
            <a:ext uri="{FF2B5EF4-FFF2-40B4-BE49-F238E27FC236}">
              <a16:creationId xmlns:a16="http://schemas.microsoft.com/office/drawing/2014/main" xmlns="" id="{00000000-0008-0000-0700-000029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157861</xdr:rowOff>
    </xdr:from>
    <xdr:to>
      <xdr:col>107</xdr:col>
      <xdr:colOff>101600</xdr:colOff>
      <xdr:row>59</xdr:row>
      <xdr:rowOff>88011</xdr:rowOff>
    </xdr:to>
    <xdr:sp macro="" textlink="">
      <xdr:nvSpPr>
        <xdr:cNvPr id="810" name="フローチャート: 判断 809">
          <a:extLst>
            <a:ext uri="{FF2B5EF4-FFF2-40B4-BE49-F238E27FC236}">
              <a16:creationId xmlns:a16="http://schemas.microsoft.com/office/drawing/2014/main" xmlns="" id="{00000000-0008-0000-0700-00002A030000}"/>
            </a:ext>
          </a:extLst>
        </xdr:cNvPr>
        <xdr:cNvSpPr/>
      </xdr:nvSpPr>
      <xdr:spPr>
        <a:xfrm>
          <a:off x="20383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104538</xdr:rowOff>
    </xdr:from>
    <xdr:ext cx="313932"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20277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a:extLst>
            <a:ext uri="{FF2B5EF4-FFF2-40B4-BE49-F238E27FC236}">
              <a16:creationId xmlns:a16="http://schemas.microsoft.com/office/drawing/2014/main" xmlns="" id="{00000000-0008-0000-0700-00002C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160909</xdr:rowOff>
    </xdr:from>
    <xdr:to>
      <xdr:col>102</xdr:col>
      <xdr:colOff>165100</xdr:colOff>
      <xdr:row>59</xdr:row>
      <xdr:rowOff>91059</xdr:rowOff>
    </xdr:to>
    <xdr:sp macro="" textlink="">
      <xdr:nvSpPr>
        <xdr:cNvPr id="813" name="フローチャート: 判断 812">
          <a:extLst>
            <a:ext uri="{FF2B5EF4-FFF2-40B4-BE49-F238E27FC236}">
              <a16:creationId xmlns:a16="http://schemas.microsoft.com/office/drawing/2014/main" xmlns="" id="{00000000-0008-0000-0700-00002D030000}"/>
            </a:ext>
          </a:extLst>
        </xdr:cNvPr>
        <xdr:cNvSpPr/>
      </xdr:nvSpPr>
      <xdr:spPr>
        <a:xfrm>
          <a:off x="19494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107586</xdr:rowOff>
    </xdr:from>
    <xdr:ext cx="313932" cy="259045"/>
    <xdr:sp macro="" textlink="">
      <xdr:nvSpPr>
        <xdr:cNvPr id="814" name="テキスト ボックス 813">
          <a:extLst>
            <a:ext uri="{FF2B5EF4-FFF2-40B4-BE49-F238E27FC236}">
              <a16:creationId xmlns:a16="http://schemas.microsoft.com/office/drawing/2014/main" xmlns="" id="{00000000-0008-0000-0700-00002E030000}"/>
            </a:ext>
          </a:extLst>
        </xdr:cNvPr>
        <xdr:cNvSpPr txBox="1"/>
      </xdr:nvSpPr>
      <xdr:spPr>
        <a:xfrm>
          <a:off x="19388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161798</xdr:rowOff>
    </xdr:from>
    <xdr:to>
      <xdr:col>98</xdr:col>
      <xdr:colOff>38100</xdr:colOff>
      <xdr:row>59</xdr:row>
      <xdr:rowOff>91948</xdr:rowOff>
    </xdr:to>
    <xdr:sp macro="" textlink="">
      <xdr:nvSpPr>
        <xdr:cNvPr id="815" name="フローチャート: 判断 814">
          <a:extLst>
            <a:ext uri="{FF2B5EF4-FFF2-40B4-BE49-F238E27FC236}">
              <a16:creationId xmlns:a16="http://schemas.microsoft.com/office/drawing/2014/main" xmlns="" id="{00000000-0008-0000-0700-00002F030000}"/>
            </a:ext>
          </a:extLst>
        </xdr:cNvPr>
        <xdr:cNvSpPr/>
      </xdr:nvSpPr>
      <xdr:spPr>
        <a:xfrm>
          <a:off x="18605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108475</xdr:rowOff>
    </xdr:from>
    <xdr:ext cx="313932" cy="259045"/>
    <xdr:sp macro="" textlink="">
      <xdr:nvSpPr>
        <xdr:cNvPr id="816" name="テキスト ボックス 815">
          <a:extLst>
            <a:ext uri="{FF2B5EF4-FFF2-40B4-BE49-F238E27FC236}">
              <a16:creationId xmlns:a16="http://schemas.microsoft.com/office/drawing/2014/main" xmlns="" id="{00000000-0008-0000-0700-000030030000}"/>
            </a:ext>
          </a:extLst>
        </xdr:cNvPr>
        <xdr:cNvSpPr txBox="1"/>
      </xdr:nvSpPr>
      <xdr:spPr>
        <a:xfrm>
          <a:off x="18499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xmlns=""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xmlns=""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xmlns=""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xmlns=""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a:extLst>
            <a:ext uri="{FF2B5EF4-FFF2-40B4-BE49-F238E27FC236}">
              <a16:creationId xmlns:a16="http://schemas.microsoft.com/office/drawing/2014/main" xmlns="" id="{00000000-0008-0000-0700-000036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135780</xdr:rowOff>
    </xdr:from>
    <xdr:ext cx="249299" cy="259045"/>
    <xdr:sp macro="" textlink="">
      <xdr:nvSpPr>
        <xdr:cNvPr id="823" name="前年度繰上充用金該当値テキスト">
          <a:extLst>
            <a:ext uri="{FF2B5EF4-FFF2-40B4-BE49-F238E27FC236}">
              <a16:creationId xmlns:a16="http://schemas.microsoft.com/office/drawing/2014/main" xmlns="" id="{00000000-0008-0000-0700-000037030000}"/>
            </a:ext>
          </a:extLst>
        </xdr:cNvPr>
        <xdr:cNvSpPr txBox="1"/>
      </xdr:nvSpPr>
      <xdr:spPr>
        <a:xfrm>
          <a:off x="22212300" y="10079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a:extLst>
            <a:ext uri="{FF2B5EF4-FFF2-40B4-BE49-F238E27FC236}">
              <a16:creationId xmlns:a16="http://schemas.microsoft.com/office/drawing/2014/main" xmlns="" id="{00000000-0008-0000-0700-000038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5" name="テキスト ボックス 824">
          <a:extLst>
            <a:ext uri="{FF2B5EF4-FFF2-40B4-BE49-F238E27FC236}">
              <a16:creationId xmlns:a16="http://schemas.microsoft.com/office/drawing/2014/main" xmlns="" id="{00000000-0008-0000-0700-000039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a:extLst>
            <a:ext uri="{FF2B5EF4-FFF2-40B4-BE49-F238E27FC236}">
              <a16:creationId xmlns:a16="http://schemas.microsoft.com/office/drawing/2014/main" xmlns="" id="{00000000-0008-0000-0700-00003A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7" name="テキスト ボックス 826">
          <a:extLst>
            <a:ext uri="{FF2B5EF4-FFF2-40B4-BE49-F238E27FC236}">
              <a16:creationId xmlns:a16="http://schemas.microsoft.com/office/drawing/2014/main" xmlns="" id="{00000000-0008-0000-0700-00003B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a:extLst>
            <a:ext uri="{FF2B5EF4-FFF2-40B4-BE49-F238E27FC236}">
              <a16:creationId xmlns:a16="http://schemas.microsoft.com/office/drawing/2014/main" xmlns="" id="{00000000-0008-0000-0700-00003C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xmlns="" id="{00000000-0008-0000-0700-00003D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a:extLst>
            <a:ext uri="{FF2B5EF4-FFF2-40B4-BE49-F238E27FC236}">
              <a16:creationId xmlns:a16="http://schemas.microsoft.com/office/drawing/2014/main" xmlns="" id="{00000000-0008-0000-0700-00003E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1" name="テキスト ボックス 830">
          <a:extLst>
            <a:ext uri="{FF2B5EF4-FFF2-40B4-BE49-F238E27FC236}">
              <a16:creationId xmlns:a16="http://schemas.microsoft.com/office/drawing/2014/main" xmlns="" id="{00000000-0008-0000-0700-00003F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xmlns=""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xmlns=""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xmlns=""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1">
              <a:solidFill>
                <a:schemeClr val="dk1"/>
              </a:solidFill>
              <a:effectLst/>
              <a:latin typeface="+mn-lt"/>
              <a:ea typeface="+mn-ea"/>
              <a:cs typeface="+mn-cs"/>
            </a:rPr>
            <a:t>総務費については「本庁舎耐震化事業」を、土木費については「</a:t>
          </a:r>
          <a:r>
            <a:rPr kumimoji="1" lang="ja-JP" altLang="ja-JP" sz="1100" b="1">
              <a:solidFill>
                <a:schemeClr val="dk1"/>
              </a:solidFill>
              <a:effectLst/>
              <a:latin typeface="+mn-lt"/>
              <a:ea typeface="+mn-ea"/>
              <a:cs typeface="+mn-cs"/>
            </a:rPr>
            <a:t>日峯大神子広域公園（脇谷地区）整備事業</a:t>
          </a:r>
          <a:r>
            <a:rPr kumimoji="1" lang="ja-JP" altLang="en-US" sz="1100" b="1">
              <a:solidFill>
                <a:schemeClr val="dk1"/>
              </a:solidFill>
              <a:effectLst/>
              <a:latin typeface="+mn-lt"/>
              <a:ea typeface="+mn-ea"/>
              <a:cs typeface="+mn-cs"/>
            </a:rPr>
            <a:t>」の大型建設事業の実施により事業費が増となったものの</a:t>
          </a:r>
          <a:r>
            <a:rPr kumimoji="1" lang="ja-JP" altLang="ja-JP" sz="1100" b="1">
              <a:solidFill>
                <a:schemeClr val="dk1"/>
              </a:solidFill>
              <a:effectLst/>
              <a:latin typeface="+mn-lt"/>
              <a:ea typeface="+mn-ea"/>
              <a:cs typeface="+mn-cs"/>
            </a:rPr>
            <a:t>、全ての項目について類似団</a:t>
          </a:r>
          <a:r>
            <a:rPr kumimoji="1" lang="ja-JP" altLang="en-US" sz="1100" b="1">
              <a:solidFill>
                <a:schemeClr val="dk1"/>
              </a:solidFill>
              <a:effectLst/>
              <a:latin typeface="+mn-lt"/>
              <a:ea typeface="+mn-ea"/>
              <a:cs typeface="+mn-cs"/>
            </a:rPr>
            <a:t>体</a:t>
          </a:r>
          <a:r>
            <a:rPr kumimoji="1" lang="ja-JP" altLang="ja-JP" sz="1100" b="1">
              <a:solidFill>
                <a:schemeClr val="dk1"/>
              </a:solidFill>
              <a:effectLst/>
              <a:latin typeface="+mn-lt"/>
              <a:ea typeface="+mn-ea"/>
              <a:cs typeface="+mn-cs"/>
            </a:rPr>
            <a:t>平均を下回る結果となった。今後においても、小松島市行政改革プラン２０１５を着実に推進し、可能な限りのコスト削減を図る。</a:t>
          </a:r>
          <a:endParaRPr lang="ja-JP" altLang="ja-JP" sz="1400" b="1">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徳島県小松島市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1">
              <a:solidFill>
                <a:schemeClr val="dk1"/>
              </a:solidFill>
              <a:effectLst/>
              <a:latin typeface="+mn-lt"/>
              <a:ea typeface="+mn-ea"/>
              <a:cs typeface="+mn-cs"/>
            </a:rPr>
            <a:t>平成２</a:t>
          </a:r>
          <a:r>
            <a:rPr kumimoji="1" lang="ja-JP" altLang="en-US" sz="1100" b="1">
              <a:solidFill>
                <a:schemeClr val="dk1"/>
              </a:solidFill>
              <a:effectLst/>
              <a:latin typeface="+mn-lt"/>
              <a:ea typeface="+mn-ea"/>
              <a:cs typeface="+mn-cs"/>
            </a:rPr>
            <a:t>９</a:t>
          </a:r>
          <a:r>
            <a:rPr kumimoji="1" lang="ja-JP" altLang="ja-JP" sz="1100" b="1">
              <a:solidFill>
                <a:schemeClr val="dk1"/>
              </a:solidFill>
              <a:effectLst/>
              <a:latin typeface="+mn-lt"/>
              <a:ea typeface="+mn-ea"/>
              <a:cs typeface="+mn-cs"/>
            </a:rPr>
            <a:t>年度に「</a:t>
          </a:r>
          <a:r>
            <a:rPr kumimoji="1" lang="ja-JP" altLang="en-US" sz="1100" b="1">
              <a:solidFill>
                <a:schemeClr val="dk1"/>
              </a:solidFill>
              <a:effectLst/>
              <a:latin typeface="+mn-lt"/>
              <a:ea typeface="+mn-ea"/>
              <a:cs typeface="+mn-cs"/>
            </a:rPr>
            <a:t>本庁舎耐震化事業</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や「葬斎場建設事業」</a:t>
          </a:r>
          <a:r>
            <a:rPr kumimoji="1" lang="ja-JP" altLang="ja-JP" sz="1100" b="1">
              <a:solidFill>
                <a:schemeClr val="dk1"/>
              </a:solidFill>
              <a:effectLst/>
              <a:latin typeface="+mn-lt"/>
              <a:ea typeface="+mn-ea"/>
              <a:cs typeface="+mn-cs"/>
            </a:rPr>
            <a:t>等の大型建設事業</a:t>
          </a:r>
          <a:r>
            <a:rPr kumimoji="1" lang="ja-JP" altLang="en-US" sz="1100" b="1">
              <a:solidFill>
                <a:schemeClr val="dk1"/>
              </a:solidFill>
              <a:effectLst/>
              <a:latin typeface="+mn-lt"/>
              <a:ea typeface="+mn-ea"/>
              <a:cs typeface="+mn-cs"/>
            </a:rPr>
            <a:t>の実施の影響により、</a:t>
          </a:r>
          <a:r>
            <a:rPr kumimoji="1" lang="ja-JP" altLang="ja-JP" sz="1100" b="1">
              <a:solidFill>
                <a:schemeClr val="dk1"/>
              </a:solidFill>
              <a:effectLst/>
              <a:latin typeface="+mn-lt"/>
              <a:ea typeface="+mn-ea"/>
              <a:cs typeface="+mn-cs"/>
            </a:rPr>
            <a:t>実質単年度</a:t>
          </a:r>
          <a:r>
            <a:rPr kumimoji="1" lang="ja-JP" altLang="en-US" sz="1100" b="1">
              <a:solidFill>
                <a:schemeClr val="dk1"/>
              </a:solidFill>
              <a:effectLst/>
              <a:latin typeface="+mn-lt"/>
              <a:ea typeface="+mn-ea"/>
              <a:cs typeface="+mn-cs"/>
            </a:rPr>
            <a:t>赤</a:t>
          </a:r>
          <a:r>
            <a:rPr kumimoji="1" lang="ja-JP" altLang="ja-JP" sz="1100" b="1">
              <a:solidFill>
                <a:schemeClr val="dk1"/>
              </a:solidFill>
              <a:effectLst/>
              <a:latin typeface="+mn-lt"/>
              <a:ea typeface="+mn-ea"/>
              <a:cs typeface="+mn-cs"/>
            </a:rPr>
            <a:t>字となった。今後の財政見通しにおいても、継続的な大型</a:t>
          </a:r>
          <a:r>
            <a:rPr kumimoji="1" lang="ja-JP" altLang="en-US" sz="1100" b="1">
              <a:solidFill>
                <a:schemeClr val="dk1"/>
              </a:solidFill>
              <a:effectLst/>
              <a:latin typeface="+mn-lt"/>
              <a:ea typeface="+mn-ea"/>
              <a:cs typeface="+mn-cs"/>
            </a:rPr>
            <a:t>建設</a:t>
          </a:r>
          <a:r>
            <a:rPr kumimoji="1" lang="ja-JP" altLang="ja-JP" sz="1100" b="1">
              <a:solidFill>
                <a:schemeClr val="dk1"/>
              </a:solidFill>
              <a:effectLst/>
              <a:latin typeface="+mn-lt"/>
              <a:ea typeface="+mn-ea"/>
              <a:cs typeface="+mn-cs"/>
            </a:rPr>
            <a:t>事業が控えており、後年度における公債費負担増も懸念されるため、行政改革への手綱を緩めず、小松島市行政改革プラン２０１５を着実に実施する。</a:t>
          </a:r>
          <a:endParaRPr lang="ja-JP" altLang="ja-JP" sz="1400" b="1">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徳島県小松島市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1">
              <a:solidFill>
                <a:schemeClr val="dk1"/>
              </a:solidFill>
              <a:effectLst/>
              <a:latin typeface="+mn-lt"/>
              <a:ea typeface="+mn-ea"/>
              <a:cs typeface="+mn-cs"/>
            </a:rPr>
            <a:t>現在、連結実質決算における赤字比率は発生していない。しかしながら、住宅新築資金等貸付事業特別会計において赤字額を抱えて</a:t>
          </a:r>
          <a:r>
            <a:rPr kumimoji="1" lang="ja-JP" altLang="en-US" sz="1100" b="1">
              <a:solidFill>
                <a:schemeClr val="dk1"/>
              </a:solidFill>
              <a:effectLst/>
              <a:latin typeface="+mn-lt"/>
              <a:ea typeface="+mn-ea"/>
              <a:cs typeface="+mn-cs"/>
            </a:rPr>
            <a:t>おり、今後においても</a:t>
          </a:r>
          <a:r>
            <a:rPr kumimoji="1" lang="ja-JP" altLang="ja-JP" sz="1100" b="1">
              <a:solidFill>
                <a:schemeClr val="dk1"/>
              </a:solidFill>
              <a:effectLst/>
              <a:latin typeface="+mn-lt"/>
              <a:ea typeface="+mn-ea"/>
              <a:cs typeface="+mn-cs"/>
            </a:rPr>
            <a:t>償還強化等に取り組み、累積赤字の解消を図っていく。</a:t>
          </a:r>
          <a:endParaRPr lang="ja-JP" altLang="ja-JP" sz="1400" b="1">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V1" workbookViewId="0">
      <selection activeCell="AH24" sqref="AH24:AL24"/>
    </sheetView>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16356492</v>
      </c>
      <c r="BO4" s="441"/>
      <c r="BP4" s="441"/>
      <c r="BQ4" s="441"/>
      <c r="BR4" s="441"/>
      <c r="BS4" s="441"/>
      <c r="BT4" s="441"/>
      <c r="BU4" s="442"/>
      <c r="BV4" s="440">
        <v>15551016</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1.2</v>
      </c>
      <c r="CU4" s="622"/>
      <c r="CV4" s="622"/>
      <c r="CW4" s="622"/>
      <c r="CX4" s="622"/>
      <c r="CY4" s="622"/>
      <c r="CZ4" s="622"/>
      <c r="DA4" s="623"/>
      <c r="DB4" s="621">
        <v>1</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16181216</v>
      </c>
      <c r="BO5" s="446"/>
      <c r="BP5" s="446"/>
      <c r="BQ5" s="446"/>
      <c r="BR5" s="446"/>
      <c r="BS5" s="446"/>
      <c r="BT5" s="446"/>
      <c r="BU5" s="447"/>
      <c r="BV5" s="445">
        <v>15374013</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97.8</v>
      </c>
      <c r="CU5" s="416"/>
      <c r="CV5" s="416"/>
      <c r="CW5" s="416"/>
      <c r="CX5" s="416"/>
      <c r="CY5" s="416"/>
      <c r="CZ5" s="416"/>
      <c r="DA5" s="417"/>
      <c r="DB5" s="415">
        <v>93.7</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175276</v>
      </c>
      <c r="BO6" s="446"/>
      <c r="BP6" s="446"/>
      <c r="BQ6" s="446"/>
      <c r="BR6" s="446"/>
      <c r="BS6" s="446"/>
      <c r="BT6" s="446"/>
      <c r="BU6" s="447"/>
      <c r="BV6" s="445">
        <v>177003</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103.7</v>
      </c>
      <c r="CU6" s="596"/>
      <c r="CV6" s="596"/>
      <c r="CW6" s="596"/>
      <c r="CX6" s="596"/>
      <c r="CY6" s="596"/>
      <c r="CZ6" s="596"/>
      <c r="DA6" s="597"/>
      <c r="DB6" s="595">
        <v>99.3</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99</v>
      </c>
      <c r="AV7" s="503"/>
      <c r="AW7" s="503"/>
      <c r="AX7" s="503"/>
      <c r="AY7" s="425" t="s">
        <v>100</v>
      </c>
      <c r="AZ7" s="426"/>
      <c r="BA7" s="426"/>
      <c r="BB7" s="426"/>
      <c r="BC7" s="426"/>
      <c r="BD7" s="426"/>
      <c r="BE7" s="426"/>
      <c r="BF7" s="426"/>
      <c r="BG7" s="426"/>
      <c r="BH7" s="426"/>
      <c r="BI7" s="426"/>
      <c r="BJ7" s="426"/>
      <c r="BK7" s="426"/>
      <c r="BL7" s="426"/>
      <c r="BM7" s="427"/>
      <c r="BN7" s="445">
        <v>72374</v>
      </c>
      <c r="BO7" s="446"/>
      <c r="BP7" s="446"/>
      <c r="BQ7" s="446"/>
      <c r="BR7" s="446"/>
      <c r="BS7" s="446"/>
      <c r="BT7" s="446"/>
      <c r="BU7" s="447"/>
      <c r="BV7" s="445">
        <v>90617</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8497493</v>
      </c>
      <c r="CU7" s="446"/>
      <c r="CV7" s="446"/>
      <c r="CW7" s="446"/>
      <c r="CX7" s="446"/>
      <c r="CY7" s="446"/>
      <c r="CZ7" s="446"/>
      <c r="DA7" s="447"/>
      <c r="DB7" s="445">
        <v>8938250</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99</v>
      </c>
      <c r="AV8" s="503"/>
      <c r="AW8" s="503"/>
      <c r="AX8" s="503"/>
      <c r="AY8" s="425" t="s">
        <v>103</v>
      </c>
      <c r="AZ8" s="426"/>
      <c r="BA8" s="426"/>
      <c r="BB8" s="426"/>
      <c r="BC8" s="426"/>
      <c r="BD8" s="426"/>
      <c r="BE8" s="426"/>
      <c r="BF8" s="426"/>
      <c r="BG8" s="426"/>
      <c r="BH8" s="426"/>
      <c r="BI8" s="426"/>
      <c r="BJ8" s="426"/>
      <c r="BK8" s="426"/>
      <c r="BL8" s="426"/>
      <c r="BM8" s="427"/>
      <c r="BN8" s="445">
        <v>102902</v>
      </c>
      <c r="BO8" s="446"/>
      <c r="BP8" s="446"/>
      <c r="BQ8" s="446"/>
      <c r="BR8" s="446"/>
      <c r="BS8" s="446"/>
      <c r="BT8" s="446"/>
      <c r="BU8" s="447"/>
      <c r="BV8" s="445">
        <v>86386</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0.56000000000000005</v>
      </c>
      <c r="CU8" s="559"/>
      <c r="CV8" s="559"/>
      <c r="CW8" s="559"/>
      <c r="CX8" s="559"/>
      <c r="CY8" s="559"/>
      <c r="CZ8" s="559"/>
      <c r="DA8" s="560"/>
      <c r="DB8" s="558">
        <v>0.54</v>
      </c>
      <c r="DC8" s="559"/>
      <c r="DD8" s="559"/>
      <c r="DE8" s="559"/>
      <c r="DF8" s="559"/>
      <c r="DG8" s="559"/>
      <c r="DH8" s="559"/>
      <c r="DI8" s="560"/>
      <c r="DJ8" s="165"/>
      <c r="DK8" s="165"/>
      <c r="DL8" s="165"/>
      <c r="DM8" s="165"/>
      <c r="DN8" s="165"/>
      <c r="DO8" s="165"/>
    </row>
    <row r="9" spans="1:119" ht="18.75" customHeight="1" thickBot="1" x14ac:dyDescent="0.2">
      <c r="A9" s="166"/>
      <c r="B9" s="584" t="s">
        <v>105</v>
      </c>
      <c r="C9" s="585"/>
      <c r="D9" s="585"/>
      <c r="E9" s="585"/>
      <c r="F9" s="585"/>
      <c r="G9" s="585"/>
      <c r="H9" s="585"/>
      <c r="I9" s="585"/>
      <c r="J9" s="585"/>
      <c r="K9" s="508"/>
      <c r="L9" s="586" t="s">
        <v>106</v>
      </c>
      <c r="M9" s="587"/>
      <c r="N9" s="587"/>
      <c r="O9" s="587"/>
      <c r="P9" s="587"/>
      <c r="Q9" s="588"/>
      <c r="R9" s="589">
        <v>38755</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99</v>
      </c>
      <c r="AV9" s="503"/>
      <c r="AW9" s="503"/>
      <c r="AX9" s="503"/>
      <c r="AY9" s="425" t="s">
        <v>109</v>
      </c>
      <c r="AZ9" s="426"/>
      <c r="BA9" s="426"/>
      <c r="BB9" s="426"/>
      <c r="BC9" s="426"/>
      <c r="BD9" s="426"/>
      <c r="BE9" s="426"/>
      <c r="BF9" s="426"/>
      <c r="BG9" s="426"/>
      <c r="BH9" s="426"/>
      <c r="BI9" s="426"/>
      <c r="BJ9" s="426"/>
      <c r="BK9" s="426"/>
      <c r="BL9" s="426"/>
      <c r="BM9" s="427"/>
      <c r="BN9" s="445">
        <v>16516</v>
      </c>
      <c r="BO9" s="446"/>
      <c r="BP9" s="446"/>
      <c r="BQ9" s="446"/>
      <c r="BR9" s="446"/>
      <c r="BS9" s="446"/>
      <c r="BT9" s="446"/>
      <c r="BU9" s="447"/>
      <c r="BV9" s="445">
        <v>12579</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17.899999999999999</v>
      </c>
      <c r="CU9" s="416"/>
      <c r="CV9" s="416"/>
      <c r="CW9" s="416"/>
      <c r="CX9" s="416"/>
      <c r="CY9" s="416"/>
      <c r="CZ9" s="416"/>
      <c r="DA9" s="417"/>
      <c r="DB9" s="415">
        <v>18</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111</v>
      </c>
      <c r="M10" s="419"/>
      <c r="N10" s="419"/>
      <c r="O10" s="419"/>
      <c r="P10" s="419"/>
      <c r="Q10" s="420"/>
      <c r="R10" s="421">
        <v>40614</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99</v>
      </c>
      <c r="AV10" s="503"/>
      <c r="AW10" s="503"/>
      <c r="AX10" s="503"/>
      <c r="AY10" s="425" t="s">
        <v>113</v>
      </c>
      <c r="AZ10" s="426"/>
      <c r="BA10" s="426"/>
      <c r="BB10" s="426"/>
      <c r="BC10" s="426"/>
      <c r="BD10" s="426"/>
      <c r="BE10" s="426"/>
      <c r="BF10" s="426"/>
      <c r="BG10" s="426"/>
      <c r="BH10" s="426"/>
      <c r="BI10" s="426"/>
      <c r="BJ10" s="426"/>
      <c r="BK10" s="426"/>
      <c r="BL10" s="426"/>
      <c r="BM10" s="427"/>
      <c r="BN10" s="445">
        <v>161017</v>
      </c>
      <c r="BO10" s="446"/>
      <c r="BP10" s="446"/>
      <c r="BQ10" s="446"/>
      <c r="BR10" s="446"/>
      <c r="BS10" s="446"/>
      <c r="BT10" s="446"/>
      <c r="BU10" s="447"/>
      <c r="BV10" s="445">
        <v>261821</v>
      </c>
      <c r="BW10" s="446"/>
      <c r="BX10" s="446"/>
      <c r="BY10" s="446"/>
      <c r="BZ10" s="446"/>
      <c r="CA10" s="446"/>
      <c r="CB10" s="446"/>
      <c r="CC10" s="447"/>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115</v>
      </c>
      <c r="M11" s="492"/>
      <c r="N11" s="492"/>
      <c r="O11" s="492"/>
      <c r="P11" s="492"/>
      <c r="Q11" s="493"/>
      <c r="R11" s="581" t="s">
        <v>116</v>
      </c>
      <c r="S11" s="582"/>
      <c r="T11" s="582"/>
      <c r="U11" s="582"/>
      <c r="V11" s="583"/>
      <c r="W11" s="593"/>
      <c r="X11" s="407"/>
      <c r="Y11" s="407"/>
      <c r="Z11" s="407"/>
      <c r="AA11" s="407"/>
      <c r="AB11" s="407"/>
      <c r="AC11" s="407"/>
      <c r="AD11" s="407"/>
      <c r="AE11" s="407"/>
      <c r="AF11" s="407"/>
      <c r="AG11" s="407"/>
      <c r="AH11" s="407"/>
      <c r="AI11" s="407"/>
      <c r="AJ11" s="407"/>
      <c r="AK11" s="407"/>
      <c r="AL11" s="594"/>
      <c r="AM11" s="514" t="s">
        <v>117</v>
      </c>
      <c r="AN11" s="419"/>
      <c r="AO11" s="419"/>
      <c r="AP11" s="419"/>
      <c r="AQ11" s="419"/>
      <c r="AR11" s="419"/>
      <c r="AS11" s="419"/>
      <c r="AT11" s="420"/>
      <c r="AU11" s="502" t="s">
        <v>118</v>
      </c>
      <c r="AV11" s="503"/>
      <c r="AW11" s="503"/>
      <c r="AX11" s="503"/>
      <c r="AY11" s="425" t="s">
        <v>119</v>
      </c>
      <c r="AZ11" s="426"/>
      <c r="BA11" s="426"/>
      <c r="BB11" s="426"/>
      <c r="BC11" s="426"/>
      <c r="BD11" s="426"/>
      <c r="BE11" s="426"/>
      <c r="BF11" s="426"/>
      <c r="BG11" s="426"/>
      <c r="BH11" s="426"/>
      <c r="BI11" s="426"/>
      <c r="BJ11" s="426"/>
      <c r="BK11" s="426"/>
      <c r="BL11" s="426"/>
      <c r="BM11" s="427"/>
      <c r="BN11" s="445">
        <v>811</v>
      </c>
      <c r="BO11" s="446"/>
      <c r="BP11" s="446"/>
      <c r="BQ11" s="446"/>
      <c r="BR11" s="446"/>
      <c r="BS11" s="446"/>
      <c r="BT11" s="446"/>
      <c r="BU11" s="447"/>
      <c r="BV11" s="445">
        <v>0</v>
      </c>
      <c r="BW11" s="446"/>
      <c r="BX11" s="446"/>
      <c r="BY11" s="446"/>
      <c r="BZ11" s="446"/>
      <c r="CA11" s="446"/>
      <c r="CB11" s="446"/>
      <c r="CC11" s="447"/>
      <c r="CD11" s="454" t="s">
        <v>120</v>
      </c>
      <c r="CE11" s="455"/>
      <c r="CF11" s="455"/>
      <c r="CG11" s="455"/>
      <c r="CH11" s="455"/>
      <c r="CI11" s="455"/>
      <c r="CJ11" s="455"/>
      <c r="CK11" s="455"/>
      <c r="CL11" s="455"/>
      <c r="CM11" s="455"/>
      <c r="CN11" s="455"/>
      <c r="CO11" s="455"/>
      <c r="CP11" s="455"/>
      <c r="CQ11" s="455"/>
      <c r="CR11" s="455"/>
      <c r="CS11" s="456"/>
      <c r="CT11" s="558" t="s">
        <v>121</v>
      </c>
      <c r="CU11" s="559"/>
      <c r="CV11" s="559"/>
      <c r="CW11" s="559"/>
      <c r="CX11" s="559"/>
      <c r="CY11" s="559"/>
      <c r="CZ11" s="559"/>
      <c r="DA11" s="560"/>
      <c r="DB11" s="558" t="s">
        <v>121</v>
      </c>
      <c r="DC11" s="559"/>
      <c r="DD11" s="559"/>
      <c r="DE11" s="559"/>
      <c r="DF11" s="559"/>
      <c r="DG11" s="559"/>
      <c r="DH11" s="559"/>
      <c r="DI11" s="560"/>
      <c r="DJ11" s="165"/>
      <c r="DK11" s="165"/>
      <c r="DL11" s="165"/>
      <c r="DM11" s="165"/>
      <c r="DN11" s="165"/>
      <c r="DO11" s="165"/>
    </row>
    <row r="12" spans="1:119" ht="18.75" customHeight="1" x14ac:dyDescent="0.15">
      <c r="A12" s="166"/>
      <c r="B12" s="561" t="s">
        <v>122</v>
      </c>
      <c r="C12" s="562"/>
      <c r="D12" s="562"/>
      <c r="E12" s="562"/>
      <c r="F12" s="562"/>
      <c r="G12" s="562"/>
      <c r="H12" s="562"/>
      <c r="I12" s="562"/>
      <c r="J12" s="562"/>
      <c r="K12" s="563"/>
      <c r="L12" s="570" t="s">
        <v>123</v>
      </c>
      <c r="M12" s="571"/>
      <c r="N12" s="571"/>
      <c r="O12" s="571"/>
      <c r="P12" s="571"/>
      <c r="Q12" s="572"/>
      <c r="R12" s="573">
        <v>38442</v>
      </c>
      <c r="S12" s="574"/>
      <c r="T12" s="574"/>
      <c r="U12" s="574"/>
      <c r="V12" s="575"/>
      <c r="W12" s="576" t="s">
        <v>1</v>
      </c>
      <c r="X12" s="503"/>
      <c r="Y12" s="503"/>
      <c r="Z12" s="503"/>
      <c r="AA12" s="503"/>
      <c r="AB12" s="577"/>
      <c r="AC12" s="502" t="s">
        <v>124</v>
      </c>
      <c r="AD12" s="503"/>
      <c r="AE12" s="503"/>
      <c r="AF12" s="503"/>
      <c r="AG12" s="577"/>
      <c r="AH12" s="502" t="s">
        <v>125</v>
      </c>
      <c r="AI12" s="503"/>
      <c r="AJ12" s="503"/>
      <c r="AK12" s="503"/>
      <c r="AL12" s="578"/>
      <c r="AM12" s="514" t="s">
        <v>126</v>
      </c>
      <c r="AN12" s="419"/>
      <c r="AO12" s="419"/>
      <c r="AP12" s="419"/>
      <c r="AQ12" s="419"/>
      <c r="AR12" s="419"/>
      <c r="AS12" s="419"/>
      <c r="AT12" s="420"/>
      <c r="AU12" s="502" t="s">
        <v>127</v>
      </c>
      <c r="AV12" s="503"/>
      <c r="AW12" s="503"/>
      <c r="AX12" s="503"/>
      <c r="AY12" s="425" t="s">
        <v>128</v>
      </c>
      <c r="AZ12" s="426"/>
      <c r="BA12" s="426"/>
      <c r="BB12" s="426"/>
      <c r="BC12" s="426"/>
      <c r="BD12" s="426"/>
      <c r="BE12" s="426"/>
      <c r="BF12" s="426"/>
      <c r="BG12" s="426"/>
      <c r="BH12" s="426"/>
      <c r="BI12" s="426"/>
      <c r="BJ12" s="426"/>
      <c r="BK12" s="426"/>
      <c r="BL12" s="426"/>
      <c r="BM12" s="427"/>
      <c r="BN12" s="445">
        <v>590000</v>
      </c>
      <c r="BO12" s="446"/>
      <c r="BP12" s="446"/>
      <c r="BQ12" s="446"/>
      <c r="BR12" s="446"/>
      <c r="BS12" s="446"/>
      <c r="BT12" s="446"/>
      <c r="BU12" s="447"/>
      <c r="BV12" s="445">
        <v>0</v>
      </c>
      <c r="BW12" s="446"/>
      <c r="BX12" s="446"/>
      <c r="BY12" s="446"/>
      <c r="BZ12" s="446"/>
      <c r="CA12" s="446"/>
      <c r="CB12" s="446"/>
      <c r="CC12" s="447"/>
      <c r="CD12" s="454" t="s">
        <v>129</v>
      </c>
      <c r="CE12" s="455"/>
      <c r="CF12" s="455"/>
      <c r="CG12" s="455"/>
      <c r="CH12" s="455"/>
      <c r="CI12" s="455"/>
      <c r="CJ12" s="455"/>
      <c r="CK12" s="455"/>
      <c r="CL12" s="455"/>
      <c r="CM12" s="455"/>
      <c r="CN12" s="455"/>
      <c r="CO12" s="455"/>
      <c r="CP12" s="455"/>
      <c r="CQ12" s="455"/>
      <c r="CR12" s="455"/>
      <c r="CS12" s="456"/>
      <c r="CT12" s="558" t="s">
        <v>130</v>
      </c>
      <c r="CU12" s="559"/>
      <c r="CV12" s="559"/>
      <c r="CW12" s="559"/>
      <c r="CX12" s="559"/>
      <c r="CY12" s="559"/>
      <c r="CZ12" s="559"/>
      <c r="DA12" s="560"/>
      <c r="DB12" s="558" t="s">
        <v>121</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131</v>
      </c>
      <c r="N13" s="546"/>
      <c r="O13" s="546"/>
      <c r="P13" s="546"/>
      <c r="Q13" s="547"/>
      <c r="R13" s="548">
        <v>38221</v>
      </c>
      <c r="S13" s="549"/>
      <c r="T13" s="549"/>
      <c r="U13" s="549"/>
      <c r="V13" s="550"/>
      <c r="W13" s="536" t="s">
        <v>132</v>
      </c>
      <c r="X13" s="458"/>
      <c r="Y13" s="458"/>
      <c r="Z13" s="458"/>
      <c r="AA13" s="458"/>
      <c r="AB13" s="459"/>
      <c r="AC13" s="421">
        <v>1461</v>
      </c>
      <c r="AD13" s="422"/>
      <c r="AE13" s="422"/>
      <c r="AF13" s="422"/>
      <c r="AG13" s="423"/>
      <c r="AH13" s="421">
        <v>1438</v>
      </c>
      <c r="AI13" s="422"/>
      <c r="AJ13" s="422"/>
      <c r="AK13" s="422"/>
      <c r="AL13" s="424"/>
      <c r="AM13" s="514" t="s">
        <v>133</v>
      </c>
      <c r="AN13" s="419"/>
      <c r="AO13" s="419"/>
      <c r="AP13" s="419"/>
      <c r="AQ13" s="419"/>
      <c r="AR13" s="419"/>
      <c r="AS13" s="419"/>
      <c r="AT13" s="420"/>
      <c r="AU13" s="502" t="s">
        <v>134</v>
      </c>
      <c r="AV13" s="503"/>
      <c r="AW13" s="503"/>
      <c r="AX13" s="503"/>
      <c r="AY13" s="425" t="s">
        <v>135</v>
      </c>
      <c r="AZ13" s="426"/>
      <c r="BA13" s="426"/>
      <c r="BB13" s="426"/>
      <c r="BC13" s="426"/>
      <c r="BD13" s="426"/>
      <c r="BE13" s="426"/>
      <c r="BF13" s="426"/>
      <c r="BG13" s="426"/>
      <c r="BH13" s="426"/>
      <c r="BI13" s="426"/>
      <c r="BJ13" s="426"/>
      <c r="BK13" s="426"/>
      <c r="BL13" s="426"/>
      <c r="BM13" s="427"/>
      <c r="BN13" s="445">
        <v>-411656</v>
      </c>
      <c r="BO13" s="446"/>
      <c r="BP13" s="446"/>
      <c r="BQ13" s="446"/>
      <c r="BR13" s="446"/>
      <c r="BS13" s="446"/>
      <c r="BT13" s="446"/>
      <c r="BU13" s="447"/>
      <c r="BV13" s="445">
        <v>274400</v>
      </c>
      <c r="BW13" s="446"/>
      <c r="BX13" s="446"/>
      <c r="BY13" s="446"/>
      <c r="BZ13" s="446"/>
      <c r="CA13" s="446"/>
      <c r="CB13" s="446"/>
      <c r="CC13" s="447"/>
      <c r="CD13" s="454" t="s">
        <v>136</v>
      </c>
      <c r="CE13" s="455"/>
      <c r="CF13" s="455"/>
      <c r="CG13" s="455"/>
      <c r="CH13" s="455"/>
      <c r="CI13" s="455"/>
      <c r="CJ13" s="455"/>
      <c r="CK13" s="455"/>
      <c r="CL13" s="455"/>
      <c r="CM13" s="455"/>
      <c r="CN13" s="455"/>
      <c r="CO13" s="455"/>
      <c r="CP13" s="455"/>
      <c r="CQ13" s="455"/>
      <c r="CR13" s="455"/>
      <c r="CS13" s="456"/>
      <c r="CT13" s="415">
        <v>11.8</v>
      </c>
      <c r="CU13" s="416"/>
      <c r="CV13" s="416"/>
      <c r="CW13" s="416"/>
      <c r="CX13" s="416"/>
      <c r="CY13" s="416"/>
      <c r="CZ13" s="416"/>
      <c r="DA13" s="417"/>
      <c r="DB13" s="415">
        <v>11.4</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137</v>
      </c>
      <c r="M14" s="579"/>
      <c r="N14" s="579"/>
      <c r="O14" s="579"/>
      <c r="P14" s="579"/>
      <c r="Q14" s="580"/>
      <c r="R14" s="548">
        <v>39110</v>
      </c>
      <c r="S14" s="549"/>
      <c r="T14" s="549"/>
      <c r="U14" s="549"/>
      <c r="V14" s="550"/>
      <c r="W14" s="551"/>
      <c r="X14" s="461"/>
      <c r="Y14" s="461"/>
      <c r="Z14" s="461"/>
      <c r="AA14" s="461"/>
      <c r="AB14" s="462"/>
      <c r="AC14" s="541">
        <v>8.3000000000000007</v>
      </c>
      <c r="AD14" s="542"/>
      <c r="AE14" s="542"/>
      <c r="AF14" s="542"/>
      <c r="AG14" s="543"/>
      <c r="AH14" s="541">
        <v>8.1999999999999993</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138</v>
      </c>
      <c r="CE14" s="452"/>
      <c r="CF14" s="452"/>
      <c r="CG14" s="452"/>
      <c r="CH14" s="452"/>
      <c r="CI14" s="452"/>
      <c r="CJ14" s="452"/>
      <c r="CK14" s="452"/>
      <c r="CL14" s="452"/>
      <c r="CM14" s="452"/>
      <c r="CN14" s="452"/>
      <c r="CO14" s="452"/>
      <c r="CP14" s="452"/>
      <c r="CQ14" s="452"/>
      <c r="CR14" s="452"/>
      <c r="CS14" s="453"/>
      <c r="CT14" s="552">
        <v>99.9</v>
      </c>
      <c r="CU14" s="553"/>
      <c r="CV14" s="553"/>
      <c r="CW14" s="553"/>
      <c r="CX14" s="553"/>
      <c r="CY14" s="553"/>
      <c r="CZ14" s="553"/>
      <c r="DA14" s="554"/>
      <c r="DB14" s="552">
        <v>89.6</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139</v>
      </c>
      <c r="N15" s="546"/>
      <c r="O15" s="546"/>
      <c r="P15" s="546"/>
      <c r="Q15" s="547"/>
      <c r="R15" s="548">
        <v>38893</v>
      </c>
      <c r="S15" s="549"/>
      <c r="T15" s="549"/>
      <c r="U15" s="549"/>
      <c r="V15" s="550"/>
      <c r="W15" s="536" t="s">
        <v>140</v>
      </c>
      <c r="X15" s="458"/>
      <c r="Y15" s="458"/>
      <c r="Z15" s="458"/>
      <c r="AA15" s="458"/>
      <c r="AB15" s="459"/>
      <c r="AC15" s="421">
        <v>4127</v>
      </c>
      <c r="AD15" s="422"/>
      <c r="AE15" s="422"/>
      <c r="AF15" s="422"/>
      <c r="AG15" s="423"/>
      <c r="AH15" s="421">
        <v>4151</v>
      </c>
      <c r="AI15" s="422"/>
      <c r="AJ15" s="422"/>
      <c r="AK15" s="422"/>
      <c r="AL15" s="424"/>
      <c r="AM15" s="514"/>
      <c r="AN15" s="419"/>
      <c r="AO15" s="419"/>
      <c r="AP15" s="419"/>
      <c r="AQ15" s="419"/>
      <c r="AR15" s="419"/>
      <c r="AS15" s="419"/>
      <c r="AT15" s="420"/>
      <c r="AU15" s="502"/>
      <c r="AV15" s="503"/>
      <c r="AW15" s="503"/>
      <c r="AX15" s="503"/>
      <c r="AY15" s="437" t="s">
        <v>141</v>
      </c>
      <c r="AZ15" s="438"/>
      <c r="BA15" s="438"/>
      <c r="BB15" s="438"/>
      <c r="BC15" s="438"/>
      <c r="BD15" s="438"/>
      <c r="BE15" s="438"/>
      <c r="BF15" s="438"/>
      <c r="BG15" s="438"/>
      <c r="BH15" s="438"/>
      <c r="BI15" s="438"/>
      <c r="BJ15" s="438"/>
      <c r="BK15" s="438"/>
      <c r="BL15" s="438"/>
      <c r="BM15" s="439"/>
      <c r="BN15" s="440">
        <v>4102618</v>
      </c>
      <c r="BO15" s="441"/>
      <c r="BP15" s="441"/>
      <c r="BQ15" s="441"/>
      <c r="BR15" s="441"/>
      <c r="BS15" s="441"/>
      <c r="BT15" s="441"/>
      <c r="BU15" s="442"/>
      <c r="BV15" s="440">
        <v>4065549</v>
      </c>
      <c r="BW15" s="441"/>
      <c r="BX15" s="441"/>
      <c r="BY15" s="441"/>
      <c r="BZ15" s="441"/>
      <c r="CA15" s="441"/>
      <c r="CB15" s="441"/>
      <c r="CC15" s="442"/>
      <c r="CD15" s="555" t="s">
        <v>142</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143</v>
      </c>
      <c r="M16" s="539"/>
      <c r="N16" s="539"/>
      <c r="O16" s="539"/>
      <c r="P16" s="539"/>
      <c r="Q16" s="540"/>
      <c r="R16" s="533" t="s">
        <v>144</v>
      </c>
      <c r="S16" s="534"/>
      <c r="T16" s="534"/>
      <c r="U16" s="534"/>
      <c r="V16" s="535"/>
      <c r="W16" s="551"/>
      <c r="X16" s="461"/>
      <c r="Y16" s="461"/>
      <c r="Z16" s="461"/>
      <c r="AA16" s="461"/>
      <c r="AB16" s="462"/>
      <c r="AC16" s="541">
        <v>23.5</v>
      </c>
      <c r="AD16" s="542"/>
      <c r="AE16" s="542"/>
      <c r="AF16" s="542"/>
      <c r="AG16" s="543"/>
      <c r="AH16" s="541">
        <v>23.6</v>
      </c>
      <c r="AI16" s="542"/>
      <c r="AJ16" s="542"/>
      <c r="AK16" s="542"/>
      <c r="AL16" s="544"/>
      <c r="AM16" s="514"/>
      <c r="AN16" s="419"/>
      <c r="AO16" s="419"/>
      <c r="AP16" s="419"/>
      <c r="AQ16" s="419"/>
      <c r="AR16" s="419"/>
      <c r="AS16" s="419"/>
      <c r="AT16" s="420"/>
      <c r="AU16" s="502"/>
      <c r="AV16" s="503"/>
      <c r="AW16" s="503"/>
      <c r="AX16" s="503"/>
      <c r="AY16" s="425" t="s">
        <v>145</v>
      </c>
      <c r="AZ16" s="426"/>
      <c r="BA16" s="426"/>
      <c r="BB16" s="426"/>
      <c r="BC16" s="426"/>
      <c r="BD16" s="426"/>
      <c r="BE16" s="426"/>
      <c r="BF16" s="426"/>
      <c r="BG16" s="426"/>
      <c r="BH16" s="426"/>
      <c r="BI16" s="426"/>
      <c r="BJ16" s="426"/>
      <c r="BK16" s="426"/>
      <c r="BL16" s="426"/>
      <c r="BM16" s="427"/>
      <c r="BN16" s="445">
        <v>7090930</v>
      </c>
      <c r="BO16" s="446"/>
      <c r="BP16" s="446"/>
      <c r="BQ16" s="446"/>
      <c r="BR16" s="446"/>
      <c r="BS16" s="446"/>
      <c r="BT16" s="446"/>
      <c r="BU16" s="447"/>
      <c r="BV16" s="445">
        <v>7331478</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146</v>
      </c>
      <c r="N17" s="531"/>
      <c r="O17" s="531"/>
      <c r="P17" s="531"/>
      <c r="Q17" s="532"/>
      <c r="R17" s="533" t="s">
        <v>144</v>
      </c>
      <c r="S17" s="534"/>
      <c r="T17" s="534"/>
      <c r="U17" s="534"/>
      <c r="V17" s="535"/>
      <c r="W17" s="536" t="s">
        <v>147</v>
      </c>
      <c r="X17" s="458"/>
      <c r="Y17" s="458"/>
      <c r="Z17" s="458"/>
      <c r="AA17" s="458"/>
      <c r="AB17" s="459"/>
      <c r="AC17" s="421">
        <v>11961</v>
      </c>
      <c r="AD17" s="422"/>
      <c r="AE17" s="422"/>
      <c r="AF17" s="422"/>
      <c r="AG17" s="423"/>
      <c r="AH17" s="421">
        <v>11981</v>
      </c>
      <c r="AI17" s="422"/>
      <c r="AJ17" s="422"/>
      <c r="AK17" s="422"/>
      <c r="AL17" s="424"/>
      <c r="AM17" s="514"/>
      <c r="AN17" s="419"/>
      <c r="AO17" s="419"/>
      <c r="AP17" s="419"/>
      <c r="AQ17" s="419"/>
      <c r="AR17" s="419"/>
      <c r="AS17" s="419"/>
      <c r="AT17" s="420"/>
      <c r="AU17" s="502"/>
      <c r="AV17" s="503"/>
      <c r="AW17" s="503"/>
      <c r="AX17" s="503"/>
      <c r="AY17" s="425" t="s">
        <v>148</v>
      </c>
      <c r="AZ17" s="426"/>
      <c r="BA17" s="426"/>
      <c r="BB17" s="426"/>
      <c r="BC17" s="426"/>
      <c r="BD17" s="426"/>
      <c r="BE17" s="426"/>
      <c r="BF17" s="426"/>
      <c r="BG17" s="426"/>
      <c r="BH17" s="426"/>
      <c r="BI17" s="426"/>
      <c r="BJ17" s="426"/>
      <c r="BK17" s="426"/>
      <c r="BL17" s="426"/>
      <c r="BM17" s="427"/>
      <c r="BN17" s="445">
        <v>5227197</v>
      </c>
      <c r="BO17" s="446"/>
      <c r="BP17" s="446"/>
      <c r="BQ17" s="446"/>
      <c r="BR17" s="446"/>
      <c r="BS17" s="446"/>
      <c r="BT17" s="446"/>
      <c r="BU17" s="447"/>
      <c r="BV17" s="445">
        <v>5170865</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149</v>
      </c>
      <c r="C18" s="508"/>
      <c r="D18" s="508"/>
      <c r="E18" s="509"/>
      <c r="F18" s="509"/>
      <c r="G18" s="509"/>
      <c r="H18" s="509"/>
      <c r="I18" s="509"/>
      <c r="J18" s="509"/>
      <c r="K18" s="509"/>
      <c r="L18" s="510">
        <v>45.37</v>
      </c>
      <c r="M18" s="510"/>
      <c r="N18" s="510"/>
      <c r="O18" s="510"/>
      <c r="P18" s="510"/>
      <c r="Q18" s="510"/>
      <c r="R18" s="511"/>
      <c r="S18" s="511"/>
      <c r="T18" s="511"/>
      <c r="U18" s="511"/>
      <c r="V18" s="512"/>
      <c r="W18" s="526"/>
      <c r="X18" s="527"/>
      <c r="Y18" s="527"/>
      <c r="Z18" s="527"/>
      <c r="AA18" s="527"/>
      <c r="AB18" s="537"/>
      <c r="AC18" s="409">
        <v>68.2</v>
      </c>
      <c r="AD18" s="410"/>
      <c r="AE18" s="410"/>
      <c r="AF18" s="410"/>
      <c r="AG18" s="513"/>
      <c r="AH18" s="409">
        <v>68.2</v>
      </c>
      <c r="AI18" s="410"/>
      <c r="AJ18" s="410"/>
      <c r="AK18" s="410"/>
      <c r="AL18" s="411"/>
      <c r="AM18" s="514"/>
      <c r="AN18" s="419"/>
      <c r="AO18" s="419"/>
      <c r="AP18" s="419"/>
      <c r="AQ18" s="419"/>
      <c r="AR18" s="419"/>
      <c r="AS18" s="419"/>
      <c r="AT18" s="420"/>
      <c r="AU18" s="502"/>
      <c r="AV18" s="503"/>
      <c r="AW18" s="503"/>
      <c r="AX18" s="503"/>
      <c r="AY18" s="425" t="s">
        <v>150</v>
      </c>
      <c r="AZ18" s="426"/>
      <c r="BA18" s="426"/>
      <c r="BB18" s="426"/>
      <c r="BC18" s="426"/>
      <c r="BD18" s="426"/>
      <c r="BE18" s="426"/>
      <c r="BF18" s="426"/>
      <c r="BG18" s="426"/>
      <c r="BH18" s="426"/>
      <c r="BI18" s="426"/>
      <c r="BJ18" s="426"/>
      <c r="BK18" s="426"/>
      <c r="BL18" s="426"/>
      <c r="BM18" s="427"/>
      <c r="BN18" s="445">
        <v>8520781</v>
      </c>
      <c r="BO18" s="446"/>
      <c r="BP18" s="446"/>
      <c r="BQ18" s="446"/>
      <c r="BR18" s="446"/>
      <c r="BS18" s="446"/>
      <c r="BT18" s="446"/>
      <c r="BU18" s="447"/>
      <c r="BV18" s="445">
        <v>8470765</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151</v>
      </c>
      <c r="C19" s="508"/>
      <c r="D19" s="508"/>
      <c r="E19" s="509"/>
      <c r="F19" s="509"/>
      <c r="G19" s="509"/>
      <c r="H19" s="509"/>
      <c r="I19" s="509"/>
      <c r="J19" s="509"/>
      <c r="K19" s="509"/>
      <c r="L19" s="515">
        <v>854</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152</v>
      </c>
      <c r="AZ19" s="426"/>
      <c r="BA19" s="426"/>
      <c r="BB19" s="426"/>
      <c r="BC19" s="426"/>
      <c r="BD19" s="426"/>
      <c r="BE19" s="426"/>
      <c r="BF19" s="426"/>
      <c r="BG19" s="426"/>
      <c r="BH19" s="426"/>
      <c r="BI19" s="426"/>
      <c r="BJ19" s="426"/>
      <c r="BK19" s="426"/>
      <c r="BL19" s="426"/>
      <c r="BM19" s="427"/>
      <c r="BN19" s="445">
        <v>10267016</v>
      </c>
      <c r="BO19" s="446"/>
      <c r="BP19" s="446"/>
      <c r="BQ19" s="446"/>
      <c r="BR19" s="446"/>
      <c r="BS19" s="446"/>
      <c r="BT19" s="446"/>
      <c r="BU19" s="447"/>
      <c r="BV19" s="445">
        <v>9965572</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153</v>
      </c>
      <c r="C20" s="508"/>
      <c r="D20" s="508"/>
      <c r="E20" s="509"/>
      <c r="F20" s="509"/>
      <c r="G20" s="509"/>
      <c r="H20" s="509"/>
      <c r="I20" s="509"/>
      <c r="J20" s="509"/>
      <c r="K20" s="509"/>
      <c r="L20" s="515">
        <v>15233</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154</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155</v>
      </c>
      <c r="C22" s="475"/>
      <c r="D22" s="476"/>
      <c r="E22" s="483" t="s">
        <v>1</v>
      </c>
      <c r="F22" s="458"/>
      <c r="G22" s="458"/>
      <c r="H22" s="458"/>
      <c r="I22" s="458"/>
      <c r="J22" s="458"/>
      <c r="K22" s="459"/>
      <c r="L22" s="483" t="s">
        <v>156</v>
      </c>
      <c r="M22" s="458"/>
      <c r="N22" s="458"/>
      <c r="O22" s="458"/>
      <c r="P22" s="459"/>
      <c r="Q22" s="468" t="s">
        <v>157</v>
      </c>
      <c r="R22" s="469"/>
      <c r="S22" s="469"/>
      <c r="T22" s="469"/>
      <c r="U22" s="469"/>
      <c r="V22" s="484"/>
      <c r="W22" s="486" t="s">
        <v>158</v>
      </c>
      <c r="X22" s="475"/>
      <c r="Y22" s="476"/>
      <c r="Z22" s="483" t="s">
        <v>1</v>
      </c>
      <c r="AA22" s="458"/>
      <c r="AB22" s="458"/>
      <c r="AC22" s="458"/>
      <c r="AD22" s="458"/>
      <c r="AE22" s="458"/>
      <c r="AF22" s="458"/>
      <c r="AG22" s="459"/>
      <c r="AH22" s="457" t="s">
        <v>159</v>
      </c>
      <c r="AI22" s="458"/>
      <c r="AJ22" s="458"/>
      <c r="AK22" s="458"/>
      <c r="AL22" s="459"/>
      <c r="AM22" s="457" t="s">
        <v>160</v>
      </c>
      <c r="AN22" s="463"/>
      <c r="AO22" s="463"/>
      <c r="AP22" s="463"/>
      <c r="AQ22" s="463"/>
      <c r="AR22" s="464"/>
      <c r="AS22" s="468" t="s">
        <v>157</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161</v>
      </c>
      <c r="AZ23" s="438"/>
      <c r="BA23" s="438"/>
      <c r="BB23" s="438"/>
      <c r="BC23" s="438"/>
      <c r="BD23" s="438"/>
      <c r="BE23" s="438"/>
      <c r="BF23" s="438"/>
      <c r="BG23" s="438"/>
      <c r="BH23" s="438"/>
      <c r="BI23" s="438"/>
      <c r="BJ23" s="438"/>
      <c r="BK23" s="438"/>
      <c r="BL23" s="438"/>
      <c r="BM23" s="439"/>
      <c r="BN23" s="445">
        <v>17373791</v>
      </c>
      <c r="BO23" s="446"/>
      <c r="BP23" s="446"/>
      <c r="BQ23" s="446"/>
      <c r="BR23" s="446"/>
      <c r="BS23" s="446"/>
      <c r="BT23" s="446"/>
      <c r="BU23" s="447"/>
      <c r="BV23" s="445">
        <v>16998221</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162</v>
      </c>
      <c r="F24" s="419"/>
      <c r="G24" s="419"/>
      <c r="H24" s="419"/>
      <c r="I24" s="419"/>
      <c r="J24" s="419"/>
      <c r="K24" s="420"/>
      <c r="L24" s="421">
        <v>1</v>
      </c>
      <c r="M24" s="422"/>
      <c r="N24" s="422"/>
      <c r="O24" s="422"/>
      <c r="P24" s="423"/>
      <c r="Q24" s="421">
        <v>8800</v>
      </c>
      <c r="R24" s="422"/>
      <c r="S24" s="422"/>
      <c r="T24" s="422"/>
      <c r="U24" s="422"/>
      <c r="V24" s="423"/>
      <c r="W24" s="487"/>
      <c r="X24" s="478"/>
      <c r="Y24" s="479"/>
      <c r="Z24" s="418" t="s">
        <v>163</v>
      </c>
      <c r="AA24" s="419"/>
      <c r="AB24" s="419"/>
      <c r="AC24" s="419"/>
      <c r="AD24" s="419"/>
      <c r="AE24" s="419"/>
      <c r="AF24" s="419"/>
      <c r="AG24" s="420"/>
      <c r="AH24" s="421">
        <v>338</v>
      </c>
      <c r="AI24" s="422"/>
      <c r="AJ24" s="422"/>
      <c r="AK24" s="422"/>
      <c r="AL24" s="423"/>
      <c r="AM24" s="421">
        <v>1025830</v>
      </c>
      <c r="AN24" s="422"/>
      <c r="AO24" s="422"/>
      <c r="AP24" s="422"/>
      <c r="AQ24" s="422"/>
      <c r="AR24" s="423"/>
      <c r="AS24" s="421">
        <v>3035</v>
      </c>
      <c r="AT24" s="422"/>
      <c r="AU24" s="422"/>
      <c r="AV24" s="422"/>
      <c r="AW24" s="422"/>
      <c r="AX24" s="424"/>
      <c r="AY24" s="412" t="s">
        <v>164</v>
      </c>
      <c r="AZ24" s="413"/>
      <c r="BA24" s="413"/>
      <c r="BB24" s="413"/>
      <c r="BC24" s="413"/>
      <c r="BD24" s="413"/>
      <c r="BE24" s="413"/>
      <c r="BF24" s="413"/>
      <c r="BG24" s="413"/>
      <c r="BH24" s="413"/>
      <c r="BI24" s="413"/>
      <c r="BJ24" s="413"/>
      <c r="BK24" s="413"/>
      <c r="BL24" s="413"/>
      <c r="BM24" s="414"/>
      <c r="BN24" s="445">
        <v>12033537</v>
      </c>
      <c r="BO24" s="446"/>
      <c r="BP24" s="446"/>
      <c r="BQ24" s="446"/>
      <c r="BR24" s="446"/>
      <c r="BS24" s="446"/>
      <c r="BT24" s="446"/>
      <c r="BU24" s="447"/>
      <c r="BV24" s="445">
        <v>11336933</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165</v>
      </c>
      <c r="F25" s="419"/>
      <c r="G25" s="419"/>
      <c r="H25" s="419"/>
      <c r="I25" s="419"/>
      <c r="J25" s="419"/>
      <c r="K25" s="420"/>
      <c r="L25" s="421">
        <v>1</v>
      </c>
      <c r="M25" s="422"/>
      <c r="N25" s="422"/>
      <c r="O25" s="422"/>
      <c r="P25" s="423"/>
      <c r="Q25" s="421">
        <v>7030</v>
      </c>
      <c r="R25" s="422"/>
      <c r="S25" s="422"/>
      <c r="T25" s="422"/>
      <c r="U25" s="422"/>
      <c r="V25" s="423"/>
      <c r="W25" s="487"/>
      <c r="X25" s="478"/>
      <c r="Y25" s="479"/>
      <c r="Z25" s="418" t="s">
        <v>166</v>
      </c>
      <c r="AA25" s="419"/>
      <c r="AB25" s="419"/>
      <c r="AC25" s="419"/>
      <c r="AD25" s="419"/>
      <c r="AE25" s="419"/>
      <c r="AF25" s="419"/>
      <c r="AG25" s="420"/>
      <c r="AH25" s="421">
        <v>41</v>
      </c>
      <c r="AI25" s="422"/>
      <c r="AJ25" s="422"/>
      <c r="AK25" s="422"/>
      <c r="AL25" s="423"/>
      <c r="AM25" s="421">
        <v>113283</v>
      </c>
      <c r="AN25" s="422"/>
      <c r="AO25" s="422"/>
      <c r="AP25" s="422"/>
      <c r="AQ25" s="422"/>
      <c r="AR25" s="423"/>
      <c r="AS25" s="421">
        <v>2763</v>
      </c>
      <c r="AT25" s="422"/>
      <c r="AU25" s="422"/>
      <c r="AV25" s="422"/>
      <c r="AW25" s="422"/>
      <c r="AX25" s="424"/>
      <c r="AY25" s="437" t="s">
        <v>167</v>
      </c>
      <c r="AZ25" s="438"/>
      <c r="BA25" s="438"/>
      <c r="BB25" s="438"/>
      <c r="BC25" s="438"/>
      <c r="BD25" s="438"/>
      <c r="BE25" s="438"/>
      <c r="BF25" s="438"/>
      <c r="BG25" s="438"/>
      <c r="BH25" s="438"/>
      <c r="BI25" s="438"/>
      <c r="BJ25" s="438"/>
      <c r="BK25" s="438"/>
      <c r="BL25" s="438"/>
      <c r="BM25" s="439"/>
      <c r="BN25" s="440">
        <v>3042584</v>
      </c>
      <c r="BO25" s="441"/>
      <c r="BP25" s="441"/>
      <c r="BQ25" s="441"/>
      <c r="BR25" s="441"/>
      <c r="BS25" s="441"/>
      <c r="BT25" s="441"/>
      <c r="BU25" s="442"/>
      <c r="BV25" s="440">
        <v>465908</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168</v>
      </c>
      <c r="F26" s="419"/>
      <c r="G26" s="419"/>
      <c r="H26" s="419"/>
      <c r="I26" s="419"/>
      <c r="J26" s="419"/>
      <c r="K26" s="420"/>
      <c r="L26" s="421">
        <v>1</v>
      </c>
      <c r="M26" s="422"/>
      <c r="N26" s="422"/>
      <c r="O26" s="422"/>
      <c r="P26" s="423"/>
      <c r="Q26" s="421">
        <v>6610</v>
      </c>
      <c r="R26" s="422"/>
      <c r="S26" s="422"/>
      <c r="T26" s="422"/>
      <c r="U26" s="422"/>
      <c r="V26" s="423"/>
      <c r="W26" s="487"/>
      <c r="X26" s="478"/>
      <c r="Y26" s="479"/>
      <c r="Z26" s="418" t="s">
        <v>169</v>
      </c>
      <c r="AA26" s="500"/>
      <c r="AB26" s="500"/>
      <c r="AC26" s="500"/>
      <c r="AD26" s="500"/>
      <c r="AE26" s="500"/>
      <c r="AF26" s="500"/>
      <c r="AG26" s="501"/>
      <c r="AH26" s="421">
        <v>27</v>
      </c>
      <c r="AI26" s="422"/>
      <c r="AJ26" s="422"/>
      <c r="AK26" s="422"/>
      <c r="AL26" s="423"/>
      <c r="AM26" s="421">
        <v>92259</v>
      </c>
      <c r="AN26" s="422"/>
      <c r="AO26" s="422"/>
      <c r="AP26" s="422"/>
      <c r="AQ26" s="422"/>
      <c r="AR26" s="423"/>
      <c r="AS26" s="421">
        <v>3417</v>
      </c>
      <c r="AT26" s="422"/>
      <c r="AU26" s="422"/>
      <c r="AV26" s="422"/>
      <c r="AW26" s="422"/>
      <c r="AX26" s="424"/>
      <c r="AY26" s="454" t="s">
        <v>170</v>
      </c>
      <c r="AZ26" s="455"/>
      <c r="BA26" s="455"/>
      <c r="BB26" s="455"/>
      <c r="BC26" s="455"/>
      <c r="BD26" s="455"/>
      <c r="BE26" s="455"/>
      <c r="BF26" s="455"/>
      <c r="BG26" s="455"/>
      <c r="BH26" s="455"/>
      <c r="BI26" s="455"/>
      <c r="BJ26" s="455"/>
      <c r="BK26" s="455"/>
      <c r="BL26" s="455"/>
      <c r="BM26" s="456"/>
      <c r="BN26" s="445" t="s">
        <v>171</v>
      </c>
      <c r="BO26" s="446"/>
      <c r="BP26" s="446"/>
      <c r="BQ26" s="446"/>
      <c r="BR26" s="446"/>
      <c r="BS26" s="446"/>
      <c r="BT26" s="446"/>
      <c r="BU26" s="447"/>
      <c r="BV26" s="445" t="s">
        <v>121</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172</v>
      </c>
      <c r="F27" s="419"/>
      <c r="G27" s="419"/>
      <c r="H27" s="419"/>
      <c r="I27" s="419"/>
      <c r="J27" s="419"/>
      <c r="K27" s="420"/>
      <c r="L27" s="421">
        <v>1</v>
      </c>
      <c r="M27" s="422"/>
      <c r="N27" s="422"/>
      <c r="O27" s="422"/>
      <c r="P27" s="423"/>
      <c r="Q27" s="421">
        <v>4720</v>
      </c>
      <c r="R27" s="422"/>
      <c r="S27" s="422"/>
      <c r="T27" s="422"/>
      <c r="U27" s="422"/>
      <c r="V27" s="423"/>
      <c r="W27" s="487"/>
      <c r="X27" s="478"/>
      <c r="Y27" s="479"/>
      <c r="Z27" s="418" t="s">
        <v>173</v>
      </c>
      <c r="AA27" s="419"/>
      <c r="AB27" s="419"/>
      <c r="AC27" s="419"/>
      <c r="AD27" s="419"/>
      <c r="AE27" s="419"/>
      <c r="AF27" s="419"/>
      <c r="AG27" s="420"/>
      <c r="AH27" s="421">
        <v>14</v>
      </c>
      <c r="AI27" s="422"/>
      <c r="AJ27" s="422"/>
      <c r="AK27" s="422"/>
      <c r="AL27" s="423"/>
      <c r="AM27" s="421">
        <v>39060</v>
      </c>
      <c r="AN27" s="422"/>
      <c r="AO27" s="422"/>
      <c r="AP27" s="422"/>
      <c r="AQ27" s="422"/>
      <c r="AR27" s="423"/>
      <c r="AS27" s="421">
        <v>2790</v>
      </c>
      <c r="AT27" s="422"/>
      <c r="AU27" s="422"/>
      <c r="AV27" s="422"/>
      <c r="AW27" s="422"/>
      <c r="AX27" s="424"/>
      <c r="AY27" s="451" t="s">
        <v>174</v>
      </c>
      <c r="AZ27" s="452"/>
      <c r="BA27" s="452"/>
      <c r="BB27" s="452"/>
      <c r="BC27" s="452"/>
      <c r="BD27" s="452"/>
      <c r="BE27" s="452"/>
      <c r="BF27" s="452"/>
      <c r="BG27" s="452"/>
      <c r="BH27" s="452"/>
      <c r="BI27" s="452"/>
      <c r="BJ27" s="452"/>
      <c r="BK27" s="452"/>
      <c r="BL27" s="452"/>
      <c r="BM27" s="453"/>
      <c r="BN27" s="448" t="s">
        <v>121</v>
      </c>
      <c r="BO27" s="449"/>
      <c r="BP27" s="449"/>
      <c r="BQ27" s="449"/>
      <c r="BR27" s="449"/>
      <c r="BS27" s="449"/>
      <c r="BT27" s="449"/>
      <c r="BU27" s="450"/>
      <c r="BV27" s="448" t="s">
        <v>121</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175</v>
      </c>
      <c r="F28" s="419"/>
      <c r="G28" s="419"/>
      <c r="H28" s="419"/>
      <c r="I28" s="419"/>
      <c r="J28" s="419"/>
      <c r="K28" s="420"/>
      <c r="L28" s="421">
        <v>1</v>
      </c>
      <c r="M28" s="422"/>
      <c r="N28" s="422"/>
      <c r="O28" s="422"/>
      <c r="P28" s="423"/>
      <c r="Q28" s="421">
        <v>4170</v>
      </c>
      <c r="R28" s="422"/>
      <c r="S28" s="422"/>
      <c r="T28" s="422"/>
      <c r="U28" s="422"/>
      <c r="V28" s="423"/>
      <c r="W28" s="487"/>
      <c r="X28" s="478"/>
      <c r="Y28" s="479"/>
      <c r="Z28" s="418" t="s">
        <v>176</v>
      </c>
      <c r="AA28" s="419"/>
      <c r="AB28" s="419"/>
      <c r="AC28" s="419"/>
      <c r="AD28" s="419"/>
      <c r="AE28" s="419"/>
      <c r="AF28" s="419"/>
      <c r="AG28" s="420"/>
      <c r="AH28" s="421" t="s">
        <v>171</v>
      </c>
      <c r="AI28" s="422"/>
      <c r="AJ28" s="422"/>
      <c r="AK28" s="422"/>
      <c r="AL28" s="423"/>
      <c r="AM28" s="421" t="s">
        <v>177</v>
      </c>
      <c r="AN28" s="422"/>
      <c r="AO28" s="422"/>
      <c r="AP28" s="422"/>
      <c r="AQ28" s="422"/>
      <c r="AR28" s="423"/>
      <c r="AS28" s="421" t="s">
        <v>171</v>
      </c>
      <c r="AT28" s="422"/>
      <c r="AU28" s="422"/>
      <c r="AV28" s="422"/>
      <c r="AW28" s="422"/>
      <c r="AX28" s="424"/>
      <c r="AY28" s="428" t="s">
        <v>178</v>
      </c>
      <c r="AZ28" s="429"/>
      <c r="BA28" s="429"/>
      <c r="BB28" s="430"/>
      <c r="BC28" s="437" t="s">
        <v>42</v>
      </c>
      <c r="BD28" s="438"/>
      <c r="BE28" s="438"/>
      <c r="BF28" s="438"/>
      <c r="BG28" s="438"/>
      <c r="BH28" s="438"/>
      <c r="BI28" s="438"/>
      <c r="BJ28" s="438"/>
      <c r="BK28" s="438"/>
      <c r="BL28" s="438"/>
      <c r="BM28" s="439"/>
      <c r="BN28" s="440">
        <v>1637082</v>
      </c>
      <c r="BO28" s="441"/>
      <c r="BP28" s="441"/>
      <c r="BQ28" s="441"/>
      <c r="BR28" s="441"/>
      <c r="BS28" s="441"/>
      <c r="BT28" s="441"/>
      <c r="BU28" s="442"/>
      <c r="BV28" s="440">
        <v>2066065</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179</v>
      </c>
      <c r="F29" s="419"/>
      <c r="G29" s="419"/>
      <c r="H29" s="419"/>
      <c r="I29" s="419"/>
      <c r="J29" s="419"/>
      <c r="K29" s="420"/>
      <c r="L29" s="421">
        <v>15</v>
      </c>
      <c r="M29" s="422"/>
      <c r="N29" s="422"/>
      <c r="O29" s="422"/>
      <c r="P29" s="423"/>
      <c r="Q29" s="421">
        <v>3910</v>
      </c>
      <c r="R29" s="422"/>
      <c r="S29" s="422"/>
      <c r="T29" s="422"/>
      <c r="U29" s="422"/>
      <c r="V29" s="423"/>
      <c r="W29" s="488"/>
      <c r="X29" s="489"/>
      <c r="Y29" s="490"/>
      <c r="Z29" s="418" t="s">
        <v>180</v>
      </c>
      <c r="AA29" s="419"/>
      <c r="AB29" s="419"/>
      <c r="AC29" s="419"/>
      <c r="AD29" s="419"/>
      <c r="AE29" s="419"/>
      <c r="AF29" s="419"/>
      <c r="AG29" s="420"/>
      <c r="AH29" s="421">
        <v>352</v>
      </c>
      <c r="AI29" s="422"/>
      <c r="AJ29" s="422"/>
      <c r="AK29" s="422"/>
      <c r="AL29" s="423"/>
      <c r="AM29" s="421">
        <v>1064890</v>
      </c>
      <c r="AN29" s="422"/>
      <c r="AO29" s="422"/>
      <c r="AP29" s="422"/>
      <c r="AQ29" s="422"/>
      <c r="AR29" s="423"/>
      <c r="AS29" s="421">
        <v>3025</v>
      </c>
      <c r="AT29" s="422"/>
      <c r="AU29" s="422"/>
      <c r="AV29" s="422"/>
      <c r="AW29" s="422"/>
      <c r="AX29" s="424"/>
      <c r="AY29" s="431"/>
      <c r="AZ29" s="432"/>
      <c r="BA29" s="432"/>
      <c r="BB29" s="433"/>
      <c r="BC29" s="425" t="s">
        <v>181</v>
      </c>
      <c r="BD29" s="426"/>
      <c r="BE29" s="426"/>
      <c r="BF29" s="426"/>
      <c r="BG29" s="426"/>
      <c r="BH29" s="426"/>
      <c r="BI29" s="426"/>
      <c r="BJ29" s="426"/>
      <c r="BK29" s="426"/>
      <c r="BL29" s="426"/>
      <c r="BM29" s="427"/>
      <c r="BN29" s="445">
        <v>1112834</v>
      </c>
      <c r="BO29" s="446"/>
      <c r="BP29" s="446"/>
      <c r="BQ29" s="446"/>
      <c r="BR29" s="446"/>
      <c r="BS29" s="446"/>
      <c r="BT29" s="446"/>
      <c r="BU29" s="447"/>
      <c r="BV29" s="445">
        <v>1111725</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182</v>
      </c>
      <c r="X30" s="498"/>
      <c r="Y30" s="498"/>
      <c r="Z30" s="498"/>
      <c r="AA30" s="498"/>
      <c r="AB30" s="498"/>
      <c r="AC30" s="498"/>
      <c r="AD30" s="498"/>
      <c r="AE30" s="498"/>
      <c r="AF30" s="498"/>
      <c r="AG30" s="499"/>
      <c r="AH30" s="409">
        <v>99</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219378</v>
      </c>
      <c r="BO30" s="449"/>
      <c r="BP30" s="449"/>
      <c r="BQ30" s="449"/>
      <c r="BR30" s="449"/>
      <c r="BS30" s="449"/>
      <c r="BT30" s="449"/>
      <c r="BU30" s="450"/>
      <c r="BV30" s="448">
        <v>223981</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189</v>
      </c>
      <c r="D33" s="408"/>
      <c r="E33" s="407" t="s">
        <v>190</v>
      </c>
      <c r="F33" s="407"/>
      <c r="G33" s="407"/>
      <c r="H33" s="407"/>
      <c r="I33" s="407"/>
      <c r="J33" s="407"/>
      <c r="K33" s="407"/>
      <c r="L33" s="407"/>
      <c r="M33" s="407"/>
      <c r="N33" s="407"/>
      <c r="O33" s="407"/>
      <c r="P33" s="407"/>
      <c r="Q33" s="407"/>
      <c r="R33" s="407"/>
      <c r="S33" s="407"/>
      <c r="T33" s="195"/>
      <c r="U33" s="408" t="s">
        <v>191</v>
      </c>
      <c r="V33" s="408"/>
      <c r="W33" s="407" t="s">
        <v>190</v>
      </c>
      <c r="X33" s="407"/>
      <c r="Y33" s="407"/>
      <c r="Z33" s="407"/>
      <c r="AA33" s="407"/>
      <c r="AB33" s="407"/>
      <c r="AC33" s="407"/>
      <c r="AD33" s="407"/>
      <c r="AE33" s="407"/>
      <c r="AF33" s="407"/>
      <c r="AG33" s="407"/>
      <c r="AH33" s="407"/>
      <c r="AI33" s="407"/>
      <c r="AJ33" s="407"/>
      <c r="AK33" s="407"/>
      <c r="AL33" s="195"/>
      <c r="AM33" s="408" t="s">
        <v>189</v>
      </c>
      <c r="AN33" s="408"/>
      <c r="AO33" s="407" t="s">
        <v>192</v>
      </c>
      <c r="AP33" s="407"/>
      <c r="AQ33" s="407"/>
      <c r="AR33" s="407"/>
      <c r="AS33" s="407"/>
      <c r="AT33" s="407"/>
      <c r="AU33" s="407"/>
      <c r="AV33" s="407"/>
      <c r="AW33" s="407"/>
      <c r="AX33" s="407"/>
      <c r="AY33" s="407"/>
      <c r="AZ33" s="407"/>
      <c r="BA33" s="407"/>
      <c r="BB33" s="407"/>
      <c r="BC33" s="407"/>
      <c r="BD33" s="196"/>
      <c r="BE33" s="407" t="s">
        <v>193</v>
      </c>
      <c r="BF33" s="407"/>
      <c r="BG33" s="407" t="s">
        <v>194</v>
      </c>
      <c r="BH33" s="407"/>
      <c r="BI33" s="407"/>
      <c r="BJ33" s="407"/>
      <c r="BK33" s="407"/>
      <c r="BL33" s="407"/>
      <c r="BM33" s="407"/>
      <c r="BN33" s="407"/>
      <c r="BO33" s="407"/>
      <c r="BP33" s="407"/>
      <c r="BQ33" s="407"/>
      <c r="BR33" s="407"/>
      <c r="BS33" s="407"/>
      <c r="BT33" s="407"/>
      <c r="BU33" s="407"/>
      <c r="BV33" s="196"/>
      <c r="BW33" s="408" t="s">
        <v>193</v>
      </c>
      <c r="BX33" s="408"/>
      <c r="BY33" s="407" t="s">
        <v>195</v>
      </c>
      <c r="BZ33" s="407"/>
      <c r="CA33" s="407"/>
      <c r="CB33" s="407"/>
      <c r="CC33" s="407"/>
      <c r="CD33" s="407"/>
      <c r="CE33" s="407"/>
      <c r="CF33" s="407"/>
      <c r="CG33" s="407"/>
      <c r="CH33" s="407"/>
      <c r="CI33" s="407"/>
      <c r="CJ33" s="407"/>
      <c r="CK33" s="407"/>
      <c r="CL33" s="407"/>
      <c r="CM33" s="407"/>
      <c r="CN33" s="195"/>
      <c r="CO33" s="408" t="s">
        <v>196</v>
      </c>
      <c r="CP33" s="408"/>
      <c r="CQ33" s="407" t="s">
        <v>197</v>
      </c>
      <c r="CR33" s="407"/>
      <c r="CS33" s="407"/>
      <c r="CT33" s="407"/>
      <c r="CU33" s="407"/>
      <c r="CV33" s="407"/>
      <c r="CW33" s="407"/>
      <c r="CX33" s="407"/>
      <c r="CY33" s="407"/>
      <c r="CZ33" s="407"/>
      <c r="DA33" s="407"/>
      <c r="DB33" s="407"/>
      <c r="DC33" s="407"/>
      <c r="DD33" s="407"/>
      <c r="DE33" s="407"/>
      <c r="DF33" s="195"/>
      <c r="DG33" s="406" t="s">
        <v>198</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4</v>
      </c>
      <c r="V34" s="404"/>
      <c r="W34" s="403" t="str">
        <f>IF('各会計、関係団体の財政状況及び健全化判断比率'!B28="","",'各会計、関係団体の財政状況及び健全化判断比率'!B28)</f>
        <v>小松島市競輪事業特別会計</v>
      </c>
      <c r="X34" s="403"/>
      <c r="Y34" s="403"/>
      <c r="Z34" s="403"/>
      <c r="AA34" s="403"/>
      <c r="AB34" s="403"/>
      <c r="AC34" s="403"/>
      <c r="AD34" s="403"/>
      <c r="AE34" s="403"/>
      <c r="AF34" s="403"/>
      <c r="AG34" s="403"/>
      <c r="AH34" s="403"/>
      <c r="AI34" s="403"/>
      <c r="AJ34" s="403"/>
      <c r="AK34" s="403"/>
      <c r="AL34" s="193"/>
      <c r="AM34" s="404">
        <f>IF(AO34="","",MAX(C34:D43,U34:V43)+1)</f>
        <v>8</v>
      </c>
      <c r="AN34" s="404"/>
      <c r="AO34" s="403" t="str">
        <f>IF('各会計、関係団体の財政状況及び健全化判断比率'!B32="","",'各会計、関係団体の財政状況及び健全化判断比率'!B32)</f>
        <v>水道事業会計</v>
      </c>
      <c r="AP34" s="403"/>
      <c r="AQ34" s="403"/>
      <c r="AR34" s="403"/>
      <c r="AS34" s="403"/>
      <c r="AT34" s="403"/>
      <c r="AU34" s="403"/>
      <c r="AV34" s="403"/>
      <c r="AW34" s="403"/>
      <c r="AX34" s="403"/>
      <c r="AY34" s="403"/>
      <c r="AZ34" s="403"/>
      <c r="BA34" s="403"/>
      <c r="BB34" s="403"/>
      <c r="BC34" s="403"/>
      <c r="BD34" s="193"/>
      <c r="BE34" s="404">
        <f>IF(BG34="","",MAX(C34:D43,U34:V43,AM34:AN43)+1)</f>
        <v>9</v>
      </c>
      <c r="BF34" s="404"/>
      <c r="BG34" s="403" t="str">
        <f>IF('各会計、関係団体の財政状況及び健全化判断比率'!B33="","",'各会計、関係団体の財政状況及び健全化判断比率'!B33)</f>
        <v>小松島市公共下水道事業特別会計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10</v>
      </c>
      <c r="BX34" s="404"/>
      <c r="BY34" s="403" t="str">
        <f>IF('各会計、関係団体の財政状況及び健全化判断比率'!B68="","",'各会計、関係団体の財政状況及び健全化判断比率'!B68)</f>
        <v>小松島市外三町村衛生組合（一般会計）</v>
      </c>
      <c r="BZ34" s="403"/>
      <c r="CA34" s="403"/>
      <c r="CB34" s="403"/>
      <c r="CC34" s="403"/>
      <c r="CD34" s="403"/>
      <c r="CE34" s="403"/>
      <c r="CF34" s="403"/>
      <c r="CG34" s="403"/>
      <c r="CH34" s="403"/>
      <c r="CI34" s="403"/>
      <c r="CJ34" s="403"/>
      <c r="CK34" s="403"/>
      <c r="CL34" s="403"/>
      <c r="CM34" s="403"/>
      <c r="CN34" s="193"/>
      <c r="CO34" s="404">
        <f>IF(CQ34="","",MAX(C34:D43,U34:V43,AM34:AN43,BE34:BF43,BW34:BX43)+1)</f>
        <v>16</v>
      </c>
      <c r="CP34" s="404"/>
      <c r="CQ34" s="403" t="str">
        <f>IF('各会計、関係団体の財政状況及び健全化判断比率'!BS7="","",'各会計、関係団体の財政状況及び健全化判断比率'!BS7)</f>
        <v>小松島市土地開発公社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小松島市住宅新築資金等貸付事業特別会計</v>
      </c>
      <c r="F35" s="403"/>
      <c r="G35" s="403"/>
      <c r="H35" s="403"/>
      <c r="I35" s="403"/>
      <c r="J35" s="403"/>
      <c r="K35" s="403"/>
      <c r="L35" s="403"/>
      <c r="M35" s="403"/>
      <c r="N35" s="403"/>
      <c r="O35" s="403"/>
      <c r="P35" s="403"/>
      <c r="Q35" s="403"/>
      <c r="R35" s="403"/>
      <c r="S35" s="403"/>
      <c r="T35" s="193"/>
      <c r="U35" s="404">
        <f>IF(W35="","",U34+1)</f>
        <v>5</v>
      </c>
      <c r="V35" s="404"/>
      <c r="W35" s="403" t="str">
        <f>IF('各会計、関係団体の財政状況及び健全化判断比率'!B29="","",'各会計、関係団体の財政状況及び健全化判断比率'!B29)</f>
        <v>小松島市後期高齢者医療特別会計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11</v>
      </c>
      <c r="BX35" s="404"/>
      <c r="BY35" s="403" t="str">
        <f>IF('各会計、関係団体の財政状況及び健全化判断比率'!B69="","",'各会計、関係団体の財政状況及び健全化判断比率'!B69)</f>
        <v>那賀川北岸地域湛水防除施設組合
（那賀川北岸地域湛水防除施設組合会計）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f>IF(E36="","",C35+1)</f>
        <v>3</v>
      </c>
      <c r="D36" s="404"/>
      <c r="E36" s="403" t="str">
        <f>IF('各会計、関係団体の財政状況及び健全化判断比率'!B9="","",'各会計、関係団体の財政状況及び健全化判断比率'!B9)</f>
        <v>小松島市土地取得事業特別会計</v>
      </c>
      <c r="F36" s="403"/>
      <c r="G36" s="403"/>
      <c r="H36" s="403"/>
      <c r="I36" s="403"/>
      <c r="J36" s="403"/>
      <c r="K36" s="403"/>
      <c r="L36" s="403"/>
      <c r="M36" s="403"/>
      <c r="N36" s="403"/>
      <c r="O36" s="403"/>
      <c r="P36" s="403"/>
      <c r="Q36" s="403"/>
      <c r="R36" s="403"/>
      <c r="S36" s="403"/>
      <c r="T36" s="193"/>
      <c r="U36" s="404">
        <f t="shared" ref="U36:U43" si="4">IF(W36="","",U35+1)</f>
        <v>6</v>
      </c>
      <c r="V36" s="404"/>
      <c r="W36" s="403" t="str">
        <f>IF('各会計、関係団体の財政状況及び健全化判断比率'!B30="","",'各会計、関係団体の財政状況及び健全化判断比率'!B30)</f>
        <v>小松島市国民健康保険特別会計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12</v>
      </c>
      <c r="BX36" s="404"/>
      <c r="BY36" s="403" t="str">
        <f>IF('各会計、関係団体の財政状況及び健全化判断比率'!B70="","",'各会計、関係団体の財政状況及び健全化判断比率'!B70)</f>
        <v>徳島県後期高齢者医療広域連合（一般会計）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7</v>
      </c>
      <c r="V37" s="404"/>
      <c r="W37" s="403" t="str">
        <f>IF('各会計、関係団体の財政状況及び健全化判断比率'!B31="","",'各会計、関係団体の財政状況及び健全化判断比率'!B31)</f>
        <v>小松島市介護保険特別会計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13</v>
      </c>
      <c r="BX37" s="404"/>
      <c r="BY37" s="403" t="str">
        <f>IF('各会計、関係団体の財政状況及び健全化判断比率'!B71="","",'各会計、関係団体の財政状況及び健全化判断比率'!B71)</f>
        <v>徳島県後期高齢者医療広域連合
（後期高齢者医療特別会計）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14</v>
      </c>
      <c r="BX38" s="404"/>
      <c r="BY38" s="403" t="str">
        <f>IF('各会計、関係団体の財政状況及び健全化判断比率'!B72="","",'各会計、関係団体の財政状況及び健全化判断比率'!B72)</f>
        <v>徳島県市町村総合事務組合（一般会計）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15</v>
      </c>
      <c r="BX39" s="404"/>
      <c r="BY39" s="403" t="str">
        <f>IF('各会計、関係団体の財政状況及び健全化判断比率'!B73="","",'各会計、関係団体の財政状況及び健全化判断比率'!B73)</f>
        <v>徳島県市町村総合事務組合
（徳島滞納整理機構特別会計）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203</v>
      </c>
    </row>
    <row r="50" spans="5:5" x14ac:dyDescent="0.15">
      <c r="E50" s="167" t="s">
        <v>204</v>
      </c>
    </row>
    <row r="51" spans="5:5" x14ac:dyDescent="0.15">
      <c r="E51" s="167" t="s">
        <v>205</v>
      </c>
    </row>
    <row r="52" spans="5:5" x14ac:dyDescent="0.15">
      <c r="E52" s="167" t="s">
        <v>206</v>
      </c>
    </row>
    <row r="53" spans="5:5" x14ac:dyDescent="0.15">
      <c r="E53" s="167" t="s">
        <v>207</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O8oujQ4F7ebaDP6tYxYOxibtJ7CreaPDfrS6pUouHcc4ldFTSNiYxqecKT48+ls6DkVganfgdpWi4RRPk+Z9fw==" saltValue="ZHnSVyrWUr8s84sXNx0d2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election activeCell="J38" sqref="J38"/>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24" t="s">
        <v>564</v>
      </c>
      <c r="D34" s="1224"/>
      <c r="E34" s="1225"/>
      <c r="F34" s="32" t="s">
        <v>565</v>
      </c>
      <c r="G34" s="33" t="s">
        <v>566</v>
      </c>
      <c r="H34" s="33" t="s">
        <v>567</v>
      </c>
      <c r="I34" s="33" t="s">
        <v>568</v>
      </c>
      <c r="J34" s="34" t="s">
        <v>569</v>
      </c>
      <c r="K34" s="22"/>
      <c r="L34" s="22"/>
      <c r="M34" s="22"/>
      <c r="N34" s="22"/>
      <c r="O34" s="22"/>
      <c r="P34" s="22"/>
    </row>
    <row r="35" spans="1:16" ht="39" customHeight="1" x14ac:dyDescent="0.15">
      <c r="A35" s="22"/>
      <c r="B35" s="35"/>
      <c r="C35" s="1218" t="s">
        <v>570</v>
      </c>
      <c r="D35" s="1219"/>
      <c r="E35" s="1220"/>
      <c r="F35" s="36">
        <v>3.25</v>
      </c>
      <c r="G35" s="37">
        <v>3.37</v>
      </c>
      <c r="H35" s="37">
        <v>3.42</v>
      </c>
      <c r="I35" s="37">
        <v>3.55</v>
      </c>
      <c r="J35" s="38">
        <v>3.76</v>
      </c>
      <c r="K35" s="22"/>
      <c r="L35" s="22"/>
      <c r="M35" s="22"/>
      <c r="N35" s="22"/>
      <c r="O35" s="22"/>
      <c r="P35" s="22"/>
    </row>
    <row r="36" spans="1:16" ht="39" customHeight="1" x14ac:dyDescent="0.15">
      <c r="A36" s="22"/>
      <c r="B36" s="35"/>
      <c r="C36" s="1218" t="s">
        <v>571</v>
      </c>
      <c r="D36" s="1219"/>
      <c r="E36" s="1220"/>
      <c r="F36" s="36">
        <v>9.01</v>
      </c>
      <c r="G36" s="37">
        <v>8.0299999999999994</v>
      </c>
      <c r="H36" s="37">
        <v>5.25</v>
      </c>
      <c r="I36" s="37">
        <v>3.84</v>
      </c>
      <c r="J36" s="38">
        <v>3.03</v>
      </c>
      <c r="K36" s="22"/>
      <c r="L36" s="22"/>
      <c r="M36" s="22"/>
      <c r="N36" s="22"/>
      <c r="O36" s="22"/>
      <c r="P36" s="22"/>
    </row>
    <row r="37" spans="1:16" ht="39" customHeight="1" x14ac:dyDescent="0.15">
      <c r="A37" s="22"/>
      <c r="B37" s="35"/>
      <c r="C37" s="1218" t="s">
        <v>572</v>
      </c>
      <c r="D37" s="1219"/>
      <c r="E37" s="1220"/>
      <c r="F37" s="36">
        <v>0.31</v>
      </c>
      <c r="G37" s="37">
        <v>0.23</v>
      </c>
      <c r="H37" s="37">
        <v>0.94</v>
      </c>
      <c r="I37" s="37">
        <v>1.17</v>
      </c>
      <c r="J37" s="38">
        <v>1.59</v>
      </c>
      <c r="K37" s="22"/>
      <c r="L37" s="22"/>
      <c r="M37" s="22"/>
      <c r="N37" s="22"/>
      <c r="O37" s="22"/>
      <c r="P37" s="22"/>
    </row>
    <row r="38" spans="1:16" ht="39" customHeight="1" x14ac:dyDescent="0.15">
      <c r="A38" s="22"/>
      <c r="B38" s="35"/>
      <c r="C38" s="1218" t="s">
        <v>573</v>
      </c>
      <c r="D38" s="1219"/>
      <c r="E38" s="1220"/>
      <c r="F38" s="36">
        <v>0.35</v>
      </c>
      <c r="G38" s="37">
        <v>0.59</v>
      </c>
      <c r="H38" s="37">
        <v>7.0000000000000007E-2</v>
      </c>
      <c r="I38" s="37">
        <v>0.17</v>
      </c>
      <c r="J38" s="38">
        <v>0.71</v>
      </c>
      <c r="K38" s="22"/>
      <c r="L38" s="22"/>
      <c r="M38" s="22"/>
      <c r="N38" s="22"/>
      <c r="O38" s="22"/>
      <c r="P38" s="22"/>
    </row>
    <row r="39" spans="1:16" ht="39" customHeight="1" x14ac:dyDescent="0.15">
      <c r="A39" s="22"/>
      <c r="B39" s="35"/>
      <c r="C39" s="1218" t="s">
        <v>574</v>
      </c>
      <c r="D39" s="1219"/>
      <c r="E39" s="1220"/>
      <c r="F39" s="36">
        <v>0.87</v>
      </c>
      <c r="G39" s="37">
        <v>0.1</v>
      </c>
      <c r="H39" s="37">
        <v>0.1</v>
      </c>
      <c r="I39" s="37">
        <v>0.17</v>
      </c>
      <c r="J39" s="38">
        <v>0.27</v>
      </c>
      <c r="K39" s="22"/>
      <c r="L39" s="22"/>
      <c r="M39" s="22"/>
      <c r="N39" s="22"/>
      <c r="O39" s="22"/>
      <c r="P39" s="22"/>
    </row>
    <row r="40" spans="1:16" ht="39" customHeight="1" x14ac:dyDescent="0.15">
      <c r="A40" s="22"/>
      <c r="B40" s="35"/>
      <c r="C40" s="1218" t="s">
        <v>575</v>
      </c>
      <c r="D40" s="1219"/>
      <c r="E40" s="1220"/>
      <c r="F40" s="36">
        <v>0.08</v>
      </c>
      <c r="G40" s="37">
        <v>0.1</v>
      </c>
      <c r="H40" s="37">
        <v>7.0000000000000007E-2</v>
      </c>
      <c r="I40" s="37">
        <v>0.11</v>
      </c>
      <c r="J40" s="38">
        <v>0.11</v>
      </c>
      <c r="K40" s="22"/>
      <c r="L40" s="22"/>
      <c r="M40" s="22"/>
      <c r="N40" s="22"/>
      <c r="O40" s="22"/>
      <c r="P40" s="22"/>
    </row>
    <row r="41" spans="1:16" ht="39" customHeight="1" x14ac:dyDescent="0.15">
      <c r="A41" s="22"/>
      <c r="B41" s="35"/>
      <c r="C41" s="1218" t="s">
        <v>576</v>
      </c>
      <c r="D41" s="1219"/>
      <c r="E41" s="1220"/>
      <c r="F41" s="36">
        <v>0</v>
      </c>
      <c r="G41" s="37">
        <v>0</v>
      </c>
      <c r="H41" s="37">
        <v>0</v>
      </c>
      <c r="I41" s="37">
        <v>0</v>
      </c>
      <c r="J41" s="38">
        <v>0</v>
      </c>
      <c r="K41" s="22"/>
      <c r="L41" s="22"/>
      <c r="M41" s="22"/>
      <c r="N41" s="22"/>
      <c r="O41" s="22"/>
      <c r="P41" s="22"/>
    </row>
    <row r="42" spans="1:16" ht="39" customHeight="1" x14ac:dyDescent="0.15">
      <c r="A42" s="22"/>
      <c r="B42" s="39"/>
      <c r="C42" s="1218" t="s">
        <v>577</v>
      </c>
      <c r="D42" s="1219"/>
      <c r="E42" s="1220"/>
      <c r="F42" s="36" t="s">
        <v>515</v>
      </c>
      <c r="G42" s="37" t="s">
        <v>515</v>
      </c>
      <c r="H42" s="37" t="s">
        <v>515</v>
      </c>
      <c r="I42" s="37" t="s">
        <v>515</v>
      </c>
      <c r="J42" s="38" t="s">
        <v>515</v>
      </c>
      <c r="K42" s="22"/>
      <c r="L42" s="22"/>
      <c r="M42" s="22"/>
      <c r="N42" s="22"/>
      <c r="O42" s="22"/>
      <c r="P42" s="22"/>
    </row>
    <row r="43" spans="1:16" ht="39" customHeight="1" thickBot="1" x14ac:dyDescent="0.2">
      <c r="A43" s="22"/>
      <c r="B43" s="40"/>
      <c r="C43" s="1221" t="s">
        <v>578</v>
      </c>
      <c r="D43" s="1222"/>
      <c r="E43" s="1223"/>
      <c r="F43" s="41">
        <v>0.04</v>
      </c>
      <c r="G43" s="42">
        <v>0.03</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h645/hoK3ZRMIyoZU7XkRQqBfRmDV51HqY2yfAAEIG8sBozMEQVaPCRIu7h+xJK7vuDIR/aKZgnpT+Hd6QNNIA==" saltValue="ySMlKupwWYIwVDD/MVuEF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1998</v>
      </c>
      <c r="L45" s="60">
        <v>1903</v>
      </c>
      <c r="M45" s="60">
        <v>1851</v>
      </c>
      <c r="N45" s="60">
        <v>1860</v>
      </c>
      <c r="O45" s="61">
        <v>1899</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515</v>
      </c>
      <c r="L46" s="64" t="s">
        <v>515</v>
      </c>
      <c r="M46" s="64" t="s">
        <v>515</v>
      </c>
      <c r="N46" s="64" t="s">
        <v>515</v>
      </c>
      <c r="O46" s="65" t="s">
        <v>515</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515</v>
      </c>
      <c r="L47" s="64" t="s">
        <v>515</v>
      </c>
      <c r="M47" s="64" t="s">
        <v>515</v>
      </c>
      <c r="N47" s="64" t="s">
        <v>515</v>
      </c>
      <c r="O47" s="65" t="s">
        <v>515</v>
      </c>
      <c r="P47" s="48"/>
      <c r="Q47" s="48"/>
      <c r="R47" s="48"/>
      <c r="S47" s="48"/>
      <c r="T47" s="48"/>
      <c r="U47" s="48"/>
    </row>
    <row r="48" spans="1:21" ht="30.75" customHeight="1" x14ac:dyDescent="0.15">
      <c r="A48" s="48"/>
      <c r="B48" s="1236"/>
      <c r="C48" s="1237"/>
      <c r="D48" s="62"/>
      <c r="E48" s="1228" t="s">
        <v>15</v>
      </c>
      <c r="F48" s="1228"/>
      <c r="G48" s="1228"/>
      <c r="H48" s="1228"/>
      <c r="I48" s="1228"/>
      <c r="J48" s="1229"/>
      <c r="K48" s="63">
        <v>108</v>
      </c>
      <c r="L48" s="64">
        <v>116</v>
      </c>
      <c r="M48" s="64">
        <v>130</v>
      </c>
      <c r="N48" s="64">
        <v>137</v>
      </c>
      <c r="O48" s="65">
        <v>153</v>
      </c>
      <c r="P48" s="48"/>
      <c r="Q48" s="48"/>
      <c r="R48" s="48"/>
      <c r="S48" s="48"/>
      <c r="T48" s="48"/>
      <c r="U48" s="48"/>
    </row>
    <row r="49" spans="1:21" ht="30.75" customHeight="1" x14ac:dyDescent="0.15">
      <c r="A49" s="48"/>
      <c r="B49" s="1236"/>
      <c r="C49" s="1237"/>
      <c r="D49" s="62"/>
      <c r="E49" s="1228" t="s">
        <v>16</v>
      </c>
      <c r="F49" s="1228"/>
      <c r="G49" s="1228"/>
      <c r="H49" s="1228"/>
      <c r="I49" s="1228"/>
      <c r="J49" s="1229"/>
      <c r="K49" s="63">
        <v>135</v>
      </c>
      <c r="L49" s="64">
        <v>55</v>
      </c>
      <c r="M49" s="64">
        <v>8</v>
      </c>
      <c r="N49" s="64">
        <v>8</v>
      </c>
      <c r="O49" s="65">
        <v>8</v>
      </c>
      <c r="P49" s="48"/>
      <c r="Q49" s="48"/>
      <c r="R49" s="48"/>
      <c r="S49" s="48"/>
      <c r="T49" s="48"/>
      <c r="U49" s="48"/>
    </row>
    <row r="50" spans="1:21" ht="30.75" customHeight="1" x14ac:dyDescent="0.15">
      <c r="A50" s="48"/>
      <c r="B50" s="1236"/>
      <c r="C50" s="1237"/>
      <c r="D50" s="62"/>
      <c r="E50" s="1228" t="s">
        <v>17</v>
      </c>
      <c r="F50" s="1228"/>
      <c r="G50" s="1228"/>
      <c r="H50" s="1228"/>
      <c r="I50" s="1228"/>
      <c r="J50" s="1229"/>
      <c r="K50" s="63" t="s">
        <v>515</v>
      </c>
      <c r="L50" s="64" t="s">
        <v>515</v>
      </c>
      <c r="M50" s="64" t="s">
        <v>515</v>
      </c>
      <c r="N50" s="64" t="s">
        <v>515</v>
      </c>
      <c r="O50" s="65" t="s">
        <v>515</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515</v>
      </c>
      <c r="L51" s="64">
        <v>0</v>
      </c>
      <c r="M51" s="64">
        <v>1</v>
      </c>
      <c r="N51" s="64">
        <v>0</v>
      </c>
      <c r="O51" s="65">
        <v>0</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1113</v>
      </c>
      <c r="L52" s="64">
        <v>1124</v>
      </c>
      <c r="M52" s="64">
        <v>1114</v>
      </c>
      <c r="N52" s="64">
        <v>1083</v>
      </c>
      <c r="O52" s="65">
        <v>1071</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1128</v>
      </c>
      <c r="L53" s="69">
        <v>950</v>
      </c>
      <c r="M53" s="69">
        <v>876</v>
      </c>
      <c r="N53" s="69">
        <v>922</v>
      </c>
      <c r="O53" s="70">
        <v>989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wkwWQo5MvOJ+jY0IoAo2zuyyMv6PDh/mUTfO8NYNQQw8ZfuwuXg0tJU+cy/Xacb1AyaqCrv+yfG/GEFiG/hYxQ==" saltValue="UAIsbTkDlipT6txQz313a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election activeCell="J44" sqref="J44"/>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557</v>
      </c>
      <c r="J40" s="79" t="s">
        <v>558</v>
      </c>
      <c r="K40" s="79" t="s">
        <v>559</v>
      </c>
      <c r="L40" s="79" t="s">
        <v>560</v>
      </c>
      <c r="M40" s="80" t="s">
        <v>561</v>
      </c>
    </row>
    <row r="41" spans="2:13" ht="27.75" customHeight="1" x14ac:dyDescent="0.15">
      <c r="B41" s="1254" t="s">
        <v>24</v>
      </c>
      <c r="C41" s="1255"/>
      <c r="D41" s="81"/>
      <c r="E41" s="1256" t="s">
        <v>25</v>
      </c>
      <c r="F41" s="1256"/>
      <c r="G41" s="1256"/>
      <c r="H41" s="1257"/>
      <c r="I41" s="82">
        <v>16113</v>
      </c>
      <c r="J41" s="83">
        <v>15969</v>
      </c>
      <c r="K41" s="83">
        <v>16939</v>
      </c>
      <c r="L41" s="83">
        <v>16998</v>
      </c>
      <c r="M41" s="84">
        <v>17374</v>
      </c>
    </row>
    <row r="42" spans="2:13" ht="27.75" customHeight="1" x14ac:dyDescent="0.15">
      <c r="B42" s="1244"/>
      <c r="C42" s="1245"/>
      <c r="D42" s="85"/>
      <c r="E42" s="1248" t="s">
        <v>26</v>
      </c>
      <c r="F42" s="1248"/>
      <c r="G42" s="1248"/>
      <c r="H42" s="1249"/>
      <c r="I42" s="86" t="s">
        <v>515</v>
      </c>
      <c r="J42" s="87" t="s">
        <v>515</v>
      </c>
      <c r="K42" s="87" t="s">
        <v>515</v>
      </c>
      <c r="L42" s="87" t="s">
        <v>515</v>
      </c>
      <c r="M42" s="88" t="s">
        <v>515</v>
      </c>
    </row>
    <row r="43" spans="2:13" ht="27.75" customHeight="1" x14ac:dyDescent="0.15">
      <c r="B43" s="1244"/>
      <c r="C43" s="1245"/>
      <c r="D43" s="85"/>
      <c r="E43" s="1248" t="s">
        <v>27</v>
      </c>
      <c r="F43" s="1248"/>
      <c r="G43" s="1248"/>
      <c r="H43" s="1249"/>
      <c r="I43" s="86">
        <v>4908</v>
      </c>
      <c r="J43" s="87">
        <v>4941</v>
      </c>
      <c r="K43" s="87">
        <v>4858</v>
      </c>
      <c r="L43" s="87">
        <v>4822</v>
      </c>
      <c r="M43" s="88">
        <v>4774</v>
      </c>
    </row>
    <row r="44" spans="2:13" ht="27.75" customHeight="1" x14ac:dyDescent="0.15">
      <c r="B44" s="1244"/>
      <c r="C44" s="1245"/>
      <c r="D44" s="85"/>
      <c r="E44" s="1248" t="s">
        <v>28</v>
      </c>
      <c r="F44" s="1248"/>
      <c r="G44" s="1248"/>
      <c r="H44" s="1249"/>
      <c r="I44" s="86">
        <v>115</v>
      </c>
      <c r="J44" s="87">
        <v>63</v>
      </c>
      <c r="K44" s="87">
        <v>55</v>
      </c>
      <c r="L44" s="87">
        <v>47</v>
      </c>
      <c r="M44" s="88">
        <v>39</v>
      </c>
    </row>
    <row r="45" spans="2:13" ht="27.75" customHeight="1" x14ac:dyDescent="0.15">
      <c r="B45" s="1244"/>
      <c r="C45" s="1245"/>
      <c r="D45" s="85"/>
      <c r="E45" s="1248" t="s">
        <v>29</v>
      </c>
      <c r="F45" s="1248"/>
      <c r="G45" s="1248"/>
      <c r="H45" s="1249"/>
      <c r="I45" s="86">
        <v>2591</v>
      </c>
      <c r="J45" s="87">
        <v>2306</v>
      </c>
      <c r="K45" s="87">
        <v>2240</v>
      </c>
      <c r="L45" s="87">
        <v>2336</v>
      </c>
      <c r="M45" s="88">
        <v>2149</v>
      </c>
    </row>
    <row r="46" spans="2:13" ht="27.75" customHeight="1" x14ac:dyDescent="0.15">
      <c r="B46" s="1244"/>
      <c r="C46" s="1245"/>
      <c r="D46" s="89"/>
      <c r="E46" s="1248" t="s">
        <v>30</v>
      </c>
      <c r="F46" s="1248"/>
      <c r="G46" s="1248"/>
      <c r="H46" s="1249"/>
      <c r="I46" s="86">
        <v>5</v>
      </c>
      <c r="J46" s="87">
        <v>7</v>
      </c>
      <c r="K46" s="87">
        <v>8</v>
      </c>
      <c r="L46" s="87">
        <v>8</v>
      </c>
      <c r="M46" s="88">
        <v>3</v>
      </c>
    </row>
    <row r="47" spans="2:13" ht="27.75" customHeight="1" x14ac:dyDescent="0.15">
      <c r="B47" s="1244"/>
      <c r="C47" s="1245"/>
      <c r="D47" s="90"/>
      <c r="E47" s="1258" t="s">
        <v>31</v>
      </c>
      <c r="F47" s="1259"/>
      <c r="G47" s="1259"/>
      <c r="H47" s="1260"/>
      <c r="I47" s="86" t="s">
        <v>515</v>
      </c>
      <c r="J47" s="87" t="s">
        <v>515</v>
      </c>
      <c r="K47" s="87" t="s">
        <v>515</v>
      </c>
      <c r="L47" s="87" t="s">
        <v>515</v>
      </c>
      <c r="M47" s="88" t="s">
        <v>515</v>
      </c>
    </row>
    <row r="48" spans="2:13" ht="27.75" customHeight="1" x14ac:dyDescent="0.15">
      <c r="B48" s="1244"/>
      <c r="C48" s="1245"/>
      <c r="D48" s="85"/>
      <c r="E48" s="1248" t="s">
        <v>32</v>
      </c>
      <c r="F48" s="1248"/>
      <c r="G48" s="1248"/>
      <c r="H48" s="1249"/>
      <c r="I48" s="86" t="s">
        <v>515</v>
      </c>
      <c r="J48" s="87" t="s">
        <v>515</v>
      </c>
      <c r="K48" s="87" t="s">
        <v>515</v>
      </c>
      <c r="L48" s="87" t="s">
        <v>515</v>
      </c>
      <c r="M48" s="88" t="s">
        <v>515</v>
      </c>
    </row>
    <row r="49" spans="2:13" ht="27.75" customHeight="1" x14ac:dyDescent="0.15">
      <c r="B49" s="1246"/>
      <c r="C49" s="1247"/>
      <c r="D49" s="85"/>
      <c r="E49" s="1248" t="s">
        <v>33</v>
      </c>
      <c r="F49" s="1248"/>
      <c r="G49" s="1248"/>
      <c r="H49" s="1249"/>
      <c r="I49" s="86" t="s">
        <v>515</v>
      </c>
      <c r="J49" s="87" t="s">
        <v>515</v>
      </c>
      <c r="K49" s="87" t="s">
        <v>515</v>
      </c>
      <c r="L49" s="87" t="s">
        <v>515</v>
      </c>
      <c r="M49" s="88" t="s">
        <v>515</v>
      </c>
    </row>
    <row r="50" spans="2:13" ht="27.75" customHeight="1" x14ac:dyDescent="0.15">
      <c r="B50" s="1242" t="s">
        <v>34</v>
      </c>
      <c r="C50" s="1243"/>
      <c r="D50" s="91"/>
      <c r="E50" s="1248" t="s">
        <v>35</v>
      </c>
      <c r="F50" s="1248"/>
      <c r="G50" s="1248"/>
      <c r="H50" s="1249"/>
      <c r="I50" s="86">
        <v>3933</v>
      </c>
      <c r="J50" s="87">
        <v>4409</v>
      </c>
      <c r="K50" s="87">
        <v>4476</v>
      </c>
      <c r="L50" s="87">
        <v>4719</v>
      </c>
      <c r="M50" s="88">
        <v>4618</v>
      </c>
    </row>
    <row r="51" spans="2:13" ht="27.75" customHeight="1" x14ac:dyDescent="0.15">
      <c r="B51" s="1244"/>
      <c r="C51" s="1245"/>
      <c r="D51" s="85"/>
      <c r="E51" s="1248" t="s">
        <v>36</v>
      </c>
      <c r="F51" s="1248"/>
      <c r="G51" s="1248"/>
      <c r="H51" s="1249"/>
      <c r="I51" s="86">
        <v>711</v>
      </c>
      <c r="J51" s="87">
        <v>586</v>
      </c>
      <c r="K51" s="87">
        <v>515</v>
      </c>
      <c r="L51" s="87">
        <v>448</v>
      </c>
      <c r="M51" s="88">
        <v>429</v>
      </c>
    </row>
    <row r="52" spans="2:13" ht="27.75" customHeight="1" x14ac:dyDescent="0.15">
      <c r="B52" s="1246"/>
      <c r="C52" s="1247"/>
      <c r="D52" s="85"/>
      <c r="E52" s="1248" t="s">
        <v>37</v>
      </c>
      <c r="F52" s="1248"/>
      <c r="G52" s="1248"/>
      <c r="H52" s="1249"/>
      <c r="I52" s="86">
        <v>11460</v>
      </c>
      <c r="J52" s="87">
        <v>11611</v>
      </c>
      <c r="K52" s="87">
        <v>11779</v>
      </c>
      <c r="L52" s="87">
        <v>11942</v>
      </c>
      <c r="M52" s="88">
        <v>11803</v>
      </c>
    </row>
    <row r="53" spans="2:13" ht="27.75" customHeight="1" thickBot="1" x14ac:dyDescent="0.2">
      <c r="B53" s="1250" t="s">
        <v>38</v>
      </c>
      <c r="C53" s="1251"/>
      <c r="D53" s="92"/>
      <c r="E53" s="1252" t="s">
        <v>39</v>
      </c>
      <c r="F53" s="1252"/>
      <c r="G53" s="1252"/>
      <c r="H53" s="1253"/>
      <c r="I53" s="93">
        <v>7627</v>
      </c>
      <c r="J53" s="94">
        <v>6682</v>
      </c>
      <c r="K53" s="94">
        <v>7331</v>
      </c>
      <c r="L53" s="94">
        <v>7102</v>
      </c>
      <c r="M53" s="95">
        <v>7489</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Q/wB4iWGDAEtd7UlPjVMGDibT2JyVJ1bnZPhII7GPgVM9m9fByOgFt2GmY/MspuXZ4O6IdrW57jBV0iFU1lKjw==" saltValue="1k3KZKNQ9rI2VpQ4Q7u4R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C54" sqref="C54"/>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559</v>
      </c>
      <c r="G54" s="104" t="s">
        <v>560</v>
      </c>
      <c r="H54" s="105" t="s">
        <v>561</v>
      </c>
    </row>
    <row r="55" spans="2:8" ht="52.5" customHeight="1" x14ac:dyDescent="0.15">
      <c r="B55" s="106"/>
      <c r="C55" s="1269" t="s">
        <v>42</v>
      </c>
      <c r="D55" s="1269"/>
      <c r="E55" s="1270"/>
      <c r="F55" s="107">
        <v>1804</v>
      </c>
      <c r="G55" s="107">
        <v>2066</v>
      </c>
      <c r="H55" s="108">
        <v>1637</v>
      </c>
    </row>
    <row r="56" spans="2:8" ht="52.5" customHeight="1" x14ac:dyDescent="0.15">
      <c r="B56" s="109"/>
      <c r="C56" s="1271" t="s">
        <v>43</v>
      </c>
      <c r="D56" s="1271"/>
      <c r="E56" s="1272"/>
      <c r="F56" s="110">
        <v>1111</v>
      </c>
      <c r="G56" s="110">
        <v>1112</v>
      </c>
      <c r="H56" s="111">
        <v>1113</v>
      </c>
    </row>
    <row r="57" spans="2:8" ht="53.25" customHeight="1" x14ac:dyDescent="0.15">
      <c r="B57" s="109"/>
      <c r="C57" s="1273" t="s">
        <v>44</v>
      </c>
      <c r="D57" s="1273"/>
      <c r="E57" s="1274"/>
      <c r="F57" s="112">
        <v>225</v>
      </c>
      <c r="G57" s="112">
        <v>224</v>
      </c>
      <c r="H57" s="113">
        <v>219</v>
      </c>
    </row>
    <row r="58" spans="2:8" ht="45.75" customHeight="1" x14ac:dyDescent="0.15">
      <c r="B58" s="114"/>
      <c r="C58" s="1261" t="s">
        <v>592</v>
      </c>
      <c r="D58" s="1262"/>
      <c r="E58" s="1263"/>
      <c r="F58" s="115">
        <v>118</v>
      </c>
      <c r="G58" s="115">
        <v>117</v>
      </c>
      <c r="H58" s="116">
        <v>112</v>
      </c>
    </row>
    <row r="59" spans="2:8" ht="45.75" customHeight="1" x14ac:dyDescent="0.15">
      <c r="B59" s="114"/>
      <c r="C59" s="1261" t="s">
        <v>593</v>
      </c>
      <c r="D59" s="1262"/>
      <c r="E59" s="1263"/>
      <c r="F59" s="115">
        <v>80</v>
      </c>
      <c r="G59" s="115">
        <v>80</v>
      </c>
      <c r="H59" s="116">
        <v>80</v>
      </c>
    </row>
    <row r="60" spans="2:8" ht="45.75" customHeight="1" x14ac:dyDescent="0.15">
      <c r="B60" s="114"/>
      <c r="C60" s="1261" t="s">
        <v>594</v>
      </c>
      <c r="D60" s="1262"/>
      <c r="E60" s="1263"/>
      <c r="F60" s="115">
        <v>27</v>
      </c>
      <c r="G60" s="115">
        <v>27</v>
      </c>
      <c r="H60" s="116">
        <v>27</v>
      </c>
    </row>
    <row r="61" spans="2:8" ht="45.75" customHeight="1" x14ac:dyDescent="0.15">
      <c r="B61" s="114"/>
      <c r="C61" s="1261"/>
      <c r="D61" s="1262"/>
      <c r="E61" s="1263"/>
      <c r="F61" s="115"/>
      <c r="G61" s="115"/>
      <c r="H61" s="116"/>
    </row>
    <row r="62" spans="2:8" ht="45.75" customHeight="1" thickBot="1" x14ac:dyDescent="0.2">
      <c r="B62" s="117"/>
      <c r="C62" s="1264"/>
      <c r="D62" s="1265"/>
      <c r="E62" s="1266"/>
      <c r="F62" s="118"/>
      <c r="G62" s="118"/>
      <c r="H62" s="119"/>
    </row>
    <row r="63" spans="2:8" ht="52.5" customHeight="1" thickBot="1" x14ac:dyDescent="0.2">
      <c r="B63" s="120"/>
      <c r="C63" s="1267" t="s">
        <v>45</v>
      </c>
      <c r="D63" s="1267"/>
      <c r="E63" s="1268"/>
      <c r="F63" s="121">
        <v>3140</v>
      </c>
      <c r="G63" s="121">
        <v>3402</v>
      </c>
      <c r="H63" s="122">
        <v>2969</v>
      </c>
    </row>
    <row r="64" spans="2:8" ht="15" customHeight="1" x14ac:dyDescent="0.15"/>
    <row r="65" ht="0" hidden="1" customHeight="1" x14ac:dyDescent="0.15"/>
    <row r="66" ht="0" hidden="1" customHeight="1" x14ac:dyDescent="0.15"/>
  </sheetData>
  <sheetProtection algorithmName="SHA-512" hashValue="SnGl4VJOaX6GNbrkFTs3aIxzq8uF30bR7mAf5Hq3cgqZvazWUomPcv9XqH0CawaFk3KhBLYDAaCPTpoyhAPVKg==" saltValue="WNY/ezZczB7OkqCyDA6J7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zoomScale="78" zoomScaleNormal="78" zoomScaleSheetLayoutView="55" workbookViewId="0">
      <selection activeCell="CL17" sqref="CL17"/>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596</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596</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597</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598</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599</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600</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557</v>
      </c>
      <c r="BQ50" s="1281"/>
      <c r="BR50" s="1281"/>
      <c r="BS50" s="1281"/>
      <c r="BT50" s="1281"/>
      <c r="BU50" s="1281"/>
      <c r="BV50" s="1281"/>
      <c r="BW50" s="1281"/>
      <c r="BX50" s="1281" t="s">
        <v>558</v>
      </c>
      <c r="BY50" s="1281"/>
      <c r="BZ50" s="1281"/>
      <c r="CA50" s="1281"/>
      <c r="CB50" s="1281"/>
      <c r="CC50" s="1281"/>
      <c r="CD50" s="1281"/>
      <c r="CE50" s="1281"/>
      <c r="CF50" s="1281" t="s">
        <v>559</v>
      </c>
      <c r="CG50" s="1281"/>
      <c r="CH50" s="1281"/>
      <c r="CI50" s="1281"/>
      <c r="CJ50" s="1281"/>
      <c r="CK50" s="1281"/>
      <c r="CL50" s="1281"/>
      <c r="CM50" s="1281"/>
      <c r="CN50" s="1281" t="s">
        <v>560</v>
      </c>
      <c r="CO50" s="1281"/>
      <c r="CP50" s="1281"/>
      <c r="CQ50" s="1281"/>
      <c r="CR50" s="1281"/>
      <c r="CS50" s="1281"/>
      <c r="CT50" s="1281"/>
      <c r="CU50" s="1281"/>
      <c r="CV50" s="1281" t="s">
        <v>561</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601</v>
      </c>
      <c r="AO51" s="1280"/>
      <c r="AP51" s="1280"/>
      <c r="AQ51" s="1280"/>
      <c r="AR51" s="1280"/>
      <c r="AS51" s="1280"/>
      <c r="AT51" s="1280"/>
      <c r="AU51" s="1280"/>
      <c r="AV51" s="1280"/>
      <c r="AW51" s="1280"/>
      <c r="AX51" s="1280"/>
      <c r="AY51" s="1280"/>
      <c r="AZ51" s="1280"/>
      <c r="BA51" s="1280"/>
      <c r="BB51" s="1280" t="s">
        <v>603</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77">
        <v>90.8</v>
      </c>
      <c r="CG51" s="1277"/>
      <c r="CH51" s="1277"/>
      <c r="CI51" s="1277"/>
      <c r="CJ51" s="1277"/>
      <c r="CK51" s="1277"/>
      <c r="CL51" s="1277"/>
      <c r="CM51" s="1277"/>
      <c r="CN51" s="1277">
        <v>89.6</v>
      </c>
      <c r="CO51" s="1277"/>
      <c r="CP51" s="1277"/>
      <c r="CQ51" s="1277"/>
      <c r="CR51" s="1277"/>
      <c r="CS51" s="1277"/>
      <c r="CT51" s="1277"/>
      <c r="CU51" s="1277"/>
      <c r="CV51" s="1292"/>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604</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77">
        <v>58</v>
      </c>
      <c r="CG53" s="1277"/>
      <c r="CH53" s="1277"/>
      <c r="CI53" s="1277"/>
      <c r="CJ53" s="1277"/>
      <c r="CK53" s="1277"/>
      <c r="CL53" s="1277"/>
      <c r="CM53" s="1277"/>
      <c r="CN53" s="1277">
        <v>59.6</v>
      </c>
      <c r="CO53" s="1277"/>
      <c r="CP53" s="1277"/>
      <c r="CQ53" s="1277"/>
      <c r="CR53" s="1277"/>
      <c r="CS53" s="1277"/>
      <c r="CT53" s="1277"/>
      <c r="CU53" s="1277"/>
      <c r="CV53" s="1292"/>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605</v>
      </c>
      <c r="AO55" s="1281"/>
      <c r="AP55" s="1281"/>
      <c r="AQ55" s="1281"/>
      <c r="AR55" s="1281"/>
      <c r="AS55" s="1281"/>
      <c r="AT55" s="1281"/>
      <c r="AU55" s="1281"/>
      <c r="AV55" s="1281"/>
      <c r="AW55" s="1281"/>
      <c r="AX55" s="1281"/>
      <c r="AY55" s="1281"/>
      <c r="AZ55" s="1281"/>
      <c r="BA55" s="1281"/>
      <c r="BB55" s="1280" t="s">
        <v>602</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77">
        <v>58.5</v>
      </c>
      <c r="CG55" s="1277"/>
      <c r="CH55" s="1277"/>
      <c r="CI55" s="1277"/>
      <c r="CJ55" s="1277"/>
      <c r="CK55" s="1277"/>
      <c r="CL55" s="1277"/>
      <c r="CM55" s="1277"/>
      <c r="CN55" s="1277">
        <v>54.6</v>
      </c>
      <c r="CO55" s="1277"/>
      <c r="CP55" s="1277"/>
      <c r="CQ55" s="1277"/>
      <c r="CR55" s="1277"/>
      <c r="CS55" s="1277"/>
      <c r="CT55" s="1277"/>
      <c r="CU55" s="1277"/>
      <c r="CV55" s="1292"/>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606</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77">
        <v>52.9</v>
      </c>
      <c r="CG57" s="1277"/>
      <c r="CH57" s="1277"/>
      <c r="CI57" s="1277"/>
      <c r="CJ57" s="1277"/>
      <c r="CK57" s="1277"/>
      <c r="CL57" s="1277"/>
      <c r="CM57" s="1277"/>
      <c r="CN57" s="1277">
        <v>58.3</v>
      </c>
      <c r="CO57" s="1277"/>
      <c r="CP57" s="1277"/>
      <c r="CQ57" s="1277"/>
      <c r="CR57" s="1277"/>
      <c r="CS57" s="1277"/>
      <c r="CT57" s="1277"/>
      <c r="CU57" s="1277"/>
      <c r="CV57" s="1292"/>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607</v>
      </c>
    </row>
    <row r="64" spans="1:109" x14ac:dyDescent="0.15">
      <c r="B64" s="374"/>
      <c r="G64" s="381"/>
      <c r="I64" s="394"/>
      <c r="J64" s="394"/>
      <c r="K64" s="394"/>
      <c r="L64" s="394"/>
      <c r="M64" s="394"/>
      <c r="N64" s="395"/>
      <c r="AM64" s="381"/>
      <c r="AN64" s="381" t="s">
        <v>598</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608</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600</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557</v>
      </c>
      <c r="BQ72" s="1281"/>
      <c r="BR72" s="1281"/>
      <c r="BS72" s="1281"/>
      <c r="BT72" s="1281"/>
      <c r="BU72" s="1281"/>
      <c r="BV72" s="1281"/>
      <c r="BW72" s="1281"/>
      <c r="BX72" s="1281" t="s">
        <v>558</v>
      </c>
      <c r="BY72" s="1281"/>
      <c r="BZ72" s="1281"/>
      <c r="CA72" s="1281"/>
      <c r="CB72" s="1281"/>
      <c r="CC72" s="1281"/>
      <c r="CD72" s="1281"/>
      <c r="CE72" s="1281"/>
      <c r="CF72" s="1281" t="s">
        <v>559</v>
      </c>
      <c r="CG72" s="1281"/>
      <c r="CH72" s="1281"/>
      <c r="CI72" s="1281"/>
      <c r="CJ72" s="1281"/>
      <c r="CK72" s="1281"/>
      <c r="CL72" s="1281"/>
      <c r="CM72" s="1281"/>
      <c r="CN72" s="1281" t="s">
        <v>560</v>
      </c>
      <c r="CO72" s="1281"/>
      <c r="CP72" s="1281"/>
      <c r="CQ72" s="1281"/>
      <c r="CR72" s="1281"/>
      <c r="CS72" s="1281"/>
      <c r="CT72" s="1281"/>
      <c r="CU72" s="1281"/>
      <c r="CV72" s="1281" t="s">
        <v>561</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601</v>
      </c>
      <c r="AO73" s="1280"/>
      <c r="AP73" s="1280"/>
      <c r="AQ73" s="1280"/>
      <c r="AR73" s="1280"/>
      <c r="AS73" s="1280"/>
      <c r="AT73" s="1280"/>
      <c r="AU73" s="1280"/>
      <c r="AV73" s="1280"/>
      <c r="AW73" s="1280"/>
      <c r="AX73" s="1280"/>
      <c r="AY73" s="1280"/>
      <c r="AZ73" s="1280"/>
      <c r="BA73" s="1280"/>
      <c r="BB73" s="1280" t="s">
        <v>602</v>
      </c>
      <c r="BC73" s="1280"/>
      <c r="BD73" s="1280"/>
      <c r="BE73" s="1280"/>
      <c r="BF73" s="1280"/>
      <c r="BG73" s="1280"/>
      <c r="BH73" s="1280"/>
      <c r="BI73" s="1280"/>
      <c r="BJ73" s="1280"/>
      <c r="BK73" s="1280"/>
      <c r="BL73" s="1280"/>
      <c r="BM73" s="1280"/>
      <c r="BN73" s="1280"/>
      <c r="BO73" s="1280"/>
      <c r="BP73" s="1277">
        <v>95.4</v>
      </c>
      <c r="BQ73" s="1277"/>
      <c r="BR73" s="1277"/>
      <c r="BS73" s="1277"/>
      <c r="BT73" s="1277"/>
      <c r="BU73" s="1277"/>
      <c r="BV73" s="1277"/>
      <c r="BW73" s="1277"/>
      <c r="BX73" s="1277">
        <v>84.4</v>
      </c>
      <c r="BY73" s="1277"/>
      <c r="BZ73" s="1277"/>
      <c r="CA73" s="1277"/>
      <c r="CB73" s="1277"/>
      <c r="CC73" s="1277"/>
      <c r="CD73" s="1277"/>
      <c r="CE73" s="1277"/>
      <c r="CF73" s="1277">
        <v>90.8</v>
      </c>
      <c r="CG73" s="1277"/>
      <c r="CH73" s="1277"/>
      <c r="CI73" s="1277"/>
      <c r="CJ73" s="1277"/>
      <c r="CK73" s="1277"/>
      <c r="CL73" s="1277"/>
      <c r="CM73" s="1277"/>
      <c r="CN73" s="1277">
        <v>89.6</v>
      </c>
      <c r="CO73" s="1277"/>
      <c r="CP73" s="1277"/>
      <c r="CQ73" s="1277"/>
      <c r="CR73" s="1277"/>
      <c r="CS73" s="1277"/>
      <c r="CT73" s="1277"/>
      <c r="CU73" s="1277"/>
      <c r="CV73" s="1277">
        <v>99.9</v>
      </c>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609</v>
      </c>
      <c r="BC75" s="1280"/>
      <c r="BD75" s="1280"/>
      <c r="BE75" s="1280"/>
      <c r="BF75" s="1280"/>
      <c r="BG75" s="1280"/>
      <c r="BH75" s="1280"/>
      <c r="BI75" s="1280"/>
      <c r="BJ75" s="1280"/>
      <c r="BK75" s="1280"/>
      <c r="BL75" s="1280"/>
      <c r="BM75" s="1280"/>
      <c r="BN75" s="1280"/>
      <c r="BO75" s="1280"/>
      <c r="BP75" s="1277">
        <v>15</v>
      </c>
      <c r="BQ75" s="1277"/>
      <c r="BR75" s="1277"/>
      <c r="BS75" s="1277"/>
      <c r="BT75" s="1277"/>
      <c r="BU75" s="1277"/>
      <c r="BV75" s="1277"/>
      <c r="BW75" s="1277"/>
      <c r="BX75" s="1277">
        <v>13.6</v>
      </c>
      <c r="BY75" s="1277"/>
      <c r="BZ75" s="1277"/>
      <c r="CA75" s="1277"/>
      <c r="CB75" s="1277"/>
      <c r="CC75" s="1277"/>
      <c r="CD75" s="1277"/>
      <c r="CE75" s="1277"/>
      <c r="CF75" s="1277">
        <v>12.3</v>
      </c>
      <c r="CG75" s="1277"/>
      <c r="CH75" s="1277"/>
      <c r="CI75" s="1277"/>
      <c r="CJ75" s="1277"/>
      <c r="CK75" s="1277"/>
      <c r="CL75" s="1277"/>
      <c r="CM75" s="1277"/>
      <c r="CN75" s="1277">
        <v>11.4</v>
      </c>
      <c r="CO75" s="1277"/>
      <c r="CP75" s="1277"/>
      <c r="CQ75" s="1277"/>
      <c r="CR75" s="1277"/>
      <c r="CS75" s="1277"/>
      <c r="CT75" s="1277"/>
      <c r="CU75" s="1277"/>
      <c r="CV75" s="1277">
        <v>11.8</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605</v>
      </c>
      <c r="AO77" s="1281"/>
      <c r="AP77" s="1281"/>
      <c r="AQ77" s="1281"/>
      <c r="AR77" s="1281"/>
      <c r="AS77" s="1281"/>
      <c r="AT77" s="1281"/>
      <c r="AU77" s="1281"/>
      <c r="AV77" s="1281"/>
      <c r="AW77" s="1281"/>
      <c r="AX77" s="1281"/>
      <c r="AY77" s="1281"/>
      <c r="AZ77" s="1281"/>
      <c r="BA77" s="1281"/>
      <c r="BB77" s="1280" t="s">
        <v>603</v>
      </c>
      <c r="BC77" s="1280"/>
      <c r="BD77" s="1280"/>
      <c r="BE77" s="1280"/>
      <c r="BF77" s="1280"/>
      <c r="BG77" s="1280"/>
      <c r="BH77" s="1280"/>
      <c r="BI77" s="1280"/>
      <c r="BJ77" s="1280"/>
      <c r="BK77" s="1280"/>
      <c r="BL77" s="1280"/>
      <c r="BM77" s="1280"/>
      <c r="BN77" s="1280"/>
      <c r="BO77" s="1280"/>
      <c r="BP77" s="1277">
        <v>65.3</v>
      </c>
      <c r="BQ77" s="1277"/>
      <c r="BR77" s="1277"/>
      <c r="BS77" s="1277"/>
      <c r="BT77" s="1277"/>
      <c r="BU77" s="1277"/>
      <c r="BV77" s="1277"/>
      <c r="BW77" s="1277"/>
      <c r="BX77" s="1277">
        <v>60.8</v>
      </c>
      <c r="BY77" s="1277"/>
      <c r="BZ77" s="1277"/>
      <c r="CA77" s="1277"/>
      <c r="CB77" s="1277"/>
      <c r="CC77" s="1277"/>
      <c r="CD77" s="1277"/>
      <c r="CE77" s="1277"/>
      <c r="CF77" s="1277">
        <v>58.5</v>
      </c>
      <c r="CG77" s="1277"/>
      <c r="CH77" s="1277"/>
      <c r="CI77" s="1277"/>
      <c r="CJ77" s="1277"/>
      <c r="CK77" s="1277"/>
      <c r="CL77" s="1277"/>
      <c r="CM77" s="1277"/>
      <c r="CN77" s="1277">
        <v>54.6</v>
      </c>
      <c r="CO77" s="1277"/>
      <c r="CP77" s="1277"/>
      <c r="CQ77" s="1277"/>
      <c r="CR77" s="1277"/>
      <c r="CS77" s="1277"/>
      <c r="CT77" s="1277"/>
      <c r="CU77" s="1277"/>
      <c r="CV77" s="1277">
        <v>53.2</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610</v>
      </c>
      <c r="BC79" s="1280"/>
      <c r="BD79" s="1280"/>
      <c r="BE79" s="1280"/>
      <c r="BF79" s="1280"/>
      <c r="BG79" s="1280"/>
      <c r="BH79" s="1280"/>
      <c r="BI79" s="1280"/>
      <c r="BJ79" s="1280"/>
      <c r="BK79" s="1280"/>
      <c r="BL79" s="1280"/>
      <c r="BM79" s="1280"/>
      <c r="BN79" s="1280"/>
      <c r="BO79" s="1280"/>
      <c r="BP79" s="1277">
        <v>12</v>
      </c>
      <c r="BQ79" s="1277"/>
      <c r="BR79" s="1277"/>
      <c r="BS79" s="1277"/>
      <c r="BT79" s="1277"/>
      <c r="BU79" s="1277"/>
      <c r="BV79" s="1277"/>
      <c r="BW79" s="1277"/>
      <c r="BX79" s="1277">
        <v>11.1</v>
      </c>
      <c r="BY79" s="1277"/>
      <c r="BZ79" s="1277"/>
      <c r="CA79" s="1277"/>
      <c r="CB79" s="1277"/>
      <c r="CC79" s="1277"/>
      <c r="CD79" s="1277"/>
      <c r="CE79" s="1277"/>
      <c r="CF79" s="1277">
        <v>10.7</v>
      </c>
      <c r="CG79" s="1277"/>
      <c r="CH79" s="1277"/>
      <c r="CI79" s="1277"/>
      <c r="CJ79" s="1277"/>
      <c r="CK79" s="1277"/>
      <c r="CL79" s="1277"/>
      <c r="CM79" s="1277"/>
      <c r="CN79" s="1277">
        <v>10</v>
      </c>
      <c r="CO79" s="1277"/>
      <c r="CP79" s="1277"/>
      <c r="CQ79" s="1277"/>
      <c r="CR79" s="1277"/>
      <c r="CS79" s="1277"/>
      <c r="CT79" s="1277"/>
      <c r="CU79" s="1277"/>
      <c r="CV79" s="1277">
        <v>9.8000000000000007</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YzueMfHNIMHApgzOnQIl/mOy2vfi3VQrfixb6lLRVX+B6VJdCoFR5AfpcCHzg8feZCV+sqU/oxO9a86cyC/XlQ==" saltValue="oUW/rszeqeR78Mt4+E6Sy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C73" zoomScale="60" zoomScaleNormal="60" zoomScaleSheetLayoutView="70" workbookViewId="0">
      <selection activeCell="BJ110" sqref="BJ110"/>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611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DFt55FhSs3bRAEK1LyS1m2ZmsSSVg83xqt6pa1I4svJ93jOnyTO5tzl6pKFJOtNRlrCfEsPiqM7ovuuAf7hnDQ==" saltValue="cPVXMK1bQIsEzhDhvRNPkw=="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O1" zoomScale="75" zoomScaleNormal="75"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612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0WPZy9l6wHBhhRSYtabcT1E3NcgbLjPS2Un0ioRsVa6FSL9xz+mqfGxYlOs8EO+LuKwitZ2j7e4AbG36lMd0UA==" saltValue="FvzU919Fcgy4kjDVY3F/Xw=="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554</v>
      </c>
      <c r="G2" s="136"/>
      <c r="H2" s="137"/>
    </row>
    <row r="3" spans="1:8" x14ac:dyDescent="0.15">
      <c r="A3" s="133" t="s">
        <v>547</v>
      </c>
      <c r="B3" s="138"/>
      <c r="C3" s="139"/>
      <c r="D3" s="140">
        <v>40576</v>
      </c>
      <c r="E3" s="141"/>
      <c r="F3" s="142">
        <v>90961</v>
      </c>
      <c r="G3" s="143"/>
      <c r="H3" s="144"/>
    </row>
    <row r="4" spans="1:8" x14ac:dyDescent="0.15">
      <c r="A4" s="145"/>
      <c r="B4" s="146"/>
      <c r="C4" s="147"/>
      <c r="D4" s="148">
        <v>14070</v>
      </c>
      <c r="E4" s="149"/>
      <c r="F4" s="150">
        <v>37720</v>
      </c>
      <c r="G4" s="151"/>
      <c r="H4" s="152"/>
    </row>
    <row r="5" spans="1:8" x14ac:dyDescent="0.15">
      <c r="A5" s="133" t="s">
        <v>549</v>
      </c>
      <c r="B5" s="138"/>
      <c r="C5" s="139"/>
      <c r="D5" s="140">
        <v>39189</v>
      </c>
      <c r="E5" s="141"/>
      <c r="F5" s="142">
        <v>106614</v>
      </c>
      <c r="G5" s="143"/>
      <c r="H5" s="144"/>
    </row>
    <row r="6" spans="1:8" x14ac:dyDescent="0.15">
      <c r="A6" s="145"/>
      <c r="B6" s="146"/>
      <c r="C6" s="147"/>
      <c r="D6" s="148">
        <v>25031</v>
      </c>
      <c r="E6" s="149"/>
      <c r="F6" s="150">
        <v>45545</v>
      </c>
      <c r="G6" s="151"/>
      <c r="H6" s="152"/>
    </row>
    <row r="7" spans="1:8" x14ac:dyDescent="0.15">
      <c r="A7" s="133" t="s">
        <v>550</v>
      </c>
      <c r="B7" s="138"/>
      <c r="C7" s="139"/>
      <c r="D7" s="140">
        <v>102150</v>
      </c>
      <c r="E7" s="141"/>
      <c r="F7" s="142">
        <v>85459</v>
      </c>
      <c r="G7" s="143"/>
      <c r="H7" s="144"/>
    </row>
    <row r="8" spans="1:8" x14ac:dyDescent="0.15">
      <c r="A8" s="145"/>
      <c r="B8" s="146"/>
      <c r="C8" s="147"/>
      <c r="D8" s="148">
        <v>55588</v>
      </c>
      <c r="E8" s="149"/>
      <c r="F8" s="150">
        <v>44378</v>
      </c>
      <c r="G8" s="151"/>
      <c r="H8" s="152"/>
    </row>
    <row r="9" spans="1:8" x14ac:dyDescent="0.15">
      <c r="A9" s="133" t="s">
        <v>551</v>
      </c>
      <c r="B9" s="138"/>
      <c r="C9" s="139"/>
      <c r="D9" s="140">
        <v>50772</v>
      </c>
      <c r="E9" s="141"/>
      <c r="F9" s="142">
        <v>83280</v>
      </c>
      <c r="G9" s="143"/>
      <c r="H9" s="144"/>
    </row>
    <row r="10" spans="1:8" x14ac:dyDescent="0.15">
      <c r="A10" s="145"/>
      <c r="B10" s="146"/>
      <c r="C10" s="147"/>
      <c r="D10" s="148">
        <v>37744</v>
      </c>
      <c r="E10" s="149"/>
      <c r="F10" s="150">
        <v>43123</v>
      </c>
      <c r="G10" s="151"/>
      <c r="H10" s="152"/>
    </row>
    <row r="11" spans="1:8" x14ac:dyDescent="0.15">
      <c r="A11" s="133" t="s">
        <v>552</v>
      </c>
      <c r="B11" s="138"/>
      <c r="C11" s="139"/>
      <c r="D11" s="140">
        <v>67987</v>
      </c>
      <c r="E11" s="141"/>
      <c r="F11" s="142">
        <v>88968</v>
      </c>
      <c r="G11" s="143"/>
      <c r="H11" s="144"/>
    </row>
    <row r="12" spans="1:8" x14ac:dyDescent="0.15">
      <c r="A12" s="145"/>
      <c r="B12" s="146"/>
      <c r="C12" s="153"/>
      <c r="D12" s="148">
        <v>50073</v>
      </c>
      <c r="E12" s="149"/>
      <c r="F12" s="150">
        <v>45482</v>
      </c>
      <c r="G12" s="151"/>
      <c r="H12" s="152"/>
    </row>
    <row r="13" spans="1:8" x14ac:dyDescent="0.15">
      <c r="A13" s="133"/>
      <c r="B13" s="138"/>
      <c r="C13" s="154"/>
      <c r="D13" s="155">
        <v>60135</v>
      </c>
      <c r="E13" s="156"/>
      <c r="F13" s="157">
        <v>91056</v>
      </c>
      <c r="G13" s="158"/>
      <c r="H13" s="144"/>
    </row>
    <row r="14" spans="1:8" x14ac:dyDescent="0.15">
      <c r="A14" s="145"/>
      <c r="B14" s="146"/>
      <c r="C14" s="147"/>
      <c r="D14" s="148">
        <v>36501</v>
      </c>
      <c r="E14" s="149"/>
      <c r="F14" s="150">
        <v>43250</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0.55000000000000004</v>
      </c>
      <c r="C19" s="159">
        <f>ROUND(VALUE(SUBSTITUTE(実質収支比率等に係る経年分析!G$48,"▲","-")),2)</f>
        <v>0.68</v>
      </c>
      <c r="D19" s="159">
        <f>ROUND(VALUE(SUBSTITUTE(実質収支比率等に係る経年分析!H$48,"▲","-")),2)</f>
        <v>0.81</v>
      </c>
      <c r="E19" s="159">
        <f>ROUND(VALUE(SUBSTITUTE(実質収支比率等に係る経年分析!I$48,"▲","-")),2)</f>
        <v>0.97</v>
      </c>
      <c r="F19" s="159">
        <f>ROUND(VALUE(SUBSTITUTE(実質収支比率等に係る経年分析!J$48,"▲","-")),2)</f>
        <v>1.21</v>
      </c>
    </row>
    <row r="20" spans="1:11" x14ac:dyDescent="0.15">
      <c r="A20" s="159" t="s">
        <v>49</v>
      </c>
      <c r="B20" s="159">
        <f>ROUND(VALUE(SUBSTITUTE(実質収支比率等に係る経年分析!F$47,"▲","-")),2)</f>
        <v>19.170000000000002</v>
      </c>
      <c r="C20" s="159">
        <f>ROUND(VALUE(SUBSTITUTE(実質収支比率等に係る経年分析!G$47,"▲","-")),2)</f>
        <v>21.21</v>
      </c>
      <c r="D20" s="159">
        <f>ROUND(VALUE(SUBSTITUTE(実質収支比率等に係る経年分析!H$47,"▲","-")),2)</f>
        <v>19.8</v>
      </c>
      <c r="E20" s="159">
        <f>ROUND(VALUE(SUBSTITUTE(実質収支比率等に係る経年分析!I$47,"▲","-")),2)</f>
        <v>23.11</v>
      </c>
      <c r="F20" s="159">
        <f>ROUND(VALUE(SUBSTITUTE(実質収支比率等に係る経年分析!J$47,"▲","-")),2)</f>
        <v>19.27</v>
      </c>
    </row>
    <row r="21" spans="1:11" x14ac:dyDescent="0.15">
      <c r="A21" s="159" t="s">
        <v>50</v>
      </c>
      <c r="B21" s="159">
        <f>IF(ISNUMBER(VALUE(SUBSTITUTE(実質収支比率等に係る経年分析!F$49,"▲","-"))),ROUND(VALUE(SUBSTITUTE(実質収支比率等に係る経年分析!F$49,"▲","-")),2),NA())</f>
        <v>7.05</v>
      </c>
      <c r="C21" s="159">
        <f>IF(ISNUMBER(VALUE(SUBSTITUTE(実質収支比率等に係る経年分析!G$49,"▲","-"))),ROUND(VALUE(SUBSTITUTE(実質収支比率等に係る経年分析!G$49,"▲","-")),2),NA())</f>
        <v>2.09</v>
      </c>
      <c r="D21" s="159">
        <f>IF(ISNUMBER(VALUE(SUBSTITUTE(実質収支比率等に係る経年分析!H$49,"▲","-"))),ROUND(VALUE(SUBSTITUTE(実質収支比率等に係る経年分析!H$49,"▲","-")),2),NA())</f>
        <v>-0.88</v>
      </c>
      <c r="E21" s="159">
        <f>IF(ISNUMBER(VALUE(SUBSTITUTE(実質収支比率等に係る経年分析!I$49,"▲","-"))),ROUND(VALUE(SUBSTITUTE(実質収支比率等に係る経年分析!I$49,"▲","-")),2),NA())</f>
        <v>3.07</v>
      </c>
      <c r="F21" s="159">
        <f>IF(ISNUMBER(VALUE(SUBSTITUTE(実質収支比率等に係る経年分析!J$49,"▲","-"))),ROUND(VALUE(SUBSTITUTE(実質収支比率等に係る経年分析!J$49,"▲","-")),2),NA())</f>
        <v>-4.84</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0.04</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0.03</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小松島市土地取得事業特別会計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小松島市後期高齢者医療特別会計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0.08</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7.0000000000000007E-2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0.11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0.11</v>
      </c>
    </row>
    <row r="31" spans="1:11" x14ac:dyDescent="0.15">
      <c r="A31" s="160" t="str">
        <f>IF(連結実質赤字比率に係る赤字・黒字の構成分析!C$39="",NA(),連結実質赤字比率に係る赤字・黒字の構成分析!C$39)</f>
        <v>小松島市競輪事業特別会計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0.87</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0.17</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0.27</v>
      </c>
    </row>
    <row r="32" spans="1:11" x14ac:dyDescent="0.15">
      <c r="A32" s="160" t="str">
        <f>IF(連結実質赤字比率に係る赤字・黒字の構成分析!C$38="",NA(),連結実質赤字比率に係る赤字・黒字の構成分析!C$38)</f>
        <v>小松島市国民健康保険特別会計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0.35</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0.59</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7.0000000000000007E-2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0.17</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0.71</v>
      </c>
    </row>
    <row r="33" spans="1:16" x14ac:dyDescent="0.15">
      <c r="A33" s="160" t="str">
        <f>IF(連結実質赤字比率に係る赤字・黒字の構成分析!C$37="",NA(),連結実質赤字比率に係る赤字・黒字の構成分析!C$37)</f>
        <v>小松島市介護保険特別会計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0.31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0.23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0.94</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1.17</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1.59</v>
      </c>
    </row>
    <row r="34" spans="1:16" x14ac:dyDescent="0.15">
      <c r="A34" s="160" t="str">
        <f>IF(連結実質赤字比率に係る赤字・黒字の構成分析!C$36="",NA(),連結実質赤字比率に係る赤字・黒字の構成分析!C$36)</f>
        <v>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9.01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8.0299999999999994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5.25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3.84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3.03</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3.25</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3.37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3.42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3.55</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3.76</v>
      </c>
    </row>
    <row r="36" spans="1:16" x14ac:dyDescent="0.15">
      <c r="A36" s="160" t="str">
        <f>IF(連結実質赤字比率に係る赤字・黒字の構成分析!C$34="",NA(),連結実質赤字比率に係る赤字・黒字の構成分析!C$34)</f>
        <v>小松島市住宅新築資金等貸付事業特別会計</v>
      </c>
      <c r="B36" s="160">
        <f>IF(ROUND(VALUE(SUBSTITUTE(連結実質赤字比率に係る赤字・黒字の構成分析!F$34,"▲", "-")), 2) &lt; 0, ABS(ROUND(VALUE(SUBSTITUTE(連結実質赤字比率に係る赤字・黒字の構成分析!F$34,"▲", "-")), 2)), NA())</f>
        <v>2.7</v>
      </c>
      <c r="C36" s="160" t="e">
        <f>IF(ROUND(VALUE(SUBSTITUTE(連結実質赤字比率に係る赤字・黒字の構成分析!F$34,"▲", "-")), 2) &gt;= 0, ABS(ROUND(VALUE(SUBSTITUTE(連結実質赤字比率に係る赤字・黒字の構成分析!F$34,"▲", "-")), 2)), NA())</f>
        <v>#N/A</v>
      </c>
      <c r="D36" s="160">
        <f>IF(ROUND(VALUE(SUBSTITUTE(連結実質赤字比率に係る赤字・黒字の構成分析!G$34,"▲", "-")), 2) &lt; 0, ABS(ROUND(VALUE(SUBSTITUTE(連結実質赤字比率に係る赤字・黒字の構成分析!G$34,"▲", "-")), 2)), NA())</f>
        <v>2.69</v>
      </c>
      <c r="E36" s="160" t="e">
        <f>IF(ROUND(VALUE(SUBSTITUTE(連結実質赤字比率に係る赤字・黒字の構成分析!G$34,"▲", "-")), 2) &gt;= 0, ABS(ROUND(VALUE(SUBSTITUTE(連結実質赤字比率に係る赤字・黒字の構成分析!G$34,"▲", "-")), 2)), NA())</f>
        <v>#N/A</v>
      </c>
      <c r="F36" s="160">
        <f>IF(ROUND(VALUE(SUBSTITUTE(連結実質赤字比率に係る赤字・黒字の構成分析!H$34,"▲", "-")), 2) &lt; 0, ABS(ROUND(VALUE(SUBSTITUTE(連結実質赤字比率に係る赤字・黒字の構成分析!H$34,"▲", "-")), 2)), NA())</f>
        <v>2.61</v>
      </c>
      <c r="G36" s="160" t="e">
        <f>IF(ROUND(VALUE(SUBSTITUTE(連結実質赤字比率に係る赤字・黒字の構成分析!H$34,"▲", "-")), 2) &gt;= 0, ABS(ROUND(VALUE(SUBSTITUTE(連結実質赤字比率に係る赤字・黒字の構成分析!H$34,"▲", "-")), 2)), NA())</f>
        <v>#N/A</v>
      </c>
      <c r="H36" s="160">
        <f>IF(ROUND(VALUE(SUBSTITUTE(連結実質赤字比率に係る赤字・黒字の構成分析!I$34,"▲", "-")), 2) &lt; 0, ABS(ROUND(VALUE(SUBSTITUTE(連結実質赤字比率に係る赤字・黒字の構成分析!I$34,"▲", "-")), 2)), NA())</f>
        <v>2.58</v>
      </c>
      <c r="I36" s="160" t="e">
        <f>IF(ROUND(VALUE(SUBSTITUTE(連結実質赤字比率に係る赤字・黒字の構成分析!I$34,"▲", "-")), 2) &gt;= 0, ABS(ROUND(VALUE(SUBSTITUTE(連結実質赤字比率に係る赤字・黒字の構成分析!I$34,"▲", "-")), 2)), NA())</f>
        <v>#N/A</v>
      </c>
      <c r="J36" s="160">
        <f>IF(ROUND(VALUE(SUBSTITUTE(連結実質赤字比率に係る赤字・黒字の構成分析!J$34,"▲", "-")), 2) &lt; 0, ABS(ROUND(VALUE(SUBSTITUTE(連結実質赤字比率に係る赤字・黒字の構成分析!J$34,"▲", "-")), 2)), NA())</f>
        <v>2.5499999999999998</v>
      </c>
      <c r="K36" s="160" t="e">
        <f>IF(ROUND(VALUE(SUBSTITUTE(連結実質赤字比率に係る赤字・黒字の構成分析!J$34,"▲", "-")), 2) &gt;= 0, ABS(ROUND(VALUE(SUBSTITUTE(連結実質赤字比率に係る赤字・黒字の構成分析!J$34,"▲", "-")), 2)), NA())</f>
        <v>#N/A</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1113</v>
      </c>
      <c r="E42" s="161"/>
      <c r="F42" s="161"/>
      <c r="G42" s="161">
        <f>'実質公債費比率（分子）の構造'!L$52</f>
        <v>1124</v>
      </c>
      <c r="H42" s="161"/>
      <c r="I42" s="161"/>
      <c r="J42" s="161">
        <f>'実質公債費比率（分子）の構造'!M$52</f>
        <v>1114</v>
      </c>
      <c r="K42" s="161"/>
      <c r="L42" s="161"/>
      <c r="M42" s="161">
        <f>'実質公債費比率（分子）の構造'!N$52</f>
        <v>1083</v>
      </c>
      <c r="N42" s="161"/>
      <c r="O42" s="161"/>
      <c r="P42" s="161">
        <f>'実質公債費比率（分子）の構造'!O$52</f>
        <v>1071</v>
      </c>
    </row>
    <row r="43" spans="1:16" x14ac:dyDescent="0.15">
      <c r="A43" s="161" t="s">
        <v>58</v>
      </c>
      <c r="B43" s="161" t="str">
        <f>'実質公債費比率（分子）の構造'!K$51</f>
        <v>-</v>
      </c>
      <c r="C43" s="161"/>
      <c r="D43" s="161"/>
      <c r="E43" s="161">
        <f>'実質公債費比率（分子）の構造'!L$51</f>
        <v>0</v>
      </c>
      <c r="F43" s="161"/>
      <c r="G43" s="161"/>
      <c r="H43" s="161">
        <f>'実質公債費比率（分子）の構造'!M$51</f>
        <v>1</v>
      </c>
      <c r="I43" s="161"/>
      <c r="J43" s="161"/>
      <c r="K43" s="161">
        <f>'実質公債費比率（分子）の構造'!N$51</f>
        <v>0</v>
      </c>
      <c r="L43" s="161"/>
      <c r="M43" s="161"/>
      <c r="N43" s="161">
        <f>'実質公債費比率（分子）の構造'!O$51</f>
        <v>0</v>
      </c>
      <c r="O43" s="161"/>
      <c r="P43" s="161"/>
    </row>
    <row r="44" spans="1:16" x14ac:dyDescent="0.15">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f>'実質公債費比率（分子）の構造'!K$49</f>
        <v>135</v>
      </c>
      <c r="C45" s="161"/>
      <c r="D45" s="161"/>
      <c r="E45" s="161">
        <f>'実質公債費比率（分子）の構造'!L$49</f>
        <v>55</v>
      </c>
      <c r="F45" s="161"/>
      <c r="G45" s="161"/>
      <c r="H45" s="161">
        <f>'実質公債費比率（分子）の構造'!M$49</f>
        <v>8</v>
      </c>
      <c r="I45" s="161"/>
      <c r="J45" s="161"/>
      <c r="K45" s="161">
        <f>'実質公債費比率（分子）の構造'!N$49</f>
        <v>8</v>
      </c>
      <c r="L45" s="161"/>
      <c r="M45" s="161"/>
      <c r="N45" s="161">
        <f>'実質公債費比率（分子）の構造'!O$49</f>
        <v>8</v>
      </c>
      <c r="O45" s="161"/>
      <c r="P45" s="161"/>
    </row>
    <row r="46" spans="1:16" x14ac:dyDescent="0.15">
      <c r="A46" s="161" t="s">
        <v>61</v>
      </c>
      <c r="B46" s="161">
        <f>'実質公債費比率（分子）の構造'!K$48</f>
        <v>108</v>
      </c>
      <c r="C46" s="161"/>
      <c r="D46" s="161"/>
      <c r="E46" s="161">
        <f>'実質公債費比率（分子）の構造'!L$48</f>
        <v>116</v>
      </c>
      <c r="F46" s="161"/>
      <c r="G46" s="161"/>
      <c r="H46" s="161">
        <f>'実質公債費比率（分子）の構造'!M$48</f>
        <v>130</v>
      </c>
      <c r="I46" s="161"/>
      <c r="J46" s="161"/>
      <c r="K46" s="161">
        <f>'実質公債費比率（分子）の構造'!N$48</f>
        <v>137</v>
      </c>
      <c r="L46" s="161"/>
      <c r="M46" s="161"/>
      <c r="N46" s="161">
        <f>'実質公債費比率（分子）の構造'!O$48</f>
        <v>153</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1998</v>
      </c>
      <c r="C49" s="161"/>
      <c r="D49" s="161"/>
      <c r="E49" s="161">
        <f>'実質公債費比率（分子）の構造'!L$45</f>
        <v>1903</v>
      </c>
      <c r="F49" s="161"/>
      <c r="G49" s="161"/>
      <c r="H49" s="161">
        <f>'実質公債費比率（分子）の構造'!M$45</f>
        <v>1851</v>
      </c>
      <c r="I49" s="161"/>
      <c r="J49" s="161"/>
      <c r="K49" s="161">
        <f>'実質公債費比率（分子）の構造'!N$45</f>
        <v>1860</v>
      </c>
      <c r="L49" s="161"/>
      <c r="M49" s="161"/>
      <c r="N49" s="161">
        <f>'実質公債費比率（分子）の構造'!O$45</f>
        <v>1899</v>
      </c>
      <c r="O49" s="161"/>
      <c r="P49" s="161"/>
    </row>
    <row r="50" spans="1:16" x14ac:dyDescent="0.15">
      <c r="A50" s="161" t="s">
        <v>65</v>
      </c>
      <c r="B50" s="161" t="e">
        <f>NA()</f>
        <v>#N/A</v>
      </c>
      <c r="C50" s="161">
        <f>IF(ISNUMBER('実質公債費比率（分子）の構造'!K$53),'実質公債費比率（分子）の構造'!K$53,NA())</f>
        <v>1128</v>
      </c>
      <c r="D50" s="161" t="e">
        <f>NA()</f>
        <v>#N/A</v>
      </c>
      <c r="E50" s="161" t="e">
        <f>NA()</f>
        <v>#N/A</v>
      </c>
      <c r="F50" s="161">
        <f>IF(ISNUMBER('実質公債費比率（分子）の構造'!L$53),'実質公債費比率（分子）の構造'!L$53,NA())</f>
        <v>950</v>
      </c>
      <c r="G50" s="161" t="e">
        <f>NA()</f>
        <v>#N/A</v>
      </c>
      <c r="H50" s="161" t="e">
        <f>NA()</f>
        <v>#N/A</v>
      </c>
      <c r="I50" s="161">
        <f>IF(ISNUMBER('実質公債費比率（分子）の構造'!M$53),'実質公債費比率（分子）の構造'!M$53,NA())</f>
        <v>876</v>
      </c>
      <c r="J50" s="161" t="e">
        <f>NA()</f>
        <v>#N/A</v>
      </c>
      <c r="K50" s="161" t="e">
        <f>NA()</f>
        <v>#N/A</v>
      </c>
      <c r="L50" s="161">
        <f>IF(ISNUMBER('実質公債費比率（分子）の構造'!N$53),'実質公債費比率（分子）の構造'!N$53,NA())</f>
        <v>922</v>
      </c>
      <c r="M50" s="161" t="e">
        <f>NA()</f>
        <v>#N/A</v>
      </c>
      <c r="N50" s="161" t="e">
        <f>NA()</f>
        <v>#N/A</v>
      </c>
      <c r="O50" s="161">
        <f>IF(ISNUMBER('実質公債費比率（分子）の構造'!O$53),'実質公債費比率（分子）の構造'!O$53,NA())</f>
        <v>989</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11460</v>
      </c>
      <c r="E56" s="160"/>
      <c r="F56" s="160"/>
      <c r="G56" s="160">
        <f>'将来負担比率（分子）の構造'!J$52</f>
        <v>11611</v>
      </c>
      <c r="H56" s="160"/>
      <c r="I56" s="160"/>
      <c r="J56" s="160">
        <f>'将来負担比率（分子）の構造'!K$52</f>
        <v>11779</v>
      </c>
      <c r="K56" s="160"/>
      <c r="L56" s="160"/>
      <c r="M56" s="160">
        <f>'将来負担比率（分子）の構造'!L$52</f>
        <v>11942</v>
      </c>
      <c r="N56" s="160"/>
      <c r="O56" s="160"/>
      <c r="P56" s="160">
        <f>'将来負担比率（分子）の構造'!M$52</f>
        <v>11803</v>
      </c>
    </row>
    <row r="57" spans="1:16" x14ac:dyDescent="0.15">
      <c r="A57" s="160" t="s">
        <v>36</v>
      </c>
      <c r="B57" s="160"/>
      <c r="C57" s="160"/>
      <c r="D57" s="160">
        <f>'将来負担比率（分子）の構造'!I$51</f>
        <v>711</v>
      </c>
      <c r="E57" s="160"/>
      <c r="F57" s="160"/>
      <c r="G57" s="160">
        <f>'将来負担比率（分子）の構造'!J$51</f>
        <v>586</v>
      </c>
      <c r="H57" s="160"/>
      <c r="I57" s="160"/>
      <c r="J57" s="160">
        <f>'将来負担比率（分子）の構造'!K$51</f>
        <v>515</v>
      </c>
      <c r="K57" s="160"/>
      <c r="L57" s="160"/>
      <c r="M57" s="160">
        <f>'将来負担比率（分子）の構造'!L$51</f>
        <v>448</v>
      </c>
      <c r="N57" s="160"/>
      <c r="O57" s="160"/>
      <c r="P57" s="160">
        <f>'将来負担比率（分子）の構造'!M$51</f>
        <v>429</v>
      </c>
    </row>
    <row r="58" spans="1:16" x14ac:dyDescent="0.15">
      <c r="A58" s="160" t="s">
        <v>35</v>
      </c>
      <c r="B58" s="160"/>
      <c r="C58" s="160"/>
      <c r="D58" s="160">
        <f>'将来負担比率（分子）の構造'!I$50</f>
        <v>3933</v>
      </c>
      <c r="E58" s="160"/>
      <c r="F58" s="160"/>
      <c r="G58" s="160">
        <f>'将来負担比率（分子）の構造'!J$50</f>
        <v>4409</v>
      </c>
      <c r="H58" s="160"/>
      <c r="I58" s="160"/>
      <c r="J58" s="160">
        <f>'将来負担比率（分子）の構造'!K$50</f>
        <v>4476</v>
      </c>
      <c r="K58" s="160"/>
      <c r="L58" s="160"/>
      <c r="M58" s="160">
        <f>'将来負担比率（分子）の構造'!L$50</f>
        <v>4719</v>
      </c>
      <c r="N58" s="160"/>
      <c r="O58" s="160"/>
      <c r="P58" s="160">
        <f>'将来負担比率（分子）の構造'!M$50</f>
        <v>4618</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5</v>
      </c>
      <c r="C61" s="160"/>
      <c r="D61" s="160"/>
      <c r="E61" s="160">
        <f>'将来負担比率（分子）の構造'!J$46</f>
        <v>7</v>
      </c>
      <c r="F61" s="160"/>
      <c r="G61" s="160"/>
      <c r="H61" s="160">
        <f>'将来負担比率（分子）の構造'!K$46</f>
        <v>8</v>
      </c>
      <c r="I61" s="160"/>
      <c r="J61" s="160"/>
      <c r="K61" s="160">
        <f>'将来負担比率（分子）の構造'!L$46</f>
        <v>8</v>
      </c>
      <c r="L61" s="160"/>
      <c r="M61" s="160"/>
      <c r="N61" s="160">
        <f>'将来負担比率（分子）の構造'!M$46</f>
        <v>3</v>
      </c>
      <c r="O61" s="160"/>
      <c r="P61" s="160"/>
    </row>
    <row r="62" spans="1:16" x14ac:dyDescent="0.15">
      <c r="A62" s="160" t="s">
        <v>29</v>
      </c>
      <c r="B62" s="160">
        <f>'将来負担比率（分子）の構造'!I$45</f>
        <v>2591</v>
      </c>
      <c r="C62" s="160"/>
      <c r="D62" s="160"/>
      <c r="E62" s="160">
        <f>'将来負担比率（分子）の構造'!J$45</f>
        <v>2306</v>
      </c>
      <c r="F62" s="160"/>
      <c r="G62" s="160"/>
      <c r="H62" s="160">
        <f>'将来負担比率（分子）の構造'!K$45</f>
        <v>2240</v>
      </c>
      <c r="I62" s="160"/>
      <c r="J62" s="160"/>
      <c r="K62" s="160">
        <f>'将来負担比率（分子）の構造'!L$45</f>
        <v>2336</v>
      </c>
      <c r="L62" s="160"/>
      <c r="M62" s="160"/>
      <c r="N62" s="160">
        <f>'将来負担比率（分子）の構造'!M$45</f>
        <v>2149</v>
      </c>
      <c r="O62" s="160"/>
      <c r="P62" s="160"/>
    </row>
    <row r="63" spans="1:16" x14ac:dyDescent="0.15">
      <c r="A63" s="160" t="s">
        <v>28</v>
      </c>
      <c r="B63" s="160">
        <f>'将来負担比率（分子）の構造'!I$44</f>
        <v>115</v>
      </c>
      <c r="C63" s="160"/>
      <c r="D63" s="160"/>
      <c r="E63" s="160">
        <f>'将来負担比率（分子）の構造'!J$44</f>
        <v>63</v>
      </c>
      <c r="F63" s="160"/>
      <c r="G63" s="160"/>
      <c r="H63" s="160">
        <f>'将来負担比率（分子）の構造'!K$44</f>
        <v>55</v>
      </c>
      <c r="I63" s="160"/>
      <c r="J63" s="160"/>
      <c r="K63" s="160">
        <f>'将来負担比率（分子）の構造'!L$44</f>
        <v>47</v>
      </c>
      <c r="L63" s="160"/>
      <c r="M63" s="160"/>
      <c r="N63" s="160">
        <f>'将来負担比率（分子）の構造'!M$44</f>
        <v>39</v>
      </c>
      <c r="O63" s="160"/>
      <c r="P63" s="160"/>
    </row>
    <row r="64" spans="1:16" x14ac:dyDescent="0.15">
      <c r="A64" s="160" t="s">
        <v>27</v>
      </c>
      <c r="B64" s="160">
        <f>'将来負担比率（分子）の構造'!I$43</f>
        <v>4908</v>
      </c>
      <c r="C64" s="160"/>
      <c r="D64" s="160"/>
      <c r="E64" s="160">
        <f>'将来負担比率（分子）の構造'!J$43</f>
        <v>4941</v>
      </c>
      <c r="F64" s="160"/>
      <c r="G64" s="160"/>
      <c r="H64" s="160">
        <f>'将来負担比率（分子）の構造'!K$43</f>
        <v>4858</v>
      </c>
      <c r="I64" s="160"/>
      <c r="J64" s="160"/>
      <c r="K64" s="160">
        <f>'将来負担比率（分子）の構造'!L$43</f>
        <v>4822</v>
      </c>
      <c r="L64" s="160"/>
      <c r="M64" s="160"/>
      <c r="N64" s="160">
        <f>'将来負担比率（分子）の構造'!M$43</f>
        <v>4774</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16113</v>
      </c>
      <c r="C66" s="160"/>
      <c r="D66" s="160"/>
      <c r="E66" s="160">
        <f>'将来負担比率（分子）の構造'!J$41</f>
        <v>15969</v>
      </c>
      <c r="F66" s="160"/>
      <c r="G66" s="160"/>
      <c r="H66" s="160">
        <f>'将来負担比率（分子）の構造'!K$41</f>
        <v>16939</v>
      </c>
      <c r="I66" s="160"/>
      <c r="J66" s="160"/>
      <c r="K66" s="160">
        <f>'将来負担比率（分子）の構造'!L$41</f>
        <v>16998</v>
      </c>
      <c r="L66" s="160"/>
      <c r="M66" s="160"/>
      <c r="N66" s="160">
        <f>'将来負担比率（分子）の構造'!M$41</f>
        <v>17374</v>
      </c>
      <c r="O66" s="160"/>
      <c r="P66" s="160"/>
    </row>
    <row r="67" spans="1:16" x14ac:dyDescent="0.15">
      <c r="A67" s="160" t="s">
        <v>69</v>
      </c>
      <c r="B67" s="160" t="e">
        <f>NA()</f>
        <v>#N/A</v>
      </c>
      <c r="C67" s="160">
        <f>IF(ISNUMBER('将来負担比率（分子）の構造'!I$53), IF('将来負担比率（分子）の構造'!I$53 &lt; 0, 0, '将来負担比率（分子）の構造'!I$53), NA())</f>
        <v>7627</v>
      </c>
      <c r="D67" s="160" t="e">
        <f>NA()</f>
        <v>#N/A</v>
      </c>
      <c r="E67" s="160" t="e">
        <f>NA()</f>
        <v>#N/A</v>
      </c>
      <c r="F67" s="160">
        <f>IF(ISNUMBER('将来負担比率（分子）の構造'!J$53), IF('将来負担比率（分子）の構造'!J$53 &lt; 0, 0, '将来負担比率（分子）の構造'!J$53), NA())</f>
        <v>6682</v>
      </c>
      <c r="G67" s="160" t="e">
        <f>NA()</f>
        <v>#N/A</v>
      </c>
      <c r="H67" s="160" t="e">
        <f>NA()</f>
        <v>#N/A</v>
      </c>
      <c r="I67" s="160">
        <f>IF(ISNUMBER('将来負担比率（分子）の構造'!K$53), IF('将来負担比率（分子）の構造'!K$53 &lt; 0, 0, '将来負担比率（分子）の構造'!K$53), NA())</f>
        <v>7331</v>
      </c>
      <c r="J67" s="160" t="e">
        <f>NA()</f>
        <v>#N/A</v>
      </c>
      <c r="K67" s="160" t="e">
        <f>NA()</f>
        <v>#N/A</v>
      </c>
      <c r="L67" s="160">
        <f>IF(ISNUMBER('将来負担比率（分子）の構造'!L$53), IF('将来負担比率（分子）の構造'!L$53 &lt; 0, 0, '将来負担比率（分子）の構造'!L$53), NA())</f>
        <v>7102</v>
      </c>
      <c r="M67" s="160" t="e">
        <f>NA()</f>
        <v>#N/A</v>
      </c>
      <c r="N67" s="160" t="e">
        <f>NA()</f>
        <v>#N/A</v>
      </c>
      <c r="O67" s="160">
        <f>IF(ISNUMBER('将来負担比率（分子）の構造'!M$53), IF('将来負担比率（分子）の構造'!M$53 &lt; 0, 0, '将来負担比率（分子）の構造'!M$53), NA())</f>
        <v>7489</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1804</v>
      </c>
      <c r="C72" s="164">
        <f>基金残高に係る経年分析!G55</f>
        <v>2066</v>
      </c>
      <c r="D72" s="164">
        <f>基金残高に係る経年分析!H55</f>
        <v>1637</v>
      </c>
    </row>
    <row r="73" spans="1:16" x14ac:dyDescent="0.15">
      <c r="A73" s="163" t="s">
        <v>72</v>
      </c>
      <c r="B73" s="164">
        <f>基金残高に係る経年分析!F56</f>
        <v>1111</v>
      </c>
      <c r="C73" s="164">
        <f>基金残高に係る経年分析!G56</f>
        <v>1112</v>
      </c>
      <c r="D73" s="164">
        <f>基金残高に係る経年分析!H56</f>
        <v>1113</v>
      </c>
    </row>
    <row r="74" spans="1:16" x14ac:dyDescent="0.15">
      <c r="A74" s="163" t="s">
        <v>73</v>
      </c>
      <c r="B74" s="164">
        <f>基金残高に係る経年分析!F57</f>
        <v>225</v>
      </c>
      <c r="C74" s="164">
        <f>基金残高に係る経年分析!G57</f>
        <v>224</v>
      </c>
      <c r="D74" s="164">
        <f>基金残高に係る経年分析!H57</f>
        <v>219</v>
      </c>
    </row>
  </sheetData>
  <sheetProtection algorithmName="SHA-512" hashValue="L5lM0EGJKE4sZVR7UTAotrrMnIlJUtwuVRsupZAM+WhayVeozx5Adv1s9OSH+u5HrUE69mJvd+vKlcpgEh+ZaA==" saltValue="ITUnOu/EwK4RBLg32S0PK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election activeCell="BK46" sqref="BK46"/>
    </sheetView>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208</v>
      </c>
      <c r="DI1" s="774"/>
      <c r="DJ1" s="774"/>
      <c r="DK1" s="774"/>
      <c r="DL1" s="774"/>
      <c r="DM1" s="774"/>
      <c r="DN1" s="775"/>
      <c r="DO1" s="205"/>
      <c r="DP1" s="773" t="s">
        <v>209</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211</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212</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213</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214</v>
      </c>
      <c r="S4" s="716"/>
      <c r="T4" s="716"/>
      <c r="U4" s="716"/>
      <c r="V4" s="716"/>
      <c r="W4" s="716"/>
      <c r="X4" s="716"/>
      <c r="Y4" s="717"/>
      <c r="Z4" s="715" t="s">
        <v>215</v>
      </c>
      <c r="AA4" s="716"/>
      <c r="AB4" s="716"/>
      <c r="AC4" s="717"/>
      <c r="AD4" s="715" t="s">
        <v>216</v>
      </c>
      <c r="AE4" s="716"/>
      <c r="AF4" s="716"/>
      <c r="AG4" s="716"/>
      <c r="AH4" s="716"/>
      <c r="AI4" s="716"/>
      <c r="AJ4" s="716"/>
      <c r="AK4" s="717"/>
      <c r="AL4" s="715" t="s">
        <v>215</v>
      </c>
      <c r="AM4" s="716"/>
      <c r="AN4" s="716"/>
      <c r="AO4" s="717"/>
      <c r="AP4" s="776" t="s">
        <v>217</v>
      </c>
      <c r="AQ4" s="776"/>
      <c r="AR4" s="776"/>
      <c r="AS4" s="776"/>
      <c r="AT4" s="776"/>
      <c r="AU4" s="776"/>
      <c r="AV4" s="776"/>
      <c r="AW4" s="776"/>
      <c r="AX4" s="776"/>
      <c r="AY4" s="776"/>
      <c r="AZ4" s="776"/>
      <c r="BA4" s="776"/>
      <c r="BB4" s="776"/>
      <c r="BC4" s="776"/>
      <c r="BD4" s="776"/>
      <c r="BE4" s="776"/>
      <c r="BF4" s="776"/>
      <c r="BG4" s="776" t="s">
        <v>218</v>
      </c>
      <c r="BH4" s="776"/>
      <c r="BI4" s="776"/>
      <c r="BJ4" s="776"/>
      <c r="BK4" s="776"/>
      <c r="BL4" s="776"/>
      <c r="BM4" s="776"/>
      <c r="BN4" s="776"/>
      <c r="BO4" s="776" t="s">
        <v>215</v>
      </c>
      <c r="BP4" s="776"/>
      <c r="BQ4" s="776"/>
      <c r="BR4" s="776"/>
      <c r="BS4" s="776" t="s">
        <v>219</v>
      </c>
      <c r="BT4" s="776"/>
      <c r="BU4" s="776"/>
      <c r="BV4" s="776"/>
      <c r="BW4" s="776"/>
      <c r="BX4" s="776"/>
      <c r="BY4" s="776"/>
      <c r="BZ4" s="776"/>
      <c r="CA4" s="776"/>
      <c r="CB4" s="776"/>
      <c r="CD4" s="758" t="s">
        <v>220</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221</v>
      </c>
      <c r="C5" s="741"/>
      <c r="D5" s="741"/>
      <c r="E5" s="741"/>
      <c r="F5" s="741"/>
      <c r="G5" s="741"/>
      <c r="H5" s="741"/>
      <c r="I5" s="741"/>
      <c r="J5" s="741"/>
      <c r="K5" s="741"/>
      <c r="L5" s="741"/>
      <c r="M5" s="741"/>
      <c r="N5" s="741"/>
      <c r="O5" s="741"/>
      <c r="P5" s="741"/>
      <c r="Q5" s="742"/>
      <c r="R5" s="706">
        <v>4487529</v>
      </c>
      <c r="S5" s="707"/>
      <c r="T5" s="707"/>
      <c r="U5" s="707"/>
      <c r="V5" s="707"/>
      <c r="W5" s="707"/>
      <c r="X5" s="707"/>
      <c r="Y5" s="753"/>
      <c r="Z5" s="771">
        <v>27.4</v>
      </c>
      <c r="AA5" s="771"/>
      <c r="AB5" s="771"/>
      <c r="AC5" s="771"/>
      <c r="AD5" s="772">
        <v>4487529</v>
      </c>
      <c r="AE5" s="772"/>
      <c r="AF5" s="772"/>
      <c r="AG5" s="772"/>
      <c r="AH5" s="772"/>
      <c r="AI5" s="772"/>
      <c r="AJ5" s="772"/>
      <c r="AK5" s="772"/>
      <c r="AL5" s="754">
        <v>54.6</v>
      </c>
      <c r="AM5" s="723"/>
      <c r="AN5" s="723"/>
      <c r="AO5" s="755"/>
      <c r="AP5" s="740" t="s">
        <v>222</v>
      </c>
      <c r="AQ5" s="741"/>
      <c r="AR5" s="741"/>
      <c r="AS5" s="741"/>
      <c r="AT5" s="741"/>
      <c r="AU5" s="741"/>
      <c r="AV5" s="741"/>
      <c r="AW5" s="741"/>
      <c r="AX5" s="741"/>
      <c r="AY5" s="741"/>
      <c r="AZ5" s="741"/>
      <c r="BA5" s="741"/>
      <c r="BB5" s="741"/>
      <c r="BC5" s="741"/>
      <c r="BD5" s="741"/>
      <c r="BE5" s="741"/>
      <c r="BF5" s="742"/>
      <c r="BG5" s="641">
        <v>4487529</v>
      </c>
      <c r="BH5" s="644"/>
      <c r="BI5" s="644"/>
      <c r="BJ5" s="644"/>
      <c r="BK5" s="644"/>
      <c r="BL5" s="644"/>
      <c r="BM5" s="644"/>
      <c r="BN5" s="645"/>
      <c r="BO5" s="703">
        <v>100</v>
      </c>
      <c r="BP5" s="703"/>
      <c r="BQ5" s="703"/>
      <c r="BR5" s="703"/>
      <c r="BS5" s="704">
        <v>82350</v>
      </c>
      <c r="BT5" s="704"/>
      <c r="BU5" s="704"/>
      <c r="BV5" s="704"/>
      <c r="BW5" s="704"/>
      <c r="BX5" s="704"/>
      <c r="BY5" s="704"/>
      <c r="BZ5" s="704"/>
      <c r="CA5" s="704"/>
      <c r="CB5" s="745"/>
      <c r="CD5" s="758" t="s">
        <v>217</v>
      </c>
      <c r="CE5" s="759"/>
      <c r="CF5" s="759"/>
      <c r="CG5" s="759"/>
      <c r="CH5" s="759"/>
      <c r="CI5" s="759"/>
      <c r="CJ5" s="759"/>
      <c r="CK5" s="759"/>
      <c r="CL5" s="759"/>
      <c r="CM5" s="759"/>
      <c r="CN5" s="759"/>
      <c r="CO5" s="759"/>
      <c r="CP5" s="759"/>
      <c r="CQ5" s="760"/>
      <c r="CR5" s="758" t="s">
        <v>223</v>
      </c>
      <c r="CS5" s="759"/>
      <c r="CT5" s="759"/>
      <c r="CU5" s="759"/>
      <c r="CV5" s="759"/>
      <c r="CW5" s="759"/>
      <c r="CX5" s="759"/>
      <c r="CY5" s="760"/>
      <c r="CZ5" s="758" t="s">
        <v>215</v>
      </c>
      <c r="DA5" s="759"/>
      <c r="DB5" s="759"/>
      <c r="DC5" s="760"/>
      <c r="DD5" s="758" t="s">
        <v>224</v>
      </c>
      <c r="DE5" s="759"/>
      <c r="DF5" s="759"/>
      <c r="DG5" s="759"/>
      <c r="DH5" s="759"/>
      <c r="DI5" s="759"/>
      <c r="DJ5" s="759"/>
      <c r="DK5" s="759"/>
      <c r="DL5" s="759"/>
      <c r="DM5" s="759"/>
      <c r="DN5" s="759"/>
      <c r="DO5" s="759"/>
      <c r="DP5" s="760"/>
      <c r="DQ5" s="758" t="s">
        <v>225</v>
      </c>
      <c r="DR5" s="759"/>
      <c r="DS5" s="759"/>
      <c r="DT5" s="759"/>
      <c r="DU5" s="759"/>
      <c r="DV5" s="759"/>
      <c r="DW5" s="759"/>
      <c r="DX5" s="759"/>
      <c r="DY5" s="759"/>
      <c r="DZ5" s="759"/>
      <c r="EA5" s="759"/>
      <c r="EB5" s="759"/>
      <c r="EC5" s="760"/>
    </row>
    <row r="6" spans="2:143" ht="11.25" customHeight="1" x14ac:dyDescent="0.15">
      <c r="B6" s="638" t="s">
        <v>226</v>
      </c>
      <c r="C6" s="639"/>
      <c r="D6" s="639"/>
      <c r="E6" s="639"/>
      <c r="F6" s="639"/>
      <c r="G6" s="639"/>
      <c r="H6" s="639"/>
      <c r="I6" s="639"/>
      <c r="J6" s="639"/>
      <c r="K6" s="639"/>
      <c r="L6" s="639"/>
      <c r="M6" s="639"/>
      <c r="N6" s="639"/>
      <c r="O6" s="639"/>
      <c r="P6" s="639"/>
      <c r="Q6" s="640"/>
      <c r="R6" s="641">
        <v>118120</v>
      </c>
      <c r="S6" s="644"/>
      <c r="T6" s="644"/>
      <c r="U6" s="644"/>
      <c r="V6" s="644"/>
      <c r="W6" s="644"/>
      <c r="X6" s="644"/>
      <c r="Y6" s="645"/>
      <c r="Z6" s="703">
        <v>0.7</v>
      </c>
      <c r="AA6" s="703"/>
      <c r="AB6" s="703"/>
      <c r="AC6" s="703"/>
      <c r="AD6" s="704">
        <v>118120</v>
      </c>
      <c r="AE6" s="704"/>
      <c r="AF6" s="704"/>
      <c r="AG6" s="704"/>
      <c r="AH6" s="704"/>
      <c r="AI6" s="704"/>
      <c r="AJ6" s="704"/>
      <c r="AK6" s="704"/>
      <c r="AL6" s="646">
        <v>1.4</v>
      </c>
      <c r="AM6" s="647"/>
      <c r="AN6" s="647"/>
      <c r="AO6" s="705"/>
      <c r="AP6" s="638" t="s">
        <v>227</v>
      </c>
      <c r="AQ6" s="639"/>
      <c r="AR6" s="639"/>
      <c r="AS6" s="639"/>
      <c r="AT6" s="639"/>
      <c r="AU6" s="639"/>
      <c r="AV6" s="639"/>
      <c r="AW6" s="639"/>
      <c r="AX6" s="639"/>
      <c r="AY6" s="639"/>
      <c r="AZ6" s="639"/>
      <c r="BA6" s="639"/>
      <c r="BB6" s="639"/>
      <c r="BC6" s="639"/>
      <c r="BD6" s="639"/>
      <c r="BE6" s="639"/>
      <c r="BF6" s="640"/>
      <c r="BG6" s="641">
        <v>4487529</v>
      </c>
      <c r="BH6" s="644"/>
      <c r="BI6" s="644"/>
      <c r="BJ6" s="644"/>
      <c r="BK6" s="644"/>
      <c r="BL6" s="644"/>
      <c r="BM6" s="644"/>
      <c r="BN6" s="645"/>
      <c r="BO6" s="703">
        <v>100</v>
      </c>
      <c r="BP6" s="703"/>
      <c r="BQ6" s="703"/>
      <c r="BR6" s="703"/>
      <c r="BS6" s="704">
        <v>82350</v>
      </c>
      <c r="BT6" s="704"/>
      <c r="BU6" s="704"/>
      <c r="BV6" s="704"/>
      <c r="BW6" s="704"/>
      <c r="BX6" s="704"/>
      <c r="BY6" s="704"/>
      <c r="BZ6" s="704"/>
      <c r="CA6" s="704"/>
      <c r="CB6" s="745"/>
      <c r="CD6" s="712" t="s">
        <v>228</v>
      </c>
      <c r="CE6" s="713"/>
      <c r="CF6" s="713"/>
      <c r="CG6" s="713"/>
      <c r="CH6" s="713"/>
      <c r="CI6" s="713"/>
      <c r="CJ6" s="713"/>
      <c r="CK6" s="713"/>
      <c r="CL6" s="713"/>
      <c r="CM6" s="713"/>
      <c r="CN6" s="713"/>
      <c r="CO6" s="713"/>
      <c r="CP6" s="713"/>
      <c r="CQ6" s="714"/>
      <c r="CR6" s="641">
        <v>192109</v>
      </c>
      <c r="CS6" s="644"/>
      <c r="CT6" s="644"/>
      <c r="CU6" s="644"/>
      <c r="CV6" s="644"/>
      <c r="CW6" s="644"/>
      <c r="CX6" s="644"/>
      <c r="CY6" s="645"/>
      <c r="CZ6" s="754">
        <v>1.2</v>
      </c>
      <c r="DA6" s="723"/>
      <c r="DB6" s="723"/>
      <c r="DC6" s="757"/>
      <c r="DD6" s="649">
        <v>851</v>
      </c>
      <c r="DE6" s="644"/>
      <c r="DF6" s="644"/>
      <c r="DG6" s="644"/>
      <c r="DH6" s="644"/>
      <c r="DI6" s="644"/>
      <c r="DJ6" s="644"/>
      <c r="DK6" s="644"/>
      <c r="DL6" s="644"/>
      <c r="DM6" s="644"/>
      <c r="DN6" s="644"/>
      <c r="DO6" s="644"/>
      <c r="DP6" s="645"/>
      <c r="DQ6" s="649">
        <v>192109</v>
      </c>
      <c r="DR6" s="644"/>
      <c r="DS6" s="644"/>
      <c r="DT6" s="644"/>
      <c r="DU6" s="644"/>
      <c r="DV6" s="644"/>
      <c r="DW6" s="644"/>
      <c r="DX6" s="644"/>
      <c r="DY6" s="644"/>
      <c r="DZ6" s="644"/>
      <c r="EA6" s="644"/>
      <c r="EB6" s="644"/>
      <c r="EC6" s="684"/>
    </row>
    <row r="7" spans="2:143" ht="11.25" customHeight="1" x14ac:dyDescent="0.15">
      <c r="B7" s="638" t="s">
        <v>229</v>
      </c>
      <c r="C7" s="639"/>
      <c r="D7" s="639"/>
      <c r="E7" s="639"/>
      <c r="F7" s="639"/>
      <c r="G7" s="639"/>
      <c r="H7" s="639"/>
      <c r="I7" s="639"/>
      <c r="J7" s="639"/>
      <c r="K7" s="639"/>
      <c r="L7" s="639"/>
      <c r="M7" s="639"/>
      <c r="N7" s="639"/>
      <c r="O7" s="639"/>
      <c r="P7" s="639"/>
      <c r="Q7" s="640"/>
      <c r="R7" s="641">
        <v>12274</v>
      </c>
      <c r="S7" s="644"/>
      <c r="T7" s="644"/>
      <c r="U7" s="644"/>
      <c r="V7" s="644"/>
      <c r="W7" s="644"/>
      <c r="X7" s="644"/>
      <c r="Y7" s="645"/>
      <c r="Z7" s="703">
        <v>0.1</v>
      </c>
      <c r="AA7" s="703"/>
      <c r="AB7" s="703"/>
      <c r="AC7" s="703"/>
      <c r="AD7" s="704">
        <v>12274</v>
      </c>
      <c r="AE7" s="704"/>
      <c r="AF7" s="704"/>
      <c r="AG7" s="704"/>
      <c r="AH7" s="704"/>
      <c r="AI7" s="704"/>
      <c r="AJ7" s="704"/>
      <c r="AK7" s="704"/>
      <c r="AL7" s="646">
        <v>0.1</v>
      </c>
      <c r="AM7" s="647"/>
      <c r="AN7" s="647"/>
      <c r="AO7" s="705"/>
      <c r="AP7" s="638" t="s">
        <v>230</v>
      </c>
      <c r="AQ7" s="639"/>
      <c r="AR7" s="639"/>
      <c r="AS7" s="639"/>
      <c r="AT7" s="639"/>
      <c r="AU7" s="639"/>
      <c r="AV7" s="639"/>
      <c r="AW7" s="639"/>
      <c r="AX7" s="639"/>
      <c r="AY7" s="639"/>
      <c r="AZ7" s="639"/>
      <c r="BA7" s="639"/>
      <c r="BB7" s="639"/>
      <c r="BC7" s="639"/>
      <c r="BD7" s="639"/>
      <c r="BE7" s="639"/>
      <c r="BF7" s="640"/>
      <c r="BG7" s="641">
        <v>2007847</v>
      </c>
      <c r="BH7" s="644"/>
      <c r="BI7" s="644"/>
      <c r="BJ7" s="644"/>
      <c r="BK7" s="644"/>
      <c r="BL7" s="644"/>
      <c r="BM7" s="644"/>
      <c r="BN7" s="645"/>
      <c r="BO7" s="703">
        <v>44.7</v>
      </c>
      <c r="BP7" s="703"/>
      <c r="BQ7" s="703"/>
      <c r="BR7" s="703"/>
      <c r="BS7" s="704">
        <v>70841</v>
      </c>
      <c r="BT7" s="704"/>
      <c r="BU7" s="704"/>
      <c r="BV7" s="704"/>
      <c r="BW7" s="704"/>
      <c r="BX7" s="704"/>
      <c r="BY7" s="704"/>
      <c r="BZ7" s="704"/>
      <c r="CA7" s="704"/>
      <c r="CB7" s="745"/>
      <c r="CD7" s="685" t="s">
        <v>231</v>
      </c>
      <c r="CE7" s="682"/>
      <c r="CF7" s="682"/>
      <c r="CG7" s="682"/>
      <c r="CH7" s="682"/>
      <c r="CI7" s="682"/>
      <c r="CJ7" s="682"/>
      <c r="CK7" s="682"/>
      <c r="CL7" s="682"/>
      <c r="CM7" s="682"/>
      <c r="CN7" s="682"/>
      <c r="CO7" s="682"/>
      <c r="CP7" s="682"/>
      <c r="CQ7" s="683"/>
      <c r="CR7" s="641">
        <v>2024133</v>
      </c>
      <c r="CS7" s="644"/>
      <c r="CT7" s="644"/>
      <c r="CU7" s="644"/>
      <c r="CV7" s="644"/>
      <c r="CW7" s="644"/>
      <c r="CX7" s="644"/>
      <c r="CY7" s="645"/>
      <c r="CZ7" s="703">
        <v>12.5</v>
      </c>
      <c r="DA7" s="703"/>
      <c r="DB7" s="703"/>
      <c r="DC7" s="703"/>
      <c r="DD7" s="649">
        <v>557568</v>
      </c>
      <c r="DE7" s="644"/>
      <c r="DF7" s="644"/>
      <c r="DG7" s="644"/>
      <c r="DH7" s="644"/>
      <c r="DI7" s="644"/>
      <c r="DJ7" s="644"/>
      <c r="DK7" s="644"/>
      <c r="DL7" s="644"/>
      <c r="DM7" s="644"/>
      <c r="DN7" s="644"/>
      <c r="DO7" s="644"/>
      <c r="DP7" s="645"/>
      <c r="DQ7" s="649">
        <v>1398067</v>
      </c>
      <c r="DR7" s="644"/>
      <c r="DS7" s="644"/>
      <c r="DT7" s="644"/>
      <c r="DU7" s="644"/>
      <c r="DV7" s="644"/>
      <c r="DW7" s="644"/>
      <c r="DX7" s="644"/>
      <c r="DY7" s="644"/>
      <c r="DZ7" s="644"/>
      <c r="EA7" s="644"/>
      <c r="EB7" s="644"/>
      <c r="EC7" s="684"/>
    </row>
    <row r="8" spans="2:143" ht="11.25" customHeight="1" x14ac:dyDescent="0.15">
      <c r="B8" s="638" t="s">
        <v>232</v>
      </c>
      <c r="C8" s="639"/>
      <c r="D8" s="639"/>
      <c r="E8" s="639"/>
      <c r="F8" s="639"/>
      <c r="G8" s="639"/>
      <c r="H8" s="639"/>
      <c r="I8" s="639"/>
      <c r="J8" s="639"/>
      <c r="K8" s="639"/>
      <c r="L8" s="639"/>
      <c r="M8" s="639"/>
      <c r="N8" s="639"/>
      <c r="O8" s="639"/>
      <c r="P8" s="639"/>
      <c r="Q8" s="640"/>
      <c r="R8" s="641">
        <v>38897</v>
      </c>
      <c r="S8" s="644"/>
      <c r="T8" s="644"/>
      <c r="U8" s="644"/>
      <c r="V8" s="644"/>
      <c r="W8" s="644"/>
      <c r="X8" s="644"/>
      <c r="Y8" s="645"/>
      <c r="Z8" s="703">
        <v>0.2</v>
      </c>
      <c r="AA8" s="703"/>
      <c r="AB8" s="703"/>
      <c r="AC8" s="703"/>
      <c r="AD8" s="704">
        <v>38897</v>
      </c>
      <c r="AE8" s="704"/>
      <c r="AF8" s="704"/>
      <c r="AG8" s="704"/>
      <c r="AH8" s="704"/>
      <c r="AI8" s="704"/>
      <c r="AJ8" s="704"/>
      <c r="AK8" s="704"/>
      <c r="AL8" s="646">
        <v>0.5</v>
      </c>
      <c r="AM8" s="647"/>
      <c r="AN8" s="647"/>
      <c r="AO8" s="705"/>
      <c r="AP8" s="638" t="s">
        <v>233</v>
      </c>
      <c r="AQ8" s="639"/>
      <c r="AR8" s="639"/>
      <c r="AS8" s="639"/>
      <c r="AT8" s="639"/>
      <c r="AU8" s="639"/>
      <c r="AV8" s="639"/>
      <c r="AW8" s="639"/>
      <c r="AX8" s="639"/>
      <c r="AY8" s="639"/>
      <c r="AZ8" s="639"/>
      <c r="BA8" s="639"/>
      <c r="BB8" s="639"/>
      <c r="BC8" s="639"/>
      <c r="BD8" s="639"/>
      <c r="BE8" s="639"/>
      <c r="BF8" s="640"/>
      <c r="BG8" s="641">
        <v>64357</v>
      </c>
      <c r="BH8" s="644"/>
      <c r="BI8" s="644"/>
      <c r="BJ8" s="644"/>
      <c r="BK8" s="644"/>
      <c r="BL8" s="644"/>
      <c r="BM8" s="644"/>
      <c r="BN8" s="645"/>
      <c r="BO8" s="703">
        <v>1.4</v>
      </c>
      <c r="BP8" s="703"/>
      <c r="BQ8" s="703"/>
      <c r="BR8" s="703"/>
      <c r="BS8" s="649" t="s">
        <v>121</v>
      </c>
      <c r="BT8" s="644"/>
      <c r="BU8" s="644"/>
      <c r="BV8" s="644"/>
      <c r="BW8" s="644"/>
      <c r="BX8" s="644"/>
      <c r="BY8" s="644"/>
      <c r="BZ8" s="644"/>
      <c r="CA8" s="644"/>
      <c r="CB8" s="684"/>
      <c r="CD8" s="685" t="s">
        <v>234</v>
      </c>
      <c r="CE8" s="682"/>
      <c r="CF8" s="682"/>
      <c r="CG8" s="682"/>
      <c r="CH8" s="682"/>
      <c r="CI8" s="682"/>
      <c r="CJ8" s="682"/>
      <c r="CK8" s="682"/>
      <c r="CL8" s="682"/>
      <c r="CM8" s="682"/>
      <c r="CN8" s="682"/>
      <c r="CO8" s="682"/>
      <c r="CP8" s="682"/>
      <c r="CQ8" s="683"/>
      <c r="CR8" s="641">
        <v>6498160</v>
      </c>
      <c r="CS8" s="644"/>
      <c r="CT8" s="644"/>
      <c r="CU8" s="644"/>
      <c r="CV8" s="644"/>
      <c r="CW8" s="644"/>
      <c r="CX8" s="644"/>
      <c r="CY8" s="645"/>
      <c r="CZ8" s="703">
        <v>40.200000000000003</v>
      </c>
      <c r="DA8" s="703"/>
      <c r="DB8" s="703"/>
      <c r="DC8" s="703"/>
      <c r="DD8" s="649">
        <v>20784</v>
      </c>
      <c r="DE8" s="644"/>
      <c r="DF8" s="644"/>
      <c r="DG8" s="644"/>
      <c r="DH8" s="644"/>
      <c r="DI8" s="644"/>
      <c r="DJ8" s="644"/>
      <c r="DK8" s="644"/>
      <c r="DL8" s="644"/>
      <c r="DM8" s="644"/>
      <c r="DN8" s="644"/>
      <c r="DO8" s="644"/>
      <c r="DP8" s="645"/>
      <c r="DQ8" s="649">
        <v>3225189</v>
      </c>
      <c r="DR8" s="644"/>
      <c r="DS8" s="644"/>
      <c r="DT8" s="644"/>
      <c r="DU8" s="644"/>
      <c r="DV8" s="644"/>
      <c r="DW8" s="644"/>
      <c r="DX8" s="644"/>
      <c r="DY8" s="644"/>
      <c r="DZ8" s="644"/>
      <c r="EA8" s="644"/>
      <c r="EB8" s="644"/>
      <c r="EC8" s="684"/>
    </row>
    <row r="9" spans="2:143" ht="11.25" customHeight="1" x14ac:dyDescent="0.15">
      <c r="B9" s="638" t="s">
        <v>235</v>
      </c>
      <c r="C9" s="639"/>
      <c r="D9" s="639"/>
      <c r="E9" s="639"/>
      <c r="F9" s="639"/>
      <c r="G9" s="639"/>
      <c r="H9" s="639"/>
      <c r="I9" s="639"/>
      <c r="J9" s="639"/>
      <c r="K9" s="639"/>
      <c r="L9" s="639"/>
      <c r="M9" s="639"/>
      <c r="N9" s="639"/>
      <c r="O9" s="639"/>
      <c r="P9" s="639"/>
      <c r="Q9" s="640"/>
      <c r="R9" s="641">
        <v>38448</v>
      </c>
      <c r="S9" s="644"/>
      <c r="T9" s="644"/>
      <c r="U9" s="644"/>
      <c r="V9" s="644"/>
      <c r="W9" s="644"/>
      <c r="X9" s="644"/>
      <c r="Y9" s="645"/>
      <c r="Z9" s="703">
        <v>0.2</v>
      </c>
      <c r="AA9" s="703"/>
      <c r="AB9" s="703"/>
      <c r="AC9" s="703"/>
      <c r="AD9" s="704">
        <v>38448</v>
      </c>
      <c r="AE9" s="704"/>
      <c r="AF9" s="704"/>
      <c r="AG9" s="704"/>
      <c r="AH9" s="704"/>
      <c r="AI9" s="704"/>
      <c r="AJ9" s="704"/>
      <c r="AK9" s="704"/>
      <c r="AL9" s="646">
        <v>0.5</v>
      </c>
      <c r="AM9" s="647"/>
      <c r="AN9" s="647"/>
      <c r="AO9" s="705"/>
      <c r="AP9" s="638" t="s">
        <v>236</v>
      </c>
      <c r="AQ9" s="639"/>
      <c r="AR9" s="639"/>
      <c r="AS9" s="639"/>
      <c r="AT9" s="639"/>
      <c r="AU9" s="639"/>
      <c r="AV9" s="639"/>
      <c r="AW9" s="639"/>
      <c r="AX9" s="639"/>
      <c r="AY9" s="639"/>
      <c r="AZ9" s="639"/>
      <c r="BA9" s="639"/>
      <c r="BB9" s="639"/>
      <c r="BC9" s="639"/>
      <c r="BD9" s="639"/>
      <c r="BE9" s="639"/>
      <c r="BF9" s="640"/>
      <c r="BG9" s="641">
        <v>1568059</v>
      </c>
      <c r="BH9" s="644"/>
      <c r="BI9" s="644"/>
      <c r="BJ9" s="644"/>
      <c r="BK9" s="644"/>
      <c r="BL9" s="644"/>
      <c r="BM9" s="644"/>
      <c r="BN9" s="645"/>
      <c r="BO9" s="703">
        <v>34.9</v>
      </c>
      <c r="BP9" s="703"/>
      <c r="BQ9" s="703"/>
      <c r="BR9" s="703"/>
      <c r="BS9" s="649" t="s">
        <v>121</v>
      </c>
      <c r="BT9" s="644"/>
      <c r="BU9" s="644"/>
      <c r="BV9" s="644"/>
      <c r="BW9" s="644"/>
      <c r="BX9" s="644"/>
      <c r="BY9" s="644"/>
      <c r="BZ9" s="644"/>
      <c r="CA9" s="644"/>
      <c r="CB9" s="684"/>
      <c r="CD9" s="685" t="s">
        <v>237</v>
      </c>
      <c r="CE9" s="682"/>
      <c r="CF9" s="682"/>
      <c r="CG9" s="682"/>
      <c r="CH9" s="682"/>
      <c r="CI9" s="682"/>
      <c r="CJ9" s="682"/>
      <c r="CK9" s="682"/>
      <c r="CL9" s="682"/>
      <c r="CM9" s="682"/>
      <c r="CN9" s="682"/>
      <c r="CO9" s="682"/>
      <c r="CP9" s="682"/>
      <c r="CQ9" s="683"/>
      <c r="CR9" s="641">
        <v>1938858</v>
      </c>
      <c r="CS9" s="644"/>
      <c r="CT9" s="644"/>
      <c r="CU9" s="644"/>
      <c r="CV9" s="644"/>
      <c r="CW9" s="644"/>
      <c r="CX9" s="644"/>
      <c r="CY9" s="645"/>
      <c r="CZ9" s="703">
        <v>12</v>
      </c>
      <c r="DA9" s="703"/>
      <c r="DB9" s="703"/>
      <c r="DC9" s="703"/>
      <c r="DD9" s="649">
        <v>800384</v>
      </c>
      <c r="DE9" s="644"/>
      <c r="DF9" s="644"/>
      <c r="DG9" s="644"/>
      <c r="DH9" s="644"/>
      <c r="DI9" s="644"/>
      <c r="DJ9" s="644"/>
      <c r="DK9" s="644"/>
      <c r="DL9" s="644"/>
      <c r="DM9" s="644"/>
      <c r="DN9" s="644"/>
      <c r="DO9" s="644"/>
      <c r="DP9" s="645"/>
      <c r="DQ9" s="649">
        <v>1133872</v>
      </c>
      <c r="DR9" s="644"/>
      <c r="DS9" s="644"/>
      <c r="DT9" s="644"/>
      <c r="DU9" s="644"/>
      <c r="DV9" s="644"/>
      <c r="DW9" s="644"/>
      <c r="DX9" s="644"/>
      <c r="DY9" s="644"/>
      <c r="DZ9" s="644"/>
      <c r="EA9" s="644"/>
      <c r="EB9" s="644"/>
      <c r="EC9" s="684"/>
    </row>
    <row r="10" spans="2:143" ht="11.25" customHeight="1" x14ac:dyDescent="0.15">
      <c r="B10" s="638" t="s">
        <v>238</v>
      </c>
      <c r="C10" s="639"/>
      <c r="D10" s="639"/>
      <c r="E10" s="639"/>
      <c r="F10" s="639"/>
      <c r="G10" s="639"/>
      <c r="H10" s="639"/>
      <c r="I10" s="639"/>
      <c r="J10" s="639"/>
      <c r="K10" s="639"/>
      <c r="L10" s="639"/>
      <c r="M10" s="639"/>
      <c r="N10" s="639"/>
      <c r="O10" s="639"/>
      <c r="P10" s="639"/>
      <c r="Q10" s="640"/>
      <c r="R10" s="641" t="s">
        <v>121</v>
      </c>
      <c r="S10" s="644"/>
      <c r="T10" s="644"/>
      <c r="U10" s="644"/>
      <c r="V10" s="644"/>
      <c r="W10" s="644"/>
      <c r="X10" s="644"/>
      <c r="Y10" s="645"/>
      <c r="Z10" s="703" t="s">
        <v>121</v>
      </c>
      <c r="AA10" s="703"/>
      <c r="AB10" s="703"/>
      <c r="AC10" s="703"/>
      <c r="AD10" s="704" t="s">
        <v>121</v>
      </c>
      <c r="AE10" s="704"/>
      <c r="AF10" s="704"/>
      <c r="AG10" s="704"/>
      <c r="AH10" s="704"/>
      <c r="AI10" s="704"/>
      <c r="AJ10" s="704"/>
      <c r="AK10" s="704"/>
      <c r="AL10" s="646" t="s">
        <v>239</v>
      </c>
      <c r="AM10" s="647"/>
      <c r="AN10" s="647"/>
      <c r="AO10" s="705"/>
      <c r="AP10" s="638" t="s">
        <v>240</v>
      </c>
      <c r="AQ10" s="639"/>
      <c r="AR10" s="639"/>
      <c r="AS10" s="639"/>
      <c r="AT10" s="639"/>
      <c r="AU10" s="639"/>
      <c r="AV10" s="639"/>
      <c r="AW10" s="639"/>
      <c r="AX10" s="639"/>
      <c r="AY10" s="639"/>
      <c r="AZ10" s="639"/>
      <c r="BA10" s="639"/>
      <c r="BB10" s="639"/>
      <c r="BC10" s="639"/>
      <c r="BD10" s="639"/>
      <c r="BE10" s="639"/>
      <c r="BF10" s="640"/>
      <c r="BG10" s="641">
        <v>108056</v>
      </c>
      <c r="BH10" s="644"/>
      <c r="BI10" s="644"/>
      <c r="BJ10" s="644"/>
      <c r="BK10" s="644"/>
      <c r="BL10" s="644"/>
      <c r="BM10" s="644"/>
      <c r="BN10" s="645"/>
      <c r="BO10" s="703">
        <v>2.4</v>
      </c>
      <c r="BP10" s="703"/>
      <c r="BQ10" s="703"/>
      <c r="BR10" s="703"/>
      <c r="BS10" s="649">
        <v>17961</v>
      </c>
      <c r="BT10" s="644"/>
      <c r="BU10" s="644"/>
      <c r="BV10" s="644"/>
      <c r="BW10" s="644"/>
      <c r="BX10" s="644"/>
      <c r="BY10" s="644"/>
      <c r="BZ10" s="644"/>
      <c r="CA10" s="644"/>
      <c r="CB10" s="684"/>
      <c r="CD10" s="685" t="s">
        <v>241</v>
      </c>
      <c r="CE10" s="682"/>
      <c r="CF10" s="682"/>
      <c r="CG10" s="682"/>
      <c r="CH10" s="682"/>
      <c r="CI10" s="682"/>
      <c r="CJ10" s="682"/>
      <c r="CK10" s="682"/>
      <c r="CL10" s="682"/>
      <c r="CM10" s="682"/>
      <c r="CN10" s="682"/>
      <c r="CO10" s="682"/>
      <c r="CP10" s="682"/>
      <c r="CQ10" s="683"/>
      <c r="CR10" s="641">
        <v>5000</v>
      </c>
      <c r="CS10" s="644"/>
      <c r="CT10" s="644"/>
      <c r="CU10" s="644"/>
      <c r="CV10" s="644"/>
      <c r="CW10" s="644"/>
      <c r="CX10" s="644"/>
      <c r="CY10" s="645"/>
      <c r="CZ10" s="703">
        <v>0</v>
      </c>
      <c r="DA10" s="703"/>
      <c r="DB10" s="703"/>
      <c r="DC10" s="703"/>
      <c r="DD10" s="649" t="s">
        <v>121</v>
      </c>
      <c r="DE10" s="644"/>
      <c r="DF10" s="644"/>
      <c r="DG10" s="644"/>
      <c r="DH10" s="644"/>
      <c r="DI10" s="644"/>
      <c r="DJ10" s="644"/>
      <c r="DK10" s="644"/>
      <c r="DL10" s="644"/>
      <c r="DM10" s="644"/>
      <c r="DN10" s="644"/>
      <c r="DO10" s="644"/>
      <c r="DP10" s="645"/>
      <c r="DQ10" s="649">
        <v>5000</v>
      </c>
      <c r="DR10" s="644"/>
      <c r="DS10" s="644"/>
      <c r="DT10" s="644"/>
      <c r="DU10" s="644"/>
      <c r="DV10" s="644"/>
      <c r="DW10" s="644"/>
      <c r="DX10" s="644"/>
      <c r="DY10" s="644"/>
      <c r="DZ10" s="644"/>
      <c r="EA10" s="644"/>
      <c r="EB10" s="644"/>
      <c r="EC10" s="684"/>
    </row>
    <row r="11" spans="2:143" ht="11.25" customHeight="1" x14ac:dyDescent="0.15">
      <c r="B11" s="638" t="s">
        <v>242</v>
      </c>
      <c r="C11" s="639"/>
      <c r="D11" s="639"/>
      <c r="E11" s="639"/>
      <c r="F11" s="639"/>
      <c r="G11" s="639"/>
      <c r="H11" s="639"/>
      <c r="I11" s="639"/>
      <c r="J11" s="639"/>
      <c r="K11" s="639"/>
      <c r="L11" s="639"/>
      <c r="M11" s="639"/>
      <c r="N11" s="639"/>
      <c r="O11" s="639"/>
      <c r="P11" s="639"/>
      <c r="Q11" s="640"/>
      <c r="R11" s="641" t="s">
        <v>121</v>
      </c>
      <c r="S11" s="644"/>
      <c r="T11" s="644"/>
      <c r="U11" s="644"/>
      <c r="V11" s="644"/>
      <c r="W11" s="644"/>
      <c r="X11" s="644"/>
      <c r="Y11" s="645"/>
      <c r="Z11" s="703" t="s">
        <v>121</v>
      </c>
      <c r="AA11" s="703"/>
      <c r="AB11" s="703"/>
      <c r="AC11" s="703"/>
      <c r="AD11" s="704" t="s">
        <v>121</v>
      </c>
      <c r="AE11" s="704"/>
      <c r="AF11" s="704"/>
      <c r="AG11" s="704"/>
      <c r="AH11" s="704"/>
      <c r="AI11" s="704"/>
      <c r="AJ11" s="704"/>
      <c r="AK11" s="704"/>
      <c r="AL11" s="646" t="s">
        <v>239</v>
      </c>
      <c r="AM11" s="647"/>
      <c r="AN11" s="647"/>
      <c r="AO11" s="705"/>
      <c r="AP11" s="638" t="s">
        <v>243</v>
      </c>
      <c r="AQ11" s="639"/>
      <c r="AR11" s="639"/>
      <c r="AS11" s="639"/>
      <c r="AT11" s="639"/>
      <c r="AU11" s="639"/>
      <c r="AV11" s="639"/>
      <c r="AW11" s="639"/>
      <c r="AX11" s="639"/>
      <c r="AY11" s="639"/>
      <c r="AZ11" s="639"/>
      <c r="BA11" s="639"/>
      <c r="BB11" s="639"/>
      <c r="BC11" s="639"/>
      <c r="BD11" s="639"/>
      <c r="BE11" s="639"/>
      <c r="BF11" s="640"/>
      <c r="BG11" s="641">
        <v>267375</v>
      </c>
      <c r="BH11" s="644"/>
      <c r="BI11" s="644"/>
      <c r="BJ11" s="644"/>
      <c r="BK11" s="644"/>
      <c r="BL11" s="644"/>
      <c r="BM11" s="644"/>
      <c r="BN11" s="645"/>
      <c r="BO11" s="703">
        <v>6</v>
      </c>
      <c r="BP11" s="703"/>
      <c r="BQ11" s="703"/>
      <c r="BR11" s="703"/>
      <c r="BS11" s="649">
        <v>52880</v>
      </c>
      <c r="BT11" s="644"/>
      <c r="BU11" s="644"/>
      <c r="BV11" s="644"/>
      <c r="BW11" s="644"/>
      <c r="BX11" s="644"/>
      <c r="BY11" s="644"/>
      <c r="BZ11" s="644"/>
      <c r="CA11" s="644"/>
      <c r="CB11" s="684"/>
      <c r="CD11" s="685" t="s">
        <v>244</v>
      </c>
      <c r="CE11" s="682"/>
      <c r="CF11" s="682"/>
      <c r="CG11" s="682"/>
      <c r="CH11" s="682"/>
      <c r="CI11" s="682"/>
      <c r="CJ11" s="682"/>
      <c r="CK11" s="682"/>
      <c r="CL11" s="682"/>
      <c r="CM11" s="682"/>
      <c r="CN11" s="682"/>
      <c r="CO11" s="682"/>
      <c r="CP11" s="682"/>
      <c r="CQ11" s="683"/>
      <c r="CR11" s="641">
        <v>382145</v>
      </c>
      <c r="CS11" s="644"/>
      <c r="CT11" s="644"/>
      <c r="CU11" s="644"/>
      <c r="CV11" s="644"/>
      <c r="CW11" s="644"/>
      <c r="CX11" s="644"/>
      <c r="CY11" s="645"/>
      <c r="CZ11" s="703">
        <v>2.4</v>
      </c>
      <c r="DA11" s="703"/>
      <c r="DB11" s="703"/>
      <c r="DC11" s="703"/>
      <c r="DD11" s="649">
        <v>153895</v>
      </c>
      <c r="DE11" s="644"/>
      <c r="DF11" s="644"/>
      <c r="DG11" s="644"/>
      <c r="DH11" s="644"/>
      <c r="DI11" s="644"/>
      <c r="DJ11" s="644"/>
      <c r="DK11" s="644"/>
      <c r="DL11" s="644"/>
      <c r="DM11" s="644"/>
      <c r="DN11" s="644"/>
      <c r="DO11" s="644"/>
      <c r="DP11" s="645"/>
      <c r="DQ11" s="649">
        <v>139861</v>
      </c>
      <c r="DR11" s="644"/>
      <c r="DS11" s="644"/>
      <c r="DT11" s="644"/>
      <c r="DU11" s="644"/>
      <c r="DV11" s="644"/>
      <c r="DW11" s="644"/>
      <c r="DX11" s="644"/>
      <c r="DY11" s="644"/>
      <c r="DZ11" s="644"/>
      <c r="EA11" s="644"/>
      <c r="EB11" s="644"/>
      <c r="EC11" s="684"/>
    </row>
    <row r="12" spans="2:143" ht="11.25" customHeight="1" x14ac:dyDescent="0.15">
      <c r="B12" s="638" t="s">
        <v>245</v>
      </c>
      <c r="C12" s="639"/>
      <c r="D12" s="639"/>
      <c r="E12" s="639"/>
      <c r="F12" s="639"/>
      <c r="G12" s="639"/>
      <c r="H12" s="639"/>
      <c r="I12" s="639"/>
      <c r="J12" s="639"/>
      <c r="K12" s="639"/>
      <c r="L12" s="639"/>
      <c r="M12" s="639"/>
      <c r="N12" s="639"/>
      <c r="O12" s="639"/>
      <c r="P12" s="639"/>
      <c r="Q12" s="640"/>
      <c r="R12" s="641">
        <v>661711</v>
      </c>
      <c r="S12" s="644"/>
      <c r="T12" s="644"/>
      <c r="U12" s="644"/>
      <c r="V12" s="644"/>
      <c r="W12" s="644"/>
      <c r="X12" s="644"/>
      <c r="Y12" s="645"/>
      <c r="Z12" s="703">
        <v>4</v>
      </c>
      <c r="AA12" s="703"/>
      <c r="AB12" s="703"/>
      <c r="AC12" s="703"/>
      <c r="AD12" s="704">
        <v>661711</v>
      </c>
      <c r="AE12" s="704"/>
      <c r="AF12" s="704"/>
      <c r="AG12" s="704"/>
      <c r="AH12" s="704"/>
      <c r="AI12" s="704"/>
      <c r="AJ12" s="704"/>
      <c r="AK12" s="704"/>
      <c r="AL12" s="646">
        <v>8.1</v>
      </c>
      <c r="AM12" s="647"/>
      <c r="AN12" s="647"/>
      <c r="AO12" s="705"/>
      <c r="AP12" s="638" t="s">
        <v>246</v>
      </c>
      <c r="AQ12" s="639"/>
      <c r="AR12" s="639"/>
      <c r="AS12" s="639"/>
      <c r="AT12" s="639"/>
      <c r="AU12" s="639"/>
      <c r="AV12" s="639"/>
      <c r="AW12" s="639"/>
      <c r="AX12" s="639"/>
      <c r="AY12" s="639"/>
      <c r="AZ12" s="639"/>
      <c r="BA12" s="639"/>
      <c r="BB12" s="639"/>
      <c r="BC12" s="639"/>
      <c r="BD12" s="639"/>
      <c r="BE12" s="639"/>
      <c r="BF12" s="640"/>
      <c r="BG12" s="641">
        <v>2066202</v>
      </c>
      <c r="BH12" s="644"/>
      <c r="BI12" s="644"/>
      <c r="BJ12" s="644"/>
      <c r="BK12" s="644"/>
      <c r="BL12" s="644"/>
      <c r="BM12" s="644"/>
      <c r="BN12" s="645"/>
      <c r="BO12" s="703">
        <v>46</v>
      </c>
      <c r="BP12" s="703"/>
      <c r="BQ12" s="703"/>
      <c r="BR12" s="703"/>
      <c r="BS12" s="649" t="s">
        <v>121</v>
      </c>
      <c r="BT12" s="644"/>
      <c r="BU12" s="644"/>
      <c r="BV12" s="644"/>
      <c r="BW12" s="644"/>
      <c r="BX12" s="644"/>
      <c r="BY12" s="644"/>
      <c r="BZ12" s="644"/>
      <c r="CA12" s="644"/>
      <c r="CB12" s="684"/>
      <c r="CD12" s="685" t="s">
        <v>247</v>
      </c>
      <c r="CE12" s="682"/>
      <c r="CF12" s="682"/>
      <c r="CG12" s="682"/>
      <c r="CH12" s="682"/>
      <c r="CI12" s="682"/>
      <c r="CJ12" s="682"/>
      <c r="CK12" s="682"/>
      <c r="CL12" s="682"/>
      <c r="CM12" s="682"/>
      <c r="CN12" s="682"/>
      <c r="CO12" s="682"/>
      <c r="CP12" s="682"/>
      <c r="CQ12" s="683"/>
      <c r="CR12" s="641">
        <v>85631</v>
      </c>
      <c r="CS12" s="644"/>
      <c r="CT12" s="644"/>
      <c r="CU12" s="644"/>
      <c r="CV12" s="644"/>
      <c r="CW12" s="644"/>
      <c r="CX12" s="644"/>
      <c r="CY12" s="645"/>
      <c r="CZ12" s="703">
        <v>0.5</v>
      </c>
      <c r="DA12" s="703"/>
      <c r="DB12" s="703"/>
      <c r="DC12" s="703"/>
      <c r="DD12" s="649" t="s">
        <v>121</v>
      </c>
      <c r="DE12" s="644"/>
      <c r="DF12" s="644"/>
      <c r="DG12" s="644"/>
      <c r="DH12" s="644"/>
      <c r="DI12" s="644"/>
      <c r="DJ12" s="644"/>
      <c r="DK12" s="644"/>
      <c r="DL12" s="644"/>
      <c r="DM12" s="644"/>
      <c r="DN12" s="644"/>
      <c r="DO12" s="644"/>
      <c r="DP12" s="645"/>
      <c r="DQ12" s="649">
        <v>72698</v>
      </c>
      <c r="DR12" s="644"/>
      <c r="DS12" s="644"/>
      <c r="DT12" s="644"/>
      <c r="DU12" s="644"/>
      <c r="DV12" s="644"/>
      <c r="DW12" s="644"/>
      <c r="DX12" s="644"/>
      <c r="DY12" s="644"/>
      <c r="DZ12" s="644"/>
      <c r="EA12" s="644"/>
      <c r="EB12" s="644"/>
      <c r="EC12" s="684"/>
    </row>
    <row r="13" spans="2:143" ht="11.25" customHeight="1" x14ac:dyDescent="0.15">
      <c r="B13" s="638" t="s">
        <v>248</v>
      </c>
      <c r="C13" s="639"/>
      <c r="D13" s="639"/>
      <c r="E13" s="639"/>
      <c r="F13" s="639"/>
      <c r="G13" s="639"/>
      <c r="H13" s="639"/>
      <c r="I13" s="639"/>
      <c r="J13" s="639"/>
      <c r="K13" s="639"/>
      <c r="L13" s="639"/>
      <c r="M13" s="639"/>
      <c r="N13" s="639"/>
      <c r="O13" s="639"/>
      <c r="P13" s="639"/>
      <c r="Q13" s="640"/>
      <c r="R13" s="641" t="s">
        <v>121</v>
      </c>
      <c r="S13" s="644"/>
      <c r="T13" s="644"/>
      <c r="U13" s="644"/>
      <c r="V13" s="644"/>
      <c r="W13" s="644"/>
      <c r="X13" s="644"/>
      <c r="Y13" s="645"/>
      <c r="Z13" s="703" t="s">
        <v>121</v>
      </c>
      <c r="AA13" s="703"/>
      <c r="AB13" s="703"/>
      <c r="AC13" s="703"/>
      <c r="AD13" s="704" t="s">
        <v>121</v>
      </c>
      <c r="AE13" s="704"/>
      <c r="AF13" s="704"/>
      <c r="AG13" s="704"/>
      <c r="AH13" s="704"/>
      <c r="AI13" s="704"/>
      <c r="AJ13" s="704"/>
      <c r="AK13" s="704"/>
      <c r="AL13" s="646" t="s">
        <v>121</v>
      </c>
      <c r="AM13" s="647"/>
      <c r="AN13" s="647"/>
      <c r="AO13" s="705"/>
      <c r="AP13" s="638" t="s">
        <v>249</v>
      </c>
      <c r="AQ13" s="639"/>
      <c r="AR13" s="639"/>
      <c r="AS13" s="639"/>
      <c r="AT13" s="639"/>
      <c r="AU13" s="639"/>
      <c r="AV13" s="639"/>
      <c r="AW13" s="639"/>
      <c r="AX13" s="639"/>
      <c r="AY13" s="639"/>
      <c r="AZ13" s="639"/>
      <c r="BA13" s="639"/>
      <c r="BB13" s="639"/>
      <c r="BC13" s="639"/>
      <c r="BD13" s="639"/>
      <c r="BE13" s="639"/>
      <c r="BF13" s="640"/>
      <c r="BG13" s="641">
        <v>2048392</v>
      </c>
      <c r="BH13" s="644"/>
      <c r="BI13" s="644"/>
      <c r="BJ13" s="644"/>
      <c r="BK13" s="644"/>
      <c r="BL13" s="644"/>
      <c r="BM13" s="644"/>
      <c r="BN13" s="645"/>
      <c r="BO13" s="703">
        <v>45.6</v>
      </c>
      <c r="BP13" s="703"/>
      <c r="BQ13" s="703"/>
      <c r="BR13" s="703"/>
      <c r="BS13" s="649" t="s">
        <v>121</v>
      </c>
      <c r="BT13" s="644"/>
      <c r="BU13" s="644"/>
      <c r="BV13" s="644"/>
      <c r="BW13" s="644"/>
      <c r="BX13" s="644"/>
      <c r="BY13" s="644"/>
      <c r="BZ13" s="644"/>
      <c r="CA13" s="644"/>
      <c r="CB13" s="684"/>
      <c r="CD13" s="685" t="s">
        <v>250</v>
      </c>
      <c r="CE13" s="682"/>
      <c r="CF13" s="682"/>
      <c r="CG13" s="682"/>
      <c r="CH13" s="682"/>
      <c r="CI13" s="682"/>
      <c r="CJ13" s="682"/>
      <c r="CK13" s="682"/>
      <c r="CL13" s="682"/>
      <c r="CM13" s="682"/>
      <c r="CN13" s="682"/>
      <c r="CO13" s="682"/>
      <c r="CP13" s="682"/>
      <c r="CQ13" s="683"/>
      <c r="CR13" s="641">
        <v>1542931</v>
      </c>
      <c r="CS13" s="644"/>
      <c r="CT13" s="644"/>
      <c r="CU13" s="644"/>
      <c r="CV13" s="644"/>
      <c r="CW13" s="644"/>
      <c r="CX13" s="644"/>
      <c r="CY13" s="645"/>
      <c r="CZ13" s="703">
        <v>9.5</v>
      </c>
      <c r="DA13" s="703"/>
      <c r="DB13" s="703"/>
      <c r="DC13" s="703"/>
      <c r="DD13" s="649">
        <v>755409</v>
      </c>
      <c r="DE13" s="644"/>
      <c r="DF13" s="644"/>
      <c r="DG13" s="644"/>
      <c r="DH13" s="644"/>
      <c r="DI13" s="644"/>
      <c r="DJ13" s="644"/>
      <c r="DK13" s="644"/>
      <c r="DL13" s="644"/>
      <c r="DM13" s="644"/>
      <c r="DN13" s="644"/>
      <c r="DO13" s="644"/>
      <c r="DP13" s="645"/>
      <c r="DQ13" s="649">
        <v>793302</v>
      </c>
      <c r="DR13" s="644"/>
      <c r="DS13" s="644"/>
      <c r="DT13" s="644"/>
      <c r="DU13" s="644"/>
      <c r="DV13" s="644"/>
      <c r="DW13" s="644"/>
      <c r="DX13" s="644"/>
      <c r="DY13" s="644"/>
      <c r="DZ13" s="644"/>
      <c r="EA13" s="644"/>
      <c r="EB13" s="644"/>
      <c r="EC13" s="684"/>
    </row>
    <row r="14" spans="2:143" ht="11.25" customHeight="1" x14ac:dyDescent="0.15">
      <c r="B14" s="638" t="s">
        <v>251</v>
      </c>
      <c r="C14" s="639"/>
      <c r="D14" s="639"/>
      <c r="E14" s="639"/>
      <c r="F14" s="639"/>
      <c r="G14" s="639"/>
      <c r="H14" s="639"/>
      <c r="I14" s="639"/>
      <c r="J14" s="639"/>
      <c r="K14" s="639"/>
      <c r="L14" s="639"/>
      <c r="M14" s="639"/>
      <c r="N14" s="639"/>
      <c r="O14" s="639"/>
      <c r="P14" s="639"/>
      <c r="Q14" s="640"/>
      <c r="R14" s="641" t="s">
        <v>121</v>
      </c>
      <c r="S14" s="644"/>
      <c r="T14" s="644"/>
      <c r="U14" s="644"/>
      <c r="V14" s="644"/>
      <c r="W14" s="644"/>
      <c r="X14" s="644"/>
      <c r="Y14" s="645"/>
      <c r="Z14" s="703" t="s">
        <v>239</v>
      </c>
      <c r="AA14" s="703"/>
      <c r="AB14" s="703"/>
      <c r="AC14" s="703"/>
      <c r="AD14" s="704" t="s">
        <v>121</v>
      </c>
      <c r="AE14" s="704"/>
      <c r="AF14" s="704"/>
      <c r="AG14" s="704"/>
      <c r="AH14" s="704"/>
      <c r="AI14" s="704"/>
      <c r="AJ14" s="704"/>
      <c r="AK14" s="704"/>
      <c r="AL14" s="646" t="s">
        <v>239</v>
      </c>
      <c r="AM14" s="647"/>
      <c r="AN14" s="647"/>
      <c r="AO14" s="705"/>
      <c r="AP14" s="638" t="s">
        <v>252</v>
      </c>
      <c r="AQ14" s="639"/>
      <c r="AR14" s="639"/>
      <c r="AS14" s="639"/>
      <c r="AT14" s="639"/>
      <c r="AU14" s="639"/>
      <c r="AV14" s="639"/>
      <c r="AW14" s="639"/>
      <c r="AX14" s="639"/>
      <c r="AY14" s="639"/>
      <c r="AZ14" s="639"/>
      <c r="BA14" s="639"/>
      <c r="BB14" s="639"/>
      <c r="BC14" s="639"/>
      <c r="BD14" s="639"/>
      <c r="BE14" s="639"/>
      <c r="BF14" s="640"/>
      <c r="BG14" s="641">
        <v>132586</v>
      </c>
      <c r="BH14" s="644"/>
      <c r="BI14" s="644"/>
      <c r="BJ14" s="644"/>
      <c r="BK14" s="644"/>
      <c r="BL14" s="644"/>
      <c r="BM14" s="644"/>
      <c r="BN14" s="645"/>
      <c r="BO14" s="703">
        <v>3</v>
      </c>
      <c r="BP14" s="703"/>
      <c r="BQ14" s="703"/>
      <c r="BR14" s="703"/>
      <c r="BS14" s="649">
        <v>11509</v>
      </c>
      <c r="BT14" s="644"/>
      <c r="BU14" s="644"/>
      <c r="BV14" s="644"/>
      <c r="BW14" s="644"/>
      <c r="BX14" s="644"/>
      <c r="BY14" s="644"/>
      <c r="BZ14" s="644"/>
      <c r="CA14" s="644"/>
      <c r="CB14" s="684"/>
      <c r="CD14" s="685" t="s">
        <v>253</v>
      </c>
      <c r="CE14" s="682"/>
      <c r="CF14" s="682"/>
      <c r="CG14" s="682"/>
      <c r="CH14" s="682"/>
      <c r="CI14" s="682"/>
      <c r="CJ14" s="682"/>
      <c r="CK14" s="682"/>
      <c r="CL14" s="682"/>
      <c r="CM14" s="682"/>
      <c r="CN14" s="682"/>
      <c r="CO14" s="682"/>
      <c r="CP14" s="682"/>
      <c r="CQ14" s="683"/>
      <c r="CR14" s="641">
        <v>391105</v>
      </c>
      <c r="CS14" s="644"/>
      <c r="CT14" s="644"/>
      <c r="CU14" s="644"/>
      <c r="CV14" s="644"/>
      <c r="CW14" s="644"/>
      <c r="CX14" s="644"/>
      <c r="CY14" s="645"/>
      <c r="CZ14" s="703">
        <v>2.4</v>
      </c>
      <c r="DA14" s="703"/>
      <c r="DB14" s="703"/>
      <c r="DC14" s="703"/>
      <c r="DD14" s="649">
        <v>16922</v>
      </c>
      <c r="DE14" s="644"/>
      <c r="DF14" s="644"/>
      <c r="DG14" s="644"/>
      <c r="DH14" s="644"/>
      <c r="DI14" s="644"/>
      <c r="DJ14" s="644"/>
      <c r="DK14" s="644"/>
      <c r="DL14" s="644"/>
      <c r="DM14" s="644"/>
      <c r="DN14" s="644"/>
      <c r="DO14" s="644"/>
      <c r="DP14" s="645"/>
      <c r="DQ14" s="649">
        <v>355549</v>
      </c>
      <c r="DR14" s="644"/>
      <c r="DS14" s="644"/>
      <c r="DT14" s="644"/>
      <c r="DU14" s="644"/>
      <c r="DV14" s="644"/>
      <c r="DW14" s="644"/>
      <c r="DX14" s="644"/>
      <c r="DY14" s="644"/>
      <c r="DZ14" s="644"/>
      <c r="EA14" s="644"/>
      <c r="EB14" s="644"/>
      <c r="EC14" s="684"/>
    </row>
    <row r="15" spans="2:143" ht="11.25" customHeight="1" x14ac:dyDescent="0.15">
      <c r="B15" s="638" t="s">
        <v>254</v>
      </c>
      <c r="C15" s="639"/>
      <c r="D15" s="639"/>
      <c r="E15" s="639"/>
      <c r="F15" s="639"/>
      <c r="G15" s="639"/>
      <c r="H15" s="639"/>
      <c r="I15" s="639"/>
      <c r="J15" s="639"/>
      <c r="K15" s="639"/>
      <c r="L15" s="639"/>
      <c r="M15" s="639"/>
      <c r="N15" s="639"/>
      <c r="O15" s="639"/>
      <c r="P15" s="639"/>
      <c r="Q15" s="640"/>
      <c r="R15" s="641">
        <v>20641</v>
      </c>
      <c r="S15" s="644"/>
      <c r="T15" s="644"/>
      <c r="U15" s="644"/>
      <c r="V15" s="644"/>
      <c r="W15" s="644"/>
      <c r="X15" s="644"/>
      <c r="Y15" s="645"/>
      <c r="Z15" s="703">
        <v>0.1</v>
      </c>
      <c r="AA15" s="703"/>
      <c r="AB15" s="703"/>
      <c r="AC15" s="703"/>
      <c r="AD15" s="704">
        <v>20641</v>
      </c>
      <c r="AE15" s="704"/>
      <c r="AF15" s="704"/>
      <c r="AG15" s="704"/>
      <c r="AH15" s="704"/>
      <c r="AI15" s="704"/>
      <c r="AJ15" s="704"/>
      <c r="AK15" s="704"/>
      <c r="AL15" s="646">
        <v>0.3</v>
      </c>
      <c r="AM15" s="647"/>
      <c r="AN15" s="647"/>
      <c r="AO15" s="705"/>
      <c r="AP15" s="638" t="s">
        <v>255</v>
      </c>
      <c r="AQ15" s="639"/>
      <c r="AR15" s="639"/>
      <c r="AS15" s="639"/>
      <c r="AT15" s="639"/>
      <c r="AU15" s="639"/>
      <c r="AV15" s="639"/>
      <c r="AW15" s="639"/>
      <c r="AX15" s="639"/>
      <c r="AY15" s="639"/>
      <c r="AZ15" s="639"/>
      <c r="BA15" s="639"/>
      <c r="BB15" s="639"/>
      <c r="BC15" s="639"/>
      <c r="BD15" s="639"/>
      <c r="BE15" s="639"/>
      <c r="BF15" s="640"/>
      <c r="BG15" s="641">
        <v>280894</v>
      </c>
      <c r="BH15" s="644"/>
      <c r="BI15" s="644"/>
      <c r="BJ15" s="644"/>
      <c r="BK15" s="644"/>
      <c r="BL15" s="644"/>
      <c r="BM15" s="644"/>
      <c r="BN15" s="645"/>
      <c r="BO15" s="703">
        <v>6.3</v>
      </c>
      <c r="BP15" s="703"/>
      <c r="BQ15" s="703"/>
      <c r="BR15" s="703"/>
      <c r="BS15" s="649" t="s">
        <v>121</v>
      </c>
      <c r="BT15" s="644"/>
      <c r="BU15" s="644"/>
      <c r="BV15" s="644"/>
      <c r="BW15" s="644"/>
      <c r="BX15" s="644"/>
      <c r="BY15" s="644"/>
      <c r="BZ15" s="644"/>
      <c r="CA15" s="644"/>
      <c r="CB15" s="684"/>
      <c r="CD15" s="685" t="s">
        <v>256</v>
      </c>
      <c r="CE15" s="682"/>
      <c r="CF15" s="682"/>
      <c r="CG15" s="682"/>
      <c r="CH15" s="682"/>
      <c r="CI15" s="682"/>
      <c r="CJ15" s="682"/>
      <c r="CK15" s="682"/>
      <c r="CL15" s="682"/>
      <c r="CM15" s="682"/>
      <c r="CN15" s="682"/>
      <c r="CO15" s="682"/>
      <c r="CP15" s="682"/>
      <c r="CQ15" s="683"/>
      <c r="CR15" s="641">
        <v>1217064</v>
      </c>
      <c r="CS15" s="644"/>
      <c r="CT15" s="644"/>
      <c r="CU15" s="644"/>
      <c r="CV15" s="644"/>
      <c r="CW15" s="644"/>
      <c r="CX15" s="644"/>
      <c r="CY15" s="645"/>
      <c r="CZ15" s="703">
        <v>7.5</v>
      </c>
      <c r="DA15" s="703"/>
      <c r="DB15" s="703"/>
      <c r="DC15" s="703"/>
      <c r="DD15" s="649">
        <v>307727</v>
      </c>
      <c r="DE15" s="644"/>
      <c r="DF15" s="644"/>
      <c r="DG15" s="644"/>
      <c r="DH15" s="644"/>
      <c r="DI15" s="644"/>
      <c r="DJ15" s="644"/>
      <c r="DK15" s="644"/>
      <c r="DL15" s="644"/>
      <c r="DM15" s="644"/>
      <c r="DN15" s="644"/>
      <c r="DO15" s="644"/>
      <c r="DP15" s="645"/>
      <c r="DQ15" s="649">
        <v>937725</v>
      </c>
      <c r="DR15" s="644"/>
      <c r="DS15" s="644"/>
      <c r="DT15" s="644"/>
      <c r="DU15" s="644"/>
      <c r="DV15" s="644"/>
      <c r="DW15" s="644"/>
      <c r="DX15" s="644"/>
      <c r="DY15" s="644"/>
      <c r="DZ15" s="644"/>
      <c r="EA15" s="644"/>
      <c r="EB15" s="644"/>
      <c r="EC15" s="684"/>
    </row>
    <row r="16" spans="2:143" ht="11.25" customHeight="1" x14ac:dyDescent="0.15">
      <c r="B16" s="638" t="s">
        <v>257</v>
      </c>
      <c r="C16" s="639"/>
      <c r="D16" s="639"/>
      <c r="E16" s="639"/>
      <c r="F16" s="639"/>
      <c r="G16" s="639"/>
      <c r="H16" s="639"/>
      <c r="I16" s="639"/>
      <c r="J16" s="639"/>
      <c r="K16" s="639"/>
      <c r="L16" s="639"/>
      <c r="M16" s="639"/>
      <c r="N16" s="639"/>
      <c r="O16" s="639"/>
      <c r="P16" s="639"/>
      <c r="Q16" s="640"/>
      <c r="R16" s="641" t="s">
        <v>121</v>
      </c>
      <c r="S16" s="644"/>
      <c r="T16" s="644"/>
      <c r="U16" s="644"/>
      <c r="V16" s="644"/>
      <c r="W16" s="644"/>
      <c r="X16" s="644"/>
      <c r="Y16" s="645"/>
      <c r="Z16" s="703" t="s">
        <v>239</v>
      </c>
      <c r="AA16" s="703"/>
      <c r="AB16" s="703"/>
      <c r="AC16" s="703"/>
      <c r="AD16" s="704" t="s">
        <v>121</v>
      </c>
      <c r="AE16" s="704"/>
      <c r="AF16" s="704"/>
      <c r="AG16" s="704"/>
      <c r="AH16" s="704"/>
      <c r="AI16" s="704"/>
      <c r="AJ16" s="704"/>
      <c r="AK16" s="704"/>
      <c r="AL16" s="646" t="s">
        <v>121</v>
      </c>
      <c r="AM16" s="647"/>
      <c r="AN16" s="647"/>
      <c r="AO16" s="705"/>
      <c r="AP16" s="638" t="s">
        <v>258</v>
      </c>
      <c r="AQ16" s="639"/>
      <c r="AR16" s="639"/>
      <c r="AS16" s="639"/>
      <c r="AT16" s="639"/>
      <c r="AU16" s="639"/>
      <c r="AV16" s="639"/>
      <c r="AW16" s="639"/>
      <c r="AX16" s="639"/>
      <c r="AY16" s="639"/>
      <c r="AZ16" s="639"/>
      <c r="BA16" s="639"/>
      <c r="BB16" s="639"/>
      <c r="BC16" s="639"/>
      <c r="BD16" s="639"/>
      <c r="BE16" s="639"/>
      <c r="BF16" s="640"/>
      <c r="BG16" s="641" t="s">
        <v>121</v>
      </c>
      <c r="BH16" s="644"/>
      <c r="BI16" s="644"/>
      <c r="BJ16" s="644"/>
      <c r="BK16" s="644"/>
      <c r="BL16" s="644"/>
      <c r="BM16" s="644"/>
      <c r="BN16" s="645"/>
      <c r="BO16" s="703" t="s">
        <v>121</v>
      </c>
      <c r="BP16" s="703"/>
      <c r="BQ16" s="703"/>
      <c r="BR16" s="703"/>
      <c r="BS16" s="649" t="s">
        <v>121</v>
      </c>
      <c r="BT16" s="644"/>
      <c r="BU16" s="644"/>
      <c r="BV16" s="644"/>
      <c r="BW16" s="644"/>
      <c r="BX16" s="644"/>
      <c r="BY16" s="644"/>
      <c r="BZ16" s="644"/>
      <c r="CA16" s="644"/>
      <c r="CB16" s="684"/>
      <c r="CD16" s="685" t="s">
        <v>259</v>
      </c>
      <c r="CE16" s="682"/>
      <c r="CF16" s="682"/>
      <c r="CG16" s="682"/>
      <c r="CH16" s="682"/>
      <c r="CI16" s="682"/>
      <c r="CJ16" s="682"/>
      <c r="CK16" s="682"/>
      <c r="CL16" s="682"/>
      <c r="CM16" s="682"/>
      <c r="CN16" s="682"/>
      <c r="CO16" s="682"/>
      <c r="CP16" s="682"/>
      <c r="CQ16" s="683"/>
      <c r="CR16" s="641" t="s">
        <v>121</v>
      </c>
      <c r="CS16" s="644"/>
      <c r="CT16" s="644"/>
      <c r="CU16" s="644"/>
      <c r="CV16" s="644"/>
      <c r="CW16" s="644"/>
      <c r="CX16" s="644"/>
      <c r="CY16" s="645"/>
      <c r="CZ16" s="703" t="s">
        <v>239</v>
      </c>
      <c r="DA16" s="703"/>
      <c r="DB16" s="703"/>
      <c r="DC16" s="703"/>
      <c r="DD16" s="649" t="s">
        <v>121</v>
      </c>
      <c r="DE16" s="644"/>
      <c r="DF16" s="644"/>
      <c r="DG16" s="644"/>
      <c r="DH16" s="644"/>
      <c r="DI16" s="644"/>
      <c r="DJ16" s="644"/>
      <c r="DK16" s="644"/>
      <c r="DL16" s="644"/>
      <c r="DM16" s="644"/>
      <c r="DN16" s="644"/>
      <c r="DO16" s="644"/>
      <c r="DP16" s="645"/>
      <c r="DQ16" s="649" t="s">
        <v>121</v>
      </c>
      <c r="DR16" s="644"/>
      <c r="DS16" s="644"/>
      <c r="DT16" s="644"/>
      <c r="DU16" s="644"/>
      <c r="DV16" s="644"/>
      <c r="DW16" s="644"/>
      <c r="DX16" s="644"/>
      <c r="DY16" s="644"/>
      <c r="DZ16" s="644"/>
      <c r="EA16" s="644"/>
      <c r="EB16" s="644"/>
      <c r="EC16" s="684"/>
    </row>
    <row r="17" spans="2:133" ht="11.25" customHeight="1" x14ac:dyDescent="0.15">
      <c r="B17" s="638" t="s">
        <v>260</v>
      </c>
      <c r="C17" s="639"/>
      <c r="D17" s="639"/>
      <c r="E17" s="639"/>
      <c r="F17" s="639"/>
      <c r="G17" s="639"/>
      <c r="H17" s="639"/>
      <c r="I17" s="639"/>
      <c r="J17" s="639"/>
      <c r="K17" s="639"/>
      <c r="L17" s="639"/>
      <c r="M17" s="639"/>
      <c r="N17" s="639"/>
      <c r="O17" s="639"/>
      <c r="P17" s="639"/>
      <c r="Q17" s="640"/>
      <c r="R17" s="641">
        <v>14516</v>
      </c>
      <c r="S17" s="644"/>
      <c r="T17" s="644"/>
      <c r="U17" s="644"/>
      <c r="V17" s="644"/>
      <c r="W17" s="644"/>
      <c r="X17" s="644"/>
      <c r="Y17" s="645"/>
      <c r="Z17" s="703">
        <v>0.1</v>
      </c>
      <c r="AA17" s="703"/>
      <c r="AB17" s="703"/>
      <c r="AC17" s="703"/>
      <c r="AD17" s="704">
        <v>14516</v>
      </c>
      <c r="AE17" s="704"/>
      <c r="AF17" s="704"/>
      <c r="AG17" s="704"/>
      <c r="AH17" s="704"/>
      <c r="AI17" s="704"/>
      <c r="AJ17" s="704"/>
      <c r="AK17" s="704"/>
      <c r="AL17" s="646">
        <v>0.2</v>
      </c>
      <c r="AM17" s="647"/>
      <c r="AN17" s="647"/>
      <c r="AO17" s="705"/>
      <c r="AP17" s="638" t="s">
        <v>261</v>
      </c>
      <c r="AQ17" s="639"/>
      <c r="AR17" s="639"/>
      <c r="AS17" s="639"/>
      <c r="AT17" s="639"/>
      <c r="AU17" s="639"/>
      <c r="AV17" s="639"/>
      <c r="AW17" s="639"/>
      <c r="AX17" s="639"/>
      <c r="AY17" s="639"/>
      <c r="AZ17" s="639"/>
      <c r="BA17" s="639"/>
      <c r="BB17" s="639"/>
      <c r="BC17" s="639"/>
      <c r="BD17" s="639"/>
      <c r="BE17" s="639"/>
      <c r="BF17" s="640"/>
      <c r="BG17" s="641" t="s">
        <v>121</v>
      </c>
      <c r="BH17" s="644"/>
      <c r="BI17" s="644"/>
      <c r="BJ17" s="644"/>
      <c r="BK17" s="644"/>
      <c r="BL17" s="644"/>
      <c r="BM17" s="644"/>
      <c r="BN17" s="645"/>
      <c r="BO17" s="703" t="s">
        <v>239</v>
      </c>
      <c r="BP17" s="703"/>
      <c r="BQ17" s="703"/>
      <c r="BR17" s="703"/>
      <c r="BS17" s="649" t="s">
        <v>121</v>
      </c>
      <c r="BT17" s="644"/>
      <c r="BU17" s="644"/>
      <c r="BV17" s="644"/>
      <c r="BW17" s="644"/>
      <c r="BX17" s="644"/>
      <c r="BY17" s="644"/>
      <c r="BZ17" s="644"/>
      <c r="CA17" s="644"/>
      <c r="CB17" s="684"/>
      <c r="CD17" s="685" t="s">
        <v>262</v>
      </c>
      <c r="CE17" s="682"/>
      <c r="CF17" s="682"/>
      <c r="CG17" s="682"/>
      <c r="CH17" s="682"/>
      <c r="CI17" s="682"/>
      <c r="CJ17" s="682"/>
      <c r="CK17" s="682"/>
      <c r="CL17" s="682"/>
      <c r="CM17" s="682"/>
      <c r="CN17" s="682"/>
      <c r="CO17" s="682"/>
      <c r="CP17" s="682"/>
      <c r="CQ17" s="683"/>
      <c r="CR17" s="641">
        <v>1904080</v>
      </c>
      <c r="CS17" s="644"/>
      <c r="CT17" s="644"/>
      <c r="CU17" s="644"/>
      <c r="CV17" s="644"/>
      <c r="CW17" s="644"/>
      <c r="CX17" s="644"/>
      <c r="CY17" s="645"/>
      <c r="CZ17" s="703">
        <v>11.8</v>
      </c>
      <c r="DA17" s="703"/>
      <c r="DB17" s="703"/>
      <c r="DC17" s="703"/>
      <c r="DD17" s="649" t="s">
        <v>121</v>
      </c>
      <c r="DE17" s="644"/>
      <c r="DF17" s="644"/>
      <c r="DG17" s="644"/>
      <c r="DH17" s="644"/>
      <c r="DI17" s="644"/>
      <c r="DJ17" s="644"/>
      <c r="DK17" s="644"/>
      <c r="DL17" s="644"/>
      <c r="DM17" s="644"/>
      <c r="DN17" s="644"/>
      <c r="DO17" s="644"/>
      <c r="DP17" s="645"/>
      <c r="DQ17" s="649">
        <v>1838368</v>
      </c>
      <c r="DR17" s="644"/>
      <c r="DS17" s="644"/>
      <c r="DT17" s="644"/>
      <c r="DU17" s="644"/>
      <c r="DV17" s="644"/>
      <c r="DW17" s="644"/>
      <c r="DX17" s="644"/>
      <c r="DY17" s="644"/>
      <c r="DZ17" s="644"/>
      <c r="EA17" s="644"/>
      <c r="EB17" s="644"/>
      <c r="EC17" s="684"/>
    </row>
    <row r="18" spans="2:133" ht="11.25" customHeight="1" x14ac:dyDescent="0.15">
      <c r="B18" s="638" t="s">
        <v>263</v>
      </c>
      <c r="C18" s="639"/>
      <c r="D18" s="639"/>
      <c r="E18" s="639"/>
      <c r="F18" s="639"/>
      <c r="G18" s="639"/>
      <c r="H18" s="639"/>
      <c r="I18" s="639"/>
      <c r="J18" s="639"/>
      <c r="K18" s="639"/>
      <c r="L18" s="639"/>
      <c r="M18" s="639"/>
      <c r="N18" s="639"/>
      <c r="O18" s="639"/>
      <c r="P18" s="639"/>
      <c r="Q18" s="640"/>
      <c r="R18" s="641">
        <v>3503185</v>
      </c>
      <c r="S18" s="644"/>
      <c r="T18" s="644"/>
      <c r="U18" s="644"/>
      <c r="V18" s="644"/>
      <c r="W18" s="644"/>
      <c r="X18" s="644"/>
      <c r="Y18" s="645"/>
      <c r="Z18" s="703">
        <v>21.4</v>
      </c>
      <c r="AA18" s="703"/>
      <c r="AB18" s="703"/>
      <c r="AC18" s="703"/>
      <c r="AD18" s="704">
        <v>2772821</v>
      </c>
      <c r="AE18" s="704"/>
      <c r="AF18" s="704"/>
      <c r="AG18" s="704"/>
      <c r="AH18" s="704"/>
      <c r="AI18" s="704"/>
      <c r="AJ18" s="704"/>
      <c r="AK18" s="704"/>
      <c r="AL18" s="646">
        <v>33.700000000000003</v>
      </c>
      <c r="AM18" s="647"/>
      <c r="AN18" s="647"/>
      <c r="AO18" s="705"/>
      <c r="AP18" s="638" t="s">
        <v>264</v>
      </c>
      <c r="AQ18" s="639"/>
      <c r="AR18" s="639"/>
      <c r="AS18" s="639"/>
      <c r="AT18" s="639"/>
      <c r="AU18" s="639"/>
      <c r="AV18" s="639"/>
      <c r="AW18" s="639"/>
      <c r="AX18" s="639"/>
      <c r="AY18" s="639"/>
      <c r="AZ18" s="639"/>
      <c r="BA18" s="639"/>
      <c r="BB18" s="639"/>
      <c r="BC18" s="639"/>
      <c r="BD18" s="639"/>
      <c r="BE18" s="639"/>
      <c r="BF18" s="640"/>
      <c r="BG18" s="641" t="s">
        <v>121</v>
      </c>
      <c r="BH18" s="644"/>
      <c r="BI18" s="644"/>
      <c r="BJ18" s="644"/>
      <c r="BK18" s="644"/>
      <c r="BL18" s="644"/>
      <c r="BM18" s="644"/>
      <c r="BN18" s="645"/>
      <c r="BO18" s="703" t="s">
        <v>121</v>
      </c>
      <c r="BP18" s="703"/>
      <c r="BQ18" s="703"/>
      <c r="BR18" s="703"/>
      <c r="BS18" s="649" t="s">
        <v>121</v>
      </c>
      <c r="BT18" s="644"/>
      <c r="BU18" s="644"/>
      <c r="BV18" s="644"/>
      <c r="BW18" s="644"/>
      <c r="BX18" s="644"/>
      <c r="BY18" s="644"/>
      <c r="BZ18" s="644"/>
      <c r="CA18" s="644"/>
      <c r="CB18" s="684"/>
      <c r="CD18" s="685" t="s">
        <v>265</v>
      </c>
      <c r="CE18" s="682"/>
      <c r="CF18" s="682"/>
      <c r="CG18" s="682"/>
      <c r="CH18" s="682"/>
      <c r="CI18" s="682"/>
      <c r="CJ18" s="682"/>
      <c r="CK18" s="682"/>
      <c r="CL18" s="682"/>
      <c r="CM18" s="682"/>
      <c r="CN18" s="682"/>
      <c r="CO18" s="682"/>
      <c r="CP18" s="682"/>
      <c r="CQ18" s="683"/>
      <c r="CR18" s="641" t="s">
        <v>239</v>
      </c>
      <c r="CS18" s="644"/>
      <c r="CT18" s="644"/>
      <c r="CU18" s="644"/>
      <c r="CV18" s="644"/>
      <c r="CW18" s="644"/>
      <c r="CX18" s="644"/>
      <c r="CY18" s="645"/>
      <c r="CZ18" s="703" t="s">
        <v>239</v>
      </c>
      <c r="DA18" s="703"/>
      <c r="DB18" s="703"/>
      <c r="DC18" s="703"/>
      <c r="DD18" s="649" t="s">
        <v>121</v>
      </c>
      <c r="DE18" s="644"/>
      <c r="DF18" s="644"/>
      <c r="DG18" s="644"/>
      <c r="DH18" s="644"/>
      <c r="DI18" s="644"/>
      <c r="DJ18" s="644"/>
      <c r="DK18" s="644"/>
      <c r="DL18" s="644"/>
      <c r="DM18" s="644"/>
      <c r="DN18" s="644"/>
      <c r="DO18" s="644"/>
      <c r="DP18" s="645"/>
      <c r="DQ18" s="649" t="s">
        <v>121</v>
      </c>
      <c r="DR18" s="644"/>
      <c r="DS18" s="644"/>
      <c r="DT18" s="644"/>
      <c r="DU18" s="644"/>
      <c r="DV18" s="644"/>
      <c r="DW18" s="644"/>
      <c r="DX18" s="644"/>
      <c r="DY18" s="644"/>
      <c r="DZ18" s="644"/>
      <c r="EA18" s="644"/>
      <c r="EB18" s="644"/>
      <c r="EC18" s="684"/>
    </row>
    <row r="19" spans="2:133" ht="11.25" customHeight="1" x14ac:dyDescent="0.15">
      <c r="B19" s="638" t="s">
        <v>266</v>
      </c>
      <c r="C19" s="639"/>
      <c r="D19" s="639"/>
      <c r="E19" s="639"/>
      <c r="F19" s="639"/>
      <c r="G19" s="639"/>
      <c r="H19" s="639"/>
      <c r="I19" s="639"/>
      <c r="J19" s="639"/>
      <c r="K19" s="639"/>
      <c r="L19" s="639"/>
      <c r="M19" s="639"/>
      <c r="N19" s="639"/>
      <c r="O19" s="639"/>
      <c r="P19" s="639"/>
      <c r="Q19" s="640"/>
      <c r="R19" s="641">
        <v>2772821</v>
      </c>
      <c r="S19" s="644"/>
      <c r="T19" s="644"/>
      <c r="U19" s="644"/>
      <c r="V19" s="644"/>
      <c r="W19" s="644"/>
      <c r="X19" s="644"/>
      <c r="Y19" s="645"/>
      <c r="Z19" s="703">
        <v>17</v>
      </c>
      <c r="AA19" s="703"/>
      <c r="AB19" s="703"/>
      <c r="AC19" s="703"/>
      <c r="AD19" s="704">
        <v>2772821</v>
      </c>
      <c r="AE19" s="704"/>
      <c r="AF19" s="704"/>
      <c r="AG19" s="704"/>
      <c r="AH19" s="704"/>
      <c r="AI19" s="704"/>
      <c r="AJ19" s="704"/>
      <c r="AK19" s="704"/>
      <c r="AL19" s="646">
        <v>33.700000000000003</v>
      </c>
      <c r="AM19" s="647"/>
      <c r="AN19" s="647"/>
      <c r="AO19" s="705"/>
      <c r="AP19" s="638" t="s">
        <v>267</v>
      </c>
      <c r="AQ19" s="639"/>
      <c r="AR19" s="639"/>
      <c r="AS19" s="639"/>
      <c r="AT19" s="639"/>
      <c r="AU19" s="639"/>
      <c r="AV19" s="639"/>
      <c r="AW19" s="639"/>
      <c r="AX19" s="639"/>
      <c r="AY19" s="639"/>
      <c r="AZ19" s="639"/>
      <c r="BA19" s="639"/>
      <c r="BB19" s="639"/>
      <c r="BC19" s="639"/>
      <c r="BD19" s="639"/>
      <c r="BE19" s="639"/>
      <c r="BF19" s="640"/>
      <c r="BG19" s="641" t="s">
        <v>239</v>
      </c>
      <c r="BH19" s="644"/>
      <c r="BI19" s="644"/>
      <c r="BJ19" s="644"/>
      <c r="BK19" s="644"/>
      <c r="BL19" s="644"/>
      <c r="BM19" s="644"/>
      <c r="BN19" s="645"/>
      <c r="BO19" s="703" t="s">
        <v>239</v>
      </c>
      <c r="BP19" s="703"/>
      <c r="BQ19" s="703"/>
      <c r="BR19" s="703"/>
      <c r="BS19" s="649" t="s">
        <v>239</v>
      </c>
      <c r="BT19" s="644"/>
      <c r="BU19" s="644"/>
      <c r="BV19" s="644"/>
      <c r="BW19" s="644"/>
      <c r="BX19" s="644"/>
      <c r="BY19" s="644"/>
      <c r="BZ19" s="644"/>
      <c r="CA19" s="644"/>
      <c r="CB19" s="684"/>
      <c r="CD19" s="685" t="s">
        <v>268</v>
      </c>
      <c r="CE19" s="682"/>
      <c r="CF19" s="682"/>
      <c r="CG19" s="682"/>
      <c r="CH19" s="682"/>
      <c r="CI19" s="682"/>
      <c r="CJ19" s="682"/>
      <c r="CK19" s="682"/>
      <c r="CL19" s="682"/>
      <c r="CM19" s="682"/>
      <c r="CN19" s="682"/>
      <c r="CO19" s="682"/>
      <c r="CP19" s="682"/>
      <c r="CQ19" s="683"/>
      <c r="CR19" s="641" t="s">
        <v>121</v>
      </c>
      <c r="CS19" s="644"/>
      <c r="CT19" s="644"/>
      <c r="CU19" s="644"/>
      <c r="CV19" s="644"/>
      <c r="CW19" s="644"/>
      <c r="CX19" s="644"/>
      <c r="CY19" s="645"/>
      <c r="CZ19" s="703" t="s">
        <v>121</v>
      </c>
      <c r="DA19" s="703"/>
      <c r="DB19" s="703"/>
      <c r="DC19" s="703"/>
      <c r="DD19" s="649" t="s">
        <v>239</v>
      </c>
      <c r="DE19" s="644"/>
      <c r="DF19" s="644"/>
      <c r="DG19" s="644"/>
      <c r="DH19" s="644"/>
      <c r="DI19" s="644"/>
      <c r="DJ19" s="644"/>
      <c r="DK19" s="644"/>
      <c r="DL19" s="644"/>
      <c r="DM19" s="644"/>
      <c r="DN19" s="644"/>
      <c r="DO19" s="644"/>
      <c r="DP19" s="645"/>
      <c r="DQ19" s="649" t="s">
        <v>121</v>
      </c>
      <c r="DR19" s="644"/>
      <c r="DS19" s="644"/>
      <c r="DT19" s="644"/>
      <c r="DU19" s="644"/>
      <c r="DV19" s="644"/>
      <c r="DW19" s="644"/>
      <c r="DX19" s="644"/>
      <c r="DY19" s="644"/>
      <c r="DZ19" s="644"/>
      <c r="EA19" s="644"/>
      <c r="EB19" s="644"/>
      <c r="EC19" s="684"/>
    </row>
    <row r="20" spans="2:133" ht="11.25" customHeight="1" x14ac:dyDescent="0.15">
      <c r="B20" s="638" t="s">
        <v>269</v>
      </c>
      <c r="C20" s="639"/>
      <c r="D20" s="639"/>
      <c r="E20" s="639"/>
      <c r="F20" s="639"/>
      <c r="G20" s="639"/>
      <c r="H20" s="639"/>
      <c r="I20" s="639"/>
      <c r="J20" s="639"/>
      <c r="K20" s="639"/>
      <c r="L20" s="639"/>
      <c r="M20" s="639"/>
      <c r="N20" s="639"/>
      <c r="O20" s="639"/>
      <c r="P20" s="639"/>
      <c r="Q20" s="640"/>
      <c r="R20" s="641">
        <v>730364</v>
      </c>
      <c r="S20" s="644"/>
      <c r="T20" s="644"/>
      <c r="U20" s="644"/>
      <c r="V20" s="644"/>
      <c r="W20" s="644"/>
      <c r="X20" s="644"/>
      <c r="Y20" s="645"/>
      <c r="Z20" s="703">
        <v>4.5</v>
      </c>
      <c r="AA20" s="703"/>
      <c r="AB20" s="703"/>
      <c r="AC20" s="703"/>
      <c r="AD20" s="704" t="s">
        <v>121</v>
      </c>
      <c r="AE20" s="704"/>
      <c r="AF20" s="704"/>
      <c r="AG20" s="704"/>
      <c r="AH20" s="704"/>
      <c r="AI20" s="704"/>
      <c r="AJ20" s="704"/>
      <c r="AK20" s="704"/>
      <c r="AL20" s="646" t="s">
        <v>121</v>
      </c>
      <c r="AM20" s="647"/>
      <c r="AN20" s="647"/>
      <c r="AO20" s="705"/>
      <c r="AP20" s="638" t="s">
        <v>270</v>
      </c>
      <c r="AQ20" s="639"/>
      <c r="AR20" s="639"/>
      <c r="AS20" s="639"/>
      <c r="AT20" s="639"/>
      <c r="AU20" s="639"/>
      <c r="AV20" s="639"/>
      <c r="AW20" s="639"/>
      <c r="AX20" s="639"/>
      <c r="AY20" s="639"/>
      <c r="AZ20" s="639"/>
      <c r="BA20" s="639"/>
      <c r="BB20" s="639"/>
      <c r="BC20" s="639"/>
      <c r="BD20" s="639"/>
      <c r="BE20" s="639"/>
      <c r="BF20" s="640"/>
      <c r="BG20" s="641" t="s">
        <v>121</v>
      </c>
      <c r="BH20" s="644"/>
      <c r="BI20" s="644"/>
      <c r="BJ20" s="644"/>
      <c r="BK20" s="644"/>
      <c r="BL20" s="644"/>
      <c r="BM20" s="644"/>
      <c r="BN20" s="645"/>
      <c r="BO20" s="703" t="s">
        <v>121</v>
      </c>
      <c r="BP20" s="703"/>
      <c r="BQ20" s="703"/>
      <c r="BR20" s="703"/>
      <c r="BS20" s="649" t="s">
        <v>239</v>
      </c>
      <c r="BT20" s="644"/>
      <c r="BU20" s="644"/>
      <c r="BV20" s="644"/>
      <c r="BW20" s="644"/>
      <c r="BX20" s="644"/>
      <c r="BY20" s="644"/>
      <c r="BZ20" s="644"/>
      <c r="CA20" s="644"/>
      <c r="CB20" s="684"/>
      <c r="CD20" s="685" t="s">
        <v>271</v>
      </c>
      <c r="CE20" s="682"/>
      <c r="CF20" s="682"/>
      <c r="CG20" s="682"/>
      <c r="CH20" s="682"/>
      <c r="CI20" s="682"/>
      <c r="CJ20" s="682"/>
      <c r="CK20" s="682"/>
      <c r="CL20" s="682"/>
      <c r="CM20" s="682"/>
      <c r="CN20" s="682"/>
      <c r="CO20" s="682"/>
      <c r="CP20" s="682"/>
      <c r="CQ20" s="683"/>
      <c r="CR20" s="641">
        <v>16181216</v>
      </c>
      <c r="CS20" s="644"/>
      <c r="CT20" s="644"/>
      <c r="CU20" s="644"/>
      <c r="CV20" s="644"/>
      <c r="CW20" s="644"/>
      <c r="CX20" s="644"/>
      <c r="CY20" s="645"/>
      <c r="CZ20" s="703">
        <v>100</v>
      </c>
      <c r="DA20" s="703"/>
      <c r="DB20" s="703"/>
      <c r="DC20" s="703"/>
      <c r="DD20" s="649">
        <v>2613540</v>
      </c>
      <c r="DE20" s="644"/>
      <c r="DF20" s="644"/>
      <c r="DG20" s="644"/>
      <c r="DH20" s="644"/>
      <c r="DI20" s="644"/>
      <c r="DJ20" s="644"/>
      <c r="DK20" s="644"/>
      <c r="DL20" s="644"/>
      <c r="DM20" s="644"/>
      <c r="DN20" s="644"/>
      <c r="DO20" s="644"/>
      <c r="DP20" s="645"/>
      <c r="DQ20" s="649">
        <v>10091740</v>
      </c>
      <c r="DR20" s="644"/>
      <c r="DS20" s="644"/>
      <c r="DT20" s="644"/>
      <c r="DU20" s="644"/>
      <c r="DV20" s="644"/>
      <c r="DW20" s="644"/>
      <c r="DX20" s="644"/>
      <c r="DY20" s="644"/>
      <c r="DZ20" s="644"/>
      <c r="EA20" s="644"/>
      <c r="EB20" s="644"/>
      <c r="EC20" s="684"/>
    </row>
    <row r="21" spans="2:133" ht="11.25" customHeight="1" x14ac:dyDescent="0.15">
      <c r="B21" s="638" t="s">
        <v>272</v>
      </c>
      <c r="C21" s="639"/>
      <c r="D21" s="639"/>
      <c r="E21" s="639"/>
      <c r="F21" s="639"/>
      <c r="G21" s="639"/>
      <c r="H21" s="639"/>
      <c r="I21" s="639"/>
      <c r="J21" s="639"/>
      <c r="K21" s="639"/>
      <c r="L21" s="639"/>
      <c r="M21" s="639"/>
      <c r="N21" s="639"/>
      <c r="O21" s="639"/>
      <c r="P21" s="639"/>
      <c r="Q21" s="640"/>
      <c r="R21" s="641" t="s">
        <v>121</v>
      </c>
      <c r="S21" s="644"/>
      <c r="T21" s="644"/>
      <c r="U21" s="644"/>
      <c r="V21" s="644"/>
      <c r="W21" s="644"/>
      <c r="X21" s="644"/>
      <c r="Y21" s="645"/>
      <c r="Z21" s="703" t="s">
        <v>121</v>
      </c>
      <c r="AA21" s="703"/>
      <c r="AB21" s="703"/>
      <c r="AC21" s="703"/>
      <c r="AD21" s="704" t="s">
        <v>121</v>
      </c>
      <c r="AE21" s="704"/>
      <c r="AF21" s="704"/>
      <c r="AG21" s="704"/>
      <c r="AH21" s="704"/>
      <c r="AI21" s="704"/>
      <c r="AJ21" s="704"/>
      <c r="AK21" s="704"/>
      <c r="AL21" s="646" t="s">
        <v>121</v>
      </c>
      <c r="AM21" s="647"/>
      <c r="AN21" s="647"/>
      <c r="AO21" s="705"/>
      <c r="AP21" s="749" t="s">
        <v>273</v>
      </c>
      <c r="AQ21" s="756"/>
      <c r="AR21" s="756"/>
      <c r="AS21" s="756"/>
      <c r="AT21" s="756"/>
      <c r="AU21" s="756"/>
      <c r="AV21" s="756"/>
      <c r="AW21" s="756"/>
      <c r="AX21" s="756"/>
      <c r="AY21" s="756"/>
      <c r="AZ21" s="756"/>
      <c r="BA21" s="756"/>
      <c r="BB21" s="756"/>
      <c r="BC21" s="756"/>
      <c r="BD21" s="756"/>
      <c r="BE21" s="756"/>
      <c r="BF21" s="751"/>
      <c r="BG21" s="641" t="s">
        <v>121</v>
      </c>
      <c r="BH21" s="644"/>
      <c r="BI21" s="644"/>
      <c r="BJ21" s="644"/>
      <c r="BK21" s="644"/>
      <c r="BL21" s="644"/>
      <c r="BM21" s="644"/>
      <c r="BN21" s="645"/>
      <c r="BO21" s="703" t="s">
        <v>121</v>
      </c>
      <c r="BP21" s="703"/>
      <c r="BQ21" s="703"/>
      <c r="BR21" s="703"/>
      <c r="BS21" s="649" t="s">
        <v>239</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274</v>
      </c>
      <c r="C22" s="639"/>
      <c r="D22" s="639"/>
      <c r="E22" s="639"/>
      <c r="F22" s="639"/>
      <c r="G22" s="639"/>
      <c r="H22" s="639"/>
      <c r="I22" s="639"/>
      <c r="J22" s="639"/>
      <c r="K22" s="639"/>
      <c r="L22" s="639"/>
      <c r="M22" s="639"/>
      <c r="N22" s="639"/>
      <c r="O22" s="639"/>
      <c r="P22" s="639"/>
      <c r="Q22" s="640"/>
      <c r="R22" s="641">
        <v>8895321</v>
      </c>
      <c r="S22" s="644"/>
      <c r="T22" s="644"/>
      <c r="U22" s="644"/>
      <c r="V22" s="644"/>
      <c r="W22" s="644"/>
      <c r="X22" s="644"/>
      <c r="Y22" s="645"/>
      <c r="Z22" s="703">
        <v>54.4</v>
      </c>
      <c r="AA22" s="703"/>
      <c r="AB22" s="703"/>
      <c r="AC22" s="703"/>
      <c r="AD22" s="704">
        <v>8164957</v>
      </c>
      <c r="AE22" s="704"/>
      <c r="AF22" s="704"/>
      <c r="AG22" s="704"/>
      <c r="AH22" s="704"/>
      <c r="AI22" s="704"/>
      <c r="AJ22" s="704"/>
      <c r="AK22" s="704"/>
      <c r="AL22" s="646">
        <v>99.4</v>
      </c>
      <c r="AM22" s="647"/>
      <c r="AN22" s="647"/>
      <c r="AO22" s="705"/>
      <c r="AP22" s="749" t="s">
        <v>275</v>
      </c>
      <c r="AQ22" s="756"/>
      <c r="AR22" s="756"/>
      <c r="AS22" s="756"/>
      <c r="AT22" s="756"/>
      <c r="AU22" s="756"/>
      <c r="AV22" s="756"/>
      <c r="AW22" s="756"/>
      <c r="AX22" s="756"/>
      <c r="AY22" s="756"/>
      <c r="AZ22" s="756"/>
      <c r="BA22" s="756"/>
      <c r="BB22" s="756"/>
      <c r="BC22" s="756"/>
      <c r="BD22" s="756"/>
      <c r="BE22" s="756"/>
      <c r="BF22" s="751"/>
      <c r="BG22" s="641" t="s">
        <v>121</v>
      </c>
      <c r="BH22" s="644"/>
      <c r="BI22" s="644"/>
      <c r="BJ22" s="644"/>
      <c r="BK22" s="644"/>
      <c r="BL22" s="644"/>
      <c r="BM22" s="644"/>
      <c r="BN22" s="645"/>
      <c r="BO22" s="703" t="s">
        <v>121</v>
      </c>
      <c r="BP22" s="703"/>
      <c r="BQ22" s="703"/>
      <c r="BR22" s="703"/>
      <c r="BS22" s="649" t="s">
        <v>121</v>
      </c>
      <c r="BT22" s="644"/>
      <c r="BU22" s="644"/>
      <c r="BV22" s="644"/>
      <c r="BW22" s="644"/>
      <c r="BX22" s="644"/>
      <c r="BY22" s="644"/>
      <c r="BZ22" s="644"/>
      <c r="CA22" s="644"/>
      <c r="CB22" s="684"/>
      <c r="CD22" s="758" t="s">
        <v>276</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277</v>
      </c>
      <c r="C23" s="639"/>
      <c r="D23" s="639"/>
      <c r="E23" s="639"/>
      <c r="F23" s="639"/>
      <c r="G23" s="639"/>
      <c r="H23" s="639"/>
      <c r="I23" s="639"/>
      <c r="J23" s="639"/>
      <c r="K23" s="639"/>
      <c r="L23" s="639"/>
      <c r="M23" s="639"/>
      <c r="N23" s="639"/>
      <c r="O23" s="639"/>
      <c r="P23" s="639"/>
      <c r="Q23" s="640"/>
      <c r="R23" s="641">
        <v>6956</v>
      </c>
      <c r="S23" s="644"/>
      <c r="T23" s="644"/>
      <c r="U23" s="644"/>
      <c r="V23" s="644"/>
      <c r="W23" s="644"/>
      <c r="X23" s="644"/>
      <c r="Y23" s="645"/>
      <c r="Z23" s="703">
        <v>0</v>
      </c>
      <c r="AA23" s="703"/>
      <c r="AB23" s="703"/>
      <c r="AC23" s="703"/>
      <c r="AD23" s="704">
        <v>6956</v>
      </c>
      <c r="AE23" s="704"/>
      <c r="AF23" s="704"/>
      <c r="AG23" s="704"/>
      <c r="AH23" s="704"/>
      <c r="AI23" s="704"/>
      <c r="AJ23" s="704"/>
      <c r="AK23" s="704"/>
      <c r="AL23" s="646">
        <v>0.1</v>
      </c>
      <c r="AM23" s="647"/>
      <c r="AN23" s="647"/>
      <c r="AO23" s="705"/>
      <c r="AP23" s="749" t="s">
        <v>278</v>
      </c>
      <c r="AQ23" s="756"/>
      <c r="AR23" s="756"/>
      <c r="AS23" s="756"/>
      <c r="AT23" s="756"/>
      <c r="AU23" s="756"/>
      <c r="AV23" s="756"/>
      <c r="AW23" s="756"/>
      <c r="AX23" s="756"/>
      <c r="AY23" s="756"/>
      <c r="AZ23" s="756"/>
      <c r="BA23" s="756"/>
      <c r="BB23" s="756"/>
      <c r="BC23" s="756"/>
      <c r="BD23" s="756"/>
      <c r="BE23" s="756"/>
      <c r="BF23" s="751"/>
      <c r="BG23" s="641" t="s">
        <v>121</v>
      </c>
      <c r="BH23" s="644"/>
      <c r="BI23" s="644"/>
      <c r="BJ23" s="644"/>
      <c r="BK23" s="644"/>
      <c r="BL23" s="644"/>
      <c r="BM23" s="644"/>
      <c r="BN23" s="645"/>
      <c r="BO23" s="703" t="s">
        <v>121</v>
      </c>
      <c r="BP23" s="703"/>
      <c r="BQ23" s="703"/>
      <c r="BR23" s="703"/>
      <c r="BS23" s="649" t="s">
        <v>121</v>
      </c>
      <c r="BT23" s="644"/>
      <c r="BU23" s="644"/>
      <c r="BV23" s="644"/>
      <c r="BW23" s="644"/>
      <c r="BX23" s="644"/>
      <c r="BY23" s="644"/>
      <c r="BZ23" s="644"/>
      <c r="CA23" s="644"/>
      <c r="CB23" s="684"/>
      <c r="CD23" s="758" t="s">
        <v>217</v>
      </c>
      <c r="CE23" s="759"/>
      <c r="CF23" s="759"/>
      <c r="CG23" s="759"/>
      <c r="CH23" s="759"/>
      <c r="CI23" s="759"/>
      <c r="CJ23" s="759"/>
      <c r="CK23" s="759"/>
      <c r="CL23" s="759"/>
      <c r="CM23" s="759"/>
      <c r="CN23" s="759"/>
      <c r="CO23" s="759"/>
      <c r="CP23" s="759"/>
      <c r="CQ23" s="760"/>
      <c r="CR23" s="758" t="s">
        <v>279</v>
      </c>
      <c r="CS23" s="759"/>
      <c r="CT23" s="759"/>
      <c r="CU23" s="759"/>
      <c r="CV23" s="759"/>
      <c r="CW23" s="759"/>
      <c r="CX23" s="759"/>
      <c r="CY23" s="760"/>
      <c r="CZ23" s="758" t="s">
        <v>280</v>
      </c>
      <c r="DA23" s="759"/>
      <c r="DB23" s="759"/>
      <c r="DC23" s="760"/>
      <c r="DD23" s="758" t="s">
        <v>281</v>
      </c>
      <c r="DE23" s="759"/>
      <c r="DF23" s="759"/>
      <c r="DG23" s="759"/>
      <c r="DH23" s="759"/>
      <c r="DI23" s="759"/>
      <c r="DJ23" s="759"/>
      <c r="DK23" s="760"/>
      <c r="DL23" s="767" t="s">
        <v>282</v>
      </c>
      <c r="DM23" s="768"/>
      <c r="DN23" s="768"/>
      <c r="DO23" s="768"/>
      <c r="DP23" s="768"/>
      <c r="DQ23" s="768"/>
      <c r="DR23" s="768"/>
      <c r="DS23" s="768"/>
      <c r="DT23" s="768"/>
      <c r="DU23" s="768"/>
      <c r="DV23" s="769"/>
      <c r="DW23" s="758" t="s">
        <v>283</v>
      </c>
      <c r="DX23" s="759"/>
      <c r="DY23" s="759"/>
      <c r="DZ23" s="759"/>
      <c r="EA23" s="759"/>
      <c r="EB23" s="759"/>
      <c r="EC23" s="760"/>
    </row>
    <row r="24" spans="2:133" ht="11.25" customHeight="1" x14ac:dyDescent="0.15">
      <c r="B24" s="638" t="s">
        <v>284</v>
      </c>
      <c r="C24" s="639"/>
      <c r="D24" s="639"/>
      <c r="E24" s="639"/>
      <c r="F24" s="639"/>
      <c r="G24" s="639"/>
      <c r="H24" s="639"/>
      <c r="I24" s="639"/>
      <c r="J24" s="639"/>
      <c r="K24" s="639"/>
      <c r="L24" s="639"/>
      <c r="M24" s="639"/>
      <c r="N24" s="639"/>
      <c r="O24" s="639"/>
      <c r="P24" s="639"/>
      <c r="Q24" s="640"/>
      <c r="R24" s="641">
        <v>148069</v>
      </c>
      <c r="S24" s="644"/>
      <c r="T24" s="644"/>
      <c r="U24" s="644"/>
      <c r="V24" s="644"/>
      <c r="W24" s="644"/>
      <c r="X24" s="644"/>
      <c r="Y24" s="645"/>
      <c r="Z24" s="703">
        <v>0.9</v>
      </c>
      <c r="AA24" s="703"/>
      <c r="AB24" s="703"/>
      <c r="AC24" s="703"/>
      <c r="AD24" s="704" t="s">
        <v>121</v>
      </c>
      <c r="AE24" s="704"/>
      <c r="AF24" s="704"/>
      <c r="AG24" s="704"/>
      <c r="AH24" s="704"/>
      <c r="AI24" s="704"/>
      <c r="AJ24" s="704"/>
      <c r="AK24" s="704"/>
      <c r="AL24" s="646" t="s">
        <v>121</v>
      </c>
      <c r="AM24" s="647"/>
      <c r="AN24" s="647"/>
      <c r="AO24" s="705"/>
      <c r="AP24" s="749" t="s">
        <v>285</v>
      </c>
      <c r="AQ24" s="756"/>
      <c r="AR24" s="756"/>
      <c r="AS24" s="756"/>
      <c r="AT24" s="756"/>
      <c r="AU24" s="756"/>
      <c r="AV24" s="756"/>
      <c r="AW24" s="756"/>
      <c r="AX24" s="756"/>
      <c r="AY24" s="756"/>
      <c r="AZ24" s="756"/>
      <c r="BA24" s="756"/>
      <c r="BB24" s="756"/>
      <c r="BC24" s="756"/>
      <c r="BD24" s="756"/>
      <c r="BE24" s="756"/>
      <c r="BF24" s="751"/>
      <c r="BG24" s="641" t="s">
        <v>121</v>
      </c>
      <c r="BH24" s="644"/>
      <c r="BI24" s="644"/>
      <c r="BJ24" s="644"/>
      <c r="BK24" s="644"/>
      <c r="BL24" s="644"/>
      <c r="BM24" s="644"/>
      <c r="BN24" s="645"/>
      <c r="BO24" s="703" t="s">
        <v>121</v>
      </c>
      <c r="BP24" s="703"/>
      <c r="BQ24" s="703"/>
      <c r="BR24" s="703"/>
      <c r="BS24" s="649" t="s">
        <v>121</v>
      </c>
      <c r="BT24" s="644"/>
      <c r="BU24" s="644"/>
      <c r="BV24" s="644"/>
      <c r="BW24" s="644"/>
      <c r="BX24" s="644"/>
      <c r="BY24" s="644"/>
      <c r="BZ24" s="644"/>
      <c r="CA24" s="644"/>
      <c r="CB24" s="684"/>
      <c r="CD24" s="712" t="s">
        <v>286</v>
      </c>
      <c r="CE24" s="713"/>
      <c r="CF24" s="713"/>
      <c r="CG24" s="713"/>
      <c r="CH24" s="713"/>
      <c r="CI24" s="713"/>
      <c r="CJ24" s="713"/>
      <c r="CK24" s="713"/>
      <c r="CL24" s="713"/>
      <c r="CM24" s="713"/>
      <c r="CN24" s="713"/>
      <c r="CO24" s="713"/>
      <c r="CP24" s="713"/>
      <c r="CQ24" s="714"/>
      <c r="CR24" s="706">
        <v>8149820</v>
      </c>
      <c r="CS24" s="707"/>
      <c r="CT24" s="707"/>
      <c r="CU24" s="707"/>
      <c r="CV24" s="707"/>
      <c r="CW24" s="707"/>
      <c r="CX24" s="707"/>
      <c r="CY24" s="753"/>
      <c r="CZ24" s="754">
        <v>50.4</v>
      </c>
      <c r="DA24" s="723"/>
      <c r="DB24" s="723"/>
      <c r="DC24" s="757"/>
      <c r="DD24" s="752">
        <v>5336371</v>
      </c>
      <c r="DE24" s="707"/>
      <c r="DF24" s="707"/>
      <c r="DG24" s="707"/>
      <c r="DH24" s="707"/>
      <c r="DI24" s="707"/>
      <c r="DJ24" s="707"/>
      <c r="DK24" s="753"/>
      <c r="DL24" s="752">
        <v>5235354</v>
      </c>
      <c r="DM24" s="707"/>
      <c r="DN24" s="707"/>
      <c r="DO24" s="707"/>
      <c r="DP24" s="707"/>
      <c r="DQ24" s="707"/>
      <c r="DR24" s="707"/>
      <c r="DS24" s="707"/>
      <c r="DT24" s="707"/>
      <c r="DU24" s="707"/>
      <c r="DV24" s="753"/>
      <c r="DW24" s="754">
        <v>60.1</v>
      </c>
      <c r="DX24" s="723"/>
      <c r="DY24" s="723"/>
      <c r="DZ24" s="723"/>
      <c r="EA24" s="723"/>
      <c r="EB24" s="723"/>
      <c r="EC24" s="755"/>
    </row>
    <row r="25" spans="2:133" ht="11.25" customHeight="1" x14ac:dyDescent="0.15">
      <c r="B25" s="638" t="s">
        <v>287</v>
      </c>
      <c r="C25" s="639"/>
      <c r="D25" s="639"/>
      <c r="E25" s="639"/>
      <c r="F25" s="639"/>
      <c r="G25" s="639"/>
      <c r="H25" s="639"/>
      <c r="I25" s="639"/>
      <c r="J25" s="639"/>
      <c r="K25" s="639"/>
      <c r="L25" s="639"/>
      <c r="M25" s="639"/>
      <c r="N25" s="639"/>
      <c r="O25" s="639"/>
      <c r="P25" s="639"/>
      <c r="Q25" s="640"/>
      <c r="R25" s="641">
        <v>218934</v>
      </c>
      <c r="S25" s="644"/>
      <c r="T25" s="644"/>
      <c r="U25" s="644"/>
      <c r="V25" s="644"/>
      <c r="W25" s="644"/>
      <c r="X25" s="644"/>
      <c r="Y25" s="645"/>
      <c r="Z25" s="703">
        <v>1.3</v>
      </c>
      <c r="AA25" s="703"/>
      <c r="AB25" s="703"/>
      <c r="AC25" s="703"/>
      <c r="AD25" s="704">
        <v>14185</v>
      </c>
      <c r="AE25" s="704"/>
      <c r="AF25" s="704"/>
      <c r="AG25" s="704"/>
      <c r="AH25" s="704"/>
      <c r="AI25" s="704"/>
      <c r="AJ25" s="704"/>
      <c r="AK25" s="704"/>
      <c r="AL25" s="646">
        <v>0.2</v>
      </c>
      <c r="AM25" s="647"/>
      <c r="AN25" s="647"/>
      <c r="AO25" s="705"/>
      <c r="AP25" s="749" t="s">
        <v>288</v>
      </c>
      <c r="AQ25" s="756"/>
      <c r="AR25" s="756"/>
      <c r="AS25" s="756"/>
      <c r="AT25" s="756"/>
      <c r="AU25" s="756"/>
      <c r="AV25" s="756"/>
      <c r="AW25" s="756"/>
      <c r="AX25" s="756"/>
      <c r="AY25" s="756"/>
      <c r="AZ25" s="756"/>
      <c r="BA25" s="756"/>
      <c r="BB25" s="756"/>
      <c r="BC25" s="756"/>
      <c r="BD25" s="756"/>
      <c r="BE25" s="756"/>
      <c r="BF25" s="751"/>
      <c r="BG25" s="641" t="s">
        <v>121</v>
      </c>
      <c r="BH25" s="644"/>
      <c r="BI25" s="644"/>
      <c r="BJ25" s="644"/>
      <c r="BK25" s="644"/>
      <c r="BL25" s="644"/>
      <c r="BM25" s="644"/>
      <c r="BN25" s="645"/>
      <c r="BO25" s="703" t="s">
        <v>121</v>
      </c>
      <c r="BP25" s="703"/>
      <c r="BQ25" s="703"/>
      <c r="BR25" s="703"/>
      <c r="BS25" s="649" t="s">
        <v>121</v>
      </c>
      <c r="BT25" s="644"/>
      <c r="BU25" s="644"/>
      <c r="BV25" s="644"/>
      <c r="BW25" s="644"/>
      <c r="BX25" s="644"/>
      <c r="BY25" s="644"/>
      <c r="BZ25" s="644"/>
      <c r="CA25" s="644"/>
      <c r="CB25" s="684"/>
      <c r="CD25" s="685" t="s">
        <v>289</v>
      </c>
      <c r="CE25" s="682"/>
      <c r="CF25" s="682"/>
      <c r="CG25" s="682"/>
      <c r="CH25" s="682"/>
      <c r="CI25" s="682"/>
      <c r="CJ25" s="682"/>
      <c r="CK25" s="682"/>
      <c r="CL25" s="682"/>
      <c r="CM25" s="682"/>
      <c r="CN25" s="682"/>
      <c r="CO25" s="682"/>
      <c r="CP25" s="682"/>
      <c r="CQ25" s="683"/>
      <c r="CR25" s="641">
        <v>2902929</v>
      </c>
      <c r="CS25" s="642"/>
      <c r="CT25" s="642"/>
      <c r="CU25" s="642"/>
      <c r="CV25" s="642"/>
      <c r="CW25" s="642"/>
      <c r="CX25" s="642"/>
      <c r="CY25" s="643"/>
      <c r="CZ25" s="646">
        <v>17.899999999999999</v>
      </c>
      <c r="DA25" s="675"/>
      <c r="DB25" s="675"/>
      <c r="DC25" s="676"/>
      <c r="DD25" s="649">
        <v>2578639</v>
      </c>
      <c r="DE25" s="642"/>
      <c r="DF25" s="642"/>
      <c r="DG25" s="642"/>
      <c r="DH25" s="642"/>
      <c r="DI25" s="642"/>
      <c r="DJ25" s="642"/>
      <c r="DK25" s="643"/>
      <c r="DL25" s="649">
        <v>2477622</v>
      </c>
      <c r="DM25" s="642"/>
      <c r="DN25" s="642"/>
      <c r="DO25" s="642"/>
      <c r="DP25" s="642"/>
      <c r="DQ25" s="642"/>
      <c r="DR25" s="642"/>
      <c r="DS25" s="642"/>
      <c r="DT25" s="642"/>
      <c r="DU25" s="642"/>
      <c r="DV25" s="643"/>
      <c r="DW25" s="646">
        <v>28.4</v>
      </c>
      <c r="DX25" s="675"/>
      <c r="DY25" s="675"/>
      <c r="DZ25" s="675"/>
      <c r="EA25" s="675"/>
      <c r="EB25" s="675"/>
      <c r="EC25" s="677"/>
    </row>
    <row r="26" spans="2:133" ht="11.25" customHeight="1" x14ac:dyDescent="0.15">
      <c r="B26" s="638" t="s">
        <v>290</v>
      </c>
      <c r="C26" s="639"/>
      <c r="D26" s="639"/>
      <c r="E26" s="639"/>
      <c r="F26" s="639"/>
      <c r="G26" s="639"/>
      <c r="H26" s="639"/>
      <c r="I26" s="639"/>
      <c r="J26" s="639"/>
      <c r="K26" s="639"/>
      <c r="L26" s="639"/>
      <c r="M26" s="639"/>
      <c r="N26" s="639"/>
      <c r="O26" s="639"/>
      <c r="P26" s="639"/>
      <c r="Q26" s="640"/>
      <c r="R26" s="641">
        <v>78957</v>
      </c>
      <c r="S26" s="644"/>
      <c r="T26" s="644"/>
      <c r="U26" s="644"/>
      <c r="V26" s="644"/>
      <c r="W26" s="644"/>
      <c r="X26" s="644"/>
      <c r="Y26" s="645"/>
      <c r="Z26" s="703">
        <v>0.5</v>
      </c>
      <c r="AA26" s="703"/>
      <c r="AB26" s="703"/>
      <c r="AC26" s="703"/>
      <c r="AD26" s="704" t="s">
        <v>121</v>
      </c>
      <c r="AE26" s="704"/>
      <c r="AF26" s="704"/>
      <c r="AG26" s="704"/>
      <c r="AH26" s="704"/>
      <c r="AI26" s="704"/>
      <c r="AJ26" s="704"/>
      <c r="AK26" s="704"/>
      <c r="AL26" s="646" t="s">
        <v>121</v>
      </c>
      <c r="AM26" s="647"/>
      <c r="AN26" s="647"/>
      <c r="AO26" s="705"/>
      <c r="AP26" s="749" t="s">
        <v>291</v>
      </c>
      <c r="AQ26" s="750"/>
      <c r="AR26" s="750"/>
      <c r="AS26" s="750"/>
      <c r="AT26" s="750"/>
      <c r="AU26" s="750"/>
      <c r="AV26" s="750"/>
      <c r="AW26" s="750"/>
      <c r="AX26" s="750"/>
      <c r="AY26" s="750"/>
      <c r="AZ26" s="750"/>
      <c r="BA26" s="750"/>
      <c r="BB26" s="750"/>
      <c r="BC26" s="750"/>
      <c r="BD26" s="750"/>
      <c r="BE26" s="750"/>
      <c r="BF26" s="751"/>
      <c r="BG26" s="641" t="s">
        <v>121</v>
      </c>
      <c r="BH26" s="644"/>
      <c r="BI26" s="644"/>
      <c r="BJ26" s="644"/>
      <c r="BK26" s="644"/>
      <c r="BL26" s="644"/>
      <c r="BM26" s="644"/>
      <c r="BN26" s="645"/>
      <c r="BO26" s="703" t="s">
        <v>121</v>
      </c>
      <c r="BP26" s="703"/>
      <c r="BQ26" s="703"/>
      <c r="BR26" s="703"/>
      <c r="BS26" s="649" t="s">
        <v>121</v>
      </c>
      <c r="BT26" s="644"/>
      <c r="BU26" s="644"/>
      <c r="BV26" s="644"/>
      <c r="BW26" s="644"/>
      <c r="BX26" s="644"/>
      <c r="BY26" s="644"/>
      <c r="BZ26" s="644"/>
      <c r="CA26" s="644"/>
      <c r="CB26" s="684"/>
      <c r="CD26" s="685" t="s">
        <v>292</v>
      </c>
      <c r="CE26" s="682"/>
      <c r="CF26" s="682"/>
      <c r="CG26" s="682"/>
      <c r="CH26" s="682"/>
      <c r="CI26" s="682"/>
      <c r="CJ26" s="682"/>
      <c r="CK26" s="682"/>
      <c r="CL26" s="682"/>
      <c r="CM26" s="682"/>
      <c r="CN26" s="682"/>
      <c r="CO26" s="682"/>
      <c r="CP26" s="682"/>
      <c r="CQ26" s="683"/>
      <c r="CR26" s="641">
        <v>1805684</v>
      </c>
      <c r="CS26" s="644"/>
      <c r="CT26" s="644"/>
      <c r="CU26" s="644"/>
      <c r="CV26" s="644"/>
      <c r="CW26" s="644"/>
      <c r="CX26" s="644"/>
      <c r="CY26" s="645"/>
      <c r="CZ26" s="646">
        <v>11.2</v>
      </c>
      <c r="DA26" s="675"/>
      <c r="DB26" s="675"/>
      <c r="DC26" s="676"/>
      <c r="DD26" s="649">
        <v>1697224</v>
      </c>
      <c r="DE26" s="644"/>
      <c r="DF26" s="644"/>
      <c r="DG26" s="644"/>
      <c r="DH26" s="644"/>
      <c r="DI26" s="644"/>
      <c r="DJ26" s="644"/>
      <c r="DK26" s="645"/>
      <c r="DL26" s="649" t="s">
        <v>121</v>
      </c>
      <c r="DM26" s="644"/>
      <c r="DN26" s="644"/>
      <c r="DO26" s="644"/>
      <c r="DP26" s="644"/>
      <c r="DQ26" s="644"/>
      <c r="DR26" s="644"/>
      <c r="DS26" s="644"/>
      <c r="DT26" s="644"/>
      <c r="DU26" s="644"/>
      <c r="DV26" s="645"/>
      <c r="DW26" s="646" t="s">
        <v>121</v>
      </c>
      <c r="DX26" s="675"/>
      <c r="DY26" s="675"/>
      <c r="DZ26" s="675"/>
      <c r="EA26" s="675"/>
      <c r="EB26" s="675"/>
      <c r="EC26" s="677"/>
    </row>
    <row r="27" spans="2:133" ht="11.25" customHeight="1" x14ac:dyDescent="0.15">
      <c r="B27" s="638" t="s">
        <v>293</v>
      </c>
      <c r="C27" s="639"/>
      <c r="D27" s="639"/>
      <c r="E27" s="639"/>
      <c r="F27" s="639"/>
      <c r="G27" s="639"/>
      <c r="H27" s="639"/>
      <c r="I27" s="639"/>
      <c r="J27" s="639"/>
      <c r="K27" s="639"/>
      <c r="L27" s="639"/>
      <c r="M27" s="639"/>
      <c r="N27" s="639"/>
      <c r="O27" s="639"/>
      <c r="P27" s="639"/>
      <c r="Q27" s="640"/>
      <c r="R27" s="641">
        <v>2683652</v>
      </c>
      <c r="S27" s="644"/>
      <c r="T27" s="644"/>
      <c r="U27" s="644"/>
      <c r="V27" s="644"/>
      <c r="W27" s="644"/>
      <c r="X27" s="644"/>
      <c r="Y27" s="645"/>
      <c r="Z27" s="703">
        <v>16.399999999999999</v>
      </c>
      <c r="AA27" s="703"/>
      <c r="AB27" s="703"/>
      <c r="AC27" s="703"/>
      <c r="AD27" s="704" t="s">
        <v>121</v>
      </c>
      <c r="AE27" s="704"/>
      <c r="AF27" s="704"/>
      <c r="AG27" s="704"/>
      <c r="AH27" s="704"/>
      <c r="AI27" s="704"/>
      <c r="AJ27" s="704"/>
      <c r="AK27" s="704"/>
      <c r="AL27" s="646" t="s">
        <v>121</v>
      </c>
      <c r="AM27" s="647"/>
      <c r="AN27" s="647"/>
      <c r="AO27" s="705"/>
      <c r="AP27" s="638" t="s">
        <v>294</v>
      </c>
      <c r="AQ27" s="639"/>
      <c r="AR27" s="639"/>
      <c r="AS27" s="639"/>
      <c r="AT27" s="639"/>
      <c r="AU27" s="639"/>
      <c r="AV27" s="639"/>
      <c r="AW27" s="639"/>
      <c r="AX27" s="639"/>
      <c r="AY27" s="639"/>
      <c r="AZ27" s="639"/>
      <c r="BA27" s="639"/>
      <c r="BB27" s="639"/>
      <c r="BC27" s="639"/>
      <c r="BD27" s="639"/>
      <c r="BE27" s="639"/>
      <c r="BF27" s="640"/>
      <c r="BG27" s="641">
        <v>4487529</v>
      </c>
      <c r="BH27" s="644"/>
      <c r="BI27" s="644"/>
      <c r="BJ27" s="644"/>
      <c r="BK27" s="644"/>
      <c r="BL27" s="644"/>
      <c r="BM27" s="644"/>
      <c r="BN27" s="645"/>
      <c r="BO27" s="703">
        <v>100</v>
      </c>
      <c r="BP27" s="703"/>
      <c r="BQ27" s="703"/>
      <c r="BR27" s="703"/>
      <c r="BS27" s="649">
        <v>82350</v>
      </c>
      <c r="BT27" s="644"/>
      <c r="BU27" s="644"/>
      <c r="BV27" s="644"/>
      <c r="BW27" s="644"/>
      <c r="BX27" s="644"/>
      <c r="BY27" s="644"/>
      <c r="BZ27" s="644"/>
      <c r="CA27" s="644"/>
      <c r="CB27" s="684"/>
      <c r="CD27" s="685" t="s">
        <v>295</v>
      </c>
      <c r="CE27" s="682"/>
      <c r="CF27" s="682"/>
      <c r="CG27" s="682"/>
      <c r="CH27" s="682"/>
      <c r="CI27" s="682"/>
      <c r="CJ27" s="682"/>
      <c r="CK27" s="682"/>
      <c r="CL27" s="682"/>
      <c r="CM27" s="682"/>
      <c r="CN27" s="682"/>
      <c r="CO27" s="682"/>
      <c r="CP27" s="682"/>
      <c r="CQ27" s="683"/>
      <c r="CR27" s="641">
        <v>3342811</v>
      </c>
      <c r="CS27" s="642"/>
      <c r="CT27" s="642"/>
      <c r="CU27" s="642"/>
      <c r="CV27" s="642"/>
      <c r="CW27" s="642"/>
      <c r="CX27" s="642"/>
      <c r="CY27" s="643"/>
      <c r="CZ27" s="646">
        <v>20.7</v>
      </c>
      <c r="DA27" s="675"/>
      <c r="DB27" s="675"/>
      <c r="DC27" s="676"/>
      <c r="DD27" s="649">
        <v>919364</v>
      </c>
      <c r="DE27" s="642"/>
      <c r="DF27" s="642"/>
      <c r="DG27" s="642"/>
      <c r="DH27" s="642"/>
      <c r="DI27" s="642"/>
      <c r="DJ27" s="642"/>
      <c r="DK27" s="643"/>
      <c r="DL27" s="649">
        <v>919364</v>
      </c>
      <c r="DM27" s="642"/>
      <c r="DN27" s="642"/>
      <c r="DO27" s="642"/>
      <c r="DP27" s="642"/>
      <c r="DQ27" s="642"/>
      <c r="DR27" s="642"/>
      <c r="DS27" s="642"/>
      <c r="DT27" s="642"/>
      <c r="DU27" s="642"/>
      <c r="DV27" s="643"/>
      <c r="DW27" s="646">
        <v>10.5</v>
      </c>
      <c r="DX27" s="675"/>
      <c r="DY27" s="675"/>
      <c r="DZ27" s="675"/>
      <c r="EA27" s="675"/>
      <c r="EB27" s="675"/>
      <c r="EC27" s="677"/>
    </row>
    <row r="28" spans="2:133" ht="11.25" customHeight="1" x14ac:dyDescent="0.15">
      <c r="B28" s="746" t="s">
        <v>296</v>
      </c>
      <c r="C28" s="747"/>
      <c r="D28" s="747"/>
      <c r="E28" s="747"/>
      <c r="F28" s="747"/>
      <c r="G28" s="747"/>
      <c r="H28" s="747"/>
      <c r="I28" s="747"/>
      <c r="J28" s="747"/>
      <c r="K28" s="747"/>
      <c r="L28" s="747"/>
      <c r="M28" s="747"/>
      <c r="N28" s="747"/>
      <c r="O28" s="747"/>
      <c r="P28" s="747"/>
      <c r="Q28" s="748"/>
      <c r="R28" s="641">
        <v>28738</v>
      </c>
      <c r="S28" s="644"/>
      <c r="T28" s="644"/>
      <c r="U28" s="644"/>
      <c r="V28" s="644"/>
      <c r="W28" s="644"/>
      <c r="X28" s="644"/>
      <c r="Y28" s="645"/>
      <c r="Z28" s="703">
        <v>0.2</v>
      </c>
      <c r="AA28" s="703"/>
      <c r="AB28" s="703"/>
      <c r="AC28" s="703"/>
      <c r="AD28" s="704">
        <v>28738</v>
      </c>
      <c r="AE28" s="704"/>
      <c r="AF28" s="704"/>
      <c r="AG28" s="704"/>
      <c r="AH28" s="704"/>
      <c r="AI28" s="704"/>
      <c r="AJ28" s="704"/>
      <c r="AK28" s="704"/>
      <c r="AL28" s="646">
        <v>0.3</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297</v>
      </c>
      <c r="CE28" s="682"/>
      <c r="CF28" s="682"/>
      <c r="CG28" s="682"/>
      <c r="CH28" s="682"/>
      <c r="CI28" s="682"/>
      <c r="CJ28" s="682"/>
      <c r="CK28" s="682"/>
      <c r="CL28" s="682"/>
      <c r="CM28" s="682"/>
      <c r="CN28" s="682"/>
      <c r="CO28" s="682"/>
      <c r="CP28" s="682"/>
      <c r="CQ28" s="683"/>
      <c r="CR28" s="641">
        <v>1904080</v>
      </c>
      <c r="CS28" s="644"/>
      <c r="CT28" s="644"/>
      <c r="CU28" s="644"/>
      <c r="CV28" s="644"/>
      <c r="CW28" s="644"/>
      <c r="CX28" s="644"/>
      <c r="CY28" s="645"/>
      <c r="CZ28" s="646">
        <v>11.8</v>
      </c>
      <c r="DA28" s="675"/>
      <c r="DB28" s="675"/>
      <c r="DC28" s="676"/>
      <c r="DD28" s="649">
        <v>1838368</v>
      </c>
      <c r="DE28" s="644"/>
      <c r="DF28" s="644"/>
      <c r="DG28" s="644"/>
      <c r="DH28" s="644"/>
      <c r="DI28" s="644"/>
      <c r="DJ28" s="644"/>
      <c r="DK28" s="645"/>
      <c r="DL28" s="649">
        <v>1838368</v>
      </c>
      <c r="DM28" s="644"/>
      <c r="DN28" s="644"/>
      <c r="DO28" s="644"/>
      <c r="DP28" s="644"/>
      <c r="DQ28" s="644"/>
      <c r="DR28" s="644"/>
      <c r="DS28" s="644"/>
      <c r="DT28" s="644"/>
      <c r="DU28" s="644"/>
      <c r="DV28" s="645"/>
      <c r="DW28" s="646">
        <v>21.1</v>
      </c>
      <c r="DX28" s="675"/>
      <c r="DY28" s="675"/>
      <c r="DZ28" s="675"/>
      <c r="EA28" s="675"/>
      <c r="EB28" s="675"/>
      <c r="EC28" s="677"/>
    </row>
    <row r="29" spans="2:133" ht="11.25" customHeight="1" x14ac:dyDescent="0.15">
      <c r="B29" s="638" t="s">
        <v>298</v>
      </c>
      <c r="C29" s="639"/>
      <c r="D29" s="639"/>
      <c r="E29" s="639"/>
      <c r="F29" s="639"/>
      <c r="G29" s="639"/>
      <c r="H29" s="639"/>
      <c r="I29" s="639"/>
      <c r="J29" s="639"/>
      <c r="K29" s="639"/>
      <c r="L29" s="639"/>
      <c r="M29" s="639"/>
      <c r="N29" s="639"/>
      <c r="O29" s="639"/>
      <c r="P29" s="639"/>
      <c r="Q29" s="640"/>
      <c r="R29" s="641">
        <v>1167418</v>
      </c>
      <c r="S29" s="644"/>
      <c r="T29" s="644"/>
      <c r="U29" s="644"/>
      <c r="V29" s="644"/>
      <c r="W29" s="644"/>
      <c r="X29" s="644"/>
      <c r="Y29" s="645"/>
      <c r="Z29" s="703">
        <v>7.1</v>
      </c>
      <c r="AA29" s="703"/>
      <c r="AB29" s="703"/>
      <c r="AC29" s="703"/>
      <c r="AD29" s="704" t="s">
        <v>121</v>
      </c>
      <c r="AE29" s="704"/>
      <c r="AF29" s="704"/>
      <c r="AG29" s="704"/>
      <c r="AH29" s="704"/>
      <c r="AI29" s="704"/>
      <c r="AJ29" s="704"/>
      <c r="AK29" s="704"/>
      <c r="AL29" s="646" t="s">
        <v>121</v>
      </c>
      <c r="AM29" s="647"/>
      <c r="AN29" s="647"/>
      <c r="AO29" s="705"/>
      <c r="AP29" s="715" t="s">
        <v>217</v>
      </c>
      <c r="AQ29" s="716"/>
      <c r="AR29" s="716"/>
      <c r="AS29" s="716"/>
      <c r="AT29" s="716"/>
      <c r="AU29" s="716"/>
      <c r="AV29" s="716"/>
      <c r="AW29" s="716"/>
      <c r="AX29" s="716"/>
      <c r="AY29" s="716"/>
      <c r="AZ29" s="716"/>
      <c r="BA29" s="716"/>
      <c r="BB29" s="716"/>
      <c r="BC29" s="716"/>
      <c r="BD29" s="716"/>
      <c r="BE29" s="716"/>
      <c r="BF29" s="717"/>
      <c r="BG29" s="715" t="s">
        <v>299</v>
      </c>
      <c r="BH29" s="743"/>
      <c r="BI29" s="743"/>
      <c r="BJ29" s="743"/>
      <c r="BK29" s="743"/>
      <c r="BL29" s="743"/>
      <c r="BM29" s="743"/>
      <c r="BN29" s="743"/>
      <c r="BO29" s="743"/>
      <c r="BP29" s="743"/>
      <c r="BQ29" s="744"/>
      <c r="BR29" s="715" t="s">
        <v>300</v>
      </c>
      <c r="BS29" s="743"/>
      <c r="BT29" s="743"/>
      <c r="BU29" s="743"/>
      <c r="BV29" s="743"/>
      <c r="BW29" s="743"/>
      <c r="BX29" s="743"/>
      <c r="BY29" s="743"/>
      <c r="BZ29" s="743"/>
      <c r="CA29" s="743"/>
      <c r="CB29" s="744"/>
      <c r="CD29" s="725" t="s">
        <v>301</v>
      </c>
      <c r="CE29" s="726"/>
      <c r="CF29" s="685" t="s">
        <v>64</v>
      </c>
      <c r="CG29" s="682"/>
      <c r="CH29" s="682"/>
      <c r="CI29" s="682"/>
      <c r="CJ29" s="682"/>
      <c r="CK29" s="682"/>
      <c r="CL29" s="682"/>
      <c r="CM29" s="682"/>
      <c r="CN29" s="682"/>
      <c r="CO29" s="682"/>
      <c r="CP29" s="682"/>
      <c r="CQ29" s="683"/>
      <c r="CR29" s="641">
        <v>1899493</v>
      </c>
      <c r="CS29" s="642"/>
      <c r="CT29" s="642"/>
      <c r="CU29" s="642"/>
      <c r="CV29" s="642"/>
      <c r="CW29" s="642"/>
      <c r="CX29" s="642"/>
      <c r="CY29" s="643"/>
      <c r="CZ29" s="646">
        <v>11.7</v>
      </c>
      <c r="DA29" s="675"/>
      <c r="DB29" s="675"/>
      <c r="DC29" s="676"/>
      <c r="DD29" s="649">
        <v>1833781</v>
      </c>
      <c r="DE29" s="642"/>
      <c r="DF29" s="642"/>
      <c r="DG29" s="642"/>
      <c r="DH29" s="642"/>
      <c r="DI29" s="642"/>
      <c r="DJ29" s="642"/>
      <c r="DK29" s="643"/>
      <c r="DL29" s="649">
        <v>1833781</v>
      </c>
      <c r="DM29" s="642"/>
      <c r="DN29" s="642"/>
      <c r="DO29" s="642"/>
      <c r="DP29" s="642"/>
      <c r="DQ29" s="642"/>
      <c r="DR29" s="642"/>
      <c r="DS29" s="642"/>
      <c r="DT29" s="642"/>
      <c r="DU29" s="642"/>
      <c r="DV29" s="643"/>
      <c r="DW29" s="646">
        <v>21</v>
      </c>
      <c r="DX29" s="675"/>
      <c r="DY29" s="675"/>
      <c r="DZ29" s="675"/>
      <c r="EA29" s="675"/>
      <c r="EB29" s="675"/>
      <c r="EC29" s="677"/>
    </row>
    <row r="30" spans="2:133" ht="11.25" customHeight="1" x14ac:dyDescent="0.15">
      <c r="B30" s="638" t="s">
        <v>302</v>
      </c>
      <c r="C30" s="639"/>
      <c r="D30" s="639"/>
      <c r="E30" s="639"/>
      <c r="F30" s="639"/>
      <c r="G30" s="639"/>
      <c r="H30" s="639"/>
      <c r="I30" s="639"/>
      <c r="J30" s="639"/>
      <c r="K30" s="639"/>
      <c r="L30" s="639"/>
      <c r="M30" s="639"/>
      <c r="N30" s="639"/>
      <c r="O30" s="639"/>
      <c r="P30" s="639"/>
      <c r="Q30" s="640"/>
      <c r="R30" s="641">
        <v>12743</v>
      </c>
      <c r="S30" s="644"/>
      <c r="T30" s="644"/>
      <c r="U30" s="644"/>
      <c r="V30" s="644"/>
      <c r="W30" s="644"/>
      <c r="X30" s="644"/>
      <c r="Y30" s="645"/>
      <c r="Z30" s="703">
        <v>0.1</v>
      </c>
      <c r="AA30" s="703"/>
      <c r="AB30" s="703"/>
      <c r="AC30" s="703"/>
      <c r="AD30" s="704">
        <v>1877</v>
      </c>
      <c r="AE30" s="704"/>
      <c r="AF30" s="704"/>
      <c r="AG30" s="704"/>
      <c r="AH30" s="704"/>
      <c r="AI30" s="704"/>
      <c r="AJ30" s="704"/>
      <c r="AK30" s="704"/>
      <c r="AL30" s="646">
        <v>0</v>
      </c>
      <c r="AM30" s="647"/>
      <c r="AN30" s="647"/>
      <c r="AO30" s="705"/>
      <c r="AP30" s="731" t="s">
        <v>303</v>
      </c>
      <c r="AQ30" s="732"/>
      <c r="AR30" s="732"/>
      <c r="AS30" s="732"/>
      <c r="AT30" s="737" t="s">
        <v>304</v>
      </c>
      <c r="AU30" s="210"/>
      <c r="AV30" s="210"/>
      <c r="AW30" s="210"/>
      <c r="AX30" s="740" t="s">
        <v>180</v>
      </c>
      <c r="AY30" s="741"/>
      <c r="AZ30" s="741"/>
      <c r="BA30" s="741"/>
      <c r="BB30" s="741"/>
      <c r="BC30" s="741"/>
      <c r="BD30" s="741"/>
      <c r="BE30" s="741"/>
      <c r="BF30" s="742"/>
      <c r="BG30" s="721">
        <v>98.7</v>
      </c>
      <c r="BH30" s="722"/>
      <c r="BI30" s="722"/>
      <c r="BJ30" s="722"/>
      <c r="BK30" s="722"/>
      <c r="BL30" s="722"/>
      <c r="BM30" s="723">
        <v>95</v>
      </c>
      <c r="BN30" s="722"/>
      <c r="BO30" s="722"/>
      <c r="BP30" s="722"/>
      <c r="BQ30" s="724"/>
      <c r="BR30" s="721">
        <v>98.6</v>
      </c>
      <c r="BS30" s="722"/>
      <c r="BT30" s="722"/>
      <c r="BU30" s="722"/>
      <c r="BV30" s="722"/>
      <c r="BW30" s="722"/>
      <c r="BX30" s="723">
        <v>94.6</v>
      </c>
      <c r="BY30" s="722"/>
      <c r="BZ30" s="722"/>
      <c r="CA30" s="722"/>
      <c r="CB30" s="724"/>
      <c r="CD30" s="727"/>
      <c r="CE30" s="728"/>
      <c r="CF30" s="685" t="s">
        <v>305</v>
      </c>
      <c r="CG30" s="682"/>
      <c r="CH30" s="682"/>
      <c r="CI30" s="682"/>
      <c r="CJ30" s="682"/>
      <c r="CK30" s="682"/>
      <c r="CL30" s="682"/>
      <c r="CM30" s="682"/>
      <c r="CN30" s="682"/>
      <c r="CO30" s="682"/>
      <c r="CP30" s="682"/>
      <c r="CQ30" s="683"/>
      <c r="CR30" s="641">
        <v>1776030</v>
      </c>
      <c r="CS30" s="644"/>
      <c r="CT30" s="644"/>
      <c r="CU30" s="644"/>
      <c r="CV30" s="644"/>
      <c r="CW30" s="644"/>
      <c r="CX30" s="644"/>
      <c r="CY30" s="645"/>
      <c r="CZ30" s="646">
        <v>11</v>
      </c>
      <c r="DA30" s="675"/>
      <c r="DB30" s="675"/>
      <c r="DC30" s="676"/>
      <c r="DD30" s="649">
        <v>1710692</v>
      </c>
      <c r="DE30" s="644"/>
      <c r="DF30" s="644"/>
      <c r="DG30" s="644"/>
      <c r="DH30" s="644"/>
      <c r="DI30" s="644"/>
      <c r="DJ30" s="644"/>
      <c r="DK30" s="645"/>
      <c r="DL30" s="649">
        <v>1710692</v>
      </c>
      <c r="DM30" s="644"/>
      <c r="DN30" s="644"/>
      <c r="DO30" s="644"/>
      <c r="DP30" s="644"/>
      <c r="DQ30" s="644"/>
      <c r="DR30" s="644"/>
      <c r="DS30" s="644"/>
      <c r="DT30" s="644"/>
      <c r="DU30" s="644"/>
      <c r="DV30" s="645"/>
      <c r="DW30" s="646">
        <v>19.600000000000001</v>
      </c>
      <c r="DX30" s="675"/>
      <c r="DY30" s="675"/>
      <c r="DZ30" s="675"/>
      <c r="EA30" s="675"/>
      <c r="EB30" s="675"/>
      <c r="EC30" s="677"/>
    </row>
    <row r="31" spans="2:133" ht="11.25" customHeight="1" x14ac:dyDescent="0.15">
      <c r="B31" s="638" t="s">
        <v>306</v>
      </c>
      <c r="C31" s="639"/>
      <c r="D31" s="639"/>
      <c r="E31" s="639"/>
      <c r="F31" s="639"/>
      <c r="G31" s="639"/>
      <c r="H31" s="639"/>
      <c r="I31" s="639"/>
      <c r="J31" s="639"/>
      <c r="K31" s="639"/>
      <c r="L31" s="639"/>
      <c r="M31" s="639"/>
      <c r="N31" s="639"/>
      <c r="O31" s="639"/>
      <c r="P31" s="639"/>
      <c r="Q31" s="640"/>
      <c r="R31" s="641">
        <v>12254</v>
      </c>
      <c r="S31" s="644"/>
      <c r="T31" s="644"/>
      <c r="U31" s="644"/>
      <c r="V31" s="644"/>
      <c r="W31" s="644"/>
      <c r="X31" s="644"/>
      <c r="Y31" s="645"/>
      <c r="Z31" s="703">
        <v>0.1</v>
      </c>
      <c r="AA31" s="703"/>
      <c r="AB31" s="703"/>
      <c r="AC31" s="703"/>
      <c r="AD31" s="704" t="s">
        <v>239</v>
      </c>
      <c r="AE31" s="704"/>
      <c r="AF31" s="704"/>
      <c r="AG31" s="704"/>
      <c r="AH31" s="704"/>
      <c r="AI31" s="704"/>
      <c r="AJ31" s="704"/>
      <c r="AK31" s="704"/>
      <c r="AL31" s="646" t="s">
        <v>121</v>
      </c>
      <c r="AM31" s="647"/>
      <c r="AN31" s="647"/>
      <c r="AO31" s="705"/>
      <c r="AP31" s="733"/>
      <c r="AQ31" s="734"/>
      <c r="AR31" s="734"/>
      <c r="AS31" s="734"/>
      <c r="AT31" s="738"/>
      <c r="AU31" s="209" t="s">
        <v>307</v>
      </c>
      <c r="AV31" s="209"/>
      <c r="AW31" s="209"/>
      <c r="AX31" s="638" t="s">
        <v>308</v>
      </c>
      <c r="AY31" s="639"/>
      <c r="AZ31" s="639"/>
      <c r="BA31" s="639"/>
      <c r="BB31" s="639"/>
      <c r="BC31" s="639"/>
      <c r="BD31" s="639"/>
      <c r="BE31" s="639"/>
      <c r="BF31" s="640"/>
      <c r="BG31" s="719">
        <v>99</v>
      </c>
      <c r="BH31" s="642"/>
      <c r="BI31" s="642"/>
      <c r="BJ31" s="642"/>
      <c r="BK31" s="642"/>
      <c r="BL31" s="642"/>
      <c r="BM31" s="647">
        <v>96.7</v>
      </c>
      <c r="BN31" s="720"/>
      <c r="BO31" s="720"/>
      <c r="BP31" s="720"/>
      <c r="BQ31" s="681"/>
      <c r="BR31" s="719">
        <v>98.8</v>
      </c>
      <c r="BS31" s="642"/>
      <c r="BT31" s="642"/>
      <c r="BU31" s="642"/>
      <c r="BV31" s="642"/>
      <c r="BW31" s="642"/>
      <c r="BX31" s="647">
        <v>96.3</v>
      </c>
      <c r="BY31" s="720"/>
      <c r="BZ31" s="720"/>
      <c r="CA31" s="720"/>
      <c r="CB31" s="681"/>
      <c r="CD31" s="727"/>
      <c r="CE31" s="728"/>
      <c r="CF31" s="685" t="s">
        <v>309</v>
      </c>
      <c r="CG31" s="682"/>
      <c r="CH31" s="682"/>
      <c r="CI31" s="682"/>
      <c r="CJ31" s="682"/>
      <c r="CK31" s="682"/>
      <c r="CL31" s="682"/>
      <c r="CM31" s="682"/>
      <c r="CN31" s="682"/>
      <c r="CO31" s="682"/>
      <c r="CP31" s="682"/>
      <c r="CQ31" s="683"/>
      <c r="CR31" s="641">
        <v>123463</v>
      </c>
      <c r="CS31" s="642"/>
      <c r="CT31" s="642"/>
      <c r="CU31" s="642"/>
      <c r="CV31" s="642"/>
      <c r="CW31" s="642"/>
      <c r="CX31" s="642"/>
      <c r="CY31" s="643"/>
      <c r="CZ31" s="646">
        <v>0.8</v>
      </c>
      <c r="DA31" s="675"/>
      <c r="DB31" s="675"/>
      <c r="DC31" s="676"/>
      <c r="DD31" s="649">
        <v>123089</v>
      </c>
      <c r="DE31" s="642"/>
      <c r="DF31" s="642"/>
      <c r="DG31" s="642"/>
      <c r="DH31" s="642"/>
      <c r="DI31" s="642"/>
      <c r="DJ31" s="642"/>
      <c r="DK31" s="643"/>
      <c r="DL31" s="649">
        <v>123089</v>
      </c>
      <c r="DM31" s="642"/>
      <c r="DN31" s="642"/>
      <c r="DO31" s="642"/>
      <c r="DP31" s="642"/>
      <c r="DQ31" s="642"/>
      <c r="DR31" s="642"/>
      <c r="DS31" s="642"/>
      <c r="DT31" s="642"/>
      <c r="DU31" s="642"/>
      <c r="DV31" s="643"/>
      <c r="DW31" s="646">
        <v>1.4</v>
      </c>
      <c r="DX31" s="675"/>
      <c r="DY31" s="675"/>
      <c r="DZ31" s="675"/>
      <c r="EA31" s="675"/>
      <c r="EB31" s="675"/>
      <c r="EC31" s="677"/>
    </row>
    <row r="32" spans="2:133" ht="11.25" customHeight="1" x14ac:dyDescent="0.15">
      <c r="B32" s="638" t="s">
        <v>310</v>
      </c>
      <c r="C32" s="639"/>
      <c r="D32" s="639"/>
      <c r="E32" s="639"/>
      <c r="F32" s="639"/>
      <c r="G32" s="639"/>
      <c r="H32" s="639"/>
      <c r="I32" s="639"/>
      <c r="J32" s="639"/>
      <c r="K32" s="639"/>
      <c r="L32" s="639"/>
      <c r="M32" s="639"/>
      <c r="N32" s="639"/>
      <c r="O32" s="639"/>
      <c r="P32" s="639"/>
      <c r="Q32" s="640"/>
      <c r="R32" s="641">
        <v>607627</v>
      </c>
      <c r="S32" s="644"/>
      <c r="T32" s="644"/>
      <c r="U32" s="644"/>
      <c r="V32" s="644"/>
      <c r="W32" s="644"/>
      <c r="X32" s="644"/>
      <c r="Y32" s="645"/>
      <c r="Z32" s="703">
        <v>3.7</v>
      </c>
      <c r="AA32" s="703"/>
      <c r="AB32" s="703"/>
      <c r="AC32" s="703"/>
      <c r="AD32" s="704" t="s">
        <v>121</v>
      </c>
      <c r="AE32" s="704"/>
      <c r="AF32" s="704"/>
      <c r="AG32" s="704"/>
      <c r="AH32" s="704"/>
      <c r="AI32" s="704"/>
      <c r="AJ32" s="704"/>
      <c r="AK32" s="704"/>
      <c r="AL32" s="646" t="s">
        <v>239</v>
      </c>
      <c r="AM32" s="647"/>
      <c r="AN32" s="647"/>
      <c r="AO32" s="705"/>
      <c r="AP32" s="735"/>
      <c r="AQ32" s="736"/>
      <c r="AR32" s="736"/>
      <c r="AS32" s="736"/>
      <c r="AT32" s="739"/>
      <c r="AU32" s="211"/>
      <c r="AV32" s="211"/>
      <c r="AW32" s="211"/>
      <c r="AX32" s="653" t="s">
        <v>311</v>
      </c>
      <c r="AY32" s="654"/>
      <c r="AZ32" s="654"/>
      <c r="BA32" s="654"/>
      <c r="BB32" s="654"/>
      <c r="BC32" s="654"/>
      <c r="BD32" s="654"/>
      <c r="BE32" s="654"/>
      <c r="BF32" s="655"/>
      <c r="BG32" s="718">
        <v>98.3</v>
      </c>
      <c r="BH32" s="657"/>
      <c r="BI32" s="657"/>
      <c r="BJ32" s="657"/>
      <c r="BK32" s="657"/>
      <c r="BL32" s="657"/>
      <c r="BM32" s="701">
        <v>93.2</v>
      </c>
      <c r="BN32" s="657"/>
      <c r="BO32" s="657"/>
      <c r="BP32" s="657"/>
      <c r="BQ32" s="694"/>
      <c r="BR32" s="718">
        <v>98.3</v>
      </c>
      <c r="BS32" s="657"/>
      <c r="BT32" s="657"/>
      <c r="BU32" s="657"/>
      <c r="BV32" s="657"/>
      <c r="BW32" s="657"/>
      <c r="BX32" s="701">
        <v>92.8</v>
      </c>
      <c r="BY32" s="657"/>
      <c r="BZ32" s="657"/>
      <c r="CA32" s="657"/>
      <c r="CB32" s="694"/>
      <c r="CD32" s="729"/>
      <c r="CE32" s="730"/>
      <c r="CF32" s="685" t="s">
        <v>312</v>
      </c>
      <c r="CG32" s="682"/>
      <c r="CH32" s="682"/>
      <c r="CI32" s="682"/>
      <c r="CJ32" s="682"/>
      <c r="CK32" s="682"/>
      <c r="CL32" s="682"/>
      <c r="CM32" s="682"/>
      <c r="CN32" s="682"/>
      <c r="CO32" s="682"/>
      <c r="CP32" s="682"/>
      <c r="CQ32" s="683"/>
      <c r="CR32" s="641">
        <v>4587</v>
      </c>
      <c r="CS32" s="644"/>
      <c r="CT32" s="644"/>
      <c r="CU32" s="644"/>
      <c r="CV32" s="644"/>
      <c r="CW32" s="644"/>
      <c r="CX32" s="644"/>
      <c r="CY32" s="645"/>
      <c r="CZ32" s="646">
        <v>0</v>
      </c>
      <c r="DA32" s="675"/>
      <c r="DB32" s="675"/>
      <c r="DC32" s="676"/>
      <c r="DD32" s="649">
        <v>4587</v>
      </c>
      <c r="DE32" s="644"/>
      <c r="DF32" s="644"/>
      <c r="DG32" s="644"/>
      <c r="DH32" s="644"/>
      <c r="DI32" s="644"/>
      <c r="DJ32" s="644"/>
      <c r="DK32" s="645"/>
      <c r="DL32" s="649">
        <v>4587</v>
      </c>
      <c r="DM32" s="644"/>
      <c r="DN32" s="644"/>
      <c r="DO32" s="644"/>
      <c r="DP32" s="644"/>
      <c r="DQ32" s="644"/>
      <c r="DR32" s="644"/>
      <c r="DS32" s="644"/>
      <c r="DT32" s="644"/>
      <c r="DU32" s="644"/>
      <c r="DV32" s="645"/>
      <c r="DW32" s="646">
        <v>0.1</v>
      </c>
      <c r="DX32" s="675"/>
      <c r="DY32" s="675"/>
      <c r="DZ32" s="675"/>
      <c r="EA32" s="675"/>
      <c r="EB32" s="675"/>
      <c r="EC32" s="677"/>
    </row>
    <row r="33" spans="2:133" ht="11.25" customHeight="1" x14ac:dyDescent="0.15">
      <c r="B33" s="638" t="s">
        <v>313</v>
      </c>
      <c r="C33" s="639"/>
      <c r="D33" s="639"/>
      <c r="E33" s="639"/>
      <c r="F33" s="639"/>
      <c r="G33" s="639"/>
      <c r="H33" s="639"/>
      <c r="I33" s="639"/>
      <c r="J33" s="639"/>
      <c r="K33" s="639"/>
      <c r="L33" s="639"/>
      <c r="M33" s="639"/>
      <c r="N33" s="639"/>
      <c r="O33" s="639"/>
      <c r="P33" s="639"/>
      <c r="Q33" s="640"/>
      <c r="R33" s="641">
        <v>177003</v>
      </c>
      <c r="S33" s="644"/>
      <c r="T33" s="644"/>
      <c r="U33" s="644"/>
      <c r="V33" s="644"/>
      <c r="W33" s="644"/>
      <c r="X33" s="644"/>
      <c r="Y33" s="645"/>
      <c r="Z33" s="703">
        <v>1.1000000000000001</v>
      </c>
      <c r="AA33" s="703"/>
      <c r="AB33" s="703"/>
      <c r="AC33" s="703"/>
      <c r="AD33" s="704" t="s">
        <v>121</v>
      </c>
      <c r="AE33" s="704"/>
      <c r="AF33" s="704"/>
      <c r="AG33" s="704"/>
      <c r="AH33" s="704"/>
      <c r="AI33" s="704"/>
      <c r="AJ33" s="704"/>
      <c r="AK33" s="704"/>
      <c r="AL33" s="646" t="s">
        <v>121</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314</v>
      </c>
      <c r="CE33" s="682"/>
      <c r="CF33" s="682"/>
      <c r="CG33" s="682"/>
      <c r="CH33" s="682"/>
      <c r="CI33" s="682"/>
      <c r="CJ33" s="682"/>
      <c r="CK33" s="682"/>
      <c r="CL33" s="682"/>
      <c r="CM33" s="682"/>
      <c r="CN33" s="682"/>
      <c r="CO33" s="682"/>
      <c r="CP33" s="682"/>
      <c r="CQ33" s="683"/>
      <c r="CR33" s="641">
        <v>5417856</v>
      </c>
      <c r="CS33" s="642"/>
      <c r="CT33" s="642"/>
      <c r="CU33" s="642"/>
      <c r="CV33" s="642"/>
      <c r="CW33" s="642"/>
      <c r="CX33" s="642"/>
      <c r="CY33" s="643"/>
      <c r="CZ33" s="646">
        <v>33.5</v>
      </c>
      <c r="DA33" s="675"/>
      <c r="DB33" s="675"/>
      <c r="DC33" s="676"/>
      <c r="DD33" s="649">
        <v>4093950</v>
      </c>
      <c r="DE33" s="642"/>
      <c r="DF33" s="642"/>
      <c r="DG33" s="642"/>
      <c r="DH33" s="642"/>
      <c r="DI33" s="642"/>
      <c r="DJ33" s="642"/>
      <c r="DK33" s="643"/>
      <c r="DL33" s="649">
        <v>3285427</v>
      </c>
      <c r="DM33" s="642"/>
      <c r="DN33" s="642"/>
      <c r="DO33" s="642"/>
      <c r="DP33" s="642"/>
      <c r="DQ33" s="642"/>
      <c r="DR33" s="642"/>
      <c r="DS33" s="642"/>
      <c r="DT33" s="642"/>
      <c r="DU33" s="642"/>
      <c r="DV33" s="643"/>
      <c r="DW33" s="646">
        <v>37.700000000000003</v>
      </c>
      <c r="DX33" s="675"/>
      <c r="DY33" s="675"/>
      <c r="DZ33" s="675"/>
      <c r="EA33" s="675"/>
      <c r="EB33" s="675"/>
      <c r="EC33" s="677"/>
    </row>
    <row r="34" spans="2:133" ht="11.25" customHeight="1" x14ac:dyDescent="0.15">
      <c r="B34" s="638" t="s">
        <v>315</v>
      </c>
      <c r="C34" s="639"/>
      <c r="D34" s="639"/>
      <c r="E34" s="639"/>
      <c r="F34" s="639"/>
      <c r="G34" s="639"/>
      <c r="H34" s="639"/>
      <c r="I34" s="639"/>
      <c r="J34" s="639"/>
      <c r="K34" s="639"/>
      <c r="L34" s="639"/>
      <c r="M34" s="639"/>
      <c r="N34" s="639"/>
      <c r="O34" s="639"/>
      <c r="P34" s="639"/>
      <c r="Q34" s="640"/>
      <c r="R34" s="641">
        <v>167220</v>
      </c>
      <c r="S34" s="644"/>
      <c r="T34" s="644"/>
      <c r="U34" s="644"/>
      <c r="V34" s="644"/>
      <c r="W34" s="644"/>
      <c r="X34" s="644"/>
      <c r="Y34" s="645"/>
      <c r="Z34" s="703">
        <v>1</v>
      </c>
      <c r="AA34" s="703"/>
      <c r="AB34" s="703"/>
      <c r="AC34" s="703"/>
      <c r="AD34" s="704">
        <v>1281</v>
      </c>
      <c r="AE34" s="704"/>
      <c r="AF34" s="704"/>
      <c r="AG34" s="704"/>
      <c r="AH34" s="704"/>
      <c r="AI34" s="704"/>
      <c r="AJ34" s="704"/>
      <c r="AK34" s="704"/>
      <c r="AL34" s="646">
        <v>0</v>
      </c>
      <c r="AM34" s="647"/>
      <c r="AN34" s="647"/>
      <c r="AO34" s="705"/>
      <c r="AP34" s="214"/>
      <c r="AQ34" s="715" t="s">
        <v>316</v>
      </c>
      <c r="AR34" s="716"/>
      <c r="AS34" s="716"/>
      <c r="AT34" s="716"/>
      <c r="AU34" s="716"/>
      <c r="AV34" s="716"/>
      <c r="AW34" s="716"/>
      <c r="AX34" s="716"/>
      <c r="AY34" s="716"/>
      <c r="AZ34" s="716"/>
      <c r="BA34" s="716"/>
      <c r="BB34" s="716"/>
      <c r="BC34" s="716"/>
      <c r="BD34" s="716"/>
      <c r="BE34" s="716"/>
      <c r="BF34" s="717"/>
      <c r="BG34" s="715" t="s">
        <v>317</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318</v>
      </c>
      <c r="CE34" s="682"/>
      <c r="CF34" s="682"/>
      <c r="CG34" s="682"/>
      <c r="CH34" s="682"/>
      <c r="CI34" s="682"/>
      <c r="CJ34" s="682"/>
      <c r="CK34" s="682"/>
      <c r="CL34" s="682"/>
      <c r="CM34" s="682"/>
      <c r="CN34" s="682"/>
      <c r="CO34" s="682"/>
      <c r="CP34" s="682"/>
      <c r="CQ34" s="683"/>
      <c r="CR34" s="641">
        <v>1943446</v>
      </c>
      <c r="CS34" s="644"/>
      <c r="CT34" s="644"/>
      <c r="CU34" s="644"/>
      <c r="CV34" s="644"/>
      <c r="CW34" s="644"/>
      <c r="CX34" s="644"/>
      <c r="CY34" s="645"/>
      <c r="CZ34" s="646">
        <v>12</v>
      </c>
      <c r="DA34" s="675"/>
      <c r="DB34" s="675"/>
      <c r="DC34" s="676"/>
      <c r="DD34" s="649">
        <v>1479189</v>
      </c>
      <c r="DE34" s="644"/>
      <c r="DF34" s="644"/>
      <c r="DG34" s="644"/>
      <c r="DH34" s="644"/>
      <c r="DI34" s="644"/>
      <c r="DJ34" s="644"/>
      <c r="DK34" s="645"/>
      <c r="DL34" s="649">
        <v>972734</v>
      </c>
      <c r="DM34" s="644"/>
      <c r="DN34" s="644"/>
      <c r="DO34" s="644"/>
      <c r="DP34" s="644"/>
      <c r="DQ34" s="644"/>
      <c r="DR34" s="644"/>
      <c r="DS34" s="644"/>
      <c r="DT34" s="644"/>
      <c r="DU34" s="644"/>
      <c r="DV34" s="645"/>
      <c r="DW34" s="646">
        <v>11.2</v>
      </c>
      <c r="DX34" s="675"/>
      <c r="DY34" s="675"/>
      <c r="DZ34" s="675"/>
      <c r="EA34" s="675"/>
      <c r="EB34" s="675"/>
      <c r="EC34" s="677"/>
    </row>
    <row r="35" spans="2:133" ht="11.25" customHeight="1" x14ac:dyDescent="0.15">
      <c r="B35" s="638" t="s">
        <v>319</v>
      </c>
      <c r="C35" s="639"/>
      <c r="D35" s="639"/>
      <c r="E35" s="639"/>
      <c r="F35" s="639"/>
      <c r="G35" s="639"/>
      <c r="H35" s="639"/>
      <c r="I35" s="639"/>
      <c r="J35" s="639"/>
      <c r="K35" s="639"/>
      <c r="L35" s="639"/>
      <c r="M35" s="639"/>
      <c r="N35" s="639"/>
      <c r="O35" s="639"/>
      <c r="P35" s="639"/>
      <c r="Q35" s="640"/>
      <c r="R35" s="641">
        <v>2151600</v>
      </c>
      <c r="S35" s="644"/>
      <c r="T35" s="644"/>
      <c r="U35" s="644"/>
      <c r="V35" s="644"/>
      <c r="W35" s="644"/>
      <c r="X35" s="644"/>
      <c r="Y35" s="645"/>
      <c r="Z35" s="703">
        <v>13.2</v>
      </c>
      <c r="AA35" s="703"/>
      <c r="AB35" s="703"/>
      <c r="AC35" s="703"/>
      <c r="AD35" s="704" t="s">
        <v>121</v>
      </c>
      <c r="AE35" s="704"/>
      <c r="AF35" s="704"/>
      <c r="AG35" s="704"/>
      <c r="AH35" s="704"/>
      <c r="AI35" s="704"/>
      <c r="AJ35" s="704"/>
      <c r="AK35" s="704"/>
      <c r="AL35" s="646" t="s">
        <v>239</v>
      </c>
      <c r="AM35" s="647"/>
      <c r="AN35" s="647"/>
      <c r="AO35" s="705"/>
      <c r="AP35" s="214"/>
      <c r="AQ35" s="709" t="s">
        <v>320</v>
      </c>
      <c r="AR35" s="710"/>
      <c r="AS35" s="710"/>
      <c r="AT35" s="710"/>
      <c r="AU35" s="710"/>
      <c r="AV35" s="710"/>
      <c r="AW35" s="710"/>
      <c r="AX35" s="710"/>
      <c r="AY35" s="711"/>
      <c r="AZ35" s="706">
        <v>1873505</v>
      </c>
      <c r="BA35" s="707"/>
      <c r="BB35" s="707"/>
      <c r="BC35" s="707"/>
      <c r="BD35" s="707"/>
      <c r="BE35" s="707"/>
      <c r="BF35" s="708"/>
      <c r="BG35" s="712" t="s">
        <v>321</v>
      </c>
      <c r="BH35" s="713"/>
      <c r="BI35" s="713"/>
      <c r="BJ35" s="713"/>
      <c r="BK35" s="713"/>
      <c r="BL35" s="713"/>
      <c r="BM35" s="713"/>
      <c r="BN35" s="713"/>
      <c r="BO35" s="713"/>
      <c r="BP35" s="713"/>
      <c r="BQ35" s="713"/>
      <c r="BR35" s="713"/>
      <c r="BS35" s="713"/>
      <c r="BT35" s="713"/>
      <c r="BU35" s="714"/>
      <c r="BV35" s="706">
        <v>60367</v>
      </c>
      <c r="BW35" s="707"/>
      <c r="BX35" s="707"/>
      <c r="BY35" s="707"/>
      <c r="BZ35" s="707"/>
      <c r="CA35" s="707"/>
      <c r="CB35" s="708"/>
      <c r="CD35" s="685" t="s">
        <v>322</v>
      </c>
      <c r="CE35" s="682"/>
      <c r="CF35" s="682"/>
      <c r="CG35" s="682"/>
      <c r="CH35" s="682"/>
      <c r="CI35" s="682"/>
      <c r="CJ35" s="682"/>
      <c r="CK35" s="682"/>
      <c r="CL35" s="682"/>
      <c r="CM35" s="682"/>
      <c r="CN35" s="682"/>
      <c r="CO35" s="682"/>
      <c r="CP35" s="682"/>
      <c r="CQ35" s="683"/>
      <c r="CR35" s="641">
        <v>45906</v>
      </c>
      <c r="CS35" s="642"/>
      <c r="CT35" s="642"/>
      <c r="CU35" s="642"/>
      <c r="CV35" s="642"/>
      <c r="CW35" s="642"/>
      <c r="CX35" s="642"/>
      <c r="CY35" s="643"/>
      <c r="CZ35" s="646">
        <v>0.3</v>
      </c>
      <c r="DA35" s="675"/>
      <c r="DB35" s="675"/>
      <c r="DC35" s="676"/>
      <c r="DD35" s="649">
        <v>30526</v>
      </c>
      <c r="DE35" s="642"/>
      <c r="DF35" s="642"/>
      <c r="DG35" s="642"/>
      <c r="DH35" s="642"/>
      <c r="DI35" s="642"/>
      <c r="DJ35" s="642"/>
      <c r="DK35" s="643"/>
      <c r="DL35" s="649">
        <v>30283</v>
      </c>
      <c r="DM35" s="642"/>
      <c r="DN35" s="642"/>
      <c r="DO35" s="642"/>
      <c r="DP35" s="642"/>
      <c r="DQ35" s="642"/>
      <c r="DR35" s="642"/>
      <c r="DS35" s="642"/>
      <c r="DT35" s="642"/>
      <c r="DU35" s="642"/>
      <c r="DV35" s="643"/>
      <c r="DW35" s="646">
        <v>0.3</v>
      </c>
      <c r="DX35" s="675"/>
      <c r="DY35" s="675"/>
      <c r="DZ35" s="675"/>
      <c r="EA35" s="675"/>
      <c r="EB35" s="675"/>
      <c r="EC35" s="677"/>
    </row>
    <row r="36" spans="2:133" ht="11.25" customHeight="1" x14ac:dyDescent="0.15">
      <c r="B36" s="638" t="s">
        <v>323</v>
      </c>
      <c r="C36" s="639"/>
      <c r="D36" s="639"/>
      <c r="E36" s="639"/>
      <c r="F36" s="639"/>
      <c r="G36" s="639"/>
      <c r="H36" s="639"/>
      <c r="I36" s="639"/>
      <c r="J36" s="639"/>
      <c r="K36" s="639"/>
      <c r="L36" s="639"/>
      <c r="M36" s="639"/>
      <c r="N36" s="639"/>
      <c r="O36" s="639"/>
      <c r="P36" s="639"/>
      <c r="Q36" s="640"/>
      <c r="R36" s="641" t="s">
        <v>121</v>
      </c>
      <c r="S36" s="644"/>
      <c r="T36" s="644"/>
      <c r="U36" s="644"/>
      <c r="V36" s="644"/>
      <c r="W36" s="644"/>
      <c r="X36" s="644"/>
      <c r="Y36" s="645"/>
      <c r="Z36" s="703" t="s">
        <v>121</v>
      </c>
      <c r="AA36" s="703"/>
      <c r="AB36" s="703"/>
      <c r="AC36" s="703"/>
      <c r="AD36" s="704" t="s">
        <v>121</v>
      </c>
      <c r="AE36" s="704"/>
      <c r="AF36" s="704"/>
      <c r="AG36" s="704"/>
      <c r="AH36" s="704"/>
      <c r="AI36" s="704"/>
      <c r="AJ36" s="704"/>
      <c r="AK36" s="704"/>
      <c r="AL36" s="646" t="s">
        <v>239</v>
      </c>
      <c r="AM36" s="647"/>
      <c r="AN36" s="647"/>
      <c r="AO36" s="705"/>
      <c r="AQ36" s="678" t="s">
        <v>324</v>
      </c>
      <c r="AR36" s="679"/>
      <c r="AS36" s="679"/>
      <c r="AT36" s="679"/>
      <c r="AU36" s="679"/>
      <c r="AV36" s="679"/>
      <c r="AW36" s="679"/>
      <c r="AX36" s="679"/>
      <c r="AY36" s="680"/>
      <c r="AZ36" s="641">
        <v>304480</v>
      </c>
      <c r="BA36" s="644"/>
      <c r="BB36" s="644"/>
      <c r="BC36" s="644"/>
      <c r="BD36" s="642"/>
      <c r="BE36" s="642"/>
      <c r="BF36" s="681"/>
      <c r="BG36" s="685" t="s">
        <v>325</v>
      </c>
      <c r="BH36" s="682"/>
      <c r="BI36" s="682"/>
      <c r="BJ36" s="682"/>
      <c r="BK36" s="682"/>
      <c r="BL36" s="682"/>
      <c r="BM36" s="682"/>
      <c r="BN36" s="682"/>
      <c r="BO36" s="682"/>
      <c r="BP36" s="682"/>
      <c r="BQ36" s="682"/>
      <c r="BR36" s="682"/>
      <c r="BS36" s="682"/>
      <c r="BT36" s="682"/>
      <c r="BU36" s="683"/>
      <c r="BV36" s="641">
        <v>32367</v>
      </c>
      <c r="BW36" s="644"/>
      <c r="BX36" s="644"/>
      <c r="BY36" s="644"/>
      <c r="BZ36" s="644"/>
      <c r="CA36" s="644"/>
      <c r="CB36" s="684"/>
      <c r="CD36" s="685" t="s">
        <v>326</v>
      </c>
      <c r="CE36" s="682"/>
      <c r="CF36" s="682"/>
      <c r="CG36" s="682"/>
      <c r="CH36" s="682"/>
      <c r="CI36" s="682"/>
      <c r="CJ36" s="682"/>
      <c r="CK36" s="682"/>
      <c r="CL36" s="682"/>
      <c r="CM36" s="682"/>
      <c r="CN36" s="682"/>
      <c r="CO36" s="682"/>
      <c r="CP36" s="682"/>
      <c r="CQ36" s="683"/>
      <c r="CR36" s="641">
        <v>1387028</v>
      </c>
      <c r="CS36" s="644"/>
      <c r="CT36" s="644"/>
      <c r="CU36" s="644"/>
      <c r="CV36" s="644"/>
      <c r="CW36" s="644"/>
      <c r="CX36" s="644"/>
      <c r="CY36" s="645"/>
      <c r="CZ36" s="646">
        <v>8.6</v>
      </c>
      <c r="DA36" s="675"/>
      <c r="DB36" s="675"/>
      <c r="DC36" s="676"/>
      <c r="DD36" s="649">
        <v>869036</v>
      </c>
      <c r="DE36" s="644"/>
      <c r="DF36" s="644"/>
      <c r="DG36" s="644"/>
      <c r="DH36" s="644"/>
      <c r="DI36" s="644"/>
      <c r="DJ36" s="644"/>
      <c r="DK36" s="645"/>
      <c r="DL36" s="649">
        <v>726211</v>
      </c>
      <c r="DM36" s="644"/>
      <c r="DN36" s="644"/>
      <c r="DO36" s="644"/>
      <c r="DP36" s="644"/>
      <c r="DQ36" s="644"/>
      <c r="DR36" s="644"/>
      <c r="DS36" s="644"/>
      <c r="DT36" s="644"/>
      <c r="DU36" s="644"/>
      <c r="DV36" s="645"/>
      <c r="DW36" s="646">
        <v>8.3000000000000007</v>
      </c>
      <c r="DX36" s="675"/>
      <c r="DY36" s="675"/>
      <c r="DZ36" s="675"/>
      <c r="EA36" s="675"/>
      <c r="EB36" s="675"/>
      <c r="EC36" s="677"/>
    </row>
    <row r="37" spans="2:133" ht="11.25" customHeight="1" x14ac:dyDescent="0.15">
      <c r="B37" s="638" t="s">
        <v>327</v>
      </c>
      <c r="C37" s="639"/>
      <c r="D37" s="639"/>
      <c r="E37" s="639"/>
      <c r="F37" s="639"/>
      <c r="G37" s="639"/>
      <c r="H37" s="639"/>
      <c r="I37" s="639"/>
      <c r="J37" s="639"/>
      <c r="K37" s="639"/>
      <c r="L37" s="639"/>
      <c r="M37" s="639"/>
      <c r="N37" s="639"/>
      <c r="O37" s="639"/>
      <c r="P37" s="639"/>
      <c r="Q37" s="640"/>
      <c r="R37" s="641">
        <v>497400</v>
      </c>
      <c r="S37" s="644"/>
      <c r="T37" s="644"/>
      <c r="U37" s="644"/>
      <c r="V37" s="644"/>
      <c r="W37" s="644"/>
      <c r="X37" s="644"/>
      <c r="Y37" s="645"/>
      <c r="Z37" s="703">
        <v>3</v>
      </c>
      <c r="AA37" s="703"/>
      <c r="AB37" s="703"/>
      <c r="AC37" s="703"/>
      <c r="AD37" s="704" t="s">
        <v>121</v>
      </c>
      <c r="AE37" s="704"/>
      <c r="AF37" s="704"/>
      <c r="AG37" s="704"/>
      <c r="AH37" s="704"/>
      <c r="AI37" s="704"/>
      <c r="AJ37" s="704"/>
      <c r="AK37" s="704"/>
      <c r="AL37" s="646" t="s">
        <v>121</v>
      </c>
      <c r="AM37" s="647"/>
      <c r="AN37" s="647"/>
      <c r="AO37" s="705"/>
      <c r="AQ37" s="678" t="s">
        <v>328</v>
      </c>
      <c r="AR37" s="679"/>
      <c r="AS37" s="679"/>
      <c r="AT37" s="679"/>
      <c r="AU37" s="679"/>
      <c r="AV37" s="679"/>
      <c r="AW37" s="679"/>
      <c r="AX37" s="679"/>
      <c r="AY37" s="680"/>
      <c r="AZ37" s="641">
        <v>13752</v>
      </c>
      <c r="BA37" s="644"/>
      <c r="BB37" s="644"/>
      <c r="BC37" s="644"/>
      <c r="BD37" s="642"/>
      <c r="BE37" s="642"/>
      <c r="BF37" s="681"/>
      <c r="BG37" s="685" t="s">
        <v>329</v>
      </c>
      <c r="BH37" s="682"/>
      <c r="BI37" s="682"/>
      <c r="BJ37" s="682"/>
      <c r="BK37" s="682"/>
      <c r="BL37" s="682"/>
      <c r="BM37" s="682"/>
      <c r="BN37" s="682"/>
      <c r="BO37" s="682"/>
      <c r="BP37" s="682"/>
      <c r="BQ37" s="682"/>
      <c r="BR37" s="682"/>
      <c r="BS37" s="682"/>
      <c r="BT37" s="682"/>
      <c r="BU37" s="683"/>
      <c r="BV37" s="641">
        <v>5393</v>
      </c>
      <c r="BW37" s="644"/>
      <c r="BX37" s="644"/>
      <c r="BY37" s="644"/>
      <c r="BZ37" s="644"/>
      <c r="CA37" s="644"/>
      <c r="CB37" s="684"/>
      <c r="CD37" s="685" t="s">
        <v>330</v>
      </c>
      <c r="CE37" s="682"/>
      <c r="CF37" s="682"/>
      <c r="CG37" s="682"/>
      <c r="CH37" s="682"/>
      <c r="CI37" s="682"/>
      <c r="CJ37" s="682"/>
      <c r="CK37" s="682"/>
      <c r="CL37" s="682"/>
      <c r="CM37" s="682"/>
      <c r="CN37" s="682"/>
      <c r="CO37" s="682"/>
      <c r="CP37" s="682"/>
      <c r="CQ37" s="683"/>
      <c r="CR37" s="641">
        <v>301642</v>
      </c>
      <c r="CS37" s="642"/>
      <c r="CT37" s="642"/>
      <c r="CU37" s="642"/>
      <c r="CV37" s="642"/>
      <c r="CW37" s="642"/>
      <c r="CX37" s="642"/>
      <c r="CY37" s="643"/>
      <c r="CZ37" s="646">
        <v>1.9</v>
      </c>
      <c r="DA37" s="675"/>
      <c r="DB37" s="675"/>
      <c r="DC37" s="676"/>
      <c r="DD37" s="649">
        <v>301642</v>
      </c>
      <c r="DE37" s="642"/>
      <c r="DF37" s="642"/>
      <c r="DG37" s="642"/>
      <c r="DH37" s="642"/>
      <c r="DI37" s="642"/>
      <c r="DJ37" s="642"/>
      <c r="DK37" s="643"/>
      <c r="DL37" s="649">
        <v>269170</v>
      </c>
      <c r="DM37" s="642"/>
      <c r="DN37" s="642"/>
      <c r="DO37" s="642"/>
      <c r="DP37" s="642"/>
      <c r="DQ37" s="642"/>
      <c r="DR37" s="642"/>
      <c r="DS37" s="642"/>
      <c r="DT37" s="642"/>
      <c r="DU37" s="642"/>
      <c r="DV37" s="643"/>
      <c r="DW37" s="646">
        <v>3.1</v>
      </c>
      <c r="DX37" s="675"/>
      <c r="DY37" s="675"/>
      <c r="DZ37" s="675"/>
      <c r="EA37" s="675"/>
      <c r="EB37" s="675"/>
      <c r="EC37" s="677"/>
    </row>
    <row r="38" spans="2:133" ht="11.25" customHeight="1" x14ac:dyDescent="0.15">
      <c r="B38" s="653" t="s">
        <v>331</v>
      </c>
      <c r="C38" s="654"/>
      <c r="D38" s="654"/>
      <c r="E38" s="654"/>
      <c r="F38" s="654"/>
      <c r="G38" s="654"/>
      <c r="H38" s="654"/>
      <c r="I38" s="654"/>
      <c r="J38" s="654"/>
      <c r="K38" s="654"/>
      <c r="L38" s="654"/>
      <c r="M38" s="654"/>
      <c r="N38" s="654"/>
      <c r="O38" s="654"/>
      <c r="P38" s="654"/>
      <c r="Q38" s="655"/>
      <c r="R38" s="656">
        <v>16356492</v>
      </c>
      <c r="S38" s="693"/>
      <c r="T38" s="693"/>
      <c r="U38" s="693"/>
      <c r="V38" s="693"/>
      <c r="W38" s="693"/>
      <c r="X38" s="693"/>
      <c r="Y38" s="698"/>
      <c r="Z38" s="699">
        <v>100</v>
      </c>
      <c r="AA38" s="699"/>
      <c r="AB38" s="699"/>
      <c r="AC38" s="699"/>
      <c r="AD38" s="700">
        <v>8217994</v>
      </c>
      <c r="AE38" s="700"/>
      <c r="AF38" s="700"/>
      <c r="AG38" s="700"/>
      <c r="AH38" s="700"/>
      <c r="AI38" s="700"/>
      <c r="AJ38" s="700"/>
      <c r="AK38" s="700"/>
      <c r="AL38" s="659">
        <v>100</v>
      </c>
      <c r="AM38" s="701"/>
      <c r="AN38" s="701"/>
      <c r="AO38" s="702"/>
      <c r="AQ38" s="678" t="s">
        <v>332</v>
      </c>
      <c r="AR38" s="679"/>
      <c r="AS38" s="679"/>
      <c r="AT38" s="679"/>
      <c r="AU38" s="679"/>
      <c r="AV38" s="679"/>
      <c r="AW38" s="679"/>
      <c r="AX38" s="679"/>
      <c r="AY38" s="680"/>
      <c r="AZ38" s="641" t="s">
        <v>121</v>
      </c>
      <c r="BA38" s="644"/>
      <c r="BB38" s="644"/>
      <c r="BC38" s="644"/>
      <c r="BD38" s="642"/>
      <c r="BE38" s="642"/>
      <c r="BF38" s="681"/>
      <c r="BG38" s="685" t="s">
        <v>333</v>
      </c>
      <c r="BH38" s="682"/>
      <c r="BI38" s="682"/>
      <c r="BJ38" s="682"/>
      <c r="BK38" s="682"/>
      <c r="BL38" s="682"/>
      <c r="BM38" s="682"/>
      <c r="BN38" s="682"/>
      <c r="BO38" s="682"/>
      <c r="BP38" s="682"/>
      <c r="BQ38" s="682"/>
      <c r="BR38" s="682"/>
      <c r="BS38" s="682"/>
      <c r="BT38" s="682"/>
      <c r="BU38" s="683"/>
      <c r="BV38" s="641">
        <v>8675</v>
      </c>
      <c r="BW38" s="644"/>
      <c r="BX38" s="644"/>
      <c r="BY38" s="644"/>
      <c r="BZ38" s="644"/>
      <c r="CA38" s="644"/>
      <c r="CB38" s="684"/>
      <c r="CD38" s="685" t="s">
        <v>334</v>
      </c>
      <c r="CE38" s="682"/>
      <c r="CF38" s="682"/>
      <c r="CG38" s="682"/>
      <c r="CH38" s="682"/>
      <c r="CI38" s="682"/>
      <c r="CJ38" s="682"/>
      <c r="CK38" s="682"/>
      <c r="CL38" s="682"/>
      <c r="CM38" s="682"/>
      <c r="CN38" s="682"/>
      <c r="CO38" s="682"/>
      <c r="CP38" s="682"/>
      <c r="CQ38" s="683"/>
      <c r="CR38" s="641">
        <v>1859753</v>
      </c>
      <c r="CS38" s="644"/>
      <c r="CT38" s="644"/>
      <c r="CU38" s="644"/>
      <c r="CV38" s="644"/>
      <c r="CW38" s="644"/>
      <c r="CX38" s="644"/>
      <c r="CY38" s="645"/>
      <c r="CZ38" s="646">
        <v>11.5</v>
      </c>
      <c r="DA38" s="675"/>
      <c r="DB38" s="675"/>
      <c r="DC38" s="676"/>
      <c r="DD38" s="649">
        <v>1556199</v>
      </c>
      <c r="DE38" s="644"/>
      <c r="DF38" s="644"/>
      <c r="DG38" s="644"/>
      <c r="DH38" s="644"/>
      <c r="DI38" s="644"/>
      <c r="DJ38" s="644"/>
      <c r="DK38" s="645"/>
      <c r="DL38" s="649">
        <v>1556199</v>
      </c>
      <c r="DM38" s="644"/>
      <c r="DN38" s="644"/>
      <c r="DO38" s="644"/>
      <c r="DP38" s="644"/>
      <c r="DQ38" s="644"/>
      <c r="DR38" s="644"/>
      <c r="DS38" s="644"/>
      <c r="DT38" s="644"/>
      <c r="DU38" s="644"/>
      <c r="DV38" s="645"/>
      <c r="DW38" s="646">
        <v>17.899999999999999</v>
      </c>
      <c r="DX38" s="675"/>
      <c r="DY38" s="675"/>
      <c r="DZ38" s="675"/>
      <c r="EA38" s="675"/>
      <c r="EB38" s="675"/>
      <c r="EC38" s="677"/>
    </row>
    <row r="39" spans="2:133" ht="11.25" customHeight="1" x14ac:dyDescent="0.15">
      <c r="AQ39" s="678" t="s">
        <v>335</v>
      </c>
      <c r="AR39" s="679"/>
      <c r="AS39" s="679"/>
      <c r="AT39" s="679"/>
      <c r="AU39" s="679"/>
      <c r="AV39" s="679"/>
      <c r="AW39" s="679"/>
      <c r="AX39" s="679"/>
      <c r="AY39" s="680"/>
      <c r="AZ39" s="641" t="s">
        <v>121</v>
      </c>
      <c r="BA39" s="644"/>
      <c r="BB39" s="644"/>
      <c r="BC39" s="644"/>
      <c r="BD39" s="642"/>
      <c r="BE39" s="642"/>
      <c r="BF39" s="681"/>
      <c r="BG39" s="686" t="s">
        <v>336</v>
      </c>
      <c r="BH39" s="687"/>
      <c r="BI39" s="687"/>
      <c r="BJ39" s="687"/>
      <c r="BK39" s="687"/>
      <c r="BL39" s="215"/>
      <c r="BM39" s="682" t="s">
        <v>337</v>
      </c>
      <c r="BN39" s="682"/>
      <c r="BO39" s="682"/>
      <c r="BP39" s="682"/>
      <c r="BQ39" s="682"/>
      <c r="BR39" s="682"/>
      <c r="BS39" s="682"/>
      <c r="BT39" s="682"/>
      <c r="BU39" s="683"/>
      <c r="BV39" s="641">
        <v>95</v>
      </c>
      <c r="BW39" s="644"/>
      <c r="BX39" s="644"/>
      <c r="BY39" s="644"/>
      <c r="BZ39" s="644"/>
      <c r="CA39" s="644"/>
      <c r="CB39" s="684"/>
      <c r="CD39" s="685" t="s">
        <v>338</v>
      </c>
      <c r="CE39" s="682"/>
      <c r="CF39" s="682"/>
      <c r="CG39" s="682"/>
      <c r="CH39" s="682"/>
      <c r="CI39" s="682"/>
      <c r="CJ39" s="682"/>
      <c r="CK39" s="682"/>
      <c r="CL39" s="682"/>
      <c r="CM39" s="682"/>
      <c r="CN39" s="682"/>
      <c r="CO39" s="682"/>
      <c r="CP39" s="682"/>
      <c r="CQ39" s="683"/>
      <c r="CR39" s="641">
        <v>163723</v>
      </c>
      <c r="CS39" s="642"/>
      <c r="CT39" s="642"/>
      <c r="CU39" s="642"/>
      <c r="CV39" s="642"/>
      <c r="CW39" s="642"/>
      <c r="CX39" s="642"/>
      <c r="CY39" s="643"/>
      <c r="CZ39" s="646">
        <v>1</v>
      </c>
      <c r="DA39" s="675"/>
      <c r="DB39" s="675"/>
      <c r="DC39" s="676"/>
      <c r="DD39" s="649">
        <v>159000</v>
      </c>
      <c r="DE39" s="642"/>
      <c r="DF39" s="642"/>
      <c r="DG39" s="642"/>
      <c r="DH39" s="642"/>
      <c r="DI39" s="642"/>
      <c r="DJ39" s="642"/>
      <c r="DK39" s="643"/>
      <c r="DL39" s="649" t="s">
        <v>121</v>
      </c>
      <c r="DM39" s="642"/>
      <c r="DN39" s="642"/>
      <c r="DO39" s="642"/>
      <c r="DP39" s="642"/>
      <c r="DQ39" s="642"/>
      <c r="DR39" s="642"/>
      <c r="DS39" s="642"/>
      <c r="DT39" s="642"/>
      <c r="DU39" s="642"/>
      <c r="DV39" s="643"/>
      <c r="DW39" s="646" t="s">
        <v>239</v>
      </c>
      <c r="DX39" s="675"/>
      <c r="DY39" s="675"/>
      <c r="DZ39" s="675"/>
      <c r="EA39" s="675"/>
      <c r="EB39" s="675"/>
      <c r="EC39" s="677"/>
    </row>
    <row r="40" spans="2:133" ht="11.25" customHeight="1" x14ac:dyDescent="0.15">
      <c r="AQ40" s="678" t="s">
        <v>339</v>
      </c>
      <c r="AR40" s="679"/>
      <c r="AS40" s="679"/>
      <c r="AT40" s="679"/>
      <c r="AU40" s="679"/>
      <c r="AV40" s="679"/>
      <c r="AW40" s="679"/>
      <c r="AX40" s="679"/>
      <c r="AY40" s="680"/>
      <c r="AZ40" s="641">
        <v>332423</v>
      </c>
      <c r="BA40" s="644"/>
      <c r="BB40" s="644"/>
      <c r="BC40" s="644"/>
      <c r="BD40" s="642"/>
      <c r="BE40" s="642"/>
      <c r="BF40" s="681"/>
      <c r="BG40" s="686"/>
      <c r="BH40" s="687"/>
      <c r="BI40" s="687"/>
      <c r="BJ40" s="687"/>
      <c r="BK40" s="687"/>
      <c r="BL40" s="215"/>
      <c r="BM40" s="682" t="s">
        <v>340</v>
      </c>
      <c r="BN40" s="682"/>
      <c r="BO40" s="682"/>
      <c r="BP40" s="682"/>
      <c r="BQ40" s="682"/>
      <c r="BR40" s="682"/>
      <c r="BS40" s="682"/>
      <c r="BT40" s="682"/>
      <c r="BU40" s="683"/>
      <c r="BV40" s="641">
        <v>152</v>
      </c>
      <c r="BW40" s="644"/>
      <c r="BX40" s="644"/>
      <c r="BY40" s="644"/>
      <c r="BZ40" s="644"/>
      <c r="CA40" s="644"/>
      <c r="CB40" s="684"/>
      <c r="CD40" s="685" t="s">
        <v>341</v>
      </c>
      <c r="CE40" s="682"/>
      <c r="CF40" s="682"/>
      <c r="CG40" s="682"/>
      <c r="CH40" s="682"/>
      <c r="CI40" s="682"/>
      <c r="CJ40" s="682"/>
      <c r="CK40" s="682"/>
      <c r="CL40" s="682"/>
      <c r="CM40" s="682"/>
      <c r="CN40" s="682"/>
      <c r="CO40" s="682"/>
      <c r="CP40" s="682"/>
      <c r="CQ40" s="683"/>
      <c r="CR40" s="641">
        <v>18000</v>
      </c>
      <c r="CS40" s="644"/>
      <c r="CT40" s="644"/>
      <c r="CU40" s="644"/>
      <c r="CV40" s="644"/>
      <c r="CW40" s="644"/>
      <c r="CX40" s="644"/>
      <c r="CY40" s="645"/>
      <c r="CZ40" s="646">
        <v>0.1</v>
      </c>
      <c r="DA40" s="675"/>
      <c r="DB40" s="675"/>
      <c r="DC40" s="676"/>
      <c r="DD40" s="649" t="s">
        <v>239</v>
      </c>
      <c r="DE40" s="644"/>
      <c r="DF40" s="644"/>
      <c r="DG40" s="644"/>
      <c r="DH40" s="644"/>
      <c r="DI40" s="644"/>
      <c r="DJ40" s="644"/>
      <c r="DK40" s="645"/>
      <c r="DL40" s="649" t="s">
        <v>239</v>
      </c>
      <c r="DM40" s="644"/>
      <c r="DN40" s="644"/>
      <c r="DO40" s="644"/>
      <c r="DP40" s="644"/>
      <c r="DQ40" s="644"/>
      <c r="DR40" s="644"/>
      <c r="DS40" s="644"/>
      <c r="DT40" s="644"/>
      <c r="DU40" s="644"/>
      <c r="DV40" s="645"/>
      <c r="DW40" s="646" t="s">
        <v>121</v>
      </c>
      <c r="DX40" s="675"/>
      <c r="DY40" s="675"/>
      <c r="DZ40" s="675"/>
      <c r="EA40" s="675"/>
      <c r="EB40" s="675"/>
      <c r="EC40" s="677"/>
    </row>
    <row r="41" spans="2:133" ht="11.25" customHeight="1" x14ac:dyDescent="0.15">
      <c r="AQ41" s="690" t="s">
        <v>342</v>
      </c>
      <c r="AR41" s="691"/>
      <c r="AS41" s="691"/>
      <c r="AT41" s="691"/>
      <c r="AU41" s="691"/>
      <c r="AV41" s="691"/>
      <c r="AW41" s="691"/>
      <c r="AX41" s="691"/>
      <c r="AY41" s="692"/>
      <c r="AZ41" s="656">
        <v>1222850</v>
      </c>
      <c r="BA41" s="693"/>
      <c r="BB41" s="693"/>
      <c r="BC41" s="693"/>
      <c r="BD41" s="657"/>
      <c r="BE41" s="657"/>
      <c r="BF41" s="694"/>
      <c r="BG41" s="688"/>
      <c r="BH41" s="689"/>
      <c r="BI41" s="689"/>
      <c r="BJ41" s="689"/>
      <c r="BK41" s="689"/>
      <c r="BL41" s="216"/>
      <c r="BM41" s="695" t="s">
        <v>343</v>
      </c>
      <c r="BN41" s="695"/>
      <c r="BO41" s="695"/>
      <c r="BP41" s="695"/>
      <c r="BQ41" s="695"/>
      <c r="BR41" s="695"/>
      <c r="BS41" s="695"/>
      <c r="BT41" s="695"/>
      <c r="BU41" s="696"/>
      <c r="BV41" s="656">
        <v>382</v>
      </c>
      <c r="BW41" s="693"/>
      <c r="BX41" s="693"/>
      <c r="BY41" s="693"/>
      <c r="BZ41" s="693"/>
      <c r="CA41" s="693"/>
      <c r="CB41" s="697"/>
      <c r="CD41" s="685" t="s">
        <v>344</v>
      </c>
      <c r="CE41" s="682"/>
      <c r="CF41" s="682"/>
      <c r="CG41" s="682"/>
      <c r="CH41" s="682"/>
      <c r="CI41" s="682"/>
      <c r="CJ41" s="682"/>
      <c r="CK41" s="682"/>
      <c r="CL41" s="682"/>
      <c r="CM41" s="682"/>
      <c r="CN41" s="682"/>
      <c r="CO41" s="682"/>
      <c r="CP41" s="682"/>
      <c r="CQ41" s="683"/>
      <c r="CR41" s="641" t="s">
        <v>121</v>
      </c>
      <c r="CS41" s="642"/>
      <c r="CT41" s="642"/>
      <c r="CU41" s="642"/>
      <c r="CV41" s="642"/>
      <c r="CW41" s="642"/>
      <c r="CX41" s="642"/>
      <c r="CY41" s="643"/>
      <c r="CZ41" s="646" t="s">
        <v>121</v>
      </c>
      <c r="DA41" s="675"/>
      <c r="DB41" s="675"/>
      <c r="DC41" s="676"/>
      <c r="DD41" s="649" t="s">
        <v>239</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346</v>
      </c>
      <c r="CE42" s="639"/>
      <c r="CF42" s="639"/>
      <c r="CG42" s="639"/>
      <c r="CH42" s="639"/>
      <c r="CI42" s="639"/>
      <c r="CJ42" s="639"/>
      <c r="CK42" s="639"/>
      <c r="CL42" s="639"/>
      <c r="CM42" s="639"/>
      <c r="CN42" s="639"/>
      <c r="CO42" s="639"/>
      <c r="CP42" s="639"/>
      <c r="CQ42" s="640"/>
      <c r="CR42" s="641">
        <v>2613540</v>
      </c>
      <c r="CS42" s="644"/>
      <c r="CT42" s="644"/>
      <c r="CU42" s="644"/>
      <c r="CV42" s="644"/>
      <c r="CW42" s="644"/>
      <c r="CX42" s="644"/>
      <c r="CY42" s="645"/>
      <c r="CZ42" s="646">
        <v>16.2</v>
      </c>
      <c r="DA42" s="647"/>
      <c r="DB42" s="647"/>
      <c r="DC42" s="648"/>
      <c r="DD42" s="649">
        <v>661419</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348</v>
      </c>
      <c r="CE43" s="639"/>
      <c r="CF43" s="639"/>
      <c r="CG43" s="639"/>
      <c r="CH43" s="639"/>
      <c r="CI43" s="639"/>
      <c r="CJ43" s="639"/>
      <c r="CK43" s="639"/>
      <c r="CL43" s="639"/>
      <c r="CM43" s="639"/>
      <c r="CN43" s="639"/>
      <c r="CO43" s="639"/>
      <c r="CP43" s="639"/>
      <c r="CQ43" s="640"/>
      <c r="CR43" s="641">
        <v>130095</v>
      </c>
      <c r="CS43" s="642"/>
      <c r="CT43" s="642"/>
      <c r="CU43" s="642"/>
      <c r="CV43" s="642"/>
      <c r="CW43" s="642"/>
      <c r="CX43" s="642"/>
      <c r="CY43" s="643"/>
      <c r="CZ43" s="646">
        <v>0.8</v>
      </c>
      <c r="DA43" s="675"/>
      <c r="DB43" s="675"/>
      <c r="DC43" s="676"/>
      <c r="DD43" s="649">
        <v>125185</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349</v>
      </c>
      <c r="CD44" s="669" t="s">
        <v>301</v>
      </c>
      <c r="CE44" s="670"/>
      <c r="CF44" s="638" t="s">
        <v>350</v>
      </c>
      <c r="CG44" s="639"/>
      <c r="CH44" s="639"/>
      <c r="CI44" s="639"/>
      <c r="CJ44" s="639"/>
      <c r="CK44" s="639"/>
      <c r="CL44" s="639"/>
      <c r="CM44" s="639"/>
      <c r="CN44" s="639"/>
      <c r="CO44" s="639"/>
      <c r="CP44" s="639"/>
      <c r="CQ44" s="640"/>
      <c r="CR44" s="641">
        <v>2613540</v>
      </c>
      <c r="CS44" s="644"/>
      <c r="CT44" s="644"/>
      <c r="CU44" s="644"/>
      <c r="CV44" s="644"/>
      <c r="CW44" s="644"/>
      <c r="CX44" s="644"/>
      <c r="CY44" s="645"/>
      <c r="CZ44" s="646">
        <v>16.2</v>
      </c>
      <c r="DA44" s="647"/>
      <c r="DB44" s="647"/>
      <c r="DC44" s="648"/>
      <c r="DD44" s="649">
        <v>661419</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351</v>
      </c>
      <c r="CG45" s="639"/>
      <c r="CH45" s="639"/>
      <c r="CI45" s="639"/>
      <c r="CJ45" s="639"/>
      <c r="CK45" s="639"/>
      <c r="CL45" s="639"/>
      <c r="CM45" s="639"/>
      <c r="CN45" s="639"/>
      <c r="CO45" s="639"/>
      <c r="CP45" s="639"/>
      <c r="CQ45" s="640"/>
      <c r="CR45" s="641">
        <v>661453</v>
      </c>
      <c r="CS45" s="642"/>
      <c r="CT45" s="642"/>
      <c r="CU45" s="642"/>
      <c r="CV45" s="642"/>
      <c r="CW45" s="642"/>
      <c r="CX45" s="642"/>
      <c r="CY45" s="643"/>
      <c r="CZ45" s="646">
        <v>4.0999999999999996</v>
      </c>
      <c r="DA45" s="675"/>
      <c r="DB45" s="675"/>
      <c r="DC45" s="676"/>
      <c r="DD45" s="649">
        <v>30615</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352</v>
      </c>
      <c r="CG46" s="639"/>
      <c r="CH46" s="639"/>
      <c r="CI46" s="639"/>
      <c r="CJ46" s="639"/>
      <c r="CK46" s="639"/>
      <c r="CL46" s="639"/>
      <c r="CM46" s="639"/>
      <c r="CN46" s="639"/>
      <c r="CO46" s="639"/>
      <c r="CP46" s="639"/>
      <c r="CQ46" s="640"/>
      <c r="CR46" s="641">
        <v>1924918</v>
      </c>
      <c r="CS46" s="644"/>
      <c r="CT46" s="644"/>
      <c r="CU46" s="644"/>
      <c r="CV46" s="644"/>
      <c r="CW46" s="644"/>
      <c r="CX46" s="644"/>
      <c r="CY46" s="645"/>
      <c r="CZ46" s="646">
        <v>11.9</v>
      </c>
      <c r="DA46" s="647"/>
      <c r="DB46" s="647"/>
      <c r="DC46" s="648"/>
      <c r="DD46" s="649">
        <v>630060</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353</v>
      </c>
      <c r="CG47" s="639"/>
      <c r="CH47" s="639"/>
      <c r="CI47" s="639"/>
      <c r="CJ47" s="639"/>
      <c r="CK47" s="639"/>
      <c r="CL47" s="639"/>
      <c r="CM47" s="639"/>
      <c r="CN47" s="639"/>
      <c r="CO47" s="639"/>
      <c r="CP47" s="639"/>
      <c r="CQ47" s="640"/>
      <c r="CR47" s="641" t="s">
        <v>239</v>
      </c>
      <c r="CS47" s="642"/>
      <c r="CT47" s="642"/>
      <c r="CU47" s="642"/>
      <c r="CV47" s="642"/>
      <c r="CW47" s="642"/>
      <c r="CX47" s="642"/>
      <c r="CY47" s="643"/>
      <c r="CZ47" s="646" t="s">
        <v>121</v>
      </c>
      <c r="DA47" s="675"/>
      <c r="DB47" s="675"/>
      <c r="DC47" s="676"/>
      <c r="DD47" s="649" t="s">
        <v>239</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354</v>
      </c>
      <c r="CG48" s="639"/>
      <c r="CH48" s="639"/>
      <c r="CI48" s="639"/>
      <c r="CJ48" s="639"/>
      <c r="CK48" s="639"/>
      <c r="CL48" s="639"/>
      <c r="CM48" s="639"/>
      <c r="CN48" s="639"/>
      <c r="CO48" s="639"/>
      <c r="CP48" s="639"/>
      <c r="CQ48" s="640"/>
      <c r="CR48" s="641" t="s">
        <v>121</v>
      </c>
      <c r="CS48" s="644"/>
      <c r="CT48" s="644"/>
      <c r="CU48" s="644"/>
      <c r="CV48" s="644"/>
      <c r="CW48" s="644"/>
      <c r="CX48" s="644"/>
      <c r="CY48" s="645"/>
      <c r="CZ48" s="646" t="s">
        <v>121</v>
      </c>
      <c r="DA48" s="647"/>
      <c r="DB48" s="647"/>
      <c r="DC48" s="648"/>
      <c r="DD48" s="649" t="s">
        <v>239</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355</v>
      </c>
      <c r="CE49" s="654"/>
      <c r="CF49" s="654"/>
      <c r="CG49" s="654"/>
      <c r="CH49" s="654"/>
      <c r="CI49" s="654"/>
      <c r="CJ49" s="654"/>
      <c r="CK49" s="654"/>
      <c r="CL49" s="654"/>
      <c r="CM49" s="654"/>
      <c r="CN49" s="654"/>
      <c r="CO49" s="654"/>
      <c r="CP49" s="654"/>
      <c r="CQ49" s="655"/>
      <c r="CR49" s="656">
        <v>16181216</v>
      </c>
      <c r="CS49" s="657"/>
      <c r="CT49" s="657"/>
      <c r="CU49" s="657"/>
      <c r="CV49" s="657"/>
      <c r="CW49" s="657"/>
      <c r="CX49" s="657"/>
      <c r="CY49" s="658"/>
      <c r="CZ49" s="659">
        <v>100</v>
      </c>
      <c r="DA49" s="660"/>
      <c r="DB49" s="660"/>
      <c r="DC49" s="661"/>
      <c r="DD49" s="662">
        <v>10091740</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5288IgYUmYufpgLOt2PV5TMYOqT/2qHYXOmZ3SG9/FzXJizHpUX8BPnEWrEKLmTSqZzCa6OShchXEM5BBsJdcg==" saltValue="+vBNsu740hmJeiF7NQfFw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election activeCell="BE68" sqref="BE68"/>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357</v>
      </c>
      <c r="DK2" s="1180"/>
      <c r="DL2" s="1180"/>
      <c r="DM2" s="1180"/>
      <c r="DN2" s="1180"/>
      <c r="DO2" s="1181"/>
      <c r="DP2" s="229"/>
      <c r="DQ2" s="1179" t="s">
        <v>358</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359</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5" t="s">
        <v>361</v>
      </c>
      <c r="B5" s="1066"/>
      <c r="C5" s="1066"/>
      <c r="D5" s="1066"/>
      <c r="E5" s="1066"/>
      <c r="F5" s="1066"/>
      <c r="G5" s="1066"/>
      <c r="H5" s="1066"/>
      <c r="I5" s="1066"/>
      <c r="J5" s="1066"/>
      <c r="K5" s="1066"/>
      <c r="L5" s="1066"/>
      <c r="M5" s="1066"/>
      <c r="N5" s="1066"/>
      <c r="O5" s="1066"/>
      <c r="P5" s="1067"/>
      <c r="Q5" s="1071" t="s">
        <v>362</v>
      </c>
      <c r="R5" s="1072"/>
      <c r="S5" s="1072"/>
      <c r="T5" s="1072"/>
      <c r="U5" s="1073"/>
      <c r="V5" s="1071" t="s">
        <v>363</v>
      </c>
      <c r="W5" s="1072"/>
      <c r="X5" s="1072"/>
      <c r="Y5" s="1072"/>
      <c r="Z5" s="1073"/>
      <c r="AA5" s="1071" t="s">
        <v>364</v>
      </c>
      <c r="AB5" s="1072"/>
      <c r="AC5" s="1072"/>
      <c r="AD5" s="1072"/>
      <c r="AE5" s="1072"/>
      <c r="AF5" s="1182" t="s">
        <v>365</v>
      </c>
      <c r="AG5" s="1072"/>
      <c r="AH5" s="1072"/>
      <c r="AI5" s="1072"/>
      <c r="AJ5" s="1087"/>
      <c r="AK5" s="1072" t="s">
        <v>366</v>
      </c>
      <c r="AL5" s="1072"/>
      <c r="AM5" s="1072"/>
      <c r="AN5" s="1072"/>
      <c r="AO5" s="1073"/>
      <c r="AP5" s="1071" t="s">
        <v>367</v>
      </c>
      <c r="AQ5" s="1072"/>
      <c r="AR5" s="1072"/>
      <c r="AS5" s="1072"/>
      <c r="AT5" s="1073"/>
      <c r="AU5" s="1071" t="s">
        <v>368</v>
      </c>
      <c r="AV5" s="1072"/>
      <c r="AW5" s="1072"/>
      <c r="AX5" s="1072"/>
      <c r="AY5" s="1087"/>
      <c r="AZ5" s="236"/>
      <c r="BA5" s="236"/>
      <c r="BB5" s="236"/>
      <c r="BC5" s="236"/>
      <c r="BD5" s="236"/>
      <c r="BE5" s="237"/>
      <c r="BF5" s="237"/>
      <c r="BG5" s="237"/>
      <c r="BH5" s="237"/>
      <c r="BI5" s="237"/>
      <c r="BJ5" s="237"/>
      <c r="BK5" s="237"/>
      <c r="BL5" s="237"/>
      <c r="BM5" s="237"/>
      <c r="BN5" s="237"/>
      <c r="BO5" s="237"/>
      <c r="BP5" s="237"/>
      <c r="BQ5" s="1065" t="s">
        <v>369</v>
      </c>
      <c r="BR5" s="1066"/>
      <c r="BS5" s="1066"/>
      <c r="BT5" s="1066"/>
      <c r="BU5" s="1066"/>
      <c r="BV5" s="1066"/>
      <c r="BW5" s="1066"/>
      <c r="BX5" s="1066"/>
      <c r="BY5" s="1066"/>
      <c r="BZ5" s="1066"/>
      <c r="CA5" s="1066"/>
      <c r="CB5" s="1066"/>
      <c r="CC5" s="1066"/>
      <c r="CD5" s="1066"/>
      <c r="CE5" s="1066"/>
      <c r="CF5" s="1066"/>
      <c r="CG5" s="1067"/>
      <c r="CH5" s="1071" t="s">
        <v>370</v>
      </c>
      <c r="CI5" s="1072"/>
      <c r="CJ5" s="1072"/>
      <c r="CK5" s="1072"/>
      <c r="CL5" s="1073"/>
      <c r="CM5" s="1071" t="s">
        <v>371</v>
      </c>
      <c r="CN5" s="1072"/>
      <c r="CO5" s="1072"/>
      <c r="CP5" s="1072"/>
      <c r="CQ5" s="1073"/>
      <c r="CR5" s="1071" t="s">
        <v>372</v>
      </c>
      <c r="CS5" s="1072"/>
      <c r="CT5" s="1072"/>
      <c r="CU5" s="1072"/>
      <c r="CV5" s="1073"/>
      <c r="CW5" s="1071" t="s">
        <v>373</v>
      </c>
      <c r="CX5" s="1072"/>
      <c r="CY5" s="1072"/>
      <c r="CZ5" s="1072"/>
      <c r="DA5" s="1073"/>
      <c r="DB5" s="1071" t="s">
        <v>374</v>
      </c>
      <c r="DC5" s="1072"/>
      <c r="DD5" s="1072"/>
      <c r="DE5" s="1072"/>
      <c r="DF5" s="1073"/>
      <c r="DG5" s="1167" t="s">
        <v>375</v>
      </c>
      <c r="DH5" s="1168"/>
      <c r="DI5" s="1168"/>
      <c r="DJ5" s="1168"/>
      <c r="DK5" s="1169"/>
      <c r="DL5" s="1167" t="s">
        <v>376</v>
      </c>
      <c r="DM5" s="1168"/>
      <c r="DN5" s="1168"/>
      <c r="DO5" s="1168"/>
      <c r="DP5" s="1169"/>
      <c r="DQ5" s="1071" t="s">
        <v>377</v>
      </c>
      <c r="DR5" s="1072"/>
      <c r="DS5" s="1072"/>
      <c r="DT5" s="1072"/>
      <c r="DU5" s="1073"/>
      <c r="DV5" s="1071" t="s">
        <v>368</v>
      </c>
      <c r="DW5" s="1072"/>
      <c r="DX5" s="1072"/>
      <c r="DY5" s="1072"/>
      <c r="DZ5" s="1087"/>
      <c r="EA5" s="234"/>
    </row>
    <row r="6" spans="1:131" s="235" customFormat="1" ht="26.25" customHeight="1" thickBot="1" x14ac:dyDescent="0.2">
      <c r="A6" s="1068"/>
      <c r="B6" s="1069"/>
      <c r="C6" s="1069"/>
      <c r="D6" s="1069"/>
      <c r="E6" s="1069"/>
      <c r="F6" s="1069"/>
      <c r="G6" s="1069"/>
      <c r="H6" s="1069"/>
      <c r="I6" s="1069"/>
      <c r="J6" s="1069"/>
      <c r="K6" s="1069"/>
      <c r="L6" s="1069"/>
      <c r="M6" s="1069"/>
      <c r="N6" s="1069"/>
      <c r="O6" s="1069"/>
      <c r="P6" s="1070"/>
      <c r="Q6" s="1074"/>
      <c r="R6" s="1075"/>
      <c r="S6" s="1075"/>
      <c r="T6" s="1075"/>
      <c r="U6" s="1076"/>
      <c r="V6" s="1074"/>
      <c r="W6" s="1075"/>
      <c r="X6" s="1075"/>
      <c r="Y6" s="1075"/>
      <c r="Z6" s="1076"/>
      <c r="AA6" s="1074"/>
      <c r="AB6" s="1075"/>
      <c r="AC6" s="1075"/>
      <c r="AD6" s="1075"/>
      <c r="AE6" s="1075"/>
      <c r="AF6" s="1183"/>
      <c r="AG6" s="1075"/>
      <c r="AH6" s="1075"/>
      <c r="AI6" s="1075"/>
      <c r="AJ6" s="1088"/>
      <c r="AK6" s="1075"/>
      <c r="AL6" s="1075"/>
      <c r="AM6" s="1075"/>
      <c r="AN6" s="1075"/>
      <c r="AO6" s="1076"/>
      <c r="AP6" s="1074"/>
      <c r="AQ6" s="1075"/>
      <c r="AR6" s="1075"/>
      <c r="AS6" s="1075"/>
      <c r="AT6" s="1076"/>
      <c r="AU6" s="1074"/>
      <c r="AV6" s="1075"/>
      <c r="AW6" s="1075"/>
      <c r="AX6" s="1075"/>
      <c r="AY6" s="1088"/>
      <c r="AZ6" s="232"/>
      <c r="BA6" s="232"/>
      <c r="BB6" s="232"/>
      <c r="BC6" s="232"/>
      <c r="BD6" s="232"/>
      <c r="BE6" s="233"/>
      <c r="BF6" s="233"/>
      <c r="BG6" s="233"/>
      <c r="BH6" s="233"/>
      <c r="BI6" s="233"/>
      <c r="BJ6" s="233"/>
      <c r="BK6" s="233"/>
      <c r="BL6" s="233"/>
      <c r="BM6" s="233"/>
      <c r="BN6" s="233"/>
      <c r="BO6" s="233"/>
      <c r="BP6" s="233"/>
      <c r="BQ6" s="1068"/>
      <c r="BR6" s="1069"/>
      <c r="BS6" s="1069"/>
      <c r="BT6" s="1069"/>
      <c r="BU6" s="1069"/>
      <c r="BV6" s="1069"/>
      <c r="BW6" s="1069"/>
      <c r="BX6" s="1069"/>
      <c r="BY6" s="1069"/>
      <c r="BZ6" s="1069"/>
      <c r="CA6" s="1069"/>
      <c r="CB6" s="1069"/>
      <c r="CC6" s="1069"/>
      <c r="CD6" s="1069"/>
      <c r="CE6" s="1069"/>
      <c r="CF6" s="1069"/>
      <c r="CG6" s="1070"/>
      <c r="CH6" s="1074"/>
      <c r="CI6" s="1075"/>
      <c r="CJ6" s="1075"/>
      <c r="CK6" s="1075"/>
      <c r="CL6" s="1076"/>
      <c r="CM6" s="1074"/>
      <c r="CN6" s="1075"/>
      <c r="CO6" s="1075"/>
      <c r="CP6" s="1075"/>
      <c r="CQ6" s="1076"/>
      <c r="CR6" s="1074"/>
      <c r="CS6" s="1075"/>
      <c r="CT6" s="1075"/>
      <c r="CU6" s="1075"/>
      <c r="CV6" s="1076"/>
      <c r="CW6" s="1074"/>
      <c r="CX6" s="1075"/>
      <c r="CY6" s="1075"/>
      <c r="CZ6" s="1075"/>
      <c r="DA6" s="1076"/>
      <c r="DB6" s="1074"/>
      <c r="DC6" s="1075"/>
      <c r="DD6" s="1075"/>
      <c r="DE6" s="1075"/>
      <c r="DF6" s="1076"/>
      <c r="DG6" s="1170"/>
      <c r="DH6" s="1171"/>
      <c r="DI6" s="1171"/>
      <c r="DJ6" s="1171"/>
      <c r="DK6" s="1172"/>
      <c r="DL6" s="1170"/>
      <c r="DM6" s="1171"/>
      <c r="DN6" s="1171"/>
      <c r="DO6" s="1171"/>
      <c r="DP6" s="1172"/>
      <c r="DQ6" s="1074"/>
      <c r="DR6" s="1075"/>
      <c r="DS6" s="1075"/>
      <c r="DT6" s="1075"/>
      <c r="DU6" s="1076"/>
      <c r="DV6" s="1074"/>
      <c r="DW6" s="1075"/>
      <c r="DX6" s="1075"/>
      <c r="DY6" s="1075"/>
      <c r="DZ6" s="1088"/>
      <c r="EA6" s="234"/>
    </row>
    <row r="7" spans="1:131" s="235" customFormat="1" ht="26.25" customHeight="1" thickTop="1" x14ac:dyDescent="0.15">
      <c r="A7" s="238">
        <v>1</v>
      </c>
      <c r="B7" s="1120" t="s">
        <v>378</v>
      </c>
      <c r="C7" s="1121"/>
      <c r="D7" s="1121"/>
      <c r="E7" s="1121"/>
      <c r="F7" s="1121"/>
      <c r="G7" s="1121"/>
      <c r="H7" s="1121"/>
      <c r="I7" s="1121"/>
      <c r="J7" s="1121"/>
      <c r="K7" s="1121"/>
      <c r="L7" s="1121"/>
      <c r="M7" s="1121"/>
      <c r="N7" s="1121"/>
      <c r="O7" s="1121"/>
      <c r="P7" s="1122"/>
      <c r="Q7" s="1173">
        <v>16972</v>
      </c>
      <c r="R7" s="1174"/>
      <c r="S7" s="1174"/>
      <c r="T7" s="1174"/>
      <c r="U7" s="1174"/>
      <c r="V7" s="1174">
        <v>16579</v>
      </c>
      <c r="W7" s="1174"/>
      <c r="X7" s="1174"/>
      <c r="Y7" s="1174"/>
      <c r="Z7" s="1174"/>
      <c r="AA7" s="1174">
        <v>393</v>
      </c>
      <c r="AB7" s="1174"/>
      <c r="AC7" s="1174"/>
      <c r="AD7" s="1174"/>
      <c r="AE7" s="1175"/>
      <c r="AF7" s="1176">
        <v>320</v>
      </c>
      <c r="AG7" s="1177"/>
      <c r="AH7" s="1177"/>
      <c r="AI7" s="1177"/>
      <c r="AJ7" s="1178"/>
      <c r="AK7" s="1160">
        <v>608</v>
      </c>
      <c r="AL7" s="1161"/>
      <c r="AM7" s="1161"/>
      <c r="AN7" s="1161"/>
      <c r="AO7" s="1161"/>
      <c r="AP7" s="1161">
        <v>17368</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t="s">
        <v>595</v>
      </c>
      <c r="BS7" s="1164" t="s">
        <v>587</v>
      </c>
      <c r="BT7" s="1165"/>
      <c r="BU7" s="1165"/>
      <c r="BV7" s="1165"/>
      <c r="BW7" s="1165"/>
      <c r="BX7" s="1165"/>
      <c r="BY7" s="1165"/>
      <c r="BZ7" s="1165"/>
      <c r="CA7" s="1165"/>
      <c r="CB7" s="1165"/>
      <c r="CC7" s="1165"/>
      <c r="CD7" s="1165"/>
      <c r="CE7" s="1165"/>
      <c r="CF7" s="1165"/>
      <c r="CG7" s="1166"/>
      <c r="CH7" s="1157">
        <v>0</v>
      </c>
      <c r="CI7" s="1158"/>
      <c r="CJ7" s="1158"/>
      <c r="CK7" s="1158"/>
      <c r="CL7" s="1159"/>
      <c r="CM7" s="1157">
        <v>21</v>
      </c>
      <c r="CN7" s="1158"/>
      <c r="CO7" s="1158"/>
      <c r="CP7" s="1158"/>
      <c r="CQ7" s="1159"/>
      <c r="CR7" s="1157">
        <v>11</v>
      </c>
      <c r="CS7" s="1158"/>
      <c r="CT7" s="1158"/>
      <c r="CU7" s="1158"/>
      <c r="CV7" s="1159"/>
      <c r="CW7" s="1157" t="s">
        <v>588</v>
      </c>
      <c r="CX7" s="1158"/>
      <c r="CY7" s="1158"/>
      <c r="CZ7" s="1158"/>
      <c r="DA7" s="1159"/>
      <c r="DB7" s="1157" t="s">
        <v>589</v>
      </c>
      <c r="DC7" s="1158"/>
      <c r="DD7" s="1158"/>
      <c r="DE7" s="1158"/>
      <c r="DF7" s="1159"/>
      <c r="DG7" s="1157">
        <v>695</v>
      </c>
      <c r="DH7" s="1158"/>
      <c r="DI7" s="1158"/>
      <c r="DJ7" s="1158"/>
      <c r="DK7" s="1159"/>
      <c r="DL7" s="1157" t="s">
        <v>589</v>
      </c>
      <c r="DM7" s="1158"/>
      <c r="DN7" s="1158"/>
      <c r="DO7" s="1158"/>
      <c r="DP7" s="1159"/>
      <c r="DQ7" s="1157">
        <v>3</v>
      </c>
      <c r="DR7" s="1158"/>
      <c r="DS7" s="1158"/>
      <c r="DT7" s="1158"/>
      <c r="DU7" s="1159"/>
      <c r="DV7" s="1184"/>
      <c r="DW7" s="1185"/>
      <c r="DX7" s="1185"/>
      <c r="DY7" s="1185"/>
      <c r="DZ7" s="1186"/>
      <c r="EA7" s="234"/>
    </row>
    <row r="8" spans="1:131" s="235" customFormat="1" ht="26.25" customHeight="1" x14ac:dyDescent="0.15">
      <c r="A8" s="241">
        <v>2</v>
      </c>
      <c r="B8" s="1107" t="s">
        <v>379</v>
      </c>
      <c r="C8" s="1108"/>
      <c r="D8" s="1108"/>
      <c r="E8" s="1108"/>
      <c r="F8" s="1108"/>
      <c r="G8" s="1108"/>
      <c r="H8" s="1108"/>
      <c r="I8" s="1108"/>
      <c r="J8" s="1108"/>
      <c r="K8" s="1108"/>
      <c r="L8" s="1108"/>
      <c r="M8" s="1108"/>
      <c r="N8" s="1108"/>
      <c r="O8" s="1108"/>
      <c r="P8" s="1109"/>
      <c r="Q8" s="1113">
        <v>20</v>
      </c>
      <c r="R8" s="1114"/>
      <c r="S8" s="1114"/>
      <c r="T8" s="1114"/>
      <c r="U8" s="1114"/>
      <c r="V8" s="1114">
        <v>237</v>
      </c>
      <c r="W8" s="1114"/>
      <c r="X8" s="1114"/>
      <c r="Y8" s="1114"/>
      <c r="Z8" s="1114"/>
      <c r="AA8" s="1114">
        <v>-217</v>
      </c>
      <c r="AB8" s="1114"/>
      <c r="AC8" s="1114"/>
      <c r="AD8" s="1114"/>
      <c r="AE8" s="1115"/>
      <c r="AF8" s="1089">
        <v>-217</v>
      </c>
      <c r="AG8" s="1090"/>
      <c r="AH8" s="1090"/>
      <c r="AI8" s="1090"/>
      <c r="AJ8" s="1091"/>
      <c r="AK8" s="1155" t="s">
        <v>580</v>
      </c>
      <c r="AL8" s="1156"/>
      <c r="AM8" s="1156"/>
      <c r="AN8" s="1156"/>
      <c r="AO8" s="1156"/>
      <c r="AP8" s="1156">
        <v>6</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4"/>
      <c r="BT8" s="1085"/>
      <c r="BU8" s="1085"/>
      <c r="BV8" s="1085"/>
      <c r="BW8" s="1085"/>
      <c r="BX8" s="1085"/>
      <c r="BY8" s="1085"/>
      <c r="BZ8" s="1085"/>
      <c r="CA8" s="1085"/>
      <c r="CB8" s="1085"/>
      <c r="CC8" s="1085"/>
      <c r="CD8" s="1085"/>
      <c r="CE8" s="1085"/>
      <c r="CF8" s="1085"/>
      <c r="CG8" s="1086"/>
      <c r="CH8" s="1059"/>
      <c r="CI8" s="1060"/>
      <c r="CJ8" s="1060"/>
      <c r="CK8" s="1060"/>
      <c r="CL8" s="1061"/>
      <c r="CM8" s="1059"/>
      <c r="CN8" s="1060"/>
      <c r="CO8" s="1060"/>
      <c r="CP8" s="1060"/>
      <c r="CQ8" s="1061"/>
      <c r="CR8" s="1059"/>
      <c r="CS8" s="1060"/>
      <c r="CT8" s="1060"/>
      <c r="CU8" s="1060"/>
      <c r="CV8" s="1061"/>
      <c r="CW8" s="1059"/>
      <c r="CX8" s="1060"/>
      <c r="CY8" s="1060"/>
      <c r="CZ8" s="1060"/>
      <c r="DA8" s="1061"/>
      <c r="DB8" s="1059"/>
      <c r="DC8" s="1060"/>
      <c r="DD8" s="1060"/>
      <c r="DE8" s="1060"/>
      <c r="DF8" s="1061"/>
      <c r="DG8" s="1059"/>
      <c r="DH8" s="1060"/>
      <c r="DI8" s="1060"/>
      <c r="DJ8" s="1060"/>
      <c r="DK8" s="1061"/>
      <c r="DL8" s="1059"/>
      <c r="DM8" s="1060"/>
      <c r="DN8" s="1060"/>
      <c r="DO8" s="1060"/>
      <c r="DP8" s="1061"/>
      <c r="DQ8" s="1059"/>
      <c r="DR8" s="1060"/>
      <c r="DS8" s="1060"/>
      <c r="DT8" s="1060"/>
      <c r="DU8" s="1061"/>
      <c r="DV8" s="1062"/>
      <c r="DW8" s="1063"/>
      <c r="DX8" s="1063"/>
      <c r="DY8" s="1063"/>
      <c r="DZ8" s="1064"/>
      <c r="EA8" s="234"/>
    </row>
    <row r="9" spans="1:131" s="235" customFormat="1" ht="26.25" customHeight="1" x14ac:dyDescent="0.15">
      <c r="A9" s="241">
        <v>3</v>
      </c>
      <c r="B9" s="1107" t="s">
        <v>380</v>
      </c>
      <c r="C9" s="1108"/>
      <c r="D9" s="1108"/>
      <c r="E9" s="1108"/>
      <c r="F9" s="1108"/>
      <c r="G9" s="1108"/>
      <c r="H9" s="1108"/>
      <c r="I9" s="1108"/>
      <c r="J9" s="1108"/>
      <c r="K9" s="1108"/>
      <c r="L9" s="1108"/>
      <c r="M9" s="1108"/>
      <c r="N9" s="1108"/>
      <c r="O9" s="1108"/>
      <c r="P9" s="1109"/>
      <c r="Q9" s="1113">
        <v>15</v>
      </c>
      <c r="R9" s="1114"/>
      <c r="S9" s="1114"/>
      <c r="T9" s="1114"/>
      <c r="U9" s="1114"/>
      <c r="V9" s="1114">
        <v>15</v>
      </c>
      <c r="W9" s="1114"/>
      <c r="X9" s="1114"/>
      <c r="Y9" s="1114"/>
      <c r="Z9" s="1114"/>
      <c r="AA9" s="1114" t="s">
        <v>579</v>
      </c>
      <c r="AB9" s="1114"/>
      <c r="AC9" s="1114"/>
      <c r="AD9" s="1114"/>
      <c r="AE9" s="1115"/>
      <c r="AF9" s="1089" t="s">
        <v>381</v>
      </c>
      <c r="AG9" s="1090"/>
      <c r="AH9" s="1090"/>
      <c r="AI9" s="1090"/>
      <c r="AJ9" s="1091"/>
      <c r="AK9" s="1155" t="s">
        <v>580</v>
      </c>
      <c r="AL9" s="1156"/>
      <c r="AM9" s="1156"/>
      <c r="AN9" s="1156"/>
      <c r="AO9" s="1156"/>
      <c r="AP9" s="1156" t="s">
        <v>579</v>
      </c>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4"/>
      <c r="BT9" s="1085"/>
      <c r="BU9" s="1085"/>
      <c r="BV9" s="1085"/>
      <c r="BW9" s="1085"/>
      <c r="BX9" s="1085"/>
      <c r="BY9" s="1085"/>
      <c r="BZ9" s="1085"/>
      <c r="CA9" s="1085"/>
      <c r="CB9" s="1085"/>
      <c r="CC9" s="1085"/>
      <c r="CD9" s="1085"/>
      <c r="CE9" s="1085"/>
      <c r="CF9" s="1085"/>
      <c r="CG9" s="1086"/>
      <c r="CH9" s="1059"/>
      <c r="CI9" s="1060"/>
      <c r="CJ9" s="1060"/>
      <c r="CK9" s="1060"/>
      <c r="CL9" s="1061"/>
      <c r="CM9" s="1059"/>
      <c r="CN9" s="1060"/>
      <c r="CO9" s="1060"/>
      <c r="CP9" s="1060"/>
      <c r="CQ9" s="1061"/>
      <c r="CR9" s="1059"/>
      <c r="CS9" s="1060"/>
      <c r="CT9" s="1060"/>
      <c r="CU9" s="1060"/>
      <c r="CV9" s="1061"/>
      <c r="CW9" s="1059"/>
      <c r="CX9" s="1060"/>
      <c r="CY9" s="1060"/>
      <c r="CZ9" s="1060"/>
      <c r="DA9" s="1061"/>
      <c r="DB9" s="1059"/>
      <c r="DC9" s="1060"/>
      <c r="DD9" s="1060"/>
      <c r="DE9" s="1060"/>
      <c r="DF9" s="1061"/>
      <c r="DG9" s="1059"/>
      <c r="DH9" s="1060"/>
      <c r="DI9" s="1060"/>
      <c r="DJ9" s="1060"/>
      <c r="DK9" s="1061"/>
      <c r="DL9" s="1059"/>
      <c r="DM9" s="1060"/>
      <c r="DN9" s="1060"/>
      <c r="DO9" s="1060"/>
      <c r="DP9" s="1061"/>
      <c r="DQ9" s="1059"/>
      <c r="DR9" s="1060"/>
      <c r="DS9" s="1060"/>
      <c r="DT9" s="1060"/>
      <c r="DU9" s="1061"/>
      <c r="DV9" s="1062"/>
      <c r="DW9" s="1063"/>
      <c r="DX9" s="1063"/>
      <c r="DY9" s="1063"/>
      <c r="DZ9" s="1064"/>
      <c r="EA9" s="234"/>
    </row>
    <row r="10" spans="1:131" s="235" customFormat="1" ht="26.25" customHeight="1" x14ac:dyDescent="0.15">
      <c r="A10" s="241">
        <v>4</v>
      </c>
      <c r="B10" s="1107"/>
      <c r="C10" s="1108"/>
      <c r="D10" s="1108"/>
      <c r="E10" s="1108"/>
      <c r="F10" s="1108"/>
      <c r="G10" s="1108"/>
      <c r="H10" s="1108"/>
      <c r="I10" s="1108"/>
      <c r="J10" s="1108"/>
      <c r="K10" s="1108"/>
      <c r="L10" s="1108"/>
      <c r="M10" s="1108"/>
      <c r="N10" s="1108"/>
      <c r="O10" s="1108"/>
      <c r="P10" s="1109"/>
      <c r="Q10" s="1113"/>
      <c r="R10" s="1114"/>
      <c r="S10" s="1114"/>
      <c r="T10" s="1114"/>
      <c r="U10" s="1114"/>
      <c r="V10" s="1114"/>
      <c r="W10" s="1114"/>
      <c r="X10" s="1114"/>
      <c r="Y10" s="1114"/>
      <c r="Z10" s="1114"/>
      <c r="AA10" s="1114"/>
      <c r="AB10" s="1114"/>
      <c r="AC10" s="1114"/>
      <c r="AD10" s="1114"/>
      <c r="AE10" s="1115"/>
      <c r="AF10" s="1089"/>
      <c r="AG10" s="1090"/>
      <c r="AH10" s="1090"/>
      <c r="AI10" s="1090"/>
      <c r="AJ10" s="1091"/>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4"/>
      <c r="BT10" s="1085"/>
      <c r="BU10" s="1085"/>
      <c r="BV10" s="1085"/>
      <c r="BW10" s="1085"/>
      <c r="BX10" s="1085"/>
      <c r="BY10" s="1085"/>
      <c r="BZ10" s="1085"/>
      <c r="CA10" s="1085"/>
      <c r="CB10" s="1085"/>
      <c r="CC10" s="1085"/>
      <c r="CD10" s="1085"/>
      <c r="CE10" s="1085"/>
      <c r="CF10" s="1085"/>
      <c r="CG10" s="1086"/>
      <c r="CH10" s="1059"/>
      <c r="CI10" s="1060"/>
      <c r="CJ10" s="1060"/>
      <c r="CK10" s="1060"/>
      <c r="CL10" s="1061"/>
      <c r="CM10" s="1059"/>
      <c r="CN10" s="1060"/>
      <c r="CO10" s="1060"/>
      <c r="CP10" s="1060"/>
      <c r="CQ10" s="1061"/>
      <c r="CR10" s="1059"/>
      <c r="CS10" s="1060"/>
      <c r="CT10" s="1060"/>
      <c r="CU10" s="1060"/>
      <c r="CV10" s="1061"/>
      <c r="CW10" s="1059"/>
      <c r="CX10" s="1060"/>
      <c r="CY10" s="1060"/>
      <c r="CZ10" s="1060"/>
      <c r="DA10" s="1061"/>
      <c r="DB10" s="1059"/>
      <c r="DC10" s="1060"/>
      <c r="DD10" s="1060"/>
      <c r="DE10" s="1060"/>
      <c r="DF10" s="1061"/>
      <c r="DG10" s="1059"/>
      <c r="DH10" s="1060"/>
      <c r="DI10" s="1060"/>
      <c r="DJ10" s="1060"/>
      <c r="DK10" s="1061"/>
      <c r="DL10" s="1059"/>
      <c r="DM10" s="1060"/>
      <c r="DN10" s="1060"/>
      <c r="DO10" s="1060"/>
      <c r="DP10" s="1061"/>
      <c r="DQ10" s="1059"/>
      <c r="DR10" s="1060"/>
      <c r="DS10" s="1060"/>
      <c r="DT10" s="1060"/>
      <c r="DU10" s="1061"/>
      <c r="DV10" s="1062"/>
      <c r="DW10" s="1063"/>
      <c r="DX10" s="1063"/>
      <c r="DY10" s="1063"/>
      <c r="DZ10" s="1064"/>
      <c r="EA10" s="234"/>
    </row>
    <row r="11" spans="1:131" s="235" customFormat="1" ht="26.25" customHeight="1" x14ac:dyDescent="0.15">
      <c r="A11" s="241">
        <v>5</v>
      </c>
      <c r="B11" s="1107"/>
      <c r="C11" s="1108"/>
      <c r="D11" s="1108"/>
      <c r="E11" s="1108"/>
      <c r="F11" s="1108"/>
      <c r="G11" s="1108"/>
      <c r="H11" s="1108"/>
      <c r="I11" s="1108"/>
      <c r="J11" s="1108"/>
      <c r="K11" s="1108"/>
      <c r="L11" s="1108"/>
      <c r="M11" s="1108"/>
      <c r="N11" s="1108"/>
      <c r="O11" s="1108"/>
      <c r="P11" s="1109"/>
      <c r="Q11" s="1113"/>
      <c r="R11" s="1114"/>
      <c r="S11" s="1114"/>
      <c r="T11" s="1114"/>
      <c r="U11" s="1114"/>
      <c r="V11" s="1114"/>
      <c r="W11" s="1114"/>
      <c r="X11" s="1114"/>
      <c r="Y11" s="1114"/>
      <c r="Z11" s="1114"/>
      <c r="AA11" s="1114"/>
      <c r="AB11" s="1114"/>
      <c r="AC11" s="1114"/>
      <c r="AD11" s="1114"/>
      <c r="AE11" s="1115"/>
      <c r="AF11" s="1089"/>
      <c r="AG11" s="1090"/>
      <c r="AH11" s="1090"/>
      <c r="AI11" s="1090"/>
      <c r="AJ11" s="1091"/>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4"/>
      <c r="BT11" s="1085"/>
      <c r="BU11" s="1085"/>
      <c r="BV11" s="1085"/>
      <c r="BW11" s="1085"/>
      <c r="BX11" s="1085"/>
      <c r="BY11" s="1085"/>
      <c r="BZ11" s="1085"/>
      <c r="CA11" s="1085"/>
      <c r="CB11" s="1085"/>
      <c r="CC11" s="1085"/>
      <c r="CD11" s="1085"/>
      <c r="CE11" s="1085"/>
      <c r="CF11" s="1085"/>
      <c r="CG11" s="1086"/>
      <c r="CH11" s="1059"/>
      <c r="CI11" s="1060"/>
      <c r="CJ11" s="1060"/>
      <c r="CK11" s="1060"/>
      <c r="CL11" s="1061"/>
      <c r="CM11" s="1059"/>
      <c r="CN11" s="1060"/>
      <c r="CO11" s="1060"/>
      <c r="CP11" s="1060"/>
      <c r="CQ11" s="1061"/>
      <c r="CR11" s="1059"/>
      <c r="CS11" s="1060"/>
      <c r="CT11" s="1060"/>
      <c r="CU11" s="1060"/>
      <c r="CV11" s="1061"/>
      <c r="CW11" s="1059"/>
      <c r="CX11" s="1060"/>
      <c r="CY11" s="1060"/>
      <c r="CZ11" s="1060"/>
      <c r="DA11" s="1061"/>
      <c r="DB11" s="1059"/>
      <c r="DC11" s="1060"/>
      <c r="DD11" s="1060"/>
      <c r="DE11" s="1060"/>
      <c r="DF11" s="1061"/>
      <c r="DG11" s="1059"/>
      <c r="DH11" s="1060"/>
      <c r="DI11" s="1060"/>
      <c r="DJ11" s="1060"/>
      <c r="DK11" s="1061"/>
      <c r="DL11" s="1059"/>
      <c r="DM11" s="1060"/>
      <c r="DN11" s="1060"/>
      <c r="DO11" s="1060"/>
      <c r="DP11" s="1061"/>
      <c r="DQ11" s="1059"/>
      <c r="DR11" s="1060"/>
      <c r="DS11" s="1060"/>
      <c r="DT11" s="1060"/>
      <c r="DU11" s="1061"/>
      <c r="DV11" s="1062"/>
      <c r="DW11" s="1063"/>
      <c r="DX11" s="1063"/>
      <c r="DY11" s="1063"/>
      <c r="DZ11" s="1064"/>
      <c r="EA11" s="234"/>
    </row>
    <row r="12" spans="1:131" s="235" customFormat="1" ht="26.25" customHeight="1" x14ac:dyDescent="0.15">
      <c r="A12" s="241">
        <v>6</v>
      </c>
      <c r="B12" s="1107"/>
      <c r="C12" s="1108"/>
      <c r="D12" s="1108"/>
      <c r="E12" s="1108"/>
      <c r="F12" s="1108"/>
      <c r="G12" s="1108"/>
      <c r="H12" s="1108"/>
      <c r="I12" s="1108"/>
      <c r="J12" s="1108"/>
      <c r="K12" s="1108"/>
      <c r="L12" s="1108"/>
      <c r="M12" s="1108"/>
      <c r="N12" s="1108"/>
      <c r="O12" s="1108"/>
      <c r="P12" s="1109"/>
      <c r="Q12" s="1113"/>
      <c r="R12" s="1114"/>
      <c r="S12" s="1114"/>
      <c r="T12" s="1114"/>
      <c r="U12" s="1114"/>
      <c r="V12" s="1114"/>
      <c r="W12" s="1114"/>
      <c r="X12" s="1114"/>
      <c r="Y12" s="1114"/>
      <c r="Z12" s="1114"/>
      <c r="AA12" s="1114"/>
      <c r="AB12" s="1114"/>
      <c r="AC12" s="1114"/>
      <c r="AD12" s="1114"/>
      <c r="AE12" s="1115"/>
      <c r="AF12" s="1089"/>
      <c r="AG12" s="1090"/>
      <c r="AH12" s="1090"/>
      <c r="AI12" s="1090"/>
      <c r="AJ12" s="1091"/>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4"/>
      <c r="BT12" s="1085"/>
      <c r="BU12" s="1085"/>
      <c r="BV12" s="1085"/>
      <c r="BW12" s="1085"/>
      <c r="BX12" s="1085"/>
      <c r="BY12" s="1085"/>
      <c r="BZ12" s="1085"/>
      <c r="CA12" s="1085"/>
      <c r="CB12" s="1085"/>
      <c r="CC12" s="1085"/>
      <c r="CD12" s="1085"/>
      <c r="CE12" s="1085"/>
      <c r="CF12" s="1085"/>
      <c r="CG12" s="1086"/>
      <c r="CH12" s="1059"/>
      <c r="CI12" s="1060"/>
      <c r="CJ12" s="1060"/>
      <c r="CK12" s="1060"/>
      <c r="CL12" s="1061"/>
      <c r="CM12" s="1059"/>
      <c r="CN12" s="1060"/>
      <c r="CO12" s="1060"/>
      <c r="CP12" s="1060"/>
      <c r="CQ12" s="1061"/>
      <c r="CR12" s="1059"/>
      <c r="CS12" s="1060"/>
      <c r="CT12" s="1060"/>
      <c r="CU12" s="1060"/>
      <c r="CV12" s="1061"/>
      <c r="CW12" s="1059"/>
      <c r="CX12" s="1060"/>
      <c r="CY12" s="1060"/>
      <c r="CZ12" s="1060"/>
      <c r="DA12" s="1061"/>
      <c r="DB12" s="1059"/>
      <c r="DC12" s="1060"/>
      <c r="DD12" s="1060"/>
      <c r="DE12" s="1060"/>
      <c r="DF12" s="1061"/>
      <c r="DG12" s="1059"/>
      <c r="DH12" s="1060"/>
      <c r="DI12" s="1060"/>
      <c r="DJ12" s="1060"/>
      <c r="DK12" s="1061"/>
      <c r="DL12" s="1059"/>
      <c r="DM12" s="1060"/>
      <c r="DN12" s="1060"/>
      <c r="DO12" s="1060"/>
      <c r="DP12" s="1061"/>
      <c r="DQ12" s="1059"/>
      <c r="DR12" s="1060"/>
      <c r="DS12" s="1060"/>
      <c r="DT12" s="1060"/>
      <c r="DU12" s="1061"/>
      <c r="DV12" s="1062"/>
      <c r="DW12" s="1063"/>
      <c r="DX12" s="1063"/>
      <c r="DY12" s="1063"/>
      <c r="DZ12" s="1064"/>
      <c r="EA12" s="234"/>
    </row>
    <row r="13" spans="1:131" s="235" customFormat="1" ht="26.25" customHeight="1" x14ac:dyDescent="0.15">
      <c r="A13" s="241">
        <v>7</v>
      </c>
      <c r="B13" s="1107"/>
      <c r="C13" s="1108"/>
      <c r="D13" s="1108"/>
      <c r="E13" s="1108"/>
      <c r="F13" s="1108"/>
      <c r="G13" s="1108"/>
      <c r="H13" s="1108"/>
      <c r="I13" s="1108"/>
      <c r="J13" s="1108"/>
      <c r="K13" s="1108"/>
      <c r="L13" s="1108"/>
      <c r="M13" s="1108"/>
      <c r="N13" s="1108"/>
      <c r="O13" s="1108"/>
      <c r="P13" s="1109"/>
      <c r="Q13" s="1113"/>
      <c r="R13" s="1114"/>
      <c r="S13" s="1114"/>
      <c r="T13" s="1114"/>
      <c r="U13" s="1114"/>
      <c r="V13" s="1114"/>
      <c r="W13" s="1114"/>
      <c r="X13" s="1114"/>
      <c r="Y13" s="1114"/>
      <c r="Z13" s="1114"/>
      <c r="AA13" s="1114"/>
      <c r="AB13" s="1114"/>
      <c r="AC13" s="1114"/>
      <c r="AD13" s="1114"/>
      <c r="AE13" s="1115"/>
      <c r="AF13" s="1089"/>
      <c r="AG13" s="1090"/>
      <c r="AH13" s="1090"/>
      <c r="AI13" s="1090"/>
      <c r="AJ13" s="1091"/>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4"/>
      <c r="BT13" s="1085"/>
      <c r="BU13" s="1085"/>
      <c r="BV13" s="1085"/>
      <c r="BW13" s="1085"/>
      <c r="BX13" s="1085"/>
      <c r="BY13" s="1085"/>
      <c r="BZ13" s="1085"/>
      <c r="CA13" s="1085"/>
      <c r="CB13" s="1085"/>
      <c r="CC13" s="1085"/>
      <c r="CD13" s="1085"/>
      <c r="CE13" s="1085"/>
      <c r="CF13" s="1085"/>
      <c r="CG13" s="1086"/>
      <c r="CH13" s="1059"/>
      <c r="CI13" s="1060"/>
      <c r="CJ13" s="1060"/>
      <c r="CK13" s="1060"/>
      <c r="CL13" s="1061"/>
      <c r="CM13" s="1059"/>
      <c r="CN13" s="1060"/>
      <c r="CO13" s="1060"/>
      <c r="CP13" s="1060"/>
      <c r="CQ13" s="1061"/>
      <c r="CR13" s="1059"/>
      <c r="CS13" s="1060"/>
      <c r="CT13" s="1060"/>
      <c r="CU13" s="1060"/>
      <c r="CV13" s="1061"/>
      <c r="CW13" s="1059"/>
      <c r="CX13" s="1060"/>
      <c r="CY13" s="1060"/>
      <c r="CZ13" s="1060"/>
      <c r="DA13" s="1061"/>
      <c r="DB13" s="1059"/>
      <c r="DC13" s="1060"/>
      <c r="DD13" s="1060"/>
      <c r="DE13" s="1060"/>
      <c r="DF13" s="1061"/>
      <c r="DG13" s="1059"/>
      <c r="DH13" s="1060"/>
      <c r="DI13" s="1060"/>
      <c r="DJ13" s="1060"/>
      <c r="DK13" s="1061"/>
      <c r="DL13" s="1059"/>
      <c r="DM13" s="1060"/>
      <c r="DN13" s="1060"/>
      <c r="DO13" s="1060"/>
      <c r="DP13" s="1061"/>
      <c r="DQ13" s="1059"/>
      <c r="DR13" s="1060"/>
      <c r="DS13" s="1060"/>
      <c r="DT13" s="1060"/>
      <c r="DU13" s="1061"/>
      <c r="DV13" s="1062"/>
      <c r="DW13" s="1063"/>
      <c r="DX13" s="1063"/>
      <c r="DY13" s="1063"/>
      <c r="DZ13" s="1064"/>
      <c r="EA13" s="234"/>
    </row>
    <row r="14" spans="1:131" s="235" customFormat="1" ht="26.25" customHeight="1" x14ac:dyDescent="0.15">
      <c r="A14" s="241">
        <v>8</v>
      </c>
      <c r="B14" s="1107"/>
      <c r="C14" s="1108"/>
      <c r="D14" s="1108"/>
      <c r="E14" s="1108"/>
      <c r="F14" s="1108"/>
      <c r="G14" s="1108"/>
      <c r="H14" s="1108"/>
      <c r="I14" s="1108"/>
      <c r="J14" s="1108"/>
      <c r="K14" s="1108"/>
      <c r="L14" s="1108"/>
      <c r="M14" s="1108"/>
      <c r="N14" s="1108"/>
      <c r="O14" s="1108"/>
      <c r="P14" s="1109"/>
      <c r="Q14" s="1113"/>
      <c r="R14" s="1114"/>
      <c r="S14" s="1114"/>
      <c r="T14" s="1114"/>
      <c r="U14" s="1114"/>
      <c r="V14" s="1114"/>
      <c r="W14" s="1114"/>
      <c r="X14" s="1114"/>
      <c r="Y14" s="1114"/>
      <c r="Z14" s="1114"/>
      <c r="AA14" s="1114"/>
      <c r="AB14" s="1114"/>
      <c r="AC14" s="1114"/>
      <c r="AD14" s="1114"/>
      <c r="AE14" s="1115"/>
      <c r="AF14" s="1089"/>
      <c r="AG14" s="1090"/>
      <c r="AH14" s="1090"/>
      <c r="AI14" s="1090"/>
      <c r="AJ14" s="1091"/>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4"/>
      <c r="BT14" s="1085"/>
      <c r="BU14" s="1085"/>
      <c r="BV14" s="1085"/>
      <c r="BW14" s="1085"/>
      <c r="BX14" s="1085"/>
      <c r="BY14" s="1085"/>
      <c r="BZ14" s="1085"/>
      <c r="CA14" s="1085"/>
      <c r="CB14" s="1085"/>
      <c r="CC14" s="1085"/>
      <c r="CD14" s="1085"/>
      <c r="CE14" s="1085"/>
      <c r="CF14" s="1085"/>
      <c r="CG14" s="1086"/>
      <c r="CH14" s="1059"/>
      <c r="CI14" s="1060"/>
      <c r="CJ14" s="1060"/>
      <c r="CK14" s="1060"/>
      <c r="CL14" s="1061"/>
      <c r="CM14" s="1059"/>
      <c r="CN14" s="1060"/>
      <c r="CO14" s="1060"/>
      <c r="CP14" s="1060"/>
      <c r="CQ14" s="1061"/>
      <c r="CR14" s="1059"/>
      <c r="CS14" s="1060"/>
      <c r="CT14" s="1060"/>
      <c r="CU14" s="1060"/>
      <c r="CV14" s="1061"/>
      <c r="CW14" s="1059"/>
      <c r="CX14" s="1060"/>
      <c r="CY14" s="1060"/>
      <c r="CZ14" s="1060"/>
      <c r="DA14" s="1061"/>
      <c r="DB14" s="1059"/>
      <c r="DC14" s="1060"/>
      <c r="DD14" s="1060"/>
      <c r="DE14" s="1060"/>
      <c r="DF14" s="1061"/>
      <c r="DG14" s="1059"/>
      <c r="DH14" s="1060"/>
      <c r="DI14" s="1060"/>
      <c r="DJ14" s="1060"/>
      <c r="DK14" s="1061"/>
      <c r="DL14" s="1059"/>
      <c r="DM14" s="1060"/>
      <c r="DN14" s="1060"/>
      <c r="DO14" s="1060"/>
      <c r="DP14" s="1061"/>
      <c r="DQ14" s="1059"/>
      <c r="DR14" s="1060"/>
      <c r="DS14" s="1060"/>
      <c r="DT14" s="1060"/>
      <c r="DU14" s="1061"/>
      <c r="DV14" s="1062"/>
      <c r="DW14" s="1063"/>
      <c r="DX14" s="1063"/>
      <c r="DY14" s="1063"/>
      <c r="DZ14" s="1064"/>
      <c r="EA14" s="234"/>
    </row>
    <row r="15" spans="1:131" s="235" customFormat="1" ht="26.25" customHeight="1" x14ac:dyDescent="0.15">
      <c r="A15" s="241">
        <v>9</v>
      </c>
      <c r="B15" s="1107"/>
      <c r="C15" s="1108"/>
      <c r="D15" s="1108"/>
      <c r="E15" s="1108"/>
      <c r="F15" s="1108"/>
      <c r="G15" s="1108"/>
      <c r="H15" s="1108"/>
      <c r="I15" s="1108"/>
      <c r="J15" s="1108"/>
      <c r="K15" s="1108"/>
      <c r="L15" s="1108"/>
      <c r="M15" s="1108"/>
      <c r="N15" s="1108"/>
      <c r="O15" s="1108"/>
      <c r="P15" s="1109"/>
      <c r="Q15" s="1113"/>
      <c r="R15" s="1114"/>
      <c r="S15" s="1114"/>
      <c r="T15" s="1114"/>
      <c r="U15" s="1114"/>
      <c r="V15" s="1114"/>
      <c r="W15" s="1114"/>
      <c r="X15" s="1114"/>
      <c r="Y15" s="1114"/>
      <c r="Z15" s="1114"/>
      <c r="AA15" s="1114"/>
      <c r="AB15" s="1114"/>
      <c r="AC15" s="1114"/>
      <c r="AD15" s="1114"/>
      <c r="AE15" s="1115"/>
      <c r="AF15" s="1089"/>
      <c r="AG15" s="1090"/>
      <c r="AH15" s="1090"/>
      <c r="AI15" s="1090"/>
      <c r="AJ15" s="1091"/>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4"/>
      <c r="BT15" s="1085"/>
      <c r="BU15" s="1085"/>
      <c r="BV15" s="1085"/>
      <c r="BW15" s="1085"/>
      <c r="BX15" s="1085"/>
      <c r="BY15" s="1085"/>
      <c r="BZ15" s="1085"/>
      <c r="CA15" s="1085"/>
      <c r="CB15" s="1085"/>
      <c r="CC15" s="1085"/>
      <c r="CD15" s="1085"/>
      <c r="CE15" s="1085"/>
      <c r="CF15" s="1085"/>
      <c r="CG15" s="1086"/>
      <c r="CH15" s="1059"/>
      <c r="CI15" s="1060"/>
      <c r="CJ15" s="1060"/>
      <c r="CK15" s="1060"/>
      <c r="CL15" s="1061"/>
      <c r="CM15" s="1059"/>
      <c r="CN15" s="1060"/>
      <c r="CO15" s="1060"/>
      <c r="CP15" s="1060"/>
      <c r="CQ15" s="1061"/>
      <c r="CR15" s="1059"/>
      <c r="CS15" s="1060"/>
      <c r="CT15" s="1060"/>
      <c r="CU15" s="1060"/>
      <c r="CV15" s="1061"/>
      <c r="CW15" s="1059"/>
      <c r="CX15" s="1060"/>
      <c r="CY15" s="1060"/>
      <c r="CZ15" s="1060"/>
      <c r="DA15" s="1061"/>
      <c r="DB15" s="1059"/>
      <c r="DC15" s="1060"/>
      <c r="DD15" s="1060"/>
      <c r="DE15" s="1060"/>
      <c r="DF15" s="1061"/>
      <c r="DG15" s="1059"/>
      <c r="DH15" s="1060"/>
      <c r="DI15" s="1060"/>
      <c r="DJ15" s="1060"/>
      <c r="DK15" s="1061"/>
      <c r="DL15" s="1059"/>
      <c r="DM15" s="1060"/>
      <c r="DN15" s="1060"/>
      <c r="DO15" s="1060"/>
      <c r="DP15" s="1061"/>
      <c r="DQ15" s="1059"/>
      <c r="DR15" s="1060"/>
      <c r="DS15" s="1060"/>
      <c r="DT15" s="1060"/>
      <c r="DU15" s="1061"/>
      <c r="DV15" s="1062"/>
      <c r="DW15" s="1063"/>
      <c r="DX15" s="1063"/>
      <c r="DY15" s="1063"/>
      <c r="DZ15" s="1064"/>
      <c r="EA15" s="234"/>
    </row>
    <row r="16" spans="1:131" s="235" customFormat="1" ht="26.25" customHeight="1" x14ac:dyDescent="0.15">
      <c r="A16" s="241">
        <v>10</v>
      </c>
      <c r="B16" s="1107"/>
      <c r="C16" s="1108"/>
      <c r="D16" s="1108"/>
      <c r="E16" s="1108"/>
      <c r="F16" s="1108"/>
      <c r="G16" s="1108"/>
      <c r="H16" s="1108"/>
      <c r="I16" s="1108"/>
      <c r="J16" s="1108"/>
      <c r="K16" s="1108"/>
      <c r="L16" s="1108"/>
      <c r="M16" s="1108"/>
      <c r="N16" s="1108"/>
      <c r="O16" s="1108"/>
      <c r="P16" s="1109"/>
      <c r="Q16" s="1113"/>
      <c r="R16" s="1114"/>
      <c r="S16" s="1114"/>
      <c r="T16" s="1114"/>
      <c r="U16" s="1114"/>
      <c r="V16" s="1114"/>
      <c r="W16" s="1114"/>
      <c r="X16" s="1114"/>
      <c r="Y16" s="1114"/>
      <c r="Z16" s="1114"/>
      <c r="AA16" s="1114"/>
      <c r="AB16" s="1114"/>
      <c r="AC16" s="1114"/>
      <c r="AD16" s="1114"/>
      <c r="AE16" s="1115"/>
      <c r="AF16" s="1089"/>
      <c r="AG16" s="1090"/>
      <c r="AH16" s="1090"/>
      <c r="AI16" s="1090"/>
      <c r="AJ16" s="1091"/>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4"/>
      <c r="BT16" s="1085"/>
      <c r="BU16" s="1085"/>
      <c r="BV16" s="1085"/>
      <c r="BW16" s="1085"/>
      <c r="BX16" s="1085"/>
      <c r="BY16" s="1085"/>
      <c r="BZ16" s="1085"/>
      <c r="CA16" s="1085"/>
      <c r="CB16" s="1085"/>
      <c r="CC16" s="1085"/>
      <c r="CD16" s="1085"/>
      <c r="CE16" s="1085"/>
      <c r="CF16" s="1085"/>
      <c r="CG16" s="1086"/>
      <c r="CH16" s="1059"/>
      <c r="CI16" s="1060"/>
      <c r="CJ16" s="1060"/>
      <c r="CK16" s="1060"/>
      <c r="CL16" s="1061"/>
      <c r="CM16" s="1059"/>
      <c r="CN16" s="1060"/>
      <c r="CO16" s="1060"/>
      <c r="CP16" s="1060"/>
      <c r="CQ16" s="1061"/>
      <c r="CR16" s="1059"/>
      <c r="CS16" s="1060"/>
      <c r="CT16" s="1060"/>
      <c r="CU16" s="1060"/>
      <c r="CV16" s="1061"/>
      <c r="CW16" s="1059"/>
      <c r="CX16" s="1060"/>
      <c r="CY16" s="1060"/>
      <c r="CZ16" s="1060"/>
      <c r="DA16" s="1061"/>
      <c r="DB16" s="1059"/>
      <c r="DC16" s="1060"/>
      <c r="DD16" s="1060"/>
      <c r="DE16" s="1060"/>
      <c r="DF16" s="1061"/>
      <c r="DG16" s="1059"/>
      <c r="DH16" s="1060"/>
      <c r="DI16" s="1060"/>
      <c r="DJ16" s="1060"/>
      <c r="DK16" s="1061"/>
      <c r="DL16" s="1059"/>
      <c r="DM16" s="1060"/>
      <c r="DN16" s="1060"/>
      <c r="DO16" s="1060"/>
      <c r="DP16" s="1061"/>
      <c r="DQ16" s="1059"/>
      <c r="DR16" s="1060"/>
      <c r="DS16" s="1060"/>
      <c r="DT16" s="1060"/>
      <c r="DU16" s="1061"/>
      <c r="DV16" s="1062"/>
      <c r="DW16" s="1063"/>
      <c r="DX16" s="1063"/>
      <c r="DY16" s="1063"/>
      <c r="DZ16" s="1064"/>
      <c r="EA16" s="234"/>
    </row>
    <row r="17" spans="1:131" s="235" customFormat="1" ht="26.25" customHeight="1" x14ac:dyDescent="0.15">
      <c r="A17" s="241">
        <v>11</v>
      </c>
      <c r="B17" s="1107"/>
      <c r="C17" s="1108"/>
      <c r="D17" s="1108"/>
      <c r="E17" s="1108"/>
      <c r="F17" s="1108"/>
      <c r="G17" s="1108"/>
      <c r="H17" s="1108"/>
      <c r="I17" s="1108"/>
      <c r="J17" s="1108"/>
      <c r="K17" s="1108"/>
      <c r="L17" s="1108"/>
      <c r="M17" s="1108"/>
      <c r="N17" s="1108"/>
      <c r="O17" s="1108"/>
      <c r="P17" s="1109"/>
      <c r="Q17" s="1113"/>
      <c r="R17" s="1114"/>
      <c r="S17" s="1114"/>
      <c r="T17" s="1114"/>
      <c r="U17" s="1114"/>
      <c r="V17" s="1114"/>
      <c r="W17" s="1114"/>
      <c r="X17" s="1114"/>
      <c r="Y17" s="1114"/>
      <c r="Z17" s="1114"/>
      <c r="AA17" s="1114"/>
      <c r="AB17" s="1114"/>
      <c r="AC17" s="1114"/>
      <c r="AD17" s="1114"/>
      <c r="AE17" s="1115"/>
      <c r="AF17" s="1089"/>
      <c r="AG17" s="1090"/>
      <c r="AH17" s="1090"/>
      <c r="AI17" s="1090"/>
      <c r="AJ17" s="1091"/>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4"/>
      <c r="BT17" s="1085"/>
      <c r="BU17" s="1085"/>
      <c r="BV17" s="1085"/>
      <c r="BW17" s="1085"/>
      <c r="BX17" s="1085"/>
      <c r="BY17" s="1085"/>
      <c r="BZ17" s="1085"/>
      <c r="CA17" s="1085"/>
      <c r="CB17" s="1085"/>
      <c r="CC17" s="1085"/>
      <c r="CD17" s="1085"/>
      <c r="CE17" s="1085"/>
      <c r="CF17" s="1085"/>
      <c r="CG17" s="1086"/>
      <c r="CH17" s="1059"/>
      <c r="CI17" s="1060"/>
      <c r="CJ17" s="1060"/>
      <c r="CK17" s="1060"/>
      <c r="CL17" s="1061"/>
      <c r="CM17" s="1059"/>
      <c r="CN17" s="1060"/>
      <c r="CO17" s="1060"/>
      <c r="CP17" s="1060"/>
      <c r="CQ17" s="1061"/>
      <c r="CR17" s="1059"/>
      <c r="CS17" s="1060"/>
      <c r="CT17" s="1060"/>
      <c r="CU17" s="1060"/>
      <c r="CV17" s="1061"/>
      <c r="CW17" s="1059"/>
      <c r="CX17" s="1060"/>
      <c r="CY17" s="1060"/>
      <c r="CZ17" s="1060"/>
      <c r="DA17" s="1061"/>
      <c r="DB17" s="1059"/>
      <c r="DC17" s="1060"/>
      <c r="DD17" s="1060"/>
      <c r="DE17" s="1060"/>
      <c r="DF17" s="1061"/>
      <c r="DG17" s="1059"/>
      <c r="DH17" s="1060"/>
      <c r="DI17" s="1060"/>
      <c r="DJ17" s="1060"/>
      <c r="DK17" s="1061"/>
      <c r="DL17" s="1059"/>
      <c r="DM17" s="1060"/>
      <c r="DN17" s="1060"/>
      <c r="DO17" s="1060"/>
      <c r="DP17" s="1061"/>
      <c r="DQ17" s="1059"/>
      <c r="DR17" s="1060"/>
      <c r="DS17" s="1060"/>
      <c r="DT17" s="1060"/>
      <c r="DU17" s="1061"/>
      <c r="DV17" s="1062"/>
      <c r="DW17" s="1063"/>
      <c r="DX17" s="1063"/>
      <c r="DY17" s="1063"/>
      <c r="DZ17" s="1064"/>
      <c r="EA17" s="234"/>
    </row>
    <row r="18" spans="1:131" s="235" customFormat="1" ht="26.25" customHeight="1" x14ac:dyDescent="0.15">
      <c r="A18" s="241">
        <v>12</v>
      </c>
      <c r="B18" s="1107"/>
      <c r="C18" s="1108"/>
      <c r="D18" s="1108"/>
      <c r="E18" s="1108"/>
      <c r="F18" s="1108"/>
      <c r="G18" s="1108"/>
      <c r="H18" s="1108"/>
      <c r="I18" s="1108"/>
      <c r="J18" s="1108"/>
      <c r="K18" s="1108"/>
      <c r="L18" s="1108"/>
      <c r="M18" s="1108"/>
      <c r="N18" s="1108"/>
      <c r="O18" s="1108"/>
      <c r="P18" s="1109"/>
      <c r="Q18" s="1113"/>
      <c r="R18" s="1114"/>
      <c r="S18" s="1114"/>
      <c r="T18" s="1114"/>
      <c r="U18" s="1114"/>
      <c r="V18" s="1114"/>
      <c r="W18" s="1114"/>
      <c r="X18" s="1114"/>
      <c r="Y18" s="1114"/>
      <c r="Z18" s="1114"/>
      <c r="AA18" s="1114"/>
      <c r="AB18" s="1114"/>
      <c r="AC18" s="1114"/>
      <c r="AD18" s="1114"/>
      <c r="AE18" s="1115"/>
      <c r="AF18" s="1089"/>
      <c r="AG18" s="1090"/>
      <c r="AH18" s="1090"/>
      <c r="AI18" s="1090"/>
      <c r="AJ18" s="1091"/>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4"/>
      <c r="BT18" s="1085"/>
      <c r="BU18" s="1085"/>
      <c r="BV18" s="1085"/>
      <c r="BW18" s="1085"/>
      <c r="BX18" s="1085"/>
      <c r="BY18" s="1085"/>
      <c r="BZ18" s="1085"/>
      <c r="CA18" s="1085"/>
      <c r="CB18" s="1085"/>
      <c r="CC18" s="1085"/>
      <c r="CD18" s="1085"/>
      <c r="CE18" s="1085"/>
      <c r="CF18" s="1085"/>
      <c r="CG18" s="1086"/>
      <c r="CH18" s="1059"/>
      <c r="CI18" s="1060"/>
      <c r="CJ18" s="1060"/>
      <c r="CK18" s="1060"/>
      <c r="CL18" s="1061"/>
      <c r="CM18" s="1059"/>
      <c r="CN18" s="1060"/>
      <c r="CO18" s="1060"/>
      <c r="CP18" s="1060"/>
      <c r="CQ18" s="1061"/>
      <c r="CR18" s="1059"/>
      <c r="CS18" s="1060"/>
      <c r="CT18" s="1060"/>
      <c r="CU18" s="1060"/>
      <c r="CV18" s="1061"/>
      <c r="CW18" s="1059"/>
      <c r="CX18" s="1060"/>
      <c r="CY18" s="1060"/>
      <c r="CZ18" s="1060"/>
      <c r="DA18" s="1061"/>
      <c r="DB18" s="1059"/>
      <c r="DC18" s="1060"/>
      <c r="DD18" s="1060"/>
      <c r="DE18" s="1060"/>
      <c r="DF18" s="1061"/>
      <c r="DG18" s="1059"/>
      <c r="DH18" s="1060"/>
      <c r="DI18" s="1060"/>
      <c r="DJ18" s="1060"/>
      <c r="DK18" s="1061"/>
      <c r="DL18" s="1059"/>
      <c r="DM18" s="1060"/>
      <c r="DN18" s="1060"/>
      <c r="DO18" s="1060"/>
      <c r="DP18" s="1061"/>
      <c r="DQ18" s="1059"/>
      <c r="DR18" s="1060"/>
      <c r="DS18" s="1060"/>
      <c r="DT18" s="1060"/>
      <c r="DU18" s="1061"/>
      <c r="DV18" s="1062"/>
      <c r="DW18" s="1063"/>
      <c r="DX18" s="1063"/>
      <c r="DY18" s="1063"/>
      <c r="DZ18" s="1064"/>
      <c r="EA18" s="234"/>
    </row>
    <row r="19" spans="1:131" s="235" customFormat="1" ht="26.25" customHeight="1" x14ac:dyDescent="0.15">
      <c r="A19" s="241">
        <v>13</v>
      </c>
      <c r="B19" s="1107"/>
      <c r="C19" s="1108"/>
      <c r="D19" s="1108"/>
      <c r="E19" s="1108"/>
      <c r="F19" s="1108"/>
      <c r="G19" s="1108"/>
      <c r="H19" s="1108"/>
      <c r="I19" s="1108"/>
      <c r="J19" s="1108"/>
      <c r="K19" s="1108"/>
      <c r="L19" s="1108"/>
      <c r="M19" s="1108"/>
      <c r="N19" s="1108"/>
      <c r="O19" s="1108"/>
      <c r="P19" s="1109"/>
      <c r="Q19" s="1113"/>
      <c r="R19" s="1114"/>
      <c r="S19" s="1114"/>
      <c r="T19" s="1114"/>
      <c r="U19" s="1114"/>
      <c r="V19" s="1114"/>
      <c r="W19" s="1114"/>
      <c r="X19" s="1114"/>
      <c r="Y19" s="1114"/>
      <c r="Z19" s="1114"/>
      <c r="AA19" s="1114"/>
      <c r="AB19" s="1114"/>
      <c r="AC19" s="1114"/>
      <c r="AD19" s="1114"/>
      <c r="AE19" s="1115"/>
      <c r="AF19" s="1089"/>
      <c r="AG19" s="1090"/>
      <c r="AH19" s="1090"/>
      <c r="AI19" s="1090"/>
      <c r="AJ19" s="1091"/>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4"/>
      <c r="BT19" s="1085"/>
      <c r="BU19" s="1085"/>
      <c r="BV19" s="1085"/>
      <c r="BW19" s="1085"/>
      <c r="BX19" s="1085"/>
      <c r="BY19" s="1085"/>
      <c r="BZ19" s="1085"/>
      <c r="CA19" s="1085"/>
      <c r="CB19" s="1085"/>
      <c r="CC19" s="1085"/>
      <c r="CD19" s="1085"/>
      <c r="CE19" s="1085"/>
      <c r="CF19" s="1085"/>
      <c r="CG19" s="1086"/>
      <c r="CH19" s="1059"/>
      <c r="CI19" s="1060"/>
      <c r="CJ19" s="1060"/>
      <c r="CK19" s="1060"/>
      <c r="CL19" s="1061"/>
      <c r="CM19" s="1059"/>
      <c r="CN19" s="1060"/>
      <c r="CO19" s="1060"/>
      <c r="CP19" s="1060"/>
      <c r="CQ19" s="1061"/>
      <c r="CR19" s="1059"/>
      <c r="CS19" s="1060"/>
      <c r="CT19" s="1060"/>
      <c r="CU19" s="1060"/>
      <c r="CV19" s="1061"/>
      <c r="CW19" s="1059"/>
      <c r="CX19" s="1060"/>
      <c r="CY19" s="1060"/>
      <c r="CZ19" s="1060"/>
      <c r="DA19" s="1061"/>
      <c r="DB19" s="1059"/>
      <c r="DC19" s="1060"/>
      <c r="DD19" s="1060"/>
      <c r="DE19" s="1060"/>
      <c r="DF19" s="1061"/>
      <c r="DG19" s="1059"/>
      <c r="DH19" s="1060"/>
      <c r="DI19" s="1060"/>
      <c r="DJ19" s="1060"/>
      <c r="DK19" s="1061"/>
      <c r="DL19" s="1059"/>
      <c r="DM19" s="1060"/>
      <c r="DN19" s="1060"/>
      <c r="DO19" s="1060"/>
      <c r="DP19" s="1061"/>
      <c r="DQ19" s="1059"/>
      <c r="DR19" s="1060"/>
      <c r="DS19" s="1060"/>
      <c r="DT19" s="1060"/>
      <c r="DU19" s="1061"/>
      <c r="DV19" s="1062"/>
      <c r="DW19" s="1063"/>
      <c r="DX19" s="1063"/>
      <c r="DY19" s="1063"/>
      <c r="DZ19" s="1064"/>
      <c r="EA19" s="234"/>
    </row>
    <row r="20" spans="1:131" s="235" customFormat="1" ht="26.25" customHeight="1" x14ac:dyDescent="0.15">
      <c r="A20" s="241">
        <v>14</v>
      </c>
      <c r="B20" s="1107"/>
      <c r="C20" s="1108"/>
      <c r="D20" s="1108"/>
      <c r="E20" s="1108"/>
      <c r="F20" s="1108"/>
      <c r="G20" s="1108"/>
      <c r="H20" s="1108"/>
      <c r="I20" s="1108"/>
      <c r="J20" s="1108"/>
      <c r="K20" s="1108"/>
      <c r="L20" s="1108"/>
      <c r="M20" s="1108"/>
      <c r="N20" s="1108"/>
      <c r="O20" s="1108"/>
      <c r="P20" s="1109"/>
      <c r="Q20" s="1113"/>
      <c r="R20" s="1114"/>
      <c r="S20" s="1114"/>
      <c r="T20" s="1114"/>
      <c r="U20" s="1114"/>
      <c r="V20" s="1114"/>
      <c r="W20" s="1114"/>
      <c r="X20" s="1114"/>
      <c r="Y20" s="1114"/>
      <c r="Z20" s="1114"/>
      <c r="AA20" s="1114"/>
      <c r="AB20" s="1114"/>
      <c r="AC20" s="1114"/>
      <c r="AD20" s="1114"/>
      <c r="AE20" s="1115"/>
      <c r="AF20" s="1089"/>
      <c r="AG20" s="1090"/>
      <c r="AH20" s="1090"/>
      <c r="AI20" s="1090"/>
      <c r="AJ20" s="1091"/>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4"/>
      <c r="BT20" s="1085"/>
      <c r="BU20" s="1085"/>
      <c r="BV20" s="1085"/>
      <c r="BW20" s="1085"/>
      <c r="BX20" s="1085"/>
      <c r="BY20" s="1085"/>
      <c r="BZ20" s="1085"/>
      <c r="CA20" s="1085"/>
      <c r="CB20" s="1085"/>
      <c r="CC20" s="1085"/>
      <c r="CD20" s="1085"/>
      <c r="CE20" s="1085"/>
      <c r="CF20" s="1085"/>
      <c r="CG20" s="1086"/>
      <c r="CH20" s="1059"/>
      <c r="CI20" s="1060"/>
      <c r="CJ20" s="1060"/>
      <c r="CK20" s="1060"/>
      <c r="CL20" s="1061"/>
      <c r="CM20" s="1059"/>
      <c r="CN20" s="1060"/>
      <c r="CO20" s="1060"/>
      <c r="CP20" s="1060"/>
      <c r="CQ20" s="1061"/>
      <c r="CR20" s="1059"/>
      <c r="CS20" s="1060"/>
      <c r="CT20" s="1060"/>
      <c r="CU20" s="1060"/>
      <c r="CV20" s="1061"/>
      <c r="CW20" s="1059"/>
      <c r="CX20" s="1060"/>
      <c r="CY20" s="1060"/>
      <c r="CZ20" s="1060"/>
      <c r="DA20" s="1061"/>
      <c r="DB20" s="1059"/>
      <c r="DC20" s="1060"/>
      <c r="DD20" s="1060"/>
      <c r="DE20" s="1060"/>
      <c r="DF20" s="1061"/>
      <c r="DG20" s="1059"/>
      <c r="DH20" s="1060"/>
      <c r="DI20" s="1060"/>
      <c r="DJ20" s="1060"/>
      <c r="DK20" s="1061"/>
      <c r="DL20" s="1059"/>
      <c r="DM20" s="1060"/>
      <c r="DN20" s="1060"/>
      <c r="DO20" s="1060"/>
      <c r="DP20" s="1061"/>
      <c r="DQ20" s="1059"/>
      <c r="DR20" s="1060"/>
      <c r="DS20" s="1060"/>
      <c r="DT20" s="1060"/>
      <c r="DU20" s="1061"/>
      <c r="DV20" s="1062"/>
      <c r="DW20" s="1063"/>
      <c r="DX20" s="1063"/>
      <c r="DY20" s="1063"/>
      <c r="DZ20" s="1064"/>
      <c r="EA20" s="234"/>
    </row>
    <row r="21" spans="1:131" s="235" customFormat="1" ht="26.25" customHeight="1" thickBot="1" x14ac:dyDescent="0.2">
      <c r="A21" s="241">
        <v>15</v>
      </c>
      <c r="B21" s="1107"/>
      <c r="C21" s="1108"/>
      <c r="D21" s="1108"/>
      <c r="E21" s="1108"/>
      <c r="F21" s="1108"/>
      <c r="G21" s="1108"/>
      <c r="H21" s="1108"/>
      <c r="I21" s="1108"/>
      <c r="J21" s="1108"/>
      <c r="K21" s="1108"/>
      <c r="L21" s="1108"/>
      <c r="M21" s="1108"/>
      <c r="N21" s="1108"/>
      <c r="O21" s="1108"/>
      <c r="P21" s="1109"/>
      <c r="Q21" s="1113"/>
      <c r="R21" s="1114"/>
      <c r="S21" s="1114"/>
      <c r="T21" s="1114"/>
      <c r="U21" s="1114"/>
      <c r="V21" s="1114"/>
      <c r="W21" s="1114"/>
      <c r="X21" s="1114"/>
      <c r="Y21" s="1114"/>
      <c r="Z21" s="1114"/>
      <c r="AA21" s="1114"/>
      <c r="AB21" s="1114"/>
      <c r="AC21" s="1114"/>
      <c r="AD21" s="1114"/>
      <c r="AE21" s="1115"/>
      <c r="AF21" s="1089"/>
      <c r="AG21" s="1090"/>
      <c r="AH21" s="1090"/>
      <c r="AI21" s="1090"/>
      <c r="AJ21" s="1091"/>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4"/>
      <c r="BT21" s="1085"/>
      <c r="BU21" s="1085"/>
      <c r="BV21" s="1085"/>
      <c r="BW21" s="1085"/>
      <c r="BX21" s="1085"/>
      <c r="BY21" s="1085"/>
      <c r="BZ21" s="1085"/>
      <c r="CA21" s="1085"/>
      <c r="CB21" s="1085"/>
      <c r="CC21" s="1085"/>
      <c r="CD21" s="1085"/>
      <c r="CE21" s="1085"/>
      <c r="CF21" s="1085"/>
      <c r="CG21" s="1086"/>
      <c r="CH21" s="1059"/>
      <c r="CI21" s="1060"/>
      <c r="CJ21" s="1060"/>
      <c r="CK21" s="1060"/>
      <c r="CL21" s="1061"/>
      <c r="CM21" s="1059"/>
      <c r="CN21" s="1060"/>
      <c r="CO21" s="1060"/>
      <c r="CP21" s="1060"/>
      <c r="CQ21" s="1061"/>
      <c r="CR21" s="1059"/>
      <c r="CS21" s="1060"/>
      <c r="CT21" s="1060"/>
      <c r="CU21" s="1060"/>
      <c r="CV21" s="1061"/>
      <c r="CW21" s="1059"/>
      <c r="CX21" s="1060"/>
      <c r="CY21" s="1060"/>
      <c r="CZ21" s="1060"/>
      <c r="DA21" s="1061"/>
      <c r="DB21" s="1059"/>
      <c r="DC21" s="1060"/>
      <c r="DD21" s="1060"/>
      <c r="DE21" s="1060"/>
      <c r="DF21" s="1061"/>
      <c r="DG21" s="1059"/>
      <c r="DH21" s="1060"/>
      <c r="DI21" s="1060"/>
      <c r="DJ21" s="1060"/>
      <c r="DK21" s="1061"/>
      <c r="DL21" s="1059"/>
      <c r="DM21" s="1060"/>
      <c r="DN21" s="1060"/>
      <c r="DO21" s="1060"/>
      <c r="DP21" s="1061"/>
      <c r="DQ21" s="1059"/>
      <c r="DR21" s="1060"/>
      <c r="DS21" s="1060"/>
      <c r="DT21" s="1060"/>
      <c r="DU21" s="1061"/>
      <c r="DV21" s="1062"/>
      <c r="DW21" s="1063"/>
      <c r="DX21" s="1063"/>
      <c r="DY21" s="1063"/>
      <c r="DZ21" s="1064"/>
      <c r="EA21" s="234"/>
    </row>
    <row r="22" spans="1:131" s="235" customFormat="1" ht="26.25" customHeight="1" x14ac:dyDescent="0.15">
      <c r="A22" s="241">
        <v>16</v>
      </c>
      <c r="B22" s="1107"/>
      <c r="C22" s="1108"/>
      <c r="D22" s="1108"/>
      <c r="E22" s="1108"/>
      <c r="F22" s="1108"/>
      <c r="G22" s="1108"/>
      <c r="H22" s="1108"/>
      <c r="I22" s="1108"/>
      <c r="J22" s="1108"/>
      <c r="K22" s="1108"/>
      <c r="L22" s="1108"/>
      <c r="M22" s="1108"/>
      <c r="N22" s="1108"/>
      <c r="O22" s="1108"/>
      <c r="P22" s="1109"/>
      <c r="Q22" s="1150"/>
      <c r="R22" s="1151"/>
      <c r="S22" s="1151"/>
      <c r="T22" s="1151"/>
      <c r="U22" s="1151"/>
      <c r="V22" s="1151"/>
      <c r="W22" s="1151"/>
      <c r="X22" s="1151"/>
      <c r="Y22" s="1151"/>
      <c r="Z22" s="1151"/>
      <c r="AA22" s="1151"/>
      <c r="AB22" s="1151"/>
      <c r="AC22" s="1151"/>
      <c r="AD22" s="1151"/>
      <c r="AE22" s="1152"/>
      <c r="AF22" s="1089"/>
      <c r="AG22" s="1090"/>
      <c r="AH22" s="1090"/>
      <c r="AI22" s="1090"/>
      <c r="AJ22" s="1091"/>
      <c r="AK22" s="1146"/>
      <c r="AL22" s="1147"/>
      <c r="AM22" s="1147"/>
      <c r="AN22" s="1147"/>
      <c r="AO22" s="1147"/>
      <c r="AP22" s="1147"/>
      <c r="AQ22" s="1147"/>
      <c r="AR22" s="1147"/>
      <c r="AS22" s="1147"/>
      <c r="AT22" s="1147"/>
      <c r="AU22" s="1148"/>
      <c r="AV22" s="1148"/>
      <c r="AW22" s="1148"/>
      <c r="AX22" s="1148"/>
      <c r="AY22" s="1149"/>
      <c r="AZ22" s="1105" t="s">
        <v>382</v>
      </c>
      <c r="BA22" s="1105"/>
      <c r="BB22" s="1105"/>
      <c r="BC22" s="1105"/>
      <c r="BD22" s="1106"/>
      <c r="BE22" s="233"/>
      <c r="BF22" s="233"/>
      <c r="BG22" s="233"/>
      <c r="BH22" s="233"/>
      <c r="BI22" s="233"/>
      <c r="BJ22" s="233"/>
      <c r="BK22" s="233"/>
      <c r="BL22" s="233"/>
      <c r="BM22" s="233"/>
      <c r="BN22" s="233"/>
      <c r="BO22" s="233"/>
      <c r="BP22" s="233"/>
      <c r="BQ22" s="242">
        <v>16</v>
      </c>
      <c r="BR22" s="243"/>
      <c r="BS22" s="1084"/>
      <c r="BT22" s="1085"/>
      <c r="BU22" s="1085"/>
      <c r="BV22" s="1085"/>
      <c r="BW22" s="1085"/>
      <c r="BX22" s="1085"/>
      <c r="BY22" s="1085"/>
      <c r="BZ22" s="1085"/>
      <c r="CA22" s="1085"/>
      <c r="CB22" s="1085"/>
      <c r="CC22" s="1085"/>
      <c r="CD22" s="1085"/>
      <c r="CE22" s="1085"/>
      <c r="CF22" s="1085"/>
      <c r="CG22" s="1086"/>
      <c r="CH22" s="1059"/>
      <c r="CI22" s="1060"/>
      <c r="CJ22" s="1060"/>
      <c r="CK22" s="1060"/>
      <c r="CL22" s="1061"/>
      <c r="CM22" s="1059"/>
      <c r="CN22" s="1060"/>
      <c r="CO22" s="1060"/>
      <c r="CP22" s="1060"/>
      <c r="CQ22" s="1061"/>
      <c r="CR22" s="1059"/>
      <c r="CS22" s="1060"/>
      <c r="CT22" s="1060"/>
      <c r="CU22" s="1060"/>
      <c r="CV22" s="1061"/>
      <c r="CW22" s="1059"/>
      <c r="CX22" s="1060"/>
      <c r="CY22" s="1060"/>
      <c r="CZ22" s="1060"/>
      <c r="DA22" s="1061"/>
      <c r="DB22" s="1059"/>
      <c r="DC22" s="1060"/>
      <c r="DD22" s="1060"/>
      <c r="DE22" s="1060"/>
      <c r="DF22" s="1061"/>
      <c r="DG22" s="1059"/>
      <c r="DH22" s="1060"/>
      <c r="DI22" s="1060"/>
      <c r="DJ22" s="1060"/>
      <c r="DK22" s="1061"/>
      <c r="DL22" s="1059"/>
      <c r="DM22" s="1060"/>
      <c r="DN22" s="1060"/>
      <c r="DO22" s="1060"/>
      <c r="DP22" s="1061"/>
      <c r="DQ22" s="1059"/>
      <c r="DR22" s="1060"/>
      <c r="DS22" s="1060"/>
      <c r="DT22" s="1060"/>
      <c r="DU22" s="1061"/>
      <c r="DV22" s="1062"/>
      <c r="DW22" s="1063"/>
      <c r="DX22" s="1063"/>
      <c r="DY22" s="1063"/>
      <c r="DZ22" s="1064"/>
      <c r="EA22" s="234"/>
    </row>
    <row r="23" spans="1:131" s="235" customFormat="1" ht="26.25" customHeight="1" thickBot="1" x14ac:dyDescent="0.2">
      <c r="A23" s="244" t="s">
        <v>383</v>
      </c>
      <c r="B23" s="1013" t="s">
        <v>384</v>
      </c>
      <c r="C23" s="1014"/>
      <c r="D23" s="1014"/>
      <c r="E23" s="1014"/>
      <c r="F23" s="1014"/>
      <c r="G23" s="1014"/>
      <c r="H23" s="1014"/>
      <c r="I23" s="1014"/>
      <c r="J23" s="1014"/>
      <c r="K23" s="1014"/>
      <c r="L23" s="1014"/>
      <c r="M23" s="1014"/>
      <c r="N23" s="1014"/>
      <c r="O23" s="1014"/>
      <c r="P23" s="1015"/>
      <c r="Q23" s="1137">
        <v>16365</v>
      </c>
      <c r="R23" s="1138"/>
      <c r="S23" s="1138"/>
      <c r="T23" s="1138"/>
      <c r="U23" s="1138"/>
      <c r="V23" s="1138">
        <v>16190</v>
      </c>
      <c r="W23" s="1138"/>
      <c r="X23" s="1138"/>
      <c r="Y23" s="1138"/>
      <c r="Z23" s="1138"/>
      <c r="AA23" s="1138">
        <v>175</v>
      </c>
      <c r="AB23" s="1138"/>
      <c r="AC23" s="1138"/>
      <c r="AD23" s="1138"/>
      <c r="AE23" s="1139"/>
      <c r="AF23" s="1140">
        <v>103</v>
      </c>
      <c r="AG23" s="1138"/>
      <c r="AH23" s="1138"/>
      <c r="AI23" s="1138"/>
      <c r="AJ23" s="1141"/>
      <c r="AK23" s="1142"/>
      <c r="AL23" s="1143"/>
      <c r="AM23" s="1143"/>
      <c r="AN23" s="1143"/>
      <c r="AO23" s="1143"/>
      <c r="AP23" s="1138">
        <v>17374</v>
      </c>
      <c r="AQ23" s="1138"/>
      <c r="AR23" s="1138"/>
      <c r="AS23" s="1138"/>
      <c r="AT23" s="1138"/>
      <c r="AU23" s="1144"/>
      <c r="AV23" s="1144"/>
      <c r="AW23" s="1144"/>
      <c r="AX23" s="1144"/>
      <c r="AY23" s="1145"/>
      <c r="AZ23" s="1134" t="s">
        <v>385</v>
      </c>
      <c r="BA23" s="1135"/>
      <c r="BB23" s="1135"/>
      <c r="BC23" s="1135"/>
      <c r="BD23" s="1136"/>
      <c r="BE23" s="233"/>
      <c r="BF23" s="233"/>
      <c r="BG23" s="233"/>
      <c r="BH23" s="233"/>
      <c r="BI23" s="233"/>
      <c r="BJ23" s="233"/>
      <c r="BK23" s="233"/>
      <c r="BL23" s="233"/>
      <c r="BM23" s="233"/>
      <c r="BN23" s="233"/>
      <c r="BO23" s="233"/>
      <c r="BP23" s="233"/>
      <c r="BQ23" s="242">
        <v>17</v>
      </c>
      <c r="BR23" s="243"/>
      <c r="BS23" s="1084"/>
      <c r="BT23" s="1085"/>
      <c r="BU23" s="1085"/>
      <c r="BV23" s="1085"/>
      <c r="BW23" s="1085"/>
      <c r="BX23" s="1085"/>
      <c r="BY23" s="1085"/>
      <c r="BZ23" s="1085"/>
      <c r="CA23" s="1085"/>
      <c r="CB23" s="1085"/>
      <c r="CC23" s="1085"/>
      <c r="CD23" s="1085"/>
      <c r="CE23" s="1085"/>
      <c r="CF23" s="1085"/>
      <c r="CG23" s="1086"/>
      <c r="CH23" s="1059"/>
      <c r="CI23" s="1060"/>
      <c r="CJ23" s="1060"/>
      <c r="CK23" s="1060"/>
      <c r="CL23" s="1061"/>
      <c r="CM23" s="1059"/>
      <c r="CN23" s="1060"/>
      <c r="CO23" s="1060"/>
      <c r="CP23" s="1060"/>
      <c r="CQ23" s="1061"/>
      <c r="CR23" s="1059"/>
      <c r="CS23" s="1060"/>
      <c r="CT23" s="1060"/>
      <c r="CU23" s="1060"/>
      <c r="CV23" s="1061"/>
      <c r="CW23" s="1059"/>
      <c r="CX23" s="1060"/>
      <c r="CY23" s="1060"/>
      <c r="CZ23" s="1060"/>
      <c r="DA23" s="1061"/>
      <c r="DB23" s="1059"/>
      <c r="DC23" s="1060"/>
      <c r="DD23" s="1060"/>
      <c r="DE23" s="1060"/>
      <c r="DF23" s="1061"/>
      <c r="DG23" s="1059"/>
      <c r="DH23" s="1060"/>
      <c r="DI23" s="1060"/>
      <c r="DJ23" s="1060"/>
      <c r="DK23" s="1061"/>
      <c r="DL23" s="1059"/>
      <c r="DM23" s="1060"/>
      <c r="DN23" s="1060"/>
      <c r="DO23" s="1060"/>
      <c r="DP23" s="1061"/>
      <c r="DQ23" s="1059"/>
      <c r="DR23" s="1060"/>
      <c r="DS23" s="1060"/>
      <c r="DT23" s="1060"/>
      <c r="DU23" s="1061"/>
      <c r="DV23" s="1062"/>
      <c r="DW23" s="1063"/>
      <c r="DX23" s="1063"/>
      <c r="DY23" s="1063"/>
      <c r="DZ23" s="1064"/>
      <c r="EA23" s="234"/>
    </row>
    <row r="24" spans="1:131" s="235" customFormat="1" ht="26.25" customHeight="1" x14ac:dyDescent="0.15">
      <c r="A24" s="1133" t="s">
        <v>386</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4"/>
      <c r="BT24" s="1085"/>
      <c r="BU24" s="1085"/>
      <c r="BV24" s="1085"/>
      <c r="BW24" s="1085"/>
      <c r="BX24" s="1085"/>
      <c r="BY24" s="1085"/>
      <c r="BZ24" s="1085"/>
      <c r="CA24" s="1085"/>
      <c r="CB24" s="1085"/>
      <c r="CC24" s="1085"/>
      <c r="CD24" s="1085"/>
      <c r="CE24" s="1085"/>
      <c r="CF24" s="1085"/>
      <c r="CG24" s="1086"/>
      <c r="CH24" s="1059"/>
      <c r="CI24" s="1060"/>
      <c r="CJ24" s="1060"/>
      <c r="CK24" s="1060"/>
      <c r="CL24" s="1061"/>
      <c r="CM24" s="1059"/>
      <c r="CN24" s="1060"/>
      <c r="CO24" s="1060"/>
      <c r="CP24" s="1060"/>
      <c r="CQ24" s="1061"/>
      <c r="CR24" s="1059"/>
      <c r="CS24" s="1060"/>
      <c r="CT24" s="1060"/>
      <c r="CU24" s="1060"/>
      <c r="CV24" s="1061"/>
      <c r="CW24" s="1059"/>
      <c r="CX24" s="1060"/>
      <c r="CY24" s="1060"/>
      <c r="CZ24" s="1060"/>
      <c r="DA24" s="1061"/>
      <c r="DB24" s="1059"/>
      <c r="DC24" s="1060"/>
      <c r="DD24" s="1060"/>
      <c r="DE24" s="1060"/>
      <c r="DF24" s="1061"/>
      <c r="DG24" s="1059"/>
      <c r="DH24" s="1060"/>
      <c r="DI24" s="1060"/>
      <c r="DJ24" s="1060"/>
      <c r="DK24" s="1061"/>
      <c r="DL24" s="1059"/>
      <c r="DM24" s="1060"/>
      <c r="DN24" s="1060"/>
      <c r="DO24" s="1060"/>
      <c r="DP24" s="1061"/>
      <c r="DQ24" s="1059"/>
      <c r="DR24" s="1060"/>
      <c r="DS24" s="1060"/>
      <c r="DT24" s="1060"/>
      <c r="DU24" s="1061"/>
      <c r="DV24" s="1062"/>
      <c r="DW24" s="1063"/>
      <c r="DX24" s="1063"/>
      <c r="DY24" s="1063"/>
      <c r="DZ24" s="1064"/>
      <c r="EA24" s="234"/>
    </row>
    <row r="25" spans="1:131" s="227" customFormat="1" ht="26.25" customHeight="1" thickBot="1" x14ac:dyDescent="0.2">
      <c r="A25" s="1132" t="s">
        <v>387</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4"/>
      <c r="BT25" s="1085"/>
      <c r="BU25" s="1085"/>
      <c r="BV25" s="1085"/>
      <c r="BW25" s="1085"/>
      <c r="BX25" s="1085"/>
      <c r="BY25" s="1085"/>
      <c r="BZ25" s="1085"/>
      <c r="CA25" s="1085"/>
      <c r="CB25" s="1085"/>
      <c r="CC25" s="1085"/>
      <c r="CD25" s="1085"/>
      <c r="CE25" s="1085"/>
      <c r="CF25" s="1085"/>
      <c r="CG25" s="1086"/>
      <c r="CH25" s="1059"/>
      <c r="CI25" s="1060"/>
      <c r="CJ25" s="1060"/>
      <c r="CK25" s="1060"/>
      <c r="CL25" s="1061"/>
      <c r="CM25" s="1059"/>
      <c r="CN25" s="1060"/>
      <c r="CO25" s="1060"/>
      <c r="CP25" s="1060"/>
      <c r="CQ25" s="1061"/>
      <c r="CR25" s="1059"/>
      <c r="CS25" s="1060"/>
      <c r="CT25" s="1060"/>
      <c r="CU25" s="1060"/>
      <c r="CV25" s="1061"/>
      <c r="CW25" s="1059"/>
      <c r="CX25" s="1060"/>
      <c r="CY25" s="1060"/>
      <c r="CZ25" s="1060"/>
      <c r="DA25" s="1061"/>
      <c r="DB25" s="1059"/>
      <c r="DC25" s="1060"/>
      <c r="DD25" s="1060"/>
      <c r="DE25" s="1060"/>
      <c r="DF25" s="1061"/>
      <c r="DG25" s="1059"/>
      <c r="DH25" s="1060"/>
      <c r="DI25" s="1060"/>
      <c r="DJ25" s="1060"/>
      <c r="DK25" s="1061"/>
      <c r="DL25" s="1059"/>
      <c r="DM25" s="1060"/>
      <c r="DN25" s="1060"/>
      <c r="DO25" s="1060"/>
      <c r="DP25" s="1061"/>
      <c r="DQ25" s="1059"/>
      <c r="DR25" s="1060"/>
      <c r="DS25" s="1060"/>
      <c r="DT25" s="1060"/>
      <c r="DU25" s="1061"/>
      <c r="DV25" s="1062"/>
      <c r="DW25" s="1063"/>
      <c r="DX25" s="1063"/>
      <c r="DY25" s="1063"/>
      <c r="DZ25" s="1064"/>
      <c r="EA25" s="226"/>
    </row>
    <row r="26" spans="1:131" s="227" customFormat="1" ht="26.25" customHeight="1" x14ac:dyDescent="0.15">
      <c r="A26" s="1065" t="s">
        <v>361</v>
      </c>
      <c r="B26" s="1066"/>
      <c r="C26" s="1066"/>
      <c r="D26" s="1066"/>
      <c r="E26" s="1066"/>
      <c r="F26" s="1066"/>
      <c r="G26" s="1066"/>
      <c r="H26" s="1066"/>
      <c r="I26" s="1066"/>
      <c r="J26" s="1066"/>
      <c r="K26" s="1066"/>
      <c r="L26" s="1066"/>
      <c r="M26" s="1066"/>
      <c r="N26" s="1066"/>
      <c r="O26" s="1066"/>
      <c r="P26" s="1067"/>
      <c r="Q26" s="1071" t="s">
        <v>388</v>
      </c>
      <c r="R26" s="1072"/>
      <c r="S26" s="1072"/>
      <c r="T26" s="1072"/>
      <c r="U26" s="1073"/>
      <c r="V26" s="1071" t="s">
        <v>389</v>
      </c>
      <c r="W26" s="1072"/>
      <c r="X26" s="1072"/>
      <c r="Y26" s="1072"/>
      <c r="Z26" s="1073"/>
      <c r="AA26" s="1071" t="s">
        <v>390</v>
      </c>
      <c r="AB26" s="1072"/>
      <c r="AC26" s="1072"/>
      <c r="AD26" s="1072"/>
      <c r="AE26" s="1072"/>
      <c r="AF26" s="1128" t="s">
        <v>391</v>
      </c>
      <c r="AG26" s="1078"/>
      <c r="AH26" s="1078"/>
      <c r="AI26" s="1078"/>
      <c r="AJ26" s="1129"/>
      <c r="AK26" s="1072" t="s">
        <v>392</v>
      </c>
      <c r="AL26" s="1072"/>
      <c r="AM26" s="1072"/>
      <c r="AN26" s="1072"/>
      <c r="AO26" s="1073"/>
      <c r="AP26" s="1071" t="s">
        <v>393</v>
      </c>
      <c r="AQ26" s="1072"/>
      <c r="AR26" s="1072"/>
      <c r="AS26" s="1072"/>
      <c r="AT26" s="1073"/>
      <c r="AU26" s="1071" t="s">
        <v>394</v>
      </c>
      <c r="AV26" s="1072"/>
      <c r="AW26" s="1072"/>
      <c r="AX26" s="1072"/>
      <c r="AY26" s="1073"/>
      <c r="AZ26" s="1071" t="s">
        <v>395</v>
      </c>
      <c r="BA26" s="1072"/>
      <c r="BB26" s="1072"/>
      <c r="BC26" s="1072"/>
      <c r="BD26" s="1073"/>
      <c r="BE26" s="1071" t="s">
        <v>368</v>
      </c>
      <c r="BF26" s="1072"/>
      <c r="BG26" s="1072"/>
      <c r="BH26" s="1072"/>
      <c r="BI26" s="1087"/>
      <c r="BJ26" s="232"/>
      <c r="BK26" s="232"/>
      <c r="BL26" s="232"/>
      <c r="BM26" s="232"/>
      <c r="BN26" s="232"/>
      <c r="BO26" s="245"/>
      <c r="BP26" s="245"/>
      <c r="BQ26" s="242">
        <v>20</v>
      </c>
      <c r="BR26" s="243"/>
      <c r="BS26" s="1084"/>
      <c r="BT26" s="1085"/>
      <c r="BU26" s="1085"/>
      <c r="BV26" s="1085"/>
      <c r="BW26" s="1085"/>
      <c r="BX26" s="1085"/>
      <c r="BY26" s="1085"/>
      <c r="BZ26" s="1085"/>
      <c r="CA26" s="1085"/>
      <c r="CB26" s="1085"/>
      <c r="CC26" s="1085"/>
      <c r="CD26" s="1085"/>
      <c r="CE26" s="1085"/>
      <c r="CF26" s="1085"/>
      <c r="CG26" s="1086"/>
      <c r="CH26" s="1059"/>
      <c r="CI26" s="1060"/>
      <c r="CJ26" s="1060"/>
      <c r="CK26" s="1060"/>
      <c r="CL26" s="1061"/>
      <c r="CM26" s="1059"/>
      <c r="CN26" s="1060"/>
      <c r="CO26" s="1060"/>
      <c r="CP26" s="1060"/>
      <c r="CQ26" s="1061"/>
      <c r="CR26" s="1059"/>
      <c r="CS26" s="1060"/>
      <c r="CT26" s="1060"/>
      <c r="CU26" s="1060"/>
      <c r="CV26" s="1061"/>
      <c r="CW26" s="1059"/>
      <c r="CX26" s="1060"/>
      <c r="CY26" s="1060"/>
      <c r="CZ26" s="1060"/>
      <c r="DA26" s="1061"/>
      <c r="DB26" s="1059"/>
      <c r="DC26" s="1060"/>
      <c r="DD26" s="1060"/>
      <c r="DE26" s="1060"/>
      <c r="DF26" s="1061"/>
      <c r="DG26" s="1059"/>
      <c r="DH26" s="1060"/>
      <c r="DI26" s="1060"/>
      <c r="DJ26" s="1060"/>
      <c r="DK26" s="1061"/>
      <c r="DL26" s="1059"/>
      <c r="DM26" s="1060"/>
      <c r="DN26" s="1060"/>
      <c r="DO26" s="1060"/>
      <c r="DP26" s="1061"/>
      <c r="DQ26" s="1059"/>
      <c r="DR26" s="1060"/>
      <c r="DS26" s="1060"/>
      <c r="DT26" s="1060"/>
      <c r="DU26" s="1061"/>
      <c r="DV26" s="1062"/>
      <c r="DW26" s="1063"/>
      <c r="DX26" s="1063"/>
      <c r="DY26" s="1063"/>
      <c r="DZ26" s="1064"/>
      <c r="EA26" s="226"/>
    </row>
    <row r="27" spans="1:131" s="227" customFormat="1" ht="26.25" customHeight="1" thickBot="1" x14ac:dyDescent="0.2">
      <c r="A27" s="1068"/>
      <c r="B27" s="1069"/>
      <c r="C27" s="1069"/>
      <c r="D27" s="1069"/>
      <c r="E27" s="1069"/>
      <c r="F27" s="1069"/>
      <c r="G27" s="1069"/>
      <c r="H27" s="1069"/>
      <c r="I27" s="1069"/>
      <c r="J27" s="1069"/>
      <c r="K27" s="1069"/>
      <c r="L27" s="1069"/>
      <c r="M27" s="1069"/>
      <c r="N27" s="1069"/>
      <c r="O27" s="1069"/>
      <c r="P27" s="1070"/>
      <c r="Q27" s="1074"/>
      <c r="R27" s="1075"/>
      <c r="S27" s="1075"/>
      <c r="T27" s="1075"/>
      <c r="U27" s="1076"/>
      <c r="V27" s="1074"/>
      <c r="W27" s="1075"/>
      <c r="X27" s="1075"/>
      <c r="Y27" s="1075"/>
      <c r="Z27" s="1076"/>
      <c r="AA27" s="1074"/>
      <c r="AB27" s="1075"/>
      <c r="AC27" s="1075"/>
      <c r="AD27" s="1075"/>
      <c r="AE27" s="1075"/>
      <c r="AF27" s="1130"/>
      <c r="AG27" s="1081"/>
      <c r="AH27" s="1081"/>
      <c r="AI27" s="1081"/>
      <c r="AJ27" s="1131"/>
      <c r="AK27" s="1075"/>
      <c r="AL27" s="1075"/>
      <c r="AM27" s="1075"/>
      <c r="AN27" s="1075"/>
      <c r="AO27" s="1076"/>
      <c r="AP27" s="1074"/>
      <c r="AQ27" s="1075"/>
      <c r="AR27" s="1075"/>
      <c r="AS27" s="1075"/>
      <c r="AT27" s="1076"/>
      <c r="AU27" s="1074"/>
      <c r="AV27" s="1075"/>
      <c r="AW27" s="1075"/>
      <c r="AX27" s="1075"/>
      <c r="AY27" s="1076"/>
      <c r="AZ27" s="1074"/>
      <c r="BA27" s="1075"/>
      <c r="BB27" s="1075"/>
      <c r="BC27" s="1075"/>
      <c r="BD27" s="1076"/>
      <c r="BE27" s="1074"/>
      <c r="BF27" s="1075"/>
      <c r="BG27" s="1075"/>
      <c r="BH27" s="1075"/>
      <c r="BI27" s="1088"/>
      <c r="BJ27" s="232"/>
      <c r="BK27" s="232"/>
      <c r="BL27" s="232"/>
      <c r="BM27" s="232"/>
      <c r="BN27" s="232"/>
      <c r="BO27" s="245"/>
      <c r="BP27" s="245"/>
      <c r="BQ27" s="242">
        <v>21</v>
      </c>
      <c r="BR27" s="243"/>
      <c r="BS27" s="1084"/>
      <c r="BT27" s="1085"/>
      <c r="BU27" s="1085"/>
      <c r="BV27" s="1085"/>
      <c r="BW27" s="1085"/>
      <c r="BX27" s="1085"/>
      <c r="BY27" s="1085"/>
      <c r="BZ27" s="1085"/>
      <c r="CA27" s="1085"/>
      <c r="CB27" s="1085"/>
      <c r="CC27" s="1085"/>
      <c r="CD27" s="1085"/>
      <c r="CE27" s="1085"/>
      <c r="CF27" s="1085"/>
      <c r="CG27" s="1086"/>
      <c r="CH27" s="1059"/>
      <c r="CI27" s="1060"/>
      <c r="CJ27" s="1060"/>
      <c r="CK27" s="1060"/>
      <c r="CL27" s="1061"/>
      <c r="CM27" s="1059"/>
      <c r="CN27" s="1060"/>
      <c r="CO27" s="1060"/>
      <c r="CP27" s="1060"/>
      <c r="CQ27" s="1061"/>
      <c r="CR27" s="1059"/>
      <c r="CS27" s="1060"/>
      <c r="CT27" s="1060"/>
      <c r="CU27" s="1060"/>
      <c r="CV27" s="1061"/>
      <c r="CW27" s="1059"/>
      <c r="CX27" s="1060"/>
      <c r="CY27" s="1060"/>
      <c r="CZ27" s="1060"/>
      <c r="DA27" s="1061"/>
      <c r="DB27" s="1059"/>
      <c r="DC27" s="1060"/>
      <c r="DD27" s="1060"/>
      <c r="DE27" s="1060"/>
      <c r="DF27" s="1061"/>
      <c r="DG27" s="1059"/>
      <c r="DH27" s="1060"/>
      <c r="DI27" s="1060"/>
      <c r="DJ27" s="1060"/>
      <c r="DK27" s="1061"/>
      <c r="DL27" s="1059"/>
      <c r="DM27" s="1060"/>
      <c r="DN27" s="1060"/>
      <c r="DO27" s="1060"/>
      <c r="DP27" s="1061"/>
      <c r="DQ27" s="1059"/>
      <c r="DR27" s="1060"/>
      <c r="DS27" s="1060"/>
      <c r="DT27" s="1060"/>
      <c r="DU27" s="1061"/>
      <c r="DV27" s="1062"/>
      <c r="DW27" s="1063"/>
      <c r="DX27" s="1063"/>
      <c r="DY27" s="1063"/>
      <c r="DZ27" s="1064"/>
      <c r="EA27" s="226"/>
    </row>
    <row r="28" spans="1:131" s="227" customFormat="1" ht="26.25" customHeight="1" thickTop="1" x14ac:dyDescent="0.15">
      <c r="A28" s="246">
        <v>1</v>
      </c>
      <c r="B28" s="1120" t="s">
        <v>396</v>
      </c>
      <c r="C28" s="1121"/>
      <c r="D28" s="1121"/>
      <c r="E28" s="1121"/>
      <c r="F28" s="1121"/>
      <c r="G28" s="1121"/>
      <c r="H28" s="1121"/>
      <c r="I28" s="1121"/>
      <c r="J28" s="1121"/>
      <c r="K28" s="1121"/>
      <c r="L28" s="1121"/>
      <c r="M28" s="1121"/>
      <c r="N28" s="1121"/>
      <c r="O28" s="1121"/>
      <c r="P28" s="1122"/>
      <c r="Q28" s="1123">
        <v>16823</v>
      </c>
      <c r="R28" s="1124"/>
      <c r="S28" s="1124"/>
      <c r="T28" s="1124"/>
      <c r="U28" s="1124"/>
      <c r="V28" s="1124">
        <v>16800</v>
      </c>
      <c r="W28" s="1124"/>
      <c r="X28" s="1124"/>
      <c r="Y28" s="1124"/>
      <c r="Z28" s="1124"/>
      <c r="AA28" s="1124">
        <v>23</v>
      </c>
      <c r="AB28" s="1124"/>
      <c r="AC28" s="1124"/>
      <c r="AD28" s="1124"/>
      <c r="AE28" s="1125"/>
      <c r="AF28" s="1126">
        <v>23</v>
      </c>
      <c r="AG28" s="1124"/>
      <c r="AH28" s="1124"/>
      <c r="AI28" s="1124"/>
      <c r="AJ28" s="1127"/>
      <c r="AK28" s="1116" t="s">
        <v>589</v>
      </c>
      <c r="AL28" s="1116"/>
      <c r="AM28" s="1116"/>
      <c r="AN28" s="1116"/>
      <c r="AO28" s="1116"/>
      <c r="AP28" s="1116" t="s">
        <v>589</v>
      </c>
      <c r="AQ28" s="1116"/>
      <c r="AR28" s="1116"/>
      <c r="AS28" s="1116"/>
      <c r="AT28" s="1116"/>
      <c r="AU28" s="1116" t="s">
        <v>588</v>
      </c>
      <c r="AV28" s="1116"/>
      <c r="AW28" s="1116"/>
      <c r="AX28" s="1116"/>
      <c r="AY28" s="1116"/>
      <c r="AZ28" s="1117" t="s">
        <v>590</v>
      </c>
      <c r="BA28" s="1117"/>
      <c r="BB28" s="1117"/>
      <c r="BC28" s="1117"/>
      <c r="BD28" s="1117"/>
      <c r="BE28" s="1118"/>
      <c r="BF28" s="1118"/>
      <c r="BG28" s="1118"/>
      <c r="BH28" s="1118"/>
      <c r="BI28" s="1119"/>
      <c r="BJ28" s="232"/>
      <c r="BK28" s="232"/>
      <c r="BL28" s="232"/>
      <c r="BM28" s="232"/>
      <c r="BN28" s="232"/>
      <c r="BO28" s="245"/>
      <c r="BP28" s="245"/>
      <c r="BQ28" s="242">
        <v>22</v>
      </c>
      <c r="BR28" s="243"/>
      <c r="BS28" s="1084"/>
      <c r="BT28" s="1085"/>
      <c r="BU28" s="1085"/>
      <c r="BV28" s="1085"/>
      <c r="BW28" s="1085"/>
      <c r="BX28" s="1085"/>
      <c r="BY28" s="1085"/>
      <c r="BZ28" s="1085"/>
      <c r="CA28" s="1085"/>
      <c r="CB28" s="1085"/>
      <c r="CC28" s="1085"/>
      <c r="CD28" s="1085"/>
      <c r="CE28" s="1085"/>
      <c r="CF28" s="1085"/>
      <c r="CG28" s="1086"/>
      <c r="CH28" s="1059"/>
      <c r="CI28" s="1060"/>
      <c r="CJ28" s="1060"/>
      <c r="CK28" s="1060"/>
      <c r="CL28" s="1061"/>
      <c r="CM28" s="1059"/>
      <c r="CN28" s="1060"/>
      <c r="CO28" s="1060"/>
      <c r="CP28" s="1060"/>
      <c r="CQ28" s="1061"/>
      <c r="CR28" s="1059"/>
      <c r="CS28" s="1060"/>
      <c r="CT28" s="1060"/>
      <c r="CU28" s="1060"/>
      <c r="CV28" s="1061"/>
      <c r="CW28" s="1059"/>
      <c r="CX28" s="1060"/>
      <c r="CY28" s="1060"/>
      <c r="CZ28" s="1060"/>
      <c r="DA28" s="1061"/>
      <c r="DB28" s="1059"/>
      <c r="DC28" s="1060"/>
      <c r="DD28" s="1060"/>
      <c r="DE28" s="1060"/>
      <c r="DF28" s="1061"/>
      <c r="DG28" s="1059"/>
      <c r="DH28" s="1060"/>
      <c r="DI28" s="1060"/>
      <c r="DJ28" s="1060"/>
      <c r="DK28" s="1061"/>
      <c r="DL28" s="1059"/>
      <c r="DM28" s="1060"/>
      <c r="DN28" s="1060"/>
      <c r="DO28" s="1060"/>
      <c r="DP28" s="1061"/>
      <c r="DQ28" s="1059"/>
      <c r="DR28" s="1060"/>
      <c r="DS28" s="1060"/>
      <c r="DT28" s="1060"/>
      <c r="DU28" s="1061"/>
      <c r="DV28" s="1062"/>
      <c r="DW28" s="1063"/>
      <c r="DX28" s="1063"/>
      <c r="DY28" s="1063"/>
      <c r="DZ28" s="1064"/>
      <c r="EA28" s="226"/>
    </row>
    <row r="29" spans="1:131" s="227" customFormat="1" ht="26.25" customHeight="1" x14ac:dyDescent="0.15">
      <c r="A29" s="246">
        <v>2</v>
      </c>
      <c r="B29" s="1107" t="s">
        <v>397</v>
      </c>
      <c r="C29" s="1108"/>
      <c r="D29" s="1108"/>
      <c r="E29" s="1108"/>
      <c r="F29" s="1108"/>
      <c r="G29" s="1108"/>
      <c r="H29" s="1108"/>
      <c r="I29" s="1108"/>
      <c r="J29" s="1108"/>
      <c r="K29" s="1108"/>
      <c r="L29" s="1108"/>
      <c r="M29" s="1108"/>
      <c r="N29" s="1108"/>
      <c r="O29" s="1108"/>
      <c r="P29" s="1109"/>
      <c r="Q29" s="1113">
        <v>558</v>
      </c>
      <c r="R29" s="1114"/>
      <c r="S29" s="1114"/>
      <c r="T29" s="1114"/>
      <c r="U29" s="1114"/>
      <c r="V29" s="1114">
        <v>548</v>
      </c>
      <c r="W29" s="1114"/>
      <c r="X29" s="1114"/>
      <c r="Y29" s="1114"/>
      <c r="Z29" s="1114"/>
      <c r="AA29" s="1114">
        <v>10</v>
      </c>
      <c r="AB29" s="1114"/>
      <c r="AC29" s="1114"/>
      <c r="AD29" s="1114"/>
      <c r="AE29" s="1115"/>
      <c r="AF29" s="1089">
        <v>10</v>
      </c>
      <c r="AG29" s="1090"/>
      <c r="AH29" s="1090"/>
      <c r="AI29" s="1090"/>
      <c r="AJ29" s="1091"/>
      <c r="AK29" s="1049">
        <v>164</v>
      </c>
      <c r="AL29" s="1040"/>
      <c r="AM29" s="1040"/>
      <c r="AN29" s="1040"/>
      <c r="AO29" s="1040"/>
      <c r="AP29" s="1040" t="s">
        <v>589</v>
      </c>
      <c r="AQ29" s="1040"/>
      <c r="AR29" s="1040"/>
      <c r="AS29" s="1040"/>
      <c r="AT29" s="1040"/>
      <c r="AU29" s="1040" t="s">
        <v>588</v>
      </c>
      <c r="AV29" s="1040"/>
      <c r="AW29" s="1040"/>
      <c r="AX29" s="1040"/>
      <c r="AY29" s="1040"/>
      <c r="AZ29" s="1112" t="s">
        <v>589</v>
      </c>
      <c r="BA29" s="1112"/>
      <c r="BB29" s="1112"/>
      <c r="BC29" s="1112"/>
      <c r="BD29" s="1112"/>
      <c r="BE29" s="1102"/>
      <c r="BF29" s="1102"/>
      <c r="BG29" s="1102"/>
      <c r="BH29" s="1102"/>
      <c r="BI29" s="1103"/>
      <c r="BJ29" s="232"/>
      <c r="BK29" s="232"/>
      <c r="BL29" s="232"/>
      <c r="BM29" s="232"/>
      <c r="BN29" s="232"/>
      <c r="BO29" s="245"/>
      <c r="BP29" s="245"/>
      <c r="BQ29" s="242">
        <v>23</v>
      </c>
      <c r="BR29" s="243"/>
      <c r="BS29" s="1084"/>
      <c r="BT29" s="1085"/>
      <c r="BU29" s="1085"/>
      <c r="BV29" s="1085"/>
      <c r="BW29" s="1085"/>
      <c r="BX29" s="1085"/>
      <c r="BY29" s="1085"/>
      <c r="BZ29" s="1085"/>
      <c r="CA29" s="1085"/>
      <c r="CB29" s="1085"/>
      <c r="CC29" s="1085"/>
      <c r="CD29" s="1085"/>
      <c r="CE29" s="1085"/>
      <c r="CF29" s="1085"/>
      <c r="CG29" s="1086"/>
      <c r="CH29" s="1059"/>
      <c r="CI29" s="1060"/>
      <c r="CJ29" s="1060"/>
      <c r="CK29" s="1060"/>
      <c r="CL29" s="1061"/>
      <c r="CM29" s="1059"/>
      <c r="CN29" s="1060"/>
      <c r="CO29" s="1060"/>
      <c r="CP29" s="1060"/>
      <c r="CQ29" s="1061"/>
      <c r="CR29" s="1059"/>
      <c r="CS29" s="1060"/>
      <c r="CT29" s="1060"/>
      <c r="CU29" s="1060"/>
      <c r="CV29" s="1061"/>
      <c r="CW29" s="1059"/>
      <c r="CX29" s="1060"/>
      <c r="CY29" s="1060"/>
      <c r="CZ29" s="1060"/>
      <c r="DA29" s="1061"/>
      <c r="DB29" s="1059"/>
      <c r="DC29" s="1060"/>
      <c r="DD29" s="1060"/>
      <c r="DE29" s="1060"/>
      <c r="DF29" s="1061"/>
      <c r="DG29" s="1059"/>
      <c r="DH29" s="1060"/>
      <c r="DI29" s="1060"/>
      <c r="DJ29" s="1060"/>
      <c r="DK29" s="1061"/>
      <c r="DL29" s="1059"/>
      <c r="DM29" s="1060"/>
      <c r="DN29" s="1060"/>
      <c r="DO29" s="1060"/>
      <c r="DP29" s="1061"/>
      <c r="DQ29" s="1059"/>
      <c r="DR29" s="1060"/>
      <c r="DS29" s="1060"/>
      <c r="DT29" s="1060"/>
      <c r="DU29" s="1061"/>
      <c r="DV29" s="1062"/>
      <c r="DW29" s="1063"/>
      <c r="DX29" s="1063"/>
      <c r="DY29" s="1063"/>
      <c r="DZ29" s="1064"/>
      <c r="EA29" s="226"/>
    </row>
    <row r="30" spans="1:131" s="227" customFormat="1" ht="26.25" customHeight="1" x14ac:dyDescent="0.15">
      <c r="A30" s="246">
        <v>3</v>
      </c>
      <c r="B30" s="1107" t="s">
        <v>398</v>
      </c>
      <c r="C30" s="1108"/>
      <c r="D30" s="1108"/>
      <c r="E30" s="1108"/>
      <c r="F30" s="1108"/>
      <c r="G30" s="1108"/>
      <c r="H30" s="1108"/>
      <c r="I30" s="1108"/>
      <c r="J30" s="1108"/>
      <c r="K30" s="1108"/>
      <c r="L30" s="1108"/>
      <c r="M30" s="1108"/>
      <c r="N30" s="1108"/>
      <c r="O30" s="1108"/>
      <c r="P30" s="1109"/>
      <c r="Q30" s="1113">
        <v>5468</v>
      </c>
      <c r="R30" s="1114"/>
      <c r="S30" s="1114"/>
      <c r="T30" s="1114"/>
      <c r="U30" s="1114"/>
      <c r="V30" s="1114">
        <v>5408</v>
      </c>
      <c r="W30" s="1114"/>
      <c r="X30" s="1114"/>
      <c r="Y30" s="1114"/>
      <c r="Z30" s="1114"/>
      <c r="AA30" s="1114">
        <v>60</v>
      </c>
      <c r="AB30" s="1114"/>
      <c r="AC30" s="1114"/>
      <c r="AD30" s="1114"/>
      <c r="AE30" s="1115"/>
      <c r="AF30" s="1089">
        <v>60</v>
      </c>
      <c r="AG30" s="1090"/>
      <c r="AH30" s="1090"/>
      <c r="AI30" s="1090"/>
      <c r="AJ30" s="1091"/>
      <c r="AK30" s="1049">
        <v>332</v>
      </c>
      <c r="AL30" s="1040"/>
      <c r="AM30" s="1040"/>
      <c r="AN30" s="1040"/>
      <c r="AO30" s="1040"/>
      <c r="AP30" s="1040" t="s">
        <v>589</v>
      </c>
      <c r="AQ30" s="1040"/>
      <c r="AR30" s="1040"/>
      <c r="AS30" s="1040"/>
      <c r="AT30" s="1040"/>
      <c r="AU30" s="1040" t="s">
        <v>588</v>
      </c>
      <c r="AV30" s="1040"/>
      <c r="AW30" s="1040"/>
      <c r="AX30" s="1040"/>
      <c r="AY30" s="1040"/>
      <c r="AZ30" s="1112" t="s">
        <v>589</v>
      </c>
      <c r="BA30" s="1112"/>
      <c r="BB30" s="1112"/>
      <c r="BC30" s="1112"/>
      <c r="BD30" s="1112"/>
      <c r="BE30" s="1102"/>
      <c r="BF30" s="1102"/>
      <c r="BG30" s="1102"/>
      <c r="BH30" s="1102"/>
      <c r="BI30" s="1103"/>
      <c r="BJ30" s="232"/>
      <c r="BK30" s="232"/>
      <c r="BL30" s="232"/>
      <c r="BM30" s="232"/>
      <c r="BN30" s="232"/>
      <c r="BO30" s="245"/>
      <c r="BP30" s="245"/>
      <c r="BQ30" s="242">
        <v>24</v>
      </c>
      <c r="BR30" s="243"/>
      <c r="BS30" s="1084"/>
      <c r="BT30" s="1085"/>
      <c r="BU30" s="1085"/>
      <c r="BV30" s="1085"/>
      <c r="BW30" s="1085"/>
      <c r="BX30" s="1085"/>
      <c r="BY30" s="1085"/>
      <c r="BZ30" s="1085"/>
      <c r="CA30" s="1085"/>
      <c r="CB30" s="1085"/>
      <c r="CC30" s="1085"/>
      <c r="CD30" s="1085"/>
      <c r="CE30" s="1085"/>
      <c r="CF30" s="1085"/>
      <c r="CG30" s="1086"/>
      <c r="CH30" s="1059"/>
      <c r="CI30" s="1060"/>
      <c r="CJ30" s="1060"/>
      <c r="CK30" s="1060"/>
      <c r="CL30" s="1061"/>
      <c r="CM30" s="1059"/>
      <c r="CN30" s="1060"/>
      <c r="CO30" s="1060"/>
      <c r="CP30" s="1060"/>
      <c r="CQ30" s="1061"/>
      <c r="CR30" s="1059"/>
      <c r="CS30" s="1060"/>
      <c r="CT30" s="1060"/>
      <c r="CU30" s="1060"/>
      <c r="CV30" s="1061"/>
      <c r="CW30" s="1059"/>
      <c r="CX30" s="1060"/>
      <c r="CY30" s="1060"/>
      <c r="CZ30" s="1060"/>
      <c r="DA30" s="1061"/>
      <c r="DB30" s="1059"/>
      <c r="DC30" s="1060"/>
      <c r="DD30" s="1060"/>
      <c r="DE30" s="1060"/>
      <c r="DF30" s="1061"/>
      <c r="DG30" s="1059"/>
      <c r="DH30" s="1060"/>
      <c r="DI30" s="1060"/>
      <c r="DJ30" s="1060"/>
      <c r="DK30" s="1061"/>
      <c r="DL30" s="1059"/>
      <c r="DM30" s="1060"/>
      <c r="DN30" s="1060"/>
      <c r="DO30" s="1060"/>
      <c r="DP30" s="1061"/>
      <c r="DQ30" s="1059"/>
      <c r="DR30" s="1060"/>
      <c r="DS30" s="1060"/>
      <c r="DT30" s="1060"/>
      <c r="DU30" s="1061"/>
      <c r="DV30" s="1062"/>
      <c r="DW30" s="1063"/>
      <c r="DX30" s="1063"/>
      <c r="DY30" s="1063"/>
      <c r="DZ30" s="1064"/>
      <c r="EA30" s="226"/>
    </row>
    <row r="31" spans="1:131" s="227" customFormat="1" ht="26.25" customHeight="1" x14ac:dyDescent="0.15">
      <c r="A31" s="246">
        <v>4</v>
      </c>
      <c r="B31" s="1107" t="s">
        <v>399</v>
      </c>
      <c r="C31" s="1108"/>
      <c r="D31" s="1108"/>
      <c r="E31" s="1108"/>
      <c r="F31" s="1108"/>
      <c r="G31" s="1108"/>
      <c r="H31" s="1108"/>
      <c r="I31" s="1108"/>
      <c r="J31" s="1108"/>
      <c r="K31" s="1108"/>
      <c r="L31" s="1108"/>
      <c r="M31" s="1108"/>
      <c r="N31" s="1108"/>
      <c r="O31" s="1108"/>
      <c r="P31" s="1109"/>
      <c r="Q31" s="1113">
        <v>3748</v>
      </c>
      <c r="R31" s="1114"/>
      <c r="S31" s="1114"/>
      <c r="T31" s="1114"/>
      <c r="U31" s="1114"/>
      <c r="V31" s="1114">
        <v>3613</v>
      </c>
      <c r="W31" s="1114"/>
      <c r="X31" s="1114"/>
      <c r="Y31" s="1114"/>
      <c r="Z31" s="1114"/>
      <c r="AA31" s="1114">
        <v>135</v>
      </c>
      <c r="AB31" s="1114"/>
      <c r="AC31" s="1114"/>
      <c r="AD31" s="1114"/>
      <c r="AE31" s="1115"/>
      <c r="AF31" s="1089">
        <v>135</v>
      </c>
      <c r="AG31" s="1090"/>
      <c r="AH31" s="1090"/>
      <c r="AI31" s="1090"/>
      <c r="AJ31" s="1091"/>
      <c r="AK31" s="1049">
        <v>553</v>
      </c>
      <c r="AL31" s="1040"/>
      <c r="AM31" s="1040"/>
      <c r="AN31" s="1040"/>
      <c r="AO31" s="1040"/>
      <c r="AP31" s="1040" t="s">
        <v>589</v>
      </c>
      <c r="AQ31" s="1040"/>
      <c r="AR31" s="1040"/>
      <c r="AS31" s="1040"/>
      <c r="AT31" s="1040"/>
      <c r="AU31" s="1040" t="s">
        <v>588</v>
      </c>
      <c r="AV31" s="1040"/>
      <c r="AW31" s="1040"/>
      <c r="AX31" s="1040"/>
      <c r="AY31" s="1040"/>
      <c r="AZ31" s="1112" t="s">
        <v>590</v>
      </c>
      <c r="BA31" s="1112"/>
      <c r="BB31" s="1112"/>
      <c r="BC31" s="1112"/>
      <c r="BD31" s="1112"/>
      <c r="BE31" s="1102"/>
      <c r="BF31" s="1102"/>
      <c r="BG31" s="1102"/>
      <c r="BH31" s="1102"/>
      <c r="BI31" s="1103"/>
      <c r="BJ31" s="232"/>
      <c r="BK31" s="232"/>
      <c r="BL31" s="232"/>
      <c r="BM31" s="232"/>
      <c r="BN31" s="232"/>
      <c r="BO31" s="245"/>
      <c r="BP31" s="245"/>
      <c r="BQ31" s="242">
        <v>25</v>
      </c>
      <c r="BR31" s="243"/>
      <c r="BS31" s="1084"/>
      <c r="BT31" s="1085"/>
      <c r="BU31" s="1085"/>
      <c r="BV31" s="1085"/>
      <c r="BW31" s="1085"/>
      <c r="BX31" s="1085"/>
      <c r="BY31" s="1085"/>
      <c r="BZ31" s="1085"/>
      <c r="CA31" s="1085"/>
      <c r="CB31" s="1085"/>
      <c r="CC31" s="1085"/>
      <c r="CD31" s="1085"/>
      <c r="CE31" s="1085"/>
      <c r="CF31" s="1085"/>
      <c r="CG31" s="1086"/>
      <c r="CH31" s="1059"/>
      <c r="CI31" s="1060"/>
      <c r="CJ31" s="1060"/>
      <c r="CK31" s="1060"/>
      <c r="CL31" s="1061"/>
      <c r="CM31" s="1059"/>
      <c r="CN31" s="1060"/>
      <c r="CO31" s="1060"/>
      <c r="CP31" s="1060"/>
      <c r="CQ31" s="1061"/>
      <c r="CR31" s="1059"/>
      <c r="CS31" s="1060"/>
      <c r="CT31" s="1060"/>
      <c r="CU31" s="1060"/>
      <c r="CV31" s="1061"/>
      <c r="CW31" s="1059"/>
      <c r="CX31" s="1060"/>
      <c r="CY31" s="1060"/>
      <c r="CZ31" s="1060"/>
      <c r="DA31" s="1061"/>
      <c r="DB31" s="1059"/>
      <c r="DC31" s="1060"/>
      <c r="DD31" s="1060"/>
      <c r="DE31" s="1060"/>
      <c r="DF31" s="1061"/>
      <c r="DG31" s="1059"/>
      <c r="DH31" s="1060"/>
      <c r="DI31" s="1060"/>
      <c r="DJ31" s="1060"/>
      <c r="DK31" s="1061"/>
      <c r="DL31" s="1059"/>
      <c r="DM31" s="1060"/>
      <c r="DN31" s="1060"/>
      <c r="DO31" s="1060"/>
      <c r="DP31" s="1061"/>
      <c r="DQ31" s="1059"/>
      <c r="DR31" s="1060"/>
      <c r="DS31" s="1060"/>
      <c r="DT31" s="1060"/>
      <c r="DU31" s="1061"/>
      <c r="DV31" s="1062"/>
      <c r="DW31" s="1063"/>
      <c r="DX31" s="1063"/>
      <c r="DY31" s="1063"/>
      <c r="DZ31" s="1064"/>
      <c r="EA31" s="226"/>
    </row>
    <row r="32" spans="1:131" s="227" customFormat="1" ht="26.25" customHeight="1" x14ac:dyDescent="0.15">
      <c r="A32" s="246">
        <v>5</v>
      </c>
      <c r="B32" s="1107" t="s">
        <v>400</v>
      </c>
      <c r="C32" s="1108"/>
      <c r="D32" s="1108"/>
      <c r="E32" s="1108"/>
      <c r="F32" s="1108"/>
      <c r="G32" s="1108"/>
      <c r="H32" s="1108"/>
      <c r="I32" s="1108"/>
      <c r="J32" s="1108"/>
      <c r="K32" s="1108"/>
      <c r="L32" s="1108"/>
      <c r="M32" s="1108"/>
      <c r="N32" s="1108"/>
      <c r="O32" s="1108"/>
      <c r="P32" s="1109"/>
      <c r="Q32" s="1113">
        <v>745</v>
      </c>
      <c r="R32" s="1114"/>
      <c r="S32" s="1114"/>
      <c r="T32" s="1114"/>
      <c r="U32" s="1114"/>
      <c r="V32" s="1114">
        <v>641</v>
      </c>
      <c r="W32" s="1114"/>
      <c r="X32" s="1114"/>
      <c r="Y32" s="1114"/>
      <c r="Z32" s="1114"/>
      <c r="AA32" s="1114">
        <v>104</v>
      </c>
      <c r="AB32" s="1114"/>
      <c r="AC32" s="1114"/>
      <c r="AD32" s="1114"/>
      <c r="AE32" s="1115"/>
      <c r="AF32" s="1089">
        <v>258</v>
      </c>
      <c r="AG32" s="1090"/>
      <c r="AH32" s="1090"/>
      <c r="AI32" s="1090"/>
      <c r="AJ32" s="1091"/>
      <c r="AK32" s="1049">
        <v>1</v>
      </c>
      <c r="AL32" s="1040"/>
      <c r="AM32" s="1040"/>
      <c r="AN32" s="1040"/>
      <c r="AO32" s="1040"/>
      <c r="AP32" s="1040">
        <v>3061</v>
      </c>
      <c r="AQ32" s="1040"/>
      <c r="AR32" s="1040"/>
      <c r="AS32" s="1040"/>
      <c r="AT32" s="1040"/>
      <c r="AU32" s="1040" t="s">
        <v>589</v>
      </c>
      <c r="AV32" s="1040"/>
      <c r="AW32" s="1040"/>
      <c r="AX32" s="1040"/>
      <c r="AY32" s="1040"/>
      <c r="AZ32" s="1112" t="s">
        <v>590</v>
      </c>
      <c r="BA32" s="1112"/>
      <c r="BB32" s="1112"/>
      <c r="BC32" s="1112"/>
      <c r="BD32" s="1112"/>
      <c r="BE32" s="1102" t="s">
        <v>401</v>
      </c>
      <c r="BF32" s="1102"/>
      <c r="BG32" s="1102"/>
      <c r="BH32" s="1102"/>
      <c r="BI32" s="1103"/>
      <c r="BJ32" s="232"/>
      <c r="BK32" s="232"/>
      <c r="BL32" s="232"/>
      <c r="BM32" s="232"/>
      <c r="BN32" s="232"/>
      <c r="BO32" s="245"/>
      <c r="BP32" s="245"/>
      <c r="BQ32" s="242">
        <v>26</v>
      </c>
      <c r="BR32" s="243"/>
      <c r="BS32" s="1084"/>
      <c r="BT32" s="1085"/>
      <c r="BU32" s="1085"/>
      <c r="BV32" s="1085"/>
      <c r="BW32" s="1085"/>
      <c r="BX32" s="1085"/>
      <c r="BY32" s="1085"/>
      <c r="BZ32" s="1085"/>
      <c r="CA32" s="1085"/>
      <c r="CB32" s="1085"/>
      <c r="CC32" s="1085"/>
      <c r="CD32" s="1085"/>
      <c r="CE32" s="1085"/>
      <c r="CF32" s="1085"/>
      <c r="CG32" s="1086"/>
      <c r="CH32" s="1059"/>
      <c r="CI32" s="1060"/>
      <c r="CJ32" s="1060"/>
      <c r="CK32" s="1060"/>
      <c r="CL32" s="1061"/>
      <c r="CM32" s="1059"/>
      <c r="CN32" s="1060"/>
      <c r="CO32" s="1060"/>
      <c r="CP32" s="1060"/>
      <c r="CQ32" s="1061"/>
      <c r="CR32" s="1059"/>
      <c r="CS32" s="1060"/>
      <c r="CT32" s="1060"/>
      <c r="CU32" s="1060"/>
      <c r="CV32" s="1061"/>
      <c r="CW32" s="1059"/>
      <c r="CX32" s="1060"/>
      <c r="CY32" s="1060"/>
      <c r="CZ32" s="1060"/>
      <c r="DA32" s="1061"/>
      <c r="DB32" s="1059"/>
      <c r="DC32" s="1060"/>
      <c r="DD32" s="1060"/>
      <c r="DE32" s="1060"/>
      <c r="DF32" s="1061"/>
      <c r="DG32" s="1059"/>
      <c r="DH32" s="1060"/>
      <c r="DI32" s="1060"/>
      <c r="DJ32" s="1060"/>
      <c r="DK32" s="1061"/>
      <c r="DL32" s="1059"/>
      <c r="DM32" s="1060"/>
      <c r="DN32" s="1060"/>
      <c r="DO32" s="1060"/>
      <c r="DP32" s="1061"/>
      <c r="DQ32" s="1059"/>
      <c r="DR32" s="1060"/>
      <c r="DS32" s="1060"/>
      <c r="DT32" s="1060"/>
      <c r="DU32" s="1061"/>
      <c r="DV32" s="1062"/>
      <c r="DW32" s="1063"/>
      <c r="DX32" s="1063"/>
      <c r="DY32" s="1063"/>
      <c r="DZ32" s="1064"/>
      <c r="EA32" s="226"/>
    </row>
    <row r="33" spans="1:131" s="227" customFormat="1" ht="26.25" customHeight="1" x14ac:dyDescent="0.15">
      <c r="A33" s="246">
        <v>6</v>
      </c>
      <c r="B33" s="1107" t="s">
        <v>402</v>
      </c>
      <c r="C33" s="1108"/>
      <c r="D33" s="1108"/>
      <c r="E33" s="1108"/>
      <c r="F33" s="1108"/>
      <c r="G33" s="1108"/>
      <c r="H33" s="1108"/>
      <c r="I33" s="1108"/>
      <c r="J33" s="1108"/>
      <c r="K33" s="1108"/>
      <c r="L33" s="1108"/>
      <c r="M33" s="1108"/>
      <c r="N33" s="1108"/>
      <c r="O33" s="1108"/>
      <c r="P33" s="1109"/>
      <c r="Q33" s="1113">
        <v>487</v>
      </c>
      <c r="R33" s="1114"/>
      <c r="S33" s="1114"/>
      <c r="T33" s="1114"/>
      <c r="U33" s="1114"/>
      <c r="V33" s="1114">
        <v>472</v>
      </c>
      <c r="W33" s="1114"/>
      <c r="X33" s="1114"/>
      <c r="Y33" s="1114"/>
      <c r="Z33" s="1114"/>
      <c r="AA33" s="1114">
        <v>15</v>
      </c>
      <c r="AB33" s="1114"/>
      <c r="AC33" s="1114"/>
      <c r="AD33" s="1114"/>
      <c r="AE33" s="1115"/>
      <c r="AF33" s="1089" t="s">
        <v>403</v>
      </c>
      <c r="AG33" s="1090"/>
      <c r="AH33" s="1090"/>
      <c r="AI33" s="1090"/>
      <c r="AJ33" s="1091"/>
      <c r="AK33" s="1049">
        <v>304</v>
      </c>
      <c r="AL33" s="1040"/>
      <c r="AM33" s="1040"/>
      <c r="AN33" s="1040"/>
      <c r="AO33" s="1040"/>
      <c r="AP33" s="1040">
        <v>4774</v>
      </c>
      <c r="AQ33" s="1040"/>
      <c r="AR33" s="1040"/>
      <c r="AS33" s="1040"/>
      <c r="AT33" s="1040"/>
      <c r="AU33" s="1040">
        <v>4774</v>
      </c>
      <c r="AV33" s="1040"/>
      <c r="AW33" s="1040"/>
      <c r="AX33" s="1040"/>
      <c r="AY33" s="1040"/>
      <c r="AZ33" s="1112" t="s">
        <v>589</v>
      </c>
      <c r="BA33" s="1112"/>
      <c r="BB33" s="1112"/>
      <c r="BC33" s="1112"/>
      <c r="BD33" s="1112"/>
      <c r="BE33" s="1102" t="s">
        <v>404</v>
      </c>
      <c r="BF33" s="1102"/>
      <c r="BG33" s="1102"/>
      <c r="BH33" s="1102"/>
      <c r="BI33" s="1103"/>
      <c r="BJ33" s="232"/>
      <c r="BK33" s="232"/>
      <c r="BL33" s="232"/>
      <c r="BM33" s="232"/>
      <c r="BN33" s="232"/>
      <c r="BO33" s="245"/>
      <c r="BP33" s="245"/>
      <c r="BQ33" s="242">
        <v>27</v>
      </c>
      <c r="BR33" s="243"/>
      <c r="BS33" s="1084"/>
      <c r="BT33" s="1085"/>
      <c r="BU33" s="1085"/>
      <c r="BV33" s="1085"/>
      <c r="BW33" s="1085"/>
      <c r="BX33" s="1085"/>
      <c r="BY33" s="1085"/>
      <c r="BZ33" s="1085"/>
      <c r="CA33" s="1085"/>
      <c r="CB33" s="1085"/>
      <c r="CC33" s="1085"/>
      <c r="CD33" s="1085"/>
      <c r="CE33" s="1085"/>
      <c r="CF33" s="1085"/>
      <c r="CG33" s="1086"/>
      <c r="CH33" s="1059"/>
      <c r="CI33" s="1060"/>
      <c r="CJ33" s="1060"/>
      <c r="CK33" s="1060"/>
      <c r="CL33" s="1061"/>
      <c r="CM33" s="1059"/>
      <c r="CN33" s="1060"/>
      <c r="CO33" s="1060"/>
      <c r="CP33" s="1060"/>
      <c r="CQ33" s="1061"/>
      <c r="CR33" s="1059"/>
      <c r="CS33" s="1060"/>
      <c r="CT33" s="1060"/>
      <c r="CU33" s="1060"/>
      <c r="CV33" s="1061"/>
      <c r="CW33" s="1059"/>
      <c r="CX33" s="1060"/>
      <c r="CY33" s="1060"/>
      <c r="CZ33" s="1060"/>
      <c r="DA33" s="1061"/>
      <c r="DB33" s="1059"/>
      <c r="DC33" s="1060"/>
      <c r="DD33" s="1060"/>
      <c r="DE33" s="1060"/>
      <c r="DF33" s="1061"/>
      <c r="DG33" s="1059"/>
      <c r="DH33" s="1060"/>
      <c r="DI33" s="1060"/>
      <c r="DJ33" s="1060"/>
      <c r="DK33" s="1061"/>
      <c r="DL33" s="1059"/>
      <c r="DM33" s="1060"/>
      <c r="DN33" s="1060"/>
      <c r="DO33" s="1060"/>
      <c r="DP33" s="1061"/>
      <c r="DQ33" s="1059"/>
      <c r="DR33" s="1060"/>
      <c r="DS33" s="1060"/>
      <c r="DT33" s="1060"/>
      <c r="DU33" s="1061"/>
      <c r="DV33" s="1062"/>
      <c r="DW33" s="1063"/>
      <c r="DX33" s="1063"/>
      <c r="DY33" s="1063"/>
      <c r="DZ33" s="1064"/>
      <c r="EA33" s="226"/>
    </row>
    <row r="34" spans="1:131" s="227" customFormat="1" ht="26.25" customHeight="1" x14ac:dyDescent="0.15">
      <c r="A34" s="246">
        <v>7</v>
      </c>
      <c r="B34" s="1107"/>
      <c r="C34" s="1108"/>
      <c r="D34" s="1108"/>
      <c r="E34" s="1108"/>
      <c r="F34" s="1108"/>
      <c r="G34" s="1108"/>
      <c r="H34" s="1108"/>
      <c r="I34" s="1108"/>
      <c r="J34" s="1108"/>
      <c r="K34" s="1108"/>
      <c r="L34" s="1108"/>
      <c r="M34" s="1108"/>
      <c r="N34" s="1108"/>
      <c r="O34" s="1108"/>
      <c r="P34" s="1109"/>
      <c r="Q34" s="1113"/>
      <c r="R34" s="1114"/>
      <c r="S34" s="1114"/>
      <c r="T34" s="1114"/>
      <c r="U34" s="1114"/>
      <c r="V34" s="1114"/>
      <c r="W34" s="1114"/>
      <c r="X34" s="1114"/>
      <c r="Y34" s="1114"/>
      <c r="Z34" s="1114"/>
      <c r="AA34" s="1114"/>
      <c r="AB34" s="1114"/>
      <c r="AC34" s="1114"/>
      <c r="AD34" s="1114"/>
      <c r="AE34" s="1115"/>
      <c r="AF34" s="1089"/>
      <c r="AG34" s="1090"/>
      <c r="AH34" s="1090"/>
      <c r="AI34" s="1090"/>
      <c r="AJ34" s="1091"/>
      <c r="AK34" s="1049"/>
      <c r="AL34" s="1040"/>
      <c r="AM34" s="1040"/>
      <c r="AN34" s="1040"/>
      <c r="AO34" s="1040"/>
      <c r="AP34" s="1040"/>
      <c r="AQ34" s="1040"/>
      <c r="AR34" s="1040"/>
      <c r="AS34" s="1040"/>
      <c r="AT34" s="1040"/>
      <c r="AU34" s="1040"/>
      <c r="AV34" s="1040"/>
      <c r="AW34" s="1040"/>
      <c r="AX34" s="1040"/>
      <c r="AY34" s="1040"/>
      <c r="AZ34" s="1112"/>
      <c r="BA34" s="1112"/>
      <c r="BB34" s="1112"/>
      <c r="BC34" s="1112"/>
      <c r="BD34" s="1112"/>
      <c r="BE34" s="1102"/>
      <c r="BF34" s="1102"/>
      <c r="BG34" s="1102"/>
      <c r="BH34" s="1102"/>
      <c r="BI34" s="1103"/>
      <c r="BJ34" s="232"/>
      <c r="BK34" s="232"/>
      <c r="BL34" s="232"/>
      <c r="BM34" s="232"/>
      <c r="BN34" s="232"/>
      <c r="BO34" s="245"/>
      <c r="BP34" s="245"/>
      <c r="BQ34" s="242">
        <v>28</v>
      </c>
      <c r="BR34" s="243"/>
      <c r="BS34" s="1084"/>
      <c r="BT34" s="1085"/>
      <c r="BU34" s="1085"/>
      <c r="BV34" s="1085"/>
      <c r="BW34" s="1085"/>
      <c r="BX34" s="1085"/>
      <c r="BY34" s="1085"/>
      <c r="BZ34" s="1085"/>
      <c r="CA34" s="1085"/>
      <c r="CB34" s="1085"/>
      <c r="CC34" s="1085"/>
      <c r="CD34" s="1085"/>
      <c r="CE34" s="1085"/>
      <c r="CF34" s="1085"/>
      <c r="CG34" s="1086"/>
      <c r="CH34" s="1059"/>
      <c r="CI34" s="1060"/>
      <c r="CJ34" s="1060"/>
      <c r="CK34" s="1060"/>
      <c r="CL34" s="1061"/>
      <c r="CM34" s="1059"/>
      <c r="CN34" s="1060"/>
      <c r="CO34" s="1060"/>
      <c r="CP34" s="1060"/>
      <c r="CQ34" s="1061"/>
      <c r="CR34" s="1059"/>
      <c r="CS34" s="1060"/>
      <c r="CT34" s="1060"/>
      <c r="CU34" s="1060"/>
      <c r="CV34" s="1061"/>
      <c r="CW34" s="1059"/>
      <c r="CX34" s="1060"/>
      <c r="CY34" s="1060"/>
      <c r="CZ34" s="1060"/>
      <c r="DA34" s="1061"/>
      <c r="DB34" s="1059"/>
      <c r="DC34" s="1060"/>
      <c r="DD34" s="1060"/>
      <c r="DE34" s="1060"/>
      <c r="DF34" s="1061"/>
      <c r="DG34" s="1059"/>
      <c r="DH34" s="1060"/>
      <c r="DI34" s="1060"/>
      <c r="DJ34" s="1060"/>
      <c r="DK34" s="1061"/>
      <c r="DL34" s="1059"/>
      <c r="DM34" s="1060"/>
      <c r="DN34" s="1060"/>
      <c r="DO34" s="1060"/>
      <c r="DP34" s="1061"/>
      <c r="DQ34" s="1059"/>
      <c r="DR34" s="1060"/>
      <c r="DS34" s="1060"/>
      <c r="DT34" s="1060"/>
      <c r="DU34" s="1061"/>
      <c r="DV34" s="1062"/>
      <c r="DW34" s="1063"/>
      <c r="DX34" s="1063"/>
      <c r="DY34" s="1063"/>
      <c r="DZ34" s="1064"/>
      <c r="EA34" s="226"/>
    </row>
    <row r="35" spans="1:131" s="227" customFormat="1" ht="26.25" customHeight="1" x14ac:dyDescent="0.15">
      <c r="A35" s="246">
        <v>8</v>
      </c>
      <c r="B35" s="1107"/>
      <c r="C35" s="1108"/>
      <c r="D35" s="1108"/>
      <c r="E35" s="1108"/>
      <c r="F35" s="1108"/>
      <c r="G35" s="1108"/>
      <c r="H35" s="1108"/>
      <c r="I35" s="1108"/>
      <c r="J35" s="1108"/>
      <c r="K35" s="1108"/>
      <c r="L35" s="1108"/>
      <c r="M35" s="1108"/>
      <c r="N35" s="1108"/>
      <c r="O35" s="1108"/>
      <c r="P35" s="1109"/>
      <c r="Q35" s="1113"/>
      <c r="R35" s="1114"/>
      <c r="S35" s="1114"/>
      <c r="T35" s="1114"/>
      <c r="U35" s="1114"/>
      <c r="V35" s="1114"/>
      <c r="W35" s="1114"/>
      <c r="X35" s="1114"/>
      <c r="Y35" s="1114"/>
      <c r="Z35" s="1114"/>
      <c r="AA35" s="1114"/>
      <c r="AB35" s="1114"/>
      <c r="AC35" s="1114"/>
      <c r="AD35" s="1114"/>
      <c r="AE35" s="1115"/>
      <c r="AF35" s="1089"/>
      <c r="AG35" s="1090"/>
      <c r="AH35" s="1090"/>
      <c r="AI35" s="1090"/>
      <c r="AJ35" s="1091"/>
      <c r="AK35" s="1049"/>
      <c r="AL35" s="1040"/>
      <c r="AM35" s="1040"/>
      <c r="AN35" s="1040"/>
      <c r="AO35" s="1040"/>
      <c r="AP35" s="1040"/>
      <c r="AQ35" s="1040"/>
      <c r="AR35" s="1040"/>
      <c r="AS35" s="1040"/>
      <c r="AT35" s="1040"/>
      <c r="AU35" s="1040"/>
      <c r="AV35" s="1040"/>
      <c r="AW35" s="1040"/>
      <c r="AX35" s="1040"/>
      <c r="AY35" s="1040"/>
      <c r="AZ35" s="1112"/>
      <c r="BA35" s="1112"/>
      <c r="BB35" s="1112"/>
      <c r="BC35" s="1112"/>
      <c r="BD35" s="1112"/>
      <c r="BE35" s="1102"/>
      <c r="BF35" s="1102"/>
      <c r="BG35" s="1102"/>
      <c r="BH35" s="1102"/>
      <c r="BI35" s="1103"/>
      <c r="BJ35" s="232"/>
      <c r="BK35" s="232"/>
      <c r="BL35" s="232"/>
      <c r="BM35" s="232"/>
      <c r="BN35" s="232"/>
      <c r="BO35" s="245"/>
      <c r="BP35" s="245"/>
      <c r="BQ35" s="242">
        <v>29</v>
      </c>
      <c r="BR35" s="243"/>
      <c r="BS35" s="1084"/>
      <c r="BT35" s="1085"/>
      <c r="BU35" s="1085"/>
      <c r="BV35" s="1085"/>
      <c r="BW35" s="1085"/>
      <c r="BX35" s="1085"/>
      <c r="BY35" s="1085"/>
      <c r="BZ35" s="1085"/>
      <c r="CA35" s="1085"/>
      <c r="CB35" s="1085"/>
      <c r="CC35" s="1085"/>
      <c r="CD35" s="1085"/>
      <c r="CE35" s="1085"/>
      <c r="CF35" s="1085"/>
      <c r="CG35" s="1086"/>
      <c r="CH35" s="1059"/>
      <c r="CI35" s="1060"/>
      <c r="CJ35" s="1060"/>
      <c r="CK35" s="1060"/>
      <c r="CL35" s="1061"/>
      <c r="CM35" s="1059"/>
      <c r="CN35" s="1060"/>
      <c r="CO35" s="1060"/>
      <c r="CP35" s="1060"/>
      <c r="CQ35" s="1061"/>
      <c r="CR35" s="1059"/>
      <c r="CS35" s="1060"/>
      <c r="CT35" s="1060"/>
      <c r="CU35" s="1060"/>
      <c r="CV35" s="1061"/>
      <c r="CW35" s="1059"/>
      <c r="CX35" s="1060"/>
      <c r="CY35" s="1060"/>
      <c r="CZ35" s="1060"/>
      <c r="DA35" s="1061"/>
      <c r="DB35" s="1059"/>
      <c r="DC35" s="1060"/>
      <c r="DD35" s="1060"/>
      <c r="DE35" s="1060"/>
      <c r="DF35" s="1061"/>
      <c r="DG35" s="1059"/>
      <c r="DH35" s="1060"/>
      <c r="DI35" s="1060"/>
      <c r="DJ35" s="1060"/>
      <c r="DK35" s="1061"/>
      <c r="DL35" s="1059"/>
      <c r="DM35" s="1060"/>
      <c r="DN35" s="1060"/>
      <c r="DO35" s="1060"/>
      <c r="DP35" s="1061"/>
      <c r="DQ35" s="1059"/>
      <c r="DR35" s="1060"/>
      <c r="DS35" s="1060"/>
      <c r="DT35" s="1060"/>
      <c r="DU35" s="1061"/>
      <c r="DV35" s="1062"/>
      <c r="DW35" s="1063"/>
      <c r="DX35" s="1063"/>
      <c r="DY35" s="1063"/>
      <c r="DZ35" s="1064"/>
      <c r="EA35" s="226"/>
    </row>
    <row r="36" spans="1:131" s="227" customFormat="1" ht="26.25" customHeight="1" x14ac:dyDescent="0.15">
      <c r="A36" s="246">
        <v>9</v>
      </c>
      <c r="B36" s="1107"/>
      <c r="C36" s="1108"/>
      <c r="D36" s="1108"/>
      <c r="E36" s="1108"/>
      <c r="F36" s="1108"/>
      <c r="G36" s="1108"/>
      <c r="H36" s="1108"/>
      <c r="I36" s="1108"/>
      <c r="J36" s="1108"/>
      <c r="K36" s="1108"/>
      <c r="L36" s="1108"/>
      <c r="M36" s="1108"/>
      <c r="N36" s="1108"/>
      <c r="O36" s="1108"/>
      <c r="P36" s="1109"/>
      <c r="Q36" s="1113"/>
      <c r="R36" s="1114"/>
      <c r="S36" s="1114"/>
      <c r="T36" s="1114"/>
      <c r="U36" s="1114"/>
      <c r="V36" s="1114"/>
      <c r="W36" s="1114"/>
      <c r="X36" s="1114"/>
      <c r="Y36" s="1114"/>
      <c r="Z36" s="1114"/>
      <c r="AA36" s="1114"/>
      <c r="AB36" s="1114"/>
      <c r="AC36" s="1114"/>
      <c r="AD36" s="1114"/>
      <c r="AE36" s="1115"/>
      <c r="AF36" s="1089"/>
      <c r="AG36" s="1090"/>
      <c r="AH36" s="1090"/>
      <c r="AI36" s="1090"/>
      <c r="AJ36" s="1091"/>
      <c r="AK36" s="1049"/>
      <c r="AL36" s="1040"/>
      <c r="AM36" s="1040"/>
      <c r="AN36" s="1040"/>
      <c r="AO36" s="1040"/>
      <c r="AP36" s="1040"/>
      <c r="AQ36" s="1040"/>
      <c r="AR36" s="1040"/>
      <c r="AS36" s="1040"/>
      <c r="AT36" s="1040"/>
      <c r="AU36" s="1040"/>
      <c r="AV36" s="1040"/>
      <c r="AW36" s="1040"/>
      <c r="AX36" s="1040"/>
      <c r="AY36" s="1040"/>
      <c r="AZ36" s="1112"/>
      <c r="BA36" s="1112"/>
      <c r="BB36" s="1112"/>
      <c r="BC36" s="1112"/>
      <c r="BD36" s="1112"/>
      <c r="BE36" s="1102"/>
      <c r="BF36" s="1102"/>
      <c r="BG36" s="1102"/>
      <c r="BH36" s="1102"/>
      <c r="BI36" s="1103"/>
      <c r="BJ36" s="232"/>
      <c r="BK36" s="232"/>
      <c r="BL36" s="232"/>
      <c r="BM36" s="232"/>
      <c r="BN36" s="232"/>
      <c r="BO36" s="245"/>
      <c r="BP36" s="245"/>
      <c r="BQ36" s="242">
        <v>30</v>
      </c>
      <c r="BR36" s="243"/>
      <c r="BS36" s="1084"/>
      <c r="BT36" s="1085"/>
      <c r="BU36" s="1085"/>
      <c r="BV36" s="1085"/>
      <c r="BW36" s="1085"/>
      <c r="BX36" s="1085"/>
      <c r="BY36" s="1085"/>
      <c r="BZ36" s="1085"/>
      <c r="CA36" s="1085"/>
      <c r="CB36" s="1085"/>
      <c r="CC36" s="1085"/>
      <c r="CD36" s="1085"/>
      <c r="CE36" s="1085"/>
      <c r="CF36" s="1085"/>
      <c r="CG36" s="1086"/>
      <c r="CH36" s="1059"/>
      <c r="CI36" s="1060"/>
      <c r="CJ36" s="1060"/>
      <c r="CK36" s="1060"/>
      <c r="CL36" s="1061"/>
      <c r="CM36" s="1059"/>
      <c r="CN36" s="1060"/>
      <c r="CO36" s="1060"/>
      <c r="CP36" s="1060"/>
      <c r="CQ36" s="1061"/>
      <c r="CR36" s="1059"/>
      <c r="CS36" s="1060"/>
      <c r="CT36" s="1060"/>
      <c r="CU36" s="1060"/>
      <c r="CV36" s="1061"/>
      <c r="CW36" s="1059"/>
      <c r="CX36" s="1060"/>
      <c r="CY36" s="1060"/>
      <c r="CZ36" s="1060"/>
      <c r="DA36" s="1061"/>
      <c r="DB36" s="1059"/>
      <c r="DC36" s="1060"/>
      <c r="DD36" s="1060"/>
      <c r="DE36" s="1060"/>
      <c r="DF36" s="1061"/>
      <c r="DG36" s="1059"/>
      <c r="DH36" s="1060"/>
      <c r="DI36" s="1060"/>
      <c r="DJ36" s="1060"/>
      <c r="DK36" s="1061"/>
      <c r="DL36" s="1059"/>
      <c r="DM36" s="1060"/>
      <c r="DN36" s="1060"/>
      <c r="DO36" s="1060"/>
      <c r="DP36" s="1061"/>
      <c r="DQ36" s="1059"/>
      <c r="DR36" s="1060"/>
      <c r="DS36" s="1060"/>
      <c r="DT36" s="1060"/>
      <c r="DU36" s="1061"/>
      <c r="DV36" s="1062"/>
      <c r="DW36" s="1063"/>
      <c r="DX36" s="1063"/>
      <c r="DY36" s="1063"/>
      <c r="DZ36" s="1064"/>
      <c r="EA36" s="226"/>
    </row>
    <row r="37" spans="1:131" s="227" customFormat="1" ht="26.25" customHeight="1" x14ac:dyDescent="0.15">
      <c r="A37" s="246">
        <v>10</v>
      </c>
      <c r="B37" s="1107"/>
      <c r="C37" s="1108"/>
      <c r="D37" s="1108"/>
      <c r="E37" s="1108"/>
      <c r="F37" s="1108"/>
      <c r="G37" s="1108"/>
      <c r="H37" s="1108"/>
      <c r="I37" s="1108"/>
      <c r="J37" s="1108"/>
      <c r="K37" s="1108"/>
      <c r="L37" s="1108"/>
      <c r="M37" s="1108"/>
      <c r="N37" s="1108"/>
      <c r="O37" s="1108"/>
      <c r="P37" s="1109"/>
      <c r="Q37" s="1113"/>
      <c r="R37" s="1114"/>
      <c r="S37" s="1114"/>
      <c r="T37" s="1114"/>
      <c r="U37" s="1114"/>
      <c r="V37" s="1114"/>
      <c r="W37" s="1114"/>
      <c r="X37" s="1114"/>
      <c r="Y37" s="1114"/>
      <c r="Z37" s="1114"/>
      <c r="AA37" s="1114"/>
      <c r="AB37" s="1114"/>
      <c r="AC37" s="1114"/>
      <c r="AD37" s="1114"/>
      <c r="AE37" s="1115"/>
      <c r="AF37" s="1089"/>
      <c r="AG37" s="1090"/>
      <c r="AH37" s="1090"/>
      <c r="AI37" s="1090"/>
      <c r="AJ37" s="1091"/>
      <c r="AK37" s="1049"/>
      <c r="AL37" s="1040"/>
      <c r="AM37" s="1040"/>
      <c r="AN37" s="1040"/>
      <c r="AO37" s="1040"/>
      <c r="AP37" s="1040"/>
      <c r="AQ37" s="1040"/>
      <c r="AR37" s="1040"/>
      <c r="AS37" s="1040"/>
      <c r="AT37" s="1040"/>
      <c r="AU37" s="1040"/>
      <c r="AV37" s="1040"/>
      <c r="AW37" s="1040"/>
      <c r="AX37" s="1040"/>
      <c r="AY37" s="1040"/>
      <c r="AZ37" s="1112"/>
      <c r="BA37" s="1112"/>
      <c r="BB37" s="1112"/>
      <c r="BC37" s="1112"/>
      <c r="BD37" s="1112"/>
      <c r="BE37" s="1102"/>
      <c r="BF37" s="1102"/>
      <c r="BG37" s="1102"/>
      <c r="BH37" s="1102"/>
      <c r="BI37" s="1103"/>
      <c r="BJ37" s="232"/>
      <c r="BK37" s="232"/>
      <c r="BL37" s="232"/>
      <c r="BM37" s="232"/>
      <c r="BN37" s="232"/>
      <c r="BO37" s="245"/>
      <c r="BP37" s="245"/>
      <c r="BQ37" s="242">
        <v>31</v>
      </c>
      <c r="BR37" s="243"/>
      <c r="BS37" s="1084"/>
      <c r="BT37" s="1085"/>
      <c r="BU37" s="1085"/>
      <c r="BV37" s="1085"/>
      <c r="BW37" s="1085"/>
      <c r="BX37" s="1085"/>
      <c r="BY37" s="1085"/>
      <c r="BZ37" s="1085"/>
      <c r="CA37" s="1085"/>
      <c r="CB37" s="1085"/>
      <c r="CC37" s="1085"/>
      <c r="CD37" s="1085"/>
      <c r="CE37" s="1085"/>
      <c r="CF37" s="1085"/>
      <c r="CG37" s="1086"/>
      <c r="CH37" s="1059"/>
      <c r="CI37" s="1060"/>
      <c r="CJ37" s="1060"/>
      <c r="CK37" s="1060"/>
      <c r="CL37" s="1061"/>
      <c r="CM37" s="1059"/>
      <c r="CN37" s="1060"/>
      <c r="CO37" s="1060"/>
      <c r="CP37" s="1060"/>
      <c r="CQ37" s="1061"/>
      <c r="CR37" s="1059"/>
      <c r="CS37" s="1060"/>
      <c r="CT37" s="1060"/>
      <c r="CU37" s="1060"/>
      <c r="CV37" s="1061"/>
      <c r="CW37" s="1059"/>
      <c r="CX37" s="1060"/>
      <c r="CY37" s="1060"/>
      <c r="CZ37" s="1060"/>
      <c r="DA37" s="1061"/>
      <c r="DB37" s="1059"/>
      <c r="DC37" s="1060"/>
      <c r="DD37" s="1060"/>
      <c r="DE37" s="1060"/>
      <c r="DF37" s="1061"/>
      <c r="DG37" s="1059"/>
      <c r="DH37" s="1060"/>
      <c r="DI37" s="1060"/>
      <c r="DJ37" s="1060"/>
      <c r="DK37" s="1061"/>
      <c r="DL37" s="1059"/>
      <c r="DM37" s="1060"/>
      <c r="DN37" s="1060"/>
      <c r="DO37" s="1060"/>
      <c r="DP37" s="1061"/>
      <c r="DQ37" s="1059"/>
      <c r="DR37" s="1060"/>
      <c r="DS37" s="1060"/>
      <c r="DT37" s="1060"/>
      <c r="DU37" s="1061"/>
      <c r="DV37" s="1062"/>
      <c r="DW37" s="1063"/>
      <c r="DX37" s="1063"/>
      <c r="DY37" s="1063"/>
      <c r="DZ37" s="1064"/>
      <c r="EA37" s="226"/>
    </row>
    <row r="38" spans="1:131" s="227" customFormat="1" ht="26.25" customHeight="1" x14ac:dyDescent="0.15">
      <c r="A38" s="246">
        <v>11</v>
      </c>
      <c r="B38" s="1107"/>
      <c r="C38" s="1108"/>
      <c r="D38" s="1108"/>
      <c r="E38" s="1108"/>
      <c r="F38" s="1108"/>
      <c r="G38" s="1108"/>
      <c r="H38" s="1108"/>
      <c r="I38" s="1108"/>
      <c r="J38" s="1108"/>
      <c r="K38" s="1108"/>
      <c r="L38" s="1108"/>
      <c r="M38" s="1108"/>
      <c r="N38" s="1108"/>
      <c r="O38" s="1108"/>
      <c r="P38" s="1109"/>
      <c r="Q38" s="1113"/>
      <c r="R38" s="1114"/>
      <c r="S38" s="1114"/>
      <c r="T38" s="1114"/>
      <c r="U38" s="1114"/>
      <c r="V38" s="1114"/>
      <c r="W38" s="1114"/>
      <c r="X38" s="1114"/>
      <c r="Y38" s="1114"/>
      <c r="Z38" s="1114"/>
      <c r="AA38" s="1114"/>
      <c r="AB38" s="1114"/>
      <c r="AC38" s="1114"/>
      <c r="AD38" s="1114"/>
      <c r="AE38" s="1115"/>
      <c r="AF38" s="1089"/>
      <c r="AG38" s="1090"/>
      <c r="AH38" s="1090"/>
      <c r="AI38" s="1090"/>
      <c r="AJ38" s="1091"/>
      <c r="AK38" s="1049"/>
      <c r="AL38" s="1040"/>
      <c r="AM38" s="1040"/>
      <c r="AN38" s="1040"/>
      <c r="AO38" s="1040"/>
      <c r="AP38" s="1040"/>
      <c r="AQ38" s="1040"/>
      <c r="AR38" s="1040"/>
      <c r="AS38" s="1040"/>
      <c r="AT38" s="1040"/>
      <c r="AU38" s="1040"/>
      <c r="AV38" s="1040"/>
      <c r="AW38" s="1040"/>
      <c r="AX38" s="1040"/>
      <c r="AY38" s="1040"/>
      <c r="AZ38" s="1112"/>
      <c r="BA38" s="1112"/>
      <c r="BB38" s="1112"/>
      <c r="BC38" s="1112"/>
      <c r="BD38" s="1112"/>
      <c r="BE38" s="1102"/>
      <c r="BF38" s="1102"/>
      <c r="BG38" s="1102"/>
      <c r="BH38" s="1102"/>
      <c r="BI38" s="1103"/>
      <c r="BJ38" s="232"/>
      <c r="BK38" s="232"/>
      <c r="BL38" s="232"/>
      <c r="BM38" s="232"/>
      <c r="BN38" s="232"/>
      <c r="BO38" s="245"/>
      <c r="BP38" s="245"/>
      <c r="BQ38" s="242">
        <v>32</v>
      </c>
      <c r="BR38" s="243"/>
      <c r="BS38" s="1084"/>
      <c r="BT38" s="1085"/>
      <c r="BU38" s="1085"/>
      <c r="BV38" s="1085"/>
      <c r="BW38" s="1085"/>
      <c r="BX38" s="1085"/>
      <c r="BY38" s="1085"/>
      <c r="BZ38" s="1085"/>
      <c r="CA38" s="1085"/>
      <c r="CB38" s="1085"/>
      <c r="CC38" s="1085"/>
      <c r="CD38" s="1085"/>
      <c r="CE38" s="1085"/>
      <c r="CF38" s="1085"/>
      <c r="CG38" s="1086"/>
      <c r="CH38" s="1059"/>
      <c r="CI38" s="1060"/>
      <c r="CJ38" s="1060"/>
      <c r="CK38" s="1060"/>
      <c r="CL38" s="1061"/>
      <c r="CM38" s="1059"/>
      <c r="CN38" s="1060"/>
      <c r="CO38" s="1060"/>
      <c r="CP38" s="1060"/>
      <c r="CQ38" s="1061"/>
      <c r="CR38" s="1059"/>
      <c r="CS38" s="1060"/>
      <c r="CT38" s="1060"/>
      <c r="CU38" s="1060"/>
      <c r="CV38" s="1061"/>
      <c r="CW38" s="1059"/>
      <c r="CX38" s="1060"/>
      <c r="CY38" s="1060"/>
      <c r="CZ38" s="1060"/>
      <c r="DA38" s="1061"/>
      <c r="DB38" s="1059"/>
      <c r="DC38" s="1060"/>
      <c r="DD38" s="1060"/>
      <c r="DE38" s="1060"/>
      <c r="DF38" s="1061"/>
      <c r="DG38" s="1059"/>
      <c r="DH38" s="1060"/>
      <c r="DI38" s="1060"/>
      <c r="DJ38" s="1060"/>
      <c r="DK38" s="1061"/>
      <c r="DL38" s="1059"/>
      <c r="DM38" s="1060"/>
      <c r="DN38" s="1060"/>
      <c r="DO38" s="1060"/>
      <c r="DP38" s="1061"/>
      <c r="DQ38" s="1059"/>
      <c r="DR38" s="1060"/>
      <c r="DS38" s="1060"/>
      <c r="DT38" s="1060"/>
      <c r="DU38" s="1061"/>
      <c r="DV38" s="1062"/>
      <c r="DW38" s="1063"/>
      <c r="DX38" s="1063"/>
      <c r="DY38" s="1063"/>
      <c r="DZ38" s="1064"/>
      <c r="EA38" s="226"/>
    </row>
    <row r="39" spans="1:131" s="227" customFormat="1" ht="26.25" customHeight="1" x14ac:dyDescent="0.15">
      <c r="A39" s="246">
        <v>12</v>
      </c>
      <c r="B39" s="1107"/>
      <c r="C39" s="1108"/>
      <c r="D39" s="1108"/>
      <c r="E39" s="1108"/>
      <c r="F39" s="1108"/>
      <c r="G39" s="1108"/>
      <c r="H39" s="1108"/>
      <c r="I39" s="1108"/>
      <c r="J39" s="1108"/>
      <c r="K39" s="1108"/>
      <c r="L39" s="1108"/>
      <c r="M39" s="1108"/>
      <c r="N39" s="1108"/>
      <c r="O39" s="1108"/>
      <c r="P39" s="1109"/>
      <c r="Q39" s="1113"/>
      <c r="R39" s="1114"/>
      <c r="S39" s="1114"/>
      <c r="T39" s="1114"/>
      <c r="U39" s="1114"/>
      <c r="V39" s="1114"/>
      <c r="W39" s="1114"/>
      <c r="X39" s="1114"/>
      <c r="Y39" s="1114"/>
      <c r="Z39" s="1114"/>
      <c r="AA39" s="1114"/>
      <c r="AB39" s="1114"/>
      <c r="AC39" s="1114"/>
      <c r="AD39" s="1114"/>
      <c r="AE39" s="1115"/>
      <c r="AF39" s="1089"/>
      <c r="AG39" s="1090"/>
      <c r="AH39" s="1090"/>
      <c r="AI39" s="1090"/>
      <c r="AJ39" s="1091"/>
      <c r="AK39" s="1049"/>
      <c r="AL39" s="1040"/>
      <c r="AM39" s="1040"/>
      <c r="AN39" s="1040"/>
      <c r="AO39" s="1040"/>
      <c r="AP39" s="1040"/>
      <c r="AQ39" s="1040"/>
      <c r="AR39" s="1040"/>
      <c r="AS39" s="1040"/>
      <c r="AT39" s="1040"/>
      <c r="AU39" s="1040"/>
      <c r="AV39" s="1040"/>
      <c r="AW39" s="1040"/>
      <c r="AX39" s="1040"/>
      <c r="AY39" s="1040"/>
      <c r="AZ39" s="1112"/>
      <c r="BA39" s="1112"/>
      <c r="BB39" s="1112"/>
      <c r="BC39" s="1112"/>
      <c r="BD39" s="1112"/>
      <c r="BE39" s="1102"/>
      <c r="BF39" s="1102"/>
      <c r="BG39" s="1102"/>
      <c r="BH39" s="1102"/>
      <c r="BI39" s="1103"/>
      <c r="BJ39" s="232"/>
      <c r="BK39" s="232"/>
      <c r="BL39" s="232"/>
      <c r="BM39" s="232"/>
      <c r="BN39" s="232"/>
      <c r="BO39" s="245"/>
      <c r="BP39" s="245"/>
      <c r="BQ39" s="242">
        <v>33</v>
      </c>
      <c r="BR39" s="243"/>
      <c r="BS39" s="1084"/>
      <c r="BT39" s="1085"/>
      <c r="BU39" s="1085"/>
      <c r="BV39" s="1085"/>
      <c r="BW39" s="1085"/>
      <c r="BX39" s="1085"/>
      <c r="BY39" s="1085"/>
      <c r="BZ39" s="1085"/>
      <c r="CA39" s="1085"/>
      <c r="CB39" s="1085"/>
      <c r="CC39" s="1085"/>
      <c r="CD39" s="1085"/>
      <c r="CE39" s="1085"/>
      <c r="CF39" s="1085"/>
      <c r="CG39" s="1086"/>
      <c r="CH39" s="1059"/>
      <c r="CI39" s="1060"/>
      <c r="CJ39" s="1060"/>
      <c r="CK39" s="1060"/>
      <c r="CL39" s="1061"/>
      <c r="CM39" s="1059"/>
      <c r="CN39" s="1060"/>
      <c r="CO39" s="1060"/>
      <c r="CP39" s="1060"/>
      <c r="CQ39" s="1061"/>
      <c r="CR39" s="1059"/>
      <c r="CS39" s="1060"/>
      <c r="CT39" s="1060"/>
      <c r="CU39" s="1060"/>
      <c r="CV39" s="1061"/>
      <c r="CW39" s="1059"/>
      <c r="CX39" s="1060"/>
      <c r="CY39" s="1060"/>
      <c r="CZ39" s="1060"/>
      <c r="DA39" s="1061"/>
      <c r="DB39" s="1059"/>
      <c r="DC39" s="1060"/>
      <c r="DD39" s="1060"/>
      <c r="DE39" s="1060"/>
      <c r="DF39" s="1061"/>
      <c r="DG39" s="1059"/>
      <c r="DH39" s="1060"/>
      <c r="DI39" s="1060"/>
      <c r="DJ39" s="1060"/>
      <c r="DK39" s="1061"/>
      <c r="DL39" s="1059"/>
      <c r="DM39" s="1060"/>
      <c r="DN39" s="1060"/>
      <c r="DO39" s="1060"/>
      <c r="DP39" s="1061"/>
      <c r="DQ39" s="1059"/>
      <c r="DR39" s="1060"/>
      <c r="DS39" s="1060"/>
      <c r="DT39" s="1060"/>
      <c r="DU39" s="1061"/>
      <c r="DV39" s="1062"/>
      <c r="DW39" s="1063"/>
      <c r="DX39" s="1063"/>
      <c r="DY39" s="1063"/>
      <c r="DZ39" s="1064"/>
      <c r="EA39" s="226"/>
    </row>
    <row r="40" spans="1:131" s="227" customFormat="1" ht="26.25" customHeight="1" x14ac:dyDescent="0.15">
      <c r="A40" s="241">
        <v>13</v>
      </c>
      <c r="B40" s="1107"/>
      <c r="C40" s="1108"/>
      <c r="D40" s="1108"/>
      <c r="E40" s="1108"/>
      <c r="F40" s="1108"/>
      <c r="G40" s="1108"/>
      <c r="H40" s="1108"/>
      <c r="I40" s="1108"/>
      <c r="J40" s="1108"/>
      <c r="K40" s="1108"/>
      <c r="L40" s="1108"/>
      <c r="M40" s="1108"/>
      <c r="N40" s="1108"/>
      <c r="O40" s="1108"/>
      <c r="P40" s="1109"/>
      <c r="Q40" s="1113"/>
      <c r="R40" s="1114"/>
      <c r="S40" s="1114"/>
      <c r="T40" s="1114"/>
      <c r="U40" s="1114"/>
      <c r="V40" s="1114"/>
      <c r="W40" s="1114"/>
      <c r="X40" s="1114"/>
      <c r="Y40" s="1114"/>
      <c r="Z40" s="1114"/>
      <c r="AA40" s="1114"/>
      <c r="AB40" s="1114"/>
      <c r="AC40" s="1114"/>
      <c r="AD40" s="1114"/>
      <c r="AE40" s="1115"/>
      <c r="AF40" s="1089"/>
      <c r="AG40" s="1090"/>
      <c r="AH40" s="1090"/>
      <c r="AI40" s="1090"/>
      <c r="AJ40" s="1091"/>
      <c r="AK40" s="1049"/>
      <c r="AL40" s="1040"/>
      <c r="AM40" s="1040"/>
      <c r="AN40" s="1040"/>
      <c r="AO40" s="1040"/>
      <c r="AP40" s="1040"/>
      <c r="AQ40" s="1040"/>
      <c r="AR40" s="1040"/>
      <c r="AS40" s="1040"/>
      <c r="AT40" s="1040"/>
      <c r="AU40" s="1040"/>
      <c r="AV40" s="1040"/>
      <c r="AW40" s="1040"/>
      <c r="AX40" s="1040"/>
      <c r="AY40" s="1040"/>
      <c r="AZ40" s="1112"/>
      <c r="BA40" s="1112"/>
      <c r="BB40" s="1112"/>
      <c r="BC40" s="1112"/>
      <c r="BD40" s="1112"/>
      <c r="BE40" s="1102"/>
      <c r="BF40" s="1102"/>
      <c r="BG40" s="1102"/>
      <c r="BH40" s="1102"/>
      <c r="BI40" s="1103"/>
      <c r="BJ40" s="232"/>
      <c r="BK40" s="232"/>
      <c r="BL40" s="232"/>
      <c r="BM40" s="232"/>
      <c r="BN40" s="232"/>
      <c r="BO40" s="245"/>
      <c r="BP40" s="245"/>
      <c r="BQ40" s="242">
        <v>34</v>
      </c>
      <c r="BR40" s="243"/>
      <c r="BS40" s="1084"/>
      <c r="BT40" s="1085"/>
      <c r="BU40" s="1085"/>
      <c r="BV40" s="1085"/>
      <c r="BW40" s="1085"/>
      <c r="BX40" s="1085"/>
      <c r="BY40" s="1085"/>
      <c r="BZ40" s="1085"/>
      <c r="CA40" s="1085"/>
      <c r="CB40" s="1085"/>
      <c r="CC40" s="1085"/>
      <c r="CD40" s="1085"/>
      <c r="CE40" s="1085"/>
      <c r="CF40" s="1085"/>
      <c r="CG40" s="1086"/>
      <c r="CH40" s="1059"/>
      <c r="CI40" s="1060"/>
      <c r="CJ40" s="1060"/>
      <c r="CK40" s="1060"/>
      <c r="CL40" s="1061"/>
      <c r="CM40" s="1059"/>
      <c r="CN40" s="1060"/>
      <c r="CO40" s="1060"/>
      <c r="CP40" s="1060"/>
      <c r="CQ40" s="1061"/>
      <c r="CR40" s="1059"/>
      <c r="CS40" s="1060"/>
      <c r="CT40" s="1060"/>
      <c r="CU40" s="1060"/>
      <c r="CV40" s="1061"/>
      <c r="CW40" s="1059"/>
      <c r="CX40" s="1060"/>
      <c r="CY40" s="1060"/>
      <c r="CZ40" s="1060"/>
      <c r="DA40" s="1061"/>
      <c r="DB40" s="1059"/>
      <c r="DC40" s="1060"/>
      <c r="DD40" s="1060"/>
      <c r="DE40" s="1060"/>
      <c r="DF40" s="1061"/>
      <c r="DG40" s="1059"/>
      <c r="DH40" s="1060"/>
      <c r="DI40" s="1060"/>
      <c r="DJ40" s="1060"/>
      <c r="DK40" s="1061"/>
      <c r="DL40" s="1059"/>
      <c r="DM40" s="1060"/>
      <c r="DN40" s="1060"/>
      <c r="DO40" s="1060"/>
      <c r="DP40" s="1061"/>
      <c r="DQ40" s="1059"/>
      <c r="DR40" s="1060"/>
      <c r="DS40" s="1060"/>
      <c r="DT40" s="1060"/>
      <c r="DU40" s="1061"/>
      <c r="DV40" s="1062"/>
      <c r="DW40" s="1063"/>
      <c r="DX40" s="1063"/>
      <c r="DY40" s="1063"/>
      <c r="DZ40" s="1064"/>
      <c r="EA40" s="226"/>
    </row>
    <row r="41" spans="1:131" s="227" customFormat="1" ht="26.25" customHeight="1" x14ac:dyDescent="0.15">
      <c r="A41" s="241">
        <v>14</v>
      </c>
      <c r="B41" s="1107"/>
      <c r="C41" s="1108"/>
      <c r="D41" s="1108"/>
      <c r="E41" s="1108"/>
      <c r="F41" s="1108"/>
      <c r="G41" s="1108"/>
      <c r="H41" s="1108"/>
      <c r="I41" s="1108"/>
      <c r="J41" s="1108"/>
      <c r="K41" s="1108"/>
      <c r="L41" s="1108"/>
      <c r="M41" s="1108"/>
      <c r="N41" s="1108"/>
      <c r="O41" s="1108"/>
      <c r="P41" s="1109"/>
      <c r="Q41" s="1113"/>
      <c r="R41" s="1114"/>
      <c r="S41" s="1114"/>
      <c r="T41" s="1114"/>
      <c r="U41" s="1114"/>
      <c r="V41" s="1114"/>
      <c r="W41" s="1114"/>
      <c r="X41" s="1114"/>
      <c r="Y41" s="1114"/>
      <c r="Z41" s="1114"/>
      <c r="AA41" s="1114"/>
      <c r="AB41" s="1114"/>
      <c r="AC41" s="1114"/>
      <c r="AD41" s="1114"/>
      <c r="AE41" s="1115"/>
      <c r="AF41" s="1089"/>
      <c r="AG41" s="1090"/>
      <c r="AH41" s="1090"/>
      <c r="AI41" s="1090"/>
      <c r="AJ41" s="1091"/>
      <c r="AK41" s="1049"/>
      <c r="AL41" s="1040"/>
      <c r="AM41" s="1040"/>
      <c r="AN41" s="1040"/>
      <c r="AO41" s="1040"/>
      <c r="AP41" s="1040"/>
      <c r="AQ41" s="1040"/>
      <c r="AR41" s="1040"/>
      <c r="AS41" s="1040"/>
      <c r="AT41" s="1040"/>
      <c r="AU41" s="1040"/>
      <c r="AV41" s="1040"/>
      <c r="AW41" s="1040"/>
      <c r="AX41" s="1040"/>
      <c r="AY41" s="1040"/>
      <c r="AZ41" s="1112"/>
      <c r="BA41" s="1112"/>
      <c r="BB41" s="1112"/>
      <c r="BC41" s="1112"/>
      <c r="BD41" s="1112"/>
      <c r="BE41" s="1102"/>
      <c r="BF41" s="1102"/>
      <c r="BG41" s="1102"/>
      <c r="BH41" s="1102"/>
      <c r="BI41" s="1103"/>
      <c r="BJ41" s="232"/>
      <c r="BK41" s="232"/>
      <c r="BL41" s="232"/>
      <c r="BM41" s="232"/>
      <c r="BN41" s="232"/>
      <c r="BO41" s="245"/>
      <c r="BP41" s="245"/>
      <c r="BQ41" s="242">
        <v>35</v>
      </c>
      <c r="BR41" s="243"/>
      <c r="BS41" s="1084"/>
      <c r="BT41" s="1085"/>
      <c r="BU41" s="1085"/>
      <c r="BV41" s="1085"/>
      <c r="BW41" s="1085"/>
      <c r="BX41" s="1085"/>
      <c r="BY41" s="1085"/>
      <c r="BZ41" s="1085"/>
      <c r="CA41" s="1085"/>
      <c r="CB41" s="1085"/>
      <c r="CC41" s="1085"/>
      <c r="CD41" s="1085"/>
      <c r="CE41" s="1085"/>
      <c r="CF41" s="1085"/>
      <c r="CG41" s="1086"/>
      <c r="CH41" s="1059"/>
      <c r="CI41" s="1060"/>
      <c r="CJ41" s="1060"/>
      <c r="CK41" s="1060"/>
      <c r="CL41" s="1061"/>
      <c r="CM41" s="1059"/>
      <c r="CN41" s="1060"/>
      <c r="CO41" s="1060"/>
      <c r="CP41" s="1060"/>
      <c r="CQ41" s="1061"/>
      <c r="CR41" s="1059"/>
      <c r="CS41" s="1060"/>
      <c r="CT41" s="1060"/>
      <c r="CU41" s="1060"/>
      <c r="CV41" s="1061"/>
      <c r="CW41" s="1059"/>
      <c r="CX41" s="1060"/>
      <c r="CY41" s="1060"/>
      <c r="CZ41" s="1060"/>
      <c r="DA41" s="1061"/>
      <c r="DB41" s="1059"/>
      <c r="DC41" s="1060"/>
      <c r="DD41" s="1060"/>
      <c r="DE41" s="1060"/>
      <c r="DF41" s="1061"/>
      <c r="DG41" s="1059"/>
      <c r="DH41" s="1060"/>
      <c r="DI41" s="1060"/>
      <c r="DJ41" s="1060"/>
      <c r="DK41" s="1061"/>
      <c r="DL41" s="1059"/>
      <c r="DM41" s="1060"/>
      <c r="DN41" s="1060"/>
      <c r="DO41" s="1060"/>
      <c r="DP41" s="1061"/>
      <c r="DQ41" s="1059"/>
      <c r="DR41" s="1060"/>
      <c r="DS41" s="1060"/>
      <c r="DT41" s="1060"/>
      <c r="DU41" s="1061"/>
      <c r="DV41" s="1062"/>
      <c r="DW41" s="1063"/>
      <c r="DX41" s="1063"/>
      <c r="DY41" s="1063"/>
      <c r="DZ41" s="1064"/>
      <c r="EA41" s="226"/>
    </row>
    <row r="42" spans="1:131" s="227" customFormat="1" ht="26.25" customHeight="1" x14ac:dyDescent="0.15">
      <c r="A42" s="241">
        <v>15</v>
      </c>
      <c r="B42" s="1107"/>
      <c r="C42" s="1108"/>
      <c r="D42" s="1108"/>
      <c r="E42" s="1108"/>
      <c r="F42" s="1108"/>
      <c r="G42" s="1108"/>
      <c r="H42" s="1108"/>
      <c r="I42" s="1108"/>
      <c r="J42" s="1108"/>
      <c r="K42" s="1108"/>
      <c r="L42" s="1108"/>
      <c r="M42" s="1108"/>
      <c r="N42" s="1108"/>
      <c r="O42" s="1108"/>
      <c r="P42" s="1109"/>
      <c r="Q42" s="1113"/>
      <c r="R42" s="1114"/>
      <c r="S42" s="1114"/>
      <c r="T42" s="1114"/>
      <c r="U42" s="1114"/>
      <c r="V42" s="1114"/>
      <c r="W42" s="1114"/>
      <c r="X42" s="1114"/>
      <c r="Y42" s="1114"/>
      <c r="Z42" s="1114"/>
      <c r="AA42" s="1114"/>
      <c r="AB42" s="1114"/>
      <c r="AC42" s="1114"/>
      <c r="AD42" s="1114"/>
      <c r="AE42" s="1115"/>
      <c r="AF42" s="1089"/>
      <c r="AG42" s="1090"/>
      <c r="AH42" s="1090"/>
      <c r="AI42" s="1090"/>
      <c r="AJ42" s="1091"/>
      <c r="AK42" s="1049"/>
      <c r="AL42" s="1040"/>
      <c r="AM42" s="1040"/>
      <c r="AN42" s="1040"/>
      <c r="AO42" s="1040"/>
      <c r="AP42" s="1040"/>
      <c r="AQ42" s="1040"/>
      <c r="AR42" s="1040"/>
      <c r="AS42" s="1040"/>
      <c r="AT42" s="1040"/>
      <c r="AU42" s="1040"/>
      <c r="AV42" s="1040"/>
      <c r="AW42" s="1040"/>
      <c r="AX42" s="1040"/>
      <c r="AY42" s="1040"/>
      <c r="AZ42" s="1112"/>
      <c r="BA42" s="1112"/>
      <c r="BB42" s="1112"/>
      <c r="BC42" s="1112"/>
      <c r="BD42" s="1112"/>
      <c r="BE42" s="1102"/>
      <c r="BF42" s="1102"/>
      <c r="BG42" s="1102"/>
      <c r="BH42" s="1102"/>
      <c r="BI42" s="1103"/>
      <c r="BJ42" s="232"/>
      <c r="BK42" s="232"/>
      <c r="BL42" s="232"/>
      <c r="BM42" s="232"/>
      <c r="BN42" s="232"/>
      <c r="BO42" s="245"/>
      <c r="BP42" s="245"/>
      <c r="BQ42" s="242">
        <v>36</v>
      </c>
      <c r="BR42" s="243"/>
      <c r="BS42" s="1084"/>
      <c r="BT42" s="1085"/>
      <c r="BU42" s="1085"/>
      <c r="BV42" s="1085"/>
      <c r="BW42" s="1085"/>
      <c r="BX42" s="1085"/>
      <c r="BY42" s="1085"/>
      <c r="BZ42" s="1085"/>
      <c r="CA42" s="1085"/>
      <c r="CB42" s="1085"/>
      <c r="CC42" s="1085"/>
      <c r="CD42" s="1085"/>
      <c r="CE42" s="1085"/>
      <c r="CF42" s="1085"/>
      <c r="CG42" s="1086"/>
      <c r="CH42" s="1059"/>
      <c r="CI42" s="1060"/>
      <c r="CJ42" s="1060"/>
      <c r="CK42" s="1060"/>
      <c r="CL42" s="1061"/>
      <c r="CM42" s="1059"/>
      <c r="CN42" s="1060"/>
      <c r="CO42" s="1060"/>
      <c r="CP42" s="1060"/>
      <c r="CQ42" s="1061"/>
      <c r="CR42" s="1059"/>
      <c r="CS42" s="1060"/>
      <c r="CT42" s="1060"/>
      <c r="CU42" s="1060"/>
      <c r="CV42" s="1061"/>
      <c r="CW42" s="1059"/>
      <c r="CX42" s="1060"/>
      <c r="CY42" s="1060"/>
      <c r="CZ42" s="1060"/>
      <c r="DA42" s="1061"/>
      <c r="DB42" s="1059"/>
      <c r="DC42" s="1060"/>
      <c r="DD42" s="1060"/>
      <c r="DE42" s="1060"/>
      <c r="DF42" s="1061"/>
      <c r="DG42" s="1059"/>
      <c r="DH42" s="1060"/>
      <c r="DI42" s="1060"/>
      <c r="DJ42" s="1060"/>
      <c r="DK42" s="1061"/>
      <c r="DL42" s="1059"/>
      <c r="DM42" s="1060"/>
      <c r="DN42" s="1060"/>
      <c r="DO42" s="1060"/>
      <c r="DP42" s="1061"/>
      <c r="DQ42" s="1059"/>
      <c r="DR42" s="1060"/>
      <c r="DS42" s="1060"/>
      <c r="DT42" s="1060"/>
      <c r="DU42" s="1061"/>
      <c r="DV42" s="1062"/>
      <c r="DW42" s="1063"/>
      <c r="DX42" s="1063"/>
      <c r="DY42" s="1063"/>
      <c r="DZ42" s="1064"/>
      <c r="EA42" s="226"/>
    </row>
    <row r="43" spans="1:131" s="227" customFormat="1" ht="26.25" customHeight="1" x14ac:dyDescent="0.15">
      <c r="A43" s="241">
        <v>16</v>
      </c>
      <c r="B43" s="1107"/>
      <c r="C43" s="1108"/>
      <c r="D43" s="1108"/>
      <c r="E43" s="1108"/>
      <c r="F43" s="1108"/>
      <c r="G43" s="1108"/>
      <c r="H43" s="1108"/>
      <c r="I43" s="1108"/>
      <c r="J43" s="1108"/>
      <c r="K43" s="1108"/>
      <c r="L43" s="1108"/>
      <c r="M43" s="1108"/>
      <c r="N43" s="1108"/>
      <c r="O43" s="1108"/>
      <c r="P43" s="1109"/>
      <c r="Q43" s="1113"/>
      <c r="R43" s="1114"/>
      <c r="S43" s="1114"/>
      <c r="T43" s="1114"/>
      <c r="U43" s="1114"/>
      <c r="V43" s="1114"/>
      <c r="W43" s="1114"/>
      <c r="X43" s="1114"/>
      <c r="Y43" s="1114"/>
      <c r="Z43" s="1114"/>
      <c r="AA43" s="1114"/>
      <c r="AB43" s="1114"/>
      <c r="AC43" s="1114"/>
      <c r="AD43" s="1114"/>
      <c r="AE43" s="1115"/>
      <c r="AF43" s="1089"/>
      <c r="AG43" s="1090"/>
      <c r="AH43" s="1090"/>
      <c r="AI43" s="1090"/>
      <c r="AJ43" s="1091"/>
      <c r="AK43" s="1049"/>
      <c r="AL43" s="1040"/>
      <c r="AM43" s="1040"/>
      <c r="AN43" s="1040"/>
      <c r="AO43" s="1040"/>
      <c r="AP43" s="1040"/>
      <c r="AQ43" s="1040"/>
      <c r="AR43" s="1040"/>
      <c r="AS43" s="1040"/>
      <c r="AT43" s="1040"/>
      <c r="AU43" s="1040"/>
      <c r="AV43" s="1040"/>
      <c r="AW43" s="1040"/>
      <c r="AX43" s="1040"/>
      <c r="AY43" s="1040"/>
      <c r="AZ43" s="1112"/>
      <c r="BA43" s="1112"/>
      <c r="BB43" s="1112"/>
      <c r="BC43" s="1112"/>
      <c r="BD43" s="1112"/>
      <c r="BE43" s="1102"/>
      <c r="BF43" s="1102"/>
      <c r="BG43" s="1102"/>
      <c r="BH43" s="1102"/>
      <c r="BI43" s="1103"/>
      <c r="BJ43" s="232"/>
      <c r="BK43" s="232"/>
      <c r="BL43" s="232"/>
      <c r="BM43" s="232"/>
      <c r="BN43" s="232"/>
      <c r="BO43" s="245"/>
      <c r="BP43" s="245"/>
      <c r="BQ43" s="242">
        <v>37</v>
      </c>
      <c r="BR43" s="243"/>
      <c r="BS43" s="1084"/>
      <c r="BT43" s="1085"/>
      <c r="BU43" s="1085"/>
      <c r="BV43" s="1085"/>
      <c r="BW43" s="1085"/>
      <c r="BX43" s="1085"/>
      <c r="BY43" s="1085"/>
      <c r="BZ43" s="1085"/>
      <c r="CA43" s="1085"/>
      <c r="CB43" s="1085"/>
      <c r="CC43" s="1085"/>
      <c r="CD43" s="1085"/>
      <c r="CE43" s="1085"/>
      <c r="CF43" s="1085"/>
      <c r="CG43" s="1086"/>
      <c r="CH43" s="1059"/>
      <c r="CI43" s="1060"/>
      <c r="CJ43" s="1060"/>
      <c r="CK43" s="1060"/>
      <c r="CL43" s="1061"/>
      <c r="CM43" s="1059"/>
      <c r="CN43" s="1060"/>
      <c r="CO43" s="1060"/>
      <c r="CP43" s="1060"/>
      <c r="CQ43" s="1061"/>
      <c r="CR43" s="1059"/>
      <c r="CS43" s="1060"/>
      <c r="CT43" s="1060"/>
      <c r="CU43" s="1060"/>
      <c r="CV43" s="1061"/>
      <c r="CW43" s="1059"/>
      <c r="CX43" s="1060"/>
      <c r="CY43" s="1060"/>
      <c r="CZ43" s="1060"/>
      <c r="DA43" s="1061"/>
      <c r="DB43" s="1059"/>
      <c r="DC43" s="1060"/>
      <c r="DD43" s="1060"/>
      <c r="DE43" s="1060"/>
      <c r="DF43" s="1061"/>
      <c r="DG43" s="1059"/>
      <c r="DH43" s="1060"/>
      <c r="DI43" s="1060"/>
      <c r="DJ43" s="1060"/>
      <c r="DK43" s="1061"/>
      <c r="DL43" s="1059"/>
      <c r="DM43" s="1060"/>
      <c r="DN43" s="1060"/>
      <c r="DO43" s="1060"/>
      <c r="DP43" s="1061"/>
      <c r="DQ43" s="1059"/>
      <c r="DR43" s="1060"/>
      <c r="DS43" s="1060"/>
      <c r="DT43" s="1060"/>
      <c r="DU43" s="1061"/>
      <c r="DV43" s="1062"/>
      <c r="DW43" s="1063"/>
      <c r="DX43" s="1063"/>
      <c r="DY43" s="1063"/>
      <c r="DZ43" s="1064"/>
      <c r="EA43" s="226"/>
    </row>
    <row r="44" spans="1:131" s="227" customFormat="1" ht="26.25" customHeight="1" x14ac:dyDescent="0.15">
      <c r="A44" s="241">
        <v>17</v>
      </c>
      <c r="B44" s="1107"/>
      <c r="C44" s="1108"/>
      <c r="D44" s="1108"/>
      <c r="E44" s="1108"/>
      <c r="F44" s="1108"/>
      <c r="G44" s="1108"/>
      <c r="H44" s="1108"/>
      <c r="I44" s="1108"/>
      <c r="J44" s="1108"/>
      <c r="K44" s="1108"/>
      <c r="L44" s="1108"/>
      <c r="M44" s="1108"/>
      <c r="N44" s="1108"/>
      <c r="O44" s="1108"/>
      <c r="P44" s="1109"/>
      <c r="Q44" s="1113"/>
      <c r="R44" s="1114"/>
      <c r="S44" s="1114"/>
      <c r="T44" s="1114"/>
      <c r="U44" s="1114"/>
      <c r="V44" s="1114"/>
      <c r="W44" s="1114"/>
      <c r="X44" s="1114"/>
      <c r="Y44" s="1114"/>
      <c r="Z44" s="1114"/>
      <c r="AA44" s="1114"/>
      <c r="AB44" s="1114"/>
      <c r="AC44" s="1114"/>
      <c r="AD44" s="1114"/>
      <c r="AE44" s="1115"/>
      <c r="AF44" s="1089"/>
      <c r="AG44" s="1090"/>
      <c r="AH44" s="1090"/>
      <c r="AI44" s="1090"/>
      <c r="AJ44" s="1091"/>
      <c r="AK44" s="1049"/>
      <c r="AL44" s="1040"/>
      <c r="AM44" s="1040"/>
      <c r="AN44" s="1040"/>
      <c r="AO44" s="1040"/>
      <c r="AP44" s="1040"/>
      <c r="AQ44" s="1040"/>
      <c r="AR44" s="1040"/>
      <c r="AS44" s="1040"/>
      <c r="AT44" s="1040"/>
      <c r="AU44" s="1040"/>
      <c r="AV44" s="1040"/>
      <c r="AW44" s="1040"/>
      <c r="AX44" s="1040"/>
      <c r="AY44" s="1040"/>
      <c r="AZ44" s="1112"/>
      <c r="BA44" s="1112"/>
      <c r="BB44" s="1112"/>
      <c r="BC44" s="1112"/>
      <c r="BD44" s="1112"/>
      <c r="BE44" s="1102"/>
      <c r="BF44" s="1102"/>
      <c r="BG44" s="1102"/>
      <c r="BH44" s="1102"/>
      <c r="BI44" s="1103"/>
      <c r="BJ44" s="232"/>
      <c r="BK44" s="232"/>
      <c r="BL44" s="232"/>
      <c r="BM44" s="232"/>
      <c r="BN44" s="232"/>
      <c r="BO44" s="245"/>
      <c r="BP44" s="245"/>
      <c r="BQ44" s="242">
        <v>38</v>
      </c>
      <c r="BR44" s="243"/>
      <c r="BS44" s="1084"/>
      <c r="BT44" s="1085"/>
      <c r="BU44" s="1085"/>
      <c r="BV44" s="1085"/>
      <c r="BW44" s="1085"/>
      <c r="BX44" s="1085"/>
      <c r="BY44" s="1085"/>
      <c r="BZ44" s="1085"/>
      <c r="CA44" s="1085"/>
      <c r="CB44" s="1085"/>
      <c r="CC44" s="1085"/>
      <c r="CD44" s="1085"/>
      <c r="CE44" s="1085"/>
      <c r="CF44" s="1085"/>
      <c r="CG44" s="1086"/>
      <c r="CH44" s="1059"/>
      <c r="CI44" s="1060"/>
      <c r="CJ44" s="1060"/>
      <c r="CK44" s="1060"/>
      <c r="CL44" s="1061"/>
      <c r="CM44" s="1059"/>
      <c r="CN44" s="1060"/>
      <c r="CO44" s="1060"/>
      <c r="CP44" s="1060"/>
      <c r="CQ44" s="1061"/>
      <c r="CR44" s="1059"/>
      <c r="CS44" s="1060"/>
      <c r="CT44" s="1060"/>
      <c r="CU44" s="1060"/>
      <c r="CV44" s="1061"/>
      <c r="CW44" s="1059"/>
      <c r="CX44" s="1060"/>
      <c r="CY44" s="1060"/>
      <c r="CZ44" s="1060"/>
      <c r="DA44" s="1061"/>
      <c r="DB44" s="1059"/>
      <c r="DC44" s="1060"/>
      <c r="DD44" s="1060"/>
      <c r="DE44" s="1060"/>
      <c r="DF44" s="1061"/>
      <c r="DG44" s="1059"/>
      <c r="DH44" s="1060"/>
      <c r="DI44" s="1060"/>
      <c r="DJ44" s="1060"/>
      <c r="DK44" s="1061"/>
      <c r="DL44" s="1059"/>
      <c r="DM44" s="1060"/>
      <c r="DN44" s="1060"/>
      <c r="DO44" s="1060"/>
      <c r="DP44" s="1061"/>
      <c r="DQ44" s="1059"/>
      <c r="DR44" s="1060"/>
      <c r="DS44" s="1060"/>
      <c r="DT44" s="1060"/>
      <c r="DU44" s="1061"/>
      <c r="DV44" s="1062"/>
      <c r="DW44" s="1063"/>
      <c r="DX44" s="1063"/>
      <c r="DY44" s="1063"/>
      <c r="DZ44" s="1064"/>
      <c r="EA44" s="226"/>
    </row>
    <row r="45" spans="1:131" s="227" customFormat="1" ht="26.25" customHeight="1" x14ac:dyDescent="0.15">
      <c r="A45" s="241">
        <v>18</v>
      </c>
      <c r="B45" s="1107"/>
      <c r="C45" s="1108"/>
      <c r="D45" s="1108"/>
      <c r="E45" s="1108"/>
      <c r="F45" s="1108"/>
      <c r="G45" s="1108"/>
      <c r="H45" s="1108"/>
      <c r="I45" s="1108"/>
      <c r="J45" s="1108"/>
      <c r="K45" s="1108"/>
      <c r="L45" s="1108"/>
      <c r="M45" s="1108"/>
      <c r="N45" s="1108"/>
      <c r="O45" s="1108"/>
      <c r="P45" s="1109"/>
      <c r="Q45" s="1113"/>
      <c r="R45" s="1114"/>
      <c r="S45" s="1114"/>
      <c r="T45" s="1114"/>
      <c r="U45" s="1114"/>
      <c r="V45" s="1114"/>
      <c r="W45" s="1114"/>
      <c r="X45" s="1114"/>
      <c r="Y45" s="1114"/>
      <c r="Z45" s="1114"/>
      <c r="AA45" s="1114"/>
      <c r="AB45" s="1114"/>
      <c r="AC45" s="1114"/>
      <c r="AD45" s="1114"/>
      <c r="AE45" s="1115"/>
      <c r="AF45" s="1089"/>
      <c r="AG45" s="1090"/>
      <c r="AH45" s="1090"/>
      <c r="AI45" s="1090"/>
      <c r="AJ45" s="1091"/>
      <c r="AK45" s="1049"/>
      <c r="AL45" s="1040"/>
      <c r="AM45" s="1040"/>
      <c r="AN45" s="1040"/>
      <c r="AO45" s="1040"/>
      <c r="AP45" s="1040"/>
      <c r="AQ45" s="1040"/>
      <c r="AR45" s="1040"/>
      <c r="AS45" s="1040"/>
      <c r="AT45" s="1040"/>
      <c r="AU45" s="1040"/>
      <c r="AV45" s="1040"/>
      <c r="AW45" s="1040"/>
      <c r="AX45" s="1040"/>
      <c r="AY45" s="1040"/>
      <c r="AZ45" s="1112"/>
      <c r="BA45" s="1112"/>
      <c r="BB45" s="1112"/>
      <c r="BC45" s="1112"/>
      <c r="BD45" s="1112"/>
      <c r="BE45" s="1102"/>
      <c r="BF45" s="1102"/>
      <c r="BG45" s="1102"/>
      <c r="BH45" s="1102"/>
      <c r="BI45" s="1103"/>
      <c r="BJ45" s="232"/>
      <c r="BK45" s="232"/>
      <c r="BL45" s="232"/>
      <c r="BM45" s="232"/>
      <c r="BN45" s="232"/>
      <c r="BO45" s="245"/>
      <c r="BP45" s="245"/>
      <c r="BQ45" s="242">
        <v>39</v>
      </c>
      <c r="BR45" s="243"/>
      <c r="BS45" s="1084"/>
      <c r="BT45" s="1085"/>
      <c r="BU45" s="1085"/>
      <c r="BV45" s="1085"/>
      <c r="BW45" s="1085"/>
      <c r="BX45" s="1085"/>
      <c r="BY45" s="1085"/>
      <c r="BZ45" s="1085"/>
      <c r="CA45" s="1085"/>
      <c r="CB45" s="1085"/>
      <c r="CC45" s="1085"/>
      <c r="CD45" s="1085"/>
      <c r="CE45" s="1085"/>
      <c r="CF45" s="1085"/>
      <c r="CG45" s="1086"/>
      <c r="CH45" s="1059"/>
      <c r="CI45" s="1060"/>
      <c r="CJ45" s="1060"/>
      <c r="CK45" s="1060"/>
      <c r="CL45" s="1061"/>
      <c r="CM45" s="1059"/>
      <c r="CN45" s="1060"/>
      <c r="CO45" s="1060"/>
      <c r="CP45" s="1060"/>
      <c r="CQ45" s="1061"/>
      <c r="CR45" s="1059"/>
      <c r="CS45" s="1060"/>
      <c r="CT45" s="1060"/>
      <c r="CU45" s="1060"/>
      <c r="CV45" s="1061"/>
      <c r="CW45" s="1059"/>
      <c r="CX45" s="1060"/>
      <c r="CY45" s="1060"/>
      <c r="CZ45" s="1060"/>
      <c r="DA45" s="1061"/>
      <c r="DB45" s="1059"/>
      <c r="DC45" s="1060"/>
      <c r="DD45" s="1060"/>
      <c r="DE45" s="1060"/>
      <c r="DF45" s="1061"/>
      <c r="DG45" s="1059"/>
      <c r="DH45" s="1060"/>
      <c r="DI45" s="1060"/>
      <c r="DJ45" s="1060"/>
      <c r="DK45" s="1061"/>
      <c r="DL45" s="1059"/>
      <c r="DM45" s="1060"/>
      <c r="DN45" s="1060"/>
      <c r="DO45" s="1060"/>
      <c r="DP45" s="1061"/>
      <c r="DQ45" s="1059"/>
      <c r="DR45" s="1060"/>
      <c r="DS45" s="1060"/>
      <c r="DT45" s="1060"/>
      <c r="DU45" s="1061"/>
      <c r="DV45" s="1062"/>
      <c r="DW45" s="1063"/>
      <c r="DX45" s="1063"/>
      <c r="DY45" s="1063"/>
      <c r="DZ45" s="1064"/>
      <c r="EA45" s="226"/>
    </row>
    <row r="46" spans="1:131" s="227" customFormat="1" ht="26.25" customHeight="1" x14ac:dyDescent="0.15">
      <c r="A46" s="241">
        <v>19</v>
      </c>
      <c r="B46" s="1107"/>
      <c r="C46" s="1108"/>
      <c r="D46" s="1108"/>
      <c r="E46" s="1108"/>
      <c r="F46" s="1108"/>
      <c r="G46" s="1108"/>
      <c r="H46" s="1108"/>
      <c r="I46" s="1108"/>
      <c r="J46" s="1108"/>
      <c r="K46" s="1108"/>
      <c r="L46" s="1108"/>
      <c r="M46" s="1108"/>
      <c r="N46" s="1108"/>
      <c r="O46" s="1108"/>
      <c r="P46" s="1109"/>
      <c r="Q46" s="1113"/>
      <c r="R46" s="1114"/>
      <c r="S46" s="1114"/>
      <c r="T46" s="1114"/>
      <c r="U46" s="1114"/>
      <c r="V46" s="1114"/>
      <c r="W46" s="1114"/>
      <c r="X46" s="1114"/>
      <c r="Y46" s="1114"/>
      <c r="Z46" s="1114"/>
      <c r="AA46" s="1114"/>
      <c r="AB46" s="1114"/>
      <c r="AC46" s="1114"/>
      <c r="AD46" s="1114"/>
      <c r="AE46" s="1115"/>
      <c r="AF46" s="1089"/>
      <c r="AG46" s="1090"/>
      <c r="AH46" s="1090"/>
      <c r="AI46" s="1090"/>
      <c r="AJ46" s="1091"/>
      <c r="AK46" s="1049"/>
      <c r="AL46" s="1040"/>
      <c r="AM46" s="1040"/>
      <c r="AN46" s="1040"/>
      <c r="AO46" s="1040"/>
      <c r="AP46" s="1040"/>
      <c r="AQ46" s="1040"/>
      <c r="AR46" s="1040"/>
      <c r="AS46" s="1040"/>
      <c r="AT46" s="1040"/>
      <c r="AU46" s="1040"/>
      <c r="AV46" s="1040"/>
      <c r="AW46" s="1040"/>
      <c r="AX46" s="1040"/>
      <c r="AY46" s="1040"/>
      <c r="AZ46" s="1112"/>
      <c r="BA46" s="1112"/>
      <c r="BB46" s="1112"/>
      <c r="BC46" s="1112"/>
      <c r="BD46" s="1112"/>
      <c r="BE46" s="1102"/>
      <c r="BF46" s="1102"/>
      <c r="BG46" s="1102"/>
      <c r="BH46" s="1102"/>
      <c r="BI46" s="1103"/>
      <c r="BJ46" s="232"/>
      <c r="BK46" s="232"/>
      <c r="BL46" s="232"/>
      <c r="BM46" s="232"/>
      <c r="BN46" s="232"/>
      <c r="BO46" s="245"/>
      <c r="BP46" s="245"/>
      <c r="BQ46" s="242">
        <v>40</v>
      </c>
      <c r="BR46" s="243"/>
      <c r="BS46" s="1084"/>
      <c r="BT46" s="1085"/>
      <c r="BU46" s="1085"/>
      <c r="BV46" s="1085"/>
      <c r="BW46" s="1085"/>
      <c r="BX46" s="1085"/>
      <c r="BY46" s="1085"/>
      <c r="BZ46" s="1085"/>
      <c r="CA46" s="1085"/>
      <c r="CB46" s="1085"/>
      <c r="CC46" s="1085"/>
      <c r="CD46" s="1085"/>
      <c r="CE46" s="1085"/>
      <c r="CF46" s="1085"/>
      <c r="CG46" s="1086"/>
      <c r="CH46" s="1059"/>
      <c r="CI46" s="1060"/>
      <c r="CJ46" s="1060"/>
      <c r="CK46" s="1060"/>
      <c r="CL46" s="1061"/>
      <c r="CM46" s="1059"/>
      <c r="CN46" s="1060"/>
      <c r="CO46" s="1060"/>
      <c r="CP46" s="1060"/>
      <c r="CQ46" s="1061"/>
      <c r="CR46" s="1059"/>
      <c r="CS46" s="1060"/>
      <c r="CT46" s="1060"/>
      <c r="CU46" s="1060"/>
      <c r="CV46" s="1061"/>
      <c r="CW46" s="1059"/>
      <c r="CX46" s="1060"/>
      <c r="CY46" s="1060"/>
      <c r="CZ46" s="1060"/>
      <c r="DA46" s="1061"/>
      <c r="DB46" s="1059"/>
      <c r="DC46" s="1060"/>
      <c r="DD46" s="1060"/>
      <c r="DE46" s="1060"/>
      <c r="DF46" s="1061"/>
      <c r="DG46" s="1059"/>
      <c r="DH46" s="1060"/>
      <c r="DI46" s="1060"/>
      <c r="DJ46" s="1060"/>
      <c r="DK46" s="1061"/>
      <c r="DL46" s="1059"/>
      <c r="DM46" s="1060"/>
      <c r="DN46" s="1060"/>
      <c r="DO46" s="1060"/>
      <c r="DP46" s="1061"/>
      <c r="DQ46" s="1059"/>
      <c r="DR46" s="1060"/>
      <c r="DS46" s="1060"/>
      <c r="DT46" s="1060"/>
      <c r="DU46" s="1061"/>
      <c r="DV46" s="1062"/>
      <c r="DW46" s="1063"/>
      <c r="DX46" s="1063"/>
      <c r="DY46" s="1063"/>
      <c r="DZ46" s="1064"/>
      <c r="EA46" s="226"/>
    </row>
    <row r="47" spans="1:131" s="227" customFormat="1" ht="26.25" customHeight="1" x14ac:dyDescent="0.15">
      <c r="A47" s="241">
        <v>20</v>
      </c>
      <c r="B47" s="1107"/>
      <c r="C47" s="1108"/>
      <c r="D47" s="1108"/>
      <c r="E47" s="1108"/>
      <c r="F47" s="1108"/>
      <c r="G47" s="1108"/>
      <c r="H47" s="1108"/>
      <c r="I47" s="1108"/>
      <c r="J47" s="1108"/>
      <c r="K47" s="1108"/>
      <c r="L47" s="1108"/>
      <c r="M47" s="1108"/>
      <c r="N47" s="1108"/>
      <c r="O47" s="1108"/>
      <c r="P47" s="1109"/>
      <c r="Q47" s="1113"/>
      <c r="R47" s="1114"/>
      <c r="S47" s="1114"/>
      <c r="T47" s="1114"/>
      <c r="U47" s="1114"/>
      <c r="V47" s="1114"/>
      <c r="W47" s="1114"/>
      <c r="X47" s="1114"/>
      <c r="Y47" s="1114"/>
      <c r="Z47" s="1114"/>
      <c r="AA47" s="1114"/>
      <c r="AB47" s="1114"/>
      <c r="AC47" s="1114"/>
      <c r="AD47" s="1114"/>
      <c r="AE47" s="1115"/>
      <c r="AF47" s="1089"/>
      <c r="AG47" s="1090"/>
      <c r="AH47" s="1090"/>
      <c r="AI47" s="1090"/>
      <c r="AJ47" s="1091"/>
      <c r="AK47" s="1049"/>
      <c r="AL47" s="1040"/>
      <c r="AM47" s="1040"/>
      <c r="AN47" s="1040"/>
      <c r="AO47" s="1040"/>
      <c r="AP47" s="1040"/>
      <c r="AQ47" s="1040"/>
      <c r="AR47" s="1040"/>
      <c r="AS47" s="1040"/>
      <c r="AT47" s="1040"/>
      <c r="AU47" s="1040"/>
      <c r="AV47" s="1040"/>
      <c r="AW47" s="1040"/>
      <c r="AX47" s="1040"/>
      <c r="AY47" s="1040"/>
      <c r="AZ47" s="1112"/>
      <c r="BA47" s="1112"/>
      <c r="BB47" s="1112"/>
      <c r="BC47" s="1112"/>
      <c r="BD47" s="1112"/>
      <c r="BE47" s="1102"/>
      <c r="BF47" s="1102"/>
      <c r="BG47" s="1102"/>
      <c r="BH47" s="1102"/>
      <c r="BI47" s="1103"/>
      <c r="BJ47" s="232"/>
      <c r="BK47" s="232"/>
      <c r="BL47" s="232"/>
      <c r="BM47" s="232"/>
      <c r="BN47" s="232"/>
      <c r="BO47" s="245"/>
      <c r="BP47" s="245"/>
      <c r="BQ47" s="242">
        <v>41</v>
      </c>
      <c r="BR47" s="243"/>
      <c r="BS47" s="1084"/>
      <c r="BT47" s="1085"/>
      <c r="BU47" s="1085"/>
      <c r="BV47" s="1085"/>
      <c r="BW47" s="1085"/>
      <c r="BX47" s="1085"/>
      <c r="BY47" s="1085"/>
      <c r="BZ47" s="1085"/>
      <c r="CA47" s="1085"/>
      <c r="CB47" s="1085"/>
      <c r="CC47" s="1085"/>
      <c r="CD47" s="1085"/>
      <c r="CE47" s="1085"/>
      <c r="CF47" s="1085"/>
      <c r="CG47" s="1086"/>
      <c r="CH47" s="1059"/>
      <c r="CI47" s="1060"/>
      <c r="CJ47" s="1060"/>
      <c r="CK47" s="1060"/>
      <c r="CL47" s="1061"/>
      <c r="CM47" s="1059"/>
      <c r="CN47" s="1060"/>
      <c r="CO47" s="1060"/>
      <c r="CP47" s="1060"/>
      <c r="CQ47" s="1061"/>
      <c r="CR47" s="1059"/>
      <c r="CS47" s="1060"/>
      <c r="CT47" s="1060"/>
      <c r="CU47" s="1060"/>
      <c r="CV47" s="1061"/>
      <c r="CW47" s="1059"/>
      <c r="CX47" s="1060"/>
      <c r="CY47" s="1060"/>
      <c r="CZ47" s="1060"/>
      <c r="DA47" s="1061"/>
      <c r="DB47" s="1059"/>
      <c r="DC47" s="1060"/>
      <c r="DD47" s="1060"/>
      <c r="DE47" s="1060"/>
      <c r="DF47" s="1061"/>
      <c r="DG47" s="1059"/>
      <c r="DH47" s="1060"/>
      <c r="DI47" s="1060"/>
      <c r="DJ47" s="1060"/>
      <c r="DK47" s="1061"/>
      <c r="DL47" s="1059"/>
      <c r="DM47" s="1060"/>
      <c r="DN47" s="1060"/>
      <c r="DO47" s="1060"/>
      <c r="DP47" s="1061"/>
      <c r="DQ47" s="1059"/>
      <c r="DR47" s="1060"/>
      <c r="DS47" s="1060"/>
      <c r="DT47" s="1060"/>
      <c r="DU47" s="1061"/>
      <c r="DV47" s="1062"/>
      <c r="DW47" s="1063"/>
      <c r="DX47" s="1063"/>
      <c r="DY47" s="1063"/>
      <c r="DZ47" s="1064"/>
      <c r="EA47" s="226"/>
    </row>
    <row r="48" spans="1:131" s="227" customFormat="1" ht="26.25" customHeight="1" x14ac:dyDescent="0.15">
      <c r="A48" s="241">
        <v>21</v>
      </c>
      <c r="B48" s="1107"/>
      <c r="C48" s="1108"/>
      <c r="D48" s="1108"/>
      <c r="E48" s="1108"/>
      <c r="F48" s="1108"/>
      <c r="G48" s="1108"/>
      <c r="H48" s="1108"/>
      <c r="I48" s="1108"/>
      <c r="J48" s="1108"/>
      <c r="K48" s="1108"/>
      <c r="L48" s="1108"/>
      <c r="M48" s="1108"/>
      <c r="N48" s="1108"/>
      <c r="O48" s="1108"/>
      <c r="P48" s="1109"/>
      <c r="Q48" s="1113"/>
      <c r="R48" s="1114"/>
      <c r="S48" s="1114"/>
      <c r="T48" s="1114"/>
      <c r="U48" s="1114"/>
      <c r="V48" s="1114"/>
      <c r="W48" s="1114"/>
      <c r="X48" s="1114"/>
      <c r="Y48" s="1114"/>
      <c r="Z48" s="1114"/>
      <c r="AA48" s="1114"/>
      <c r="AB48" s="1114"/>
      <c r="AC48" s="1114"/>
      <c r="AD48" s="1114"/>
      <c r="AE48" s="1115"/>
      <c r="AF48" s="1089"/>
      <c r="AG48" s="1090"/>
      <c r="AH48" s="1090"/>
      <c r="AI48" s="1090"/>
      <c r="AJ48" s="1091"/>
      <c r="AK48" s="1049"/>
      <c r="AL48" s="1040"/>
      <c r="AM48" s="1040"/>
      <c r="AN48" s="1040"/>
      <c r="AO48" s="1040"/>
      <c r="AP48" s="1040"/>
      <c r="AQ48" s="1040"/>
      <c r="AR48" s="1040"/>
      <c r="AS48" s="1040"/>
      <c r="AT48" s="1040"/>
      <c r="AU48" s="1040"/>
      <c r="AV48" s="1040"/>
      <c r="AW48" s="1040"/>
      <c r="AX48" s="1040"/>
      <c r="AY48" s="1040"/>
      <c r="AZ48" s="1112"/>
      <c r="BA48" s="1112"/>
      <c r="BB48" s="1112"/>
      <c r="BC48" s="1112"/>
      <c r="BD48" s="1112"/>
      <c r="BE48" s="1102"/>
      <c r="BF48" s="1102"/>
      <c r="BG48" s="1102"/>
      <c r="BH48" s="1102"/>
      <c r="BI48" s="1103"/>
      <c r="BJ48" s="232"/>
      <c r="BK48" s="232"/>
      <c r="BL48" s="232"/>
      <c r="BM48" s="232"/>
      <c r="BN48" s="232"/>
      <c r="BO48" s="245"/>
      <c r="BP48" s="245"/>
      <c r="BQ48" s="242">
        <v>42</v>
      </c>
      <c r="BR48" s="243"/>
      <c r="BS48" s="1084"/>
      <c r="BT48" s="1085"/>
      <c r="BU48" s="1085"/>
      <c r="BV48" s="1085"/>
      <c r="BW48" s="1085"/>
      <c r="BX48" s="1085"/>
      <c r="BY48" s="1085"/>
      <c r="BZ48" s="1085"/>
      <c r="CA48" s="1085"/>
      <c r="CB48" s="1085"/>
      <c r="CC48" s="1085"/>
      <c r="CD48" s="1085"/>
      <c r="CE48" s="1085"/>
      <c r="CF48" s="1085"/>
      <c r="CG48" s="1086"/>
      <c r="CH48" s="1059"/>
      <c r="CI48" s="1060"/>
      <c r="CJ48" s="1060"/>
      <c r="CK48" s="1060"/>
      <c r="CL48" s="1061"/>
      <c r="CM48" s="1059"/>
      <c r="CN48" s="1060"/>
      <c r="CO48" s="1060"/>
      <c r="CP48" s="1060"/>
      <c r="CQ48" s="1061"/>
      <c r="CR48" s="1059"/>
      <c r="CS48" s="1060"/>
      <c r="CT48" s="1060"/>
      <c r="CU48" s="1060"/>
      <c r="CV48" s="1061"/>
      <c r="CW48" s="1059"/>
      <c r="CX48" s="1060"/>
      <c r="CY48" s="1060"/>
      <c r="CZ48" s="1060"/>
      <c r="DA48" s="1061"/>
      <c r="DB48" s="1059"/>
      <c r="DC48" s="1060"/>
      <c r="DD48" s="1060"/>
      <c r="DE48" s="1060"/>
      <c r="DF48" s="1061"/>
      <c r="DG48" s="1059"/>
      <c r="DH48" s="1060"/>
      <c r="DI48" s="1060"/>
      <c r="DJ48" s="1060"/>
      <c r="DK48" s="1061"/>
      <c r="DL48" s="1059"/>
      <c r="DM48" s="1060"/>
      <c r="DN48" s="1060"/>
      <c r="DO48" s="1060"/>
      <c r="DP48" s="1061"/>
      <c r="DQ48" s="1059"/>
      <c r="DR48" s="1060"/>
      <c r="DS48" s="1060"/>
      <c r="DT48" s="1060"/>
      <c r="DU48" s="1061"/>
      <c r="DV48" s="1062"/>
      <c r="DW48" s="1063"/>
      <c r="DX48" s="1063"/>
      <c r="DY48" s="1063"/>
      <c r="DZ48" s="1064"/>
      <c r="EA48" s="226"/>
    </row>
    <row r="49" spans="1:131" s="227" customFormat="1" ht="26.25" customHeight="1" x14ac:dyDescent="0.15">
      <c r="A49" s="241">
        <v>22</v>
      </c>
      <c r="B49" s="1107"/>
      <c r="C49" s="1108"/>
      <c r="D49" s="1108"/>
      <c r="E49" s="1108"/>
      <c r="F49" s="1108"/>
      <c r="G49" s="1108"/>
      <c r="H49" s="1108"/>
      <c r="I49" s="1108"/>
      <c r="J49" s="1108"/>
      <c r="K49" s="1108"/>
      <c r="L49" s="1108"/>
      <c r="M49" s="1108"/>
      <c r="N49" s="1108"/>
      <c r="O49" s="1108"/>
      <c r="P49" s="1109"/>
      <c r="Q49" s="1113"/>
      <c r="R49" s="1114"/>
      <c r="S49" s="1114"/>
      <c r="T49" s="1114"/>
      <c r="U49" s="1114"/>
      <c r="V49" s="1114"/>
      <c r="W49" s="1114"/>
      <c r="X49" s="1114"/>
      <c r="Y49" s="1114"/>
      <c r="Z49" s="1114"/>
      <c r="AA49" s="1114"/>
      <c r="AB49" s="1114"/>
      <c r="AC49" s="1114"/>
      <c r="AD49" s="1114"/>
      <c r="AE49" s="1115"/>
      <c r="AF49" s="1089"/>
      <c r="AG49" s="1090"/>
      <c r="AH49" s="1090"/>
      <c r="AI49" s="1090"/>
      <c r="AJ49" s="1091"/>
      <c r="AK49" s="1049"/>
      <c r="AL49" s="1040"/>
      <c r="AM49" s="1040"/>
      <c r="AN49" s="1040"/>
      <c r="AO49" s="1040"/>
      <c r="AP49" s="1040"/>
      <c r="AQ49" s="1040"/>
      <c r="AR49" s="1040"/>
      <c r="AS49" s="1040"/>
      <c r="AT49" s="1040"/>
      <c r="AU49" s="1040"/>
      <c r="AV49" s="1040"/>
      <c r="AW49" s="1040"/>
      <c r="AX49" s="1040"/>
      <c r="AY49" s="1040"/>
      <c r="AZ49" s="1112"/>
      <c r="BA49" s="1112"/>
      <c r="BB49" s="1112"/>
      <c r="BC49" s="1112"/>
      <c r="BD49" s="1112"/>
      <c r="BE49" s="1102"/>
      <c r="BF49" s="1102"/>
      <c r="BG49" s="1102"/>
      <c r="BH49" s="1102"/>
      <c r="BI49" s="1103"/>
      <c r="BJ49" s="232"/>
      <c r="BK49" s="232"/>
      <c r="BL49" s="232"/>
      <c r="BM49" s="232"/>
      <c r="BN49" s="232"/>
      <c r="BO49" s="245"/>
      <c r="BP49" s="245"/>
      <c r="BQ49" s="242">
        <v>43</v>
      </c>
      <c r="BR49" s="243"/>
      <c r="BS49" s="1084"/>
      <c r="BT49" s="1085"/>
      <c r="BU49" s="1085"/>
      <c r="BV49" s="1085"/>
      <c r="BW49" s="1085"/>
      <c r="BX49" s="1085"/>
      <c r="BY49" s="1085"/>
      <c r="BZ49" s="1085"/>
      <c r="CA49" s="1085"/>
      <c r="CB49" s="1085"/>
      <c r="CC49" s="1085"/>
      <c r="CD49" s="1085"/>
      <c r="CE49" s="1085"/>
      <c r="CF49" s="1085"/>
      <c r="CG49" s="1086"/>
      <c r="CH49" s="1059"/>
      <c r="CI49" s="1060"/>
      <c r="CJ49" s="1060"/>
      <c r="CK49" s="1060"/>
      <c r="CL49" s="1061"/>
      <c r="CM49" s="1059"/>
      <c r="CN49" s="1060"/>
      <c r="CO49" s="1060"/>
      <c r="CP49" s="1060"/>
      <c r="CQ49" s="1061"/>
      <c r="CR49" s="1059"/>
      <c r="CS49" s="1060"/>
      <c r="CT49" s="1060"/>
      <c r="CU49" s="1060"/>
      <c r="CV49" s="1061"/>
      <c r="CW49" s="1059"/>
      <c r="CX49" s="1060"/>
      <c r="CY49" s="1060"/>
      <c r="CZ49" s="1060"/>
      <c r="DA49" s="1061"/>
      <c r="DB49" s="1059"/>
      <c r="DC49" s="1060"/>
      <c r="DD49" s="1060"/>
      <c r="DE49" s="1060"/>
      <c r="DF49" s="1061"/>
      <c r="DG49" s="1059"/>
      <c r="DH49" s="1060"/>
      <c r="DI49" s="1060"/>
      <c r="DJ49" s="1060"/>
      <c r="DK49" s="1061"/>
      <c r="DL49" s="1059"/>
      <c r="DM49" s="1060"/>
      <c r="DN49" s="1060"/>
      <c r="DO49" s="1060"/>
      <c r="DP49" s="1061"/>
      <c r="DQ49" s="1059"/>
      <c r="DR49" s="1060"/>
      <c r="DS49" s="1060"/>
      <c r="DT49" s="1060"/>
      <c r="DU49" s="1061"/>
      <c r="DV49" s="1062"/>
      <c r="DW49" s="1063"/>
      <c r="DX49" s="1063"/>
      <c r="DY49" s="1063"/>
      <c r="DZ49" s="1064"/>
      <c r="EA49" s="226"/>
    </row>
    <row r="50" spans="1:131" s="227" customFormat="1" ht="26.25" customHeight="1" x14ac:dyDescent="0.15">
      <c r="A50" s="241">
        <v>23</v>
      </c>
      <c r="B50" s="1107"/>
      <c r="C50" s="1108"/>
      <c r="D50" s="1108"/>
      <c r="E50" s="1108"/>
      <c r="F50" s="1108"/>
      <c r="G50" s="1108"/>
      <c r="H50" s="1108"/>
      <c r="I50" s="1108"/>
      <c r="J50" s="1108"/>
      <c r="K50" s="1108"/>
      <c r="L50" s="1108"/>
      <c r="M50" s="1108"/>
      <c r="N50" s="1108"/>
      <c r="O50" s="1108"/>
      <c r="P50" s="1109"/>
      <c r="Q50" s="1110"/>
      <c r="R50" s="1093"/>
      <c r="S50" s="1093"/>
      <c r="T50" s="1093"/>
      <c r="U50" s="1093"/>
      <c r="V50" s="1093"/>
      <c r="W50" s="1093"/>
      <c r="X50" s="1093"/>
      <c r="Y50" s="1093"/>
      <c r="Z50" s="1093"/>
      <c r="AA50" s="1093"/>
      <c r="AB50" s="1093"/>
      <c r="AC50" s="1093"/>
      <c r="AD50" s="1093"/>
      <c r="AE50" s="1111"/>
      <c r="AF50" s="1089"/>
      <c r="AG50" s="1090"/>
      <c r="AH50" s="1090"/>
      <c r="AI50" s="1090"/>
      <c r="AJ50" s="1091"/>
      <c r="AK50" s="1092"/>
      <c r="AL50" s="1093"/>
      <c r="AM50" s="1093"/>
      <c r="AN50" s="1093"/>
      <c r="AO50" s="1093"/>
      <c r="AP50" s="1093"/>
      <c r="AQ50" s="1093"/>
      <c r="AR50" s="1093"/>
      <c r="AS50" s="1093"/>
      <c r="AT50" s="1093"/>
      <c r="AU50" s="1093"/>
      <c r="AV50" s="1093"/>
      <c r="AW50" s="1093"/>
      <c r="AX50" s="1093"/>
      <c r="AY50" s="1093"/>
      <c r="AZ50" s="1094"/>
      <c r="BA50" s="1094"/>
      <c r="BB50" s="1094"/>
      <c r="BC50" s="1094"/>
      <c r="BD50" s="1094"/>
      <c r="BE50" s="1102"/>
      <c r="BF50" s="1102"/>
      <c r="BG50" s="1102"/>
      <c r="BH50" s="1102"/>
      <c r="BI50" s="1103"/>
      <c r="BJ50" s="232"/>
      <c r="BK50" s="232"/>
      <c r="BL50" s="232"/>
      <c r="BM50" s="232"/>
      <c r="BN50" s="232"/>
      <c r="BO50" s="245"/>
      <c r="BP50" s="245"/>
      <c r="BQ50" s="242">
        <v>44</v>
      </c>
      <c r="BR50" s="243"/>
      <c r="BS50" s="1084"/>
      <c r="BT50" s="1085"/>
      <c r="BU50" s="1085"/>
      <c r="BV50" s="1085"/>
      <c r="BW50" s="1085"/>
      <c r="BX50" s="1085"/>
      <c r="BY50" s="1085"/>
      <c r="BZ50" s="1085"/>
      <c r="CA50" s="1085"/>
      <c r="CB50" s="1085"/>
      <c r="CC50" s="1085"/>
      <c r="CD50" s="1085"/>
      <c r="CE50" s="1085"/>
      <c r="CF50" s="1085"/>
      <c r="CG50" s="1086"/>
      <c r="CH50" s="1059"/>
      <c r="CI50" s="1060"/>
      <c r="CJ50" s="1060"/>
      <c r="CK50" s="1060"/>
      <c r="CL50" s="1061"/>
      <c r="CM50" s="1059"/>
      <c r="CN50" s="1060"/>
      <c r="CO50" s="1060"/>
      <c r="CP50" s="1060"/>
      <c r="CQ50" s="1061"/>
      <c r="CR50" s="1059"/>
      <c r="CS50" s="1060"/>
      <c r="CT50" s="1060"/>
      <c r="CU50" s="1060"/>
      <c r="CV50" s="1061"/>
      <c r="CW50" s="1059"/>
      <c r="CX50" s="1060"/>
      <c r="CY50" s="1060"/>
      <c r="CZ50" s="1060"/>
      <c r="DA50" s="1061"/>
      <c r="DB50" s="1059"/>
      <c r="DC50" s="1060"/>
      <c r="DD50" s="1060"/>
      <c r="DE50" s="1060"/>
      <c r="DF50" s="1061"/>
      <c r="DG50" s="1059"/>
      <c r="DH50" s="1060"/>
      <c r="DI50" s="1060"/>
      <c r="DJ50" s="1060"/>
      <c r="DK50" s="1061"/>
      <c r="DL50" s="1059"/>
      <c r="DM50" s="1060"/>
      <c r="DN50" s="1060"/>
      <c r="DO50" s="1060"/>
      <c r="DP50" s="1061"/>
      <c r="DQ50" s="1059"/>
      <c r="DR50" s="1060"/>
      <c r="DS50" s="1060"/>
      <c r="DT50" s="1060"/>
      <c r="DU50" s="1061"/>
      <c r="DV50" s="1062"/>
      <c r="DW50" s="1063"/>
      <c r="DX50" s="1063"/>
      <c r="DY50" s="1063"/>
      <c r="DZ50" s="1064"/>
      <c r="EA50" s="226"/>
    </row>
    <row r="51" spans="1:131" s="227" customFormat="1" ht="26.25" customHeight="1" x14ac:dyDescent="0.15">
      <c r="A51" s="241">
        <v>24</v>
      </c>
      <c r="B51" s="1107"/>
      <c r="C51" s="1108"/>
      <c r="D51" s="1108"/>
      <c r="E51" s="1108"/>
      <c r="F51" s="1108"/>
      <c r="G51" s="1108"/>
      <c r="H51" s="1108"/>
      <c r="I51" s="1108"/>
      <c r="J51" s="1108"/>
      <c r="K51" s="1108"/>
      <c r="L51" s="1108"/>
      <c r="M51" s="1108"/>
      <c r="N51" s="1108"/>
      <c r="O51" s="1108"/>
      <c r="P51" s="1109"/>
      <c r="Q51" s="1110"/>
      <c r="R51" s="1093"/>
      <c r="S51" s="1093"/>
      <c r="T51" s="1093"/>
      <c r="U51" s="1093"/>
      <c r="V51" s="1093"/>
      <c r="W51" s="1093"/>
      <c r="X51" s="1093"/>
      <c r="Y51" s="1093"/>
      <c r="Z51" s="1093"/>
      <c r="AA51" s="1093"/>
      <c r="AB51" s="1093"/>
      <c r="AC51" s="1093"/>
      <c r="AD51" s="1093"/>
      <c r="AE51" s="1111"/>
      <c r="AF51" s="1089"/>
      <c r="AG51" s="1090"/>
      <c r="AH51" s="1090"/>
      <c r="AI51" s="1090"/>
      <c r="AJ51" s="1091"/>
      <c r="AK51" s="1092"/>
      <c r="AL51" s="1093"/>
      <c r="AM51" s="1093"/>
      <c r="AN51" s="1093"/>
      <c r="AO51" s="1093"/>
      <c r="AP51" s="1093"/>
      <c r="AQ51" s="1093"/>
      <c r="AR51" s="1093"/>
      <c r="AS51" s="1093"/>
      <c r="AT51" s="1093"/>
      <c r="AU51" s="1093"/>
      <c r="AV51" s="1093"/>
      <c r="AW51" s="1093"/>
      <c r="AX51" s="1093"/>
      <c r="AY51" s="1093"/>
      <c r="AZ51" s="1094"/>
      <c r="BA51" s="1094"/>
      <c r="BB51" s="1094"/>
      <c r="BC51" s="1094"/>
      <c r="BD51" s="1094"/>
      <c r="BE51" s="1102"/>
      <c r="BF51" s="1102"/>
      <c r="BG51" s="1102"/>
      <c r="BH51" s="1102"/>
      <c r="BI51" s="1103"/>
      <c r="BJ51" s="232"/>
      <c r="BK51" s="232"/>
      <c r="BL51" s="232"/>
      <c r="BM51" s="232"/>
      <c r="BN51" s="232"/>
      <c r="BO51" s="245"/>
      <c r="BP51" s="245"/>
      <c r="BQ51" s="242">
        <v>45</v>
      </c>
      <c r="BR51" s="243"/>
      <c r="BS51" s="1084"/>
      <c r="BT51" s="1085"/>
      <c r="BU51" s="1085"/>
      <c r="BV51" s="1085"/>
      <c r="BW51" s="1085"/>
      <c r="BX51" s="1085"/>
      <c r="BY51" s="1085"/>
      <c r="BZ51" s="1085"/>
      <c r="CA51" s="1085"/>
      <c r="CB51" s="1085"/>
      <c r="CC51" s="1085"/>
      <c r="CD51" s="1085"/>
      <c r="CE51" s="1085"/>
      <c r="CF51" s="1085"/>
      <c r="CG51" s="1086"/>
      <c r="CH51" s="1059"/>
      <c r="CI51" s="1060"/>
      <c r="CJ51" s="1060"/>
      <c r="CK51" s="1060"/>
      <c r="CL51" s="1061"/>
      <c r="CM51" s="1059"/>
      <c r="CN51" s="1060"/>
      <c r="CO51" s="1060"/>
      <c r="CP51" s="1060"/>
      <c r="CQ51" s="1061"/>
      <c r="CR51" s="1059"/>
      <c r="CS51" s="1060"/>
      <c r="CT51" s="1060"/>
      <c r="CU51" s="1060"/>
      <c r="CV51" s="1061"/>
      <c r="CW51" s="1059"/>
      <c r="CX51" s="1060"/>
      <c r="CY51" s="1060"/>
      <c r="CZ51" s="1060"/>
      <c r="DA51" s="1061"/>
      <c r="DB51" s="1059"/>
      <c r="DC51" s="1060"/>
      <c r="DD51" s="1060"/>
      <c r="DE51" s="1060"/>
      <c r="DF51" s="1061"/>
      <c r="DG51" s="1059"/>
      <c r="DH51" s="1060"/>
      <c r="DI51" s="1060"/>
      <c r="DJ51" s="1060"/>
      <c r="DK51" s="1061"/>
      <c r="DL51" s="1059"/>
      <c r="DM51" s="1060"/>
      <c r="DN51" s="1060"/>
      <c r="DO51" s="1060"/>
      <c r="DP51" s="1061"/>
      <c r="DQ51" s="1059"/>
      <c r="DR51" s="1060"/>
      <c r="DS51" s="1060"/>
      <c r="DT51" s="1060"/>
      <c r="DU51" s="1061"/>
      <c r="DV51" s="1062"/>
      <c r="DW51" s="1063"/>
      <c r="DX51" s="1063"/>
      <c r="DY51" s="1063"/>
      <c r="DZ51" s="1064"/>
      <c r="EA51" s="226"/>
    </row>
    <row r="52" spans="1:131" s="227" customFormat="1" ht="26.25" customHeight="1" x14ac:dyDescent="0.15">
      <c r="A52" s="241">
        <v>25</v>
      </c>
      <c r="B52" s="1107"/>
      <c r="C52" s="1108"/>
      <c r="D52" s="1108"/>
      <c r="E52" s="1108"/>
      <c r="F52" s="1108"/>
      <c r="G52" s="1108"/>
      <c r="H52" s="1108"/>
      <c r="I52" s="1108"/>
      <c r="J52" s="1108"/>
      <c r="K52" s="1108"/>
      <c r="L52" s="1108"/>
      <c r="M52" s="1108"/>
      <c r="N52" s="1108"/>
      <c r="O52" s="1108"/>
      <c r="P52" s="1109"/>
      <c r="Q52" s="1110"/>
      <c r="R52" s="1093"/>
      <c r="S52" s="1093"/>
      <c r="T52" s="1093"/>
      <c r="U52" s="1093"/>
      <c r="V52" s="1093"/>
      <c r="W52" s="1093"/>
      <c r="X52" s="1093"/>
      <c r="Y52" s="1093"/>
      <c r="Z52" s="1093"/>
      <c r="AA52" s="1093"/>
      <c r="AB52" s="1093"/>
      <c r="AC52" s="1093"/>
      <c r="AD52" s="1093"/>
      <c r="AE52" s="1111"/>
      <c r="AF52" s="1089"/>
      <c r="AG52" s="1090"/>
      <c r="AH52" s="1090"/>
      <c r="AI52" s="1090"/>
      <c r="AJ52" s="1091"/>
      <c r="AK52" s="1092"/>
      <c r="AL52" s="1093"/>
      <c r="AM52" s="1093"/>
      <c r="AN52" s="1093"/>
      <c r="AO52" s="1093"/>
      <c r="AP52" s="1093"/>
      <c r="AQ52" s="1093"/>
      <c r="AR52" s="1093"/>
      <c r="AS52" s="1093"/>
      <c r="AT52" s="1093"/>
      <c r="AU52" s="1093"/>
      <c r="AV52" s="1093"/>
      <c r="AW52" s="1093"/>
      <c r="AX52" s="1093"/>
      <c r="AY52" s="1093"/>
      <c r="AZ52" s="1094"/>
      <c r="BA52" s="1094"/>
      <c r="BB52" s="1094"/>
      <c r="BC52" s="1094"/>
      <c r="BD52" s="1094"/>
      <c r="BE52" s="1102"/>
      <c r="BF52" s="1102"/>
      <c r="BG52" s="1102"/>
      <c r="BH52" s="1102"/>
      <c r="BI52" s="1103"/>
      <c r="BJ52" s="232"/>
      <c r="BK52" s="232"/>
      <c r="BL52" s="232"/>
      <c r="BM52" s="232"/>
      <c r="BN52" s="232"/>
      <c r="BO52" s="245"/>
      <c r="BP52" s="245"/>
      <c r="BQ52" s="242">
        <v>46</v>
      </c>
      <c r="BR52" s="243"/>
      <c r="BS52" s="1084"/>
      <c r="BT52" s="1085"/>
      <c r="BU52" s="1085"/>
      <c r="BV52" s="1085"/>
      <c r="BW52" s="1085"/>
      <c r="BX52" s="1085"/>
      <c r="BY52" s="1085"/>
      <c r="BZ52" s="1085"/>
      <c r="CA52" s="1085"/>
      <c r="CB52" s="1085"/>
      <c r="CC52" s="1085"/>
      <c r="CD52" s="1085"/>
      <c r="CE52" s="1085"/>
      <c r="CF52" s="1085"/>
      <c r="CG52" s="1086"/>
      <c r="CH52" s="1059"/>
      <c r="CI52" s="1060"/>
      <c r="CJ52" s="1060"/>
      <c r="CK52" s="1060"/>
      <c r="CL52" s="1061"/>
      <c r="CM52" s="1059"/>
      <c r="CN52" s="1060"/>
      <c r="CO52" s="1060"/>
      <c r="CP52" s="1060"/>
      <c r="CQ52" s="1061"/>
      <c r="CR52" s="1059"/>
      <c r="CS52" s="1060"/>
      <c r="CT52" s="1060"/>
      <c r="CU52" s="1060"/>
      <c r="CV52" s="1061"/>
      <c r="CW52" s="1059"/>
      <c r="CX52" s="1060"/>
      <c r="CY52" s="1060"/>
      <c r="CZ52" s="1060"/>
      <c r="DA52" s="1061"/>
      <c r="DB52" s="1059"/>
      <c r="DC52" s="1060"/>
      <c r="DD52" s="1060"/>
      <c r="DE52" s="1060"/>
      <c r="DF52" s="1061"/>
      <c r="DG52" s="1059"/>
      <c r="DH52" s="1060"/>
      <c r="DI52" s="1060"/>
      <c r="DJ52" s="1060"/>
      <c r="DK52" s="1061"/>
      <c r="DL52" s="1059"/>
      <c r="DM52" s="1060"/>
      <c r="DN52" s="1060"/>
      <c r="DO52" s="1060"/>
      <c r="DP52" s="1061"/>
      <c r="DQ52" s="1059"/>
      <c r="DR52" s="1060"/>
      <c r="DS52" s="1060"/>
      <c r="DT52" s="1060"/>
      <c r="DU52" s="1061"/>
      <c r="DV52" s="1062"/>
      <c r="DW52" s="1063"/>
      <c r="DX52" s="1063"/>
      <c r="DY52" s="1063"/>
      <c r="DZ52" s="1064"/>
      <c r="EA52" s="226"/>
    </row>
    <row r="53" spans="1:131" s="227" customFormat="1" ht="26.25" customHeight="1" x14ac:dyDescent="0.15">
      <c r="A53" s="241">
        <v>26</v>
      </c>
      <c r="B53" s="1107"/>
      <c r="C53" s="1108"/>
      <c r="D53" s="1108"/>
      <c r="E53" s="1108"/>
      <c r="F53" s="1108"/>
      <c r="G53" s="1108"/>
      <c r="H53" s="1108"/>
      <c r="I53" s="1108"/>
      <c r="J53" s="1108"/>
      <c r="K53" s="1108"/>
      <c r="L53" s="1108"/>
      <c r="M53" s="1108"/>
      <c r="N53" s="1108"/>
      <c r="O53" s="1108"/>
      <c r="P53" s="1109"/>
      <c r="Q53" s="1110"/>
      <c r="R53" s="1093"/>
      <c r="S53" s="1093"/>
      <c r="T53" s="1093"/>
      <c r="U53" s="1093"/>
      <c r="V53" s="1093"/>
      <c r="W53" s="1093"/>
      <c r="X53" s="1093"/>
      <c r="Y53" s="1093"/>
      <c r="Z53" s="1093"/>
      <c r="AA53" s="1093"/>
      <c r="AB53" s="1093"/>
      <c r="AC53" s="1093"/>
      <c r="AD53" s="1093"/>
      <c r="AE53" s="1111"/>
      <c r="AF53" s="1089"/>
      <c r="AG53" s="1090"/>
      <c r="AH53" s="1090"/>
      <c r="AI53" s="1090"/>
      <c r="AJ53" s="1091"/>
      <c r="AK53" s="1092"/>
      <c r="AL53" s="1093"/>
      <c r="AM53" s="1093"/>
      <c r="AN53" s="1093"/>
      <c r="AO53" s="1093"/>
      <c r="AP53" s="1093"/>
      <c r="AQ53" s="1093"/>
      <c r="AR53" s="1093"/>
      <c r="AS53" s="1093"/>
      <c r="AT53" s="1093"/>
      <c r="AU53" s="1093"/>
      <c r="AV53" s="1093"/>
      <c r="AW53" s="1093"/>
      <c r="AX53" s="1093"/>
      <c r="AY53" s="1093"/>
      <c r="AZ53" s="1094"/>
      <c r="BA53" s="1094"/>
      <c r="BB53" s="1094"/>
      <c r="BC53" s="1094"/>
      <c r="BD53" s="1094"/>
      <c r="BE53" s="1102"/>
      <c r="BF53" s="1102"/>
      <c r="BG53" s="1102"/>
      <c r="BH53" s="1102"/>
      <c r="BI53" s="1103"/>
      <c r="BJ53" s="232"/>
      <c r="BK53" s="232"/>
      <c r="BL53" s="232"/>
      <c r="BM53" s="232"/>
      <c r="BN53" s="232"/>
      <c r="BO53" s="245"/>
      <c r="BP53" s="245"/>
      <c r="BQ53" s="242">
        <v>47</v>
      </c>
      <c r="BR53" s="243"/>
      <c r="BS53" s="1084"/>
      <c r="BT53" s="1085"/>
      <c r="BU53" s="1085"/>
      <c r="BV53" s="1085"/>
      <c r="BW53" s="1085"/>
      <c r="BX53" s="1085"/>
      <c r="BY53" s="1085"/>
      <c r="BZ53" s="1085"/>
      <c r="CA53" s="1085"/>
      <c r="CB53" s="1085"/>
      <c r="CC53" s="1085"/>
      <c r="CD53" s="1085"/>
      <c r="CE53" s="1085"/>
      <c r="CF53" s="1085"/>
      <c r="CG53" s="1086"/>
      <c r="CH53" s="1059"/>
      <c r="CI53" s="1060"/>
      <c r="CJ53" s="1060"/>
      <c r="CK53" s="1060"/>
      <c r="CL53" s="1061"/>
      <c r="CM53" s="1059"/>
      <c r="CN53" s="1060"/>
      <c r="CO53" s="1060"/>
      <c r="CP53" s="1060"/>
      <c r="CQ53" s="1061"/>
      <c r="CR53" s="1059"/>
      <c r="CS53" s="1060"/>
      <c r="CT53" s="1060"/>
      <c r="CU53" s="1060"/>
      <c r="CV53" s="1061"/>
      <c r="CW53" s="1059"/>
      <c r="CX53" s="1060"/>
      <c r="CY53" s="1060"/>
      <c r="CZ53" s="1060"/>
      <c r="DA53" s="1061"/>
      <c r="DB53" s="1059"/>
      <c r="DC53" s="1060"/>
      <c r="DD53" s="1060"/>
      <c r="DE53" s="1060"/>
      <c r="DF53" s="1061"/>
      <c r="DG53" s="1059"/>
      <c r="DH53" s="1060"/>
      <c r="DI53" s="1060"/>
      <c r="DJ53" s="1060"/>
      <c r="DK53" s="1061"/>
      <c r="DL53" s="1059"/>
      <c r="DM53" s="1060"/>
      <c r="DN53" s="1060"/>
      <c r="DO53" s="1060"/>
      <c r="DP53" s="1061"/>
      <c r="DQ53" s="1059"/>
      <c r="DR53" s="1060"/>
      <c r="DS53" s="1060"/>
      <c r="DT53" s="1060"/>
      <c r="DU53" s="1061"/>
      <c r="DV53" s="1062"/>
      <c r="DW53" s="1063"/>
      <c r="DX53" s="1063"/>
      <c r="DY53" s="1063"/>
      <c r="DZ53" s="1064"/>
      <c r="EA53" s="226"/>
    </row>
    <row r="54" spans="1:131" s="227" customFormat="1" ht="26.25" customHeight="1" x14ac:dyDescent="0.15">
      <c r="A54" s="241">
        <v>27</v>
      </c>
      <c r="B54" s="1107"/>
      <c r="C54" s="1108"/>
      <c r="D54" s="1108"/>
      <c r="E54" s="1108"/>
      <c r="F54" s="1108"/>
      <c r="G54" s="1108"/>
      <c r="H54" s="1108"/>
      <c r="I54" s="1108"/>
      <c r="J54" s="1108"/>
      <c r="K54" s="1108"/>
      <c r="L54" s="1108"/>
      <c r="M54" s="1108"/>
      <c r="N54" s="1108"/>
      <c r="O54" s="1108"/>
      <c r="P54" s="1109"/>
      <c r="Q54" s="1110"/>
      <c r="R54" s="1093"/>
      <c r="S54" s="1093"/>
      <c r="T54" s="1093"/>
      <c r="U54" s="1093"/>
      <c r="V54" s="1093"/>
      <c r="W54" s="1093"/>
      <c r="X54" s="1093"/>
      <c r="Y54" s="1093"/>
      <c r="Z54" s="1093"/>
      <c r="AA54" s="1093"/>
      <c r="AB54" s="1093"/>
      <c r="AC54" s="1093"/>
      <c r="AD54" s="1093"/>
      <c r="AE54" s="1111"/>
      <c r="AF54" s="1089"/>
      <c r="AG54" s="1090"/>
      <c r="AH54" s="1090"/>
      <c r="AI54" s="1090"/>
      <c r="AJ54" s="1091"/>
      <c r="AK54" s="1092"/>
      <c r="AL54" s="1093"/>
      <c r="AM54" s="1093"/>
      <c r="AN54" s="1093"/>
      <c r="AO54" s="1093"/>
      <c r="AP54" s="1093"/>
      <c r="AQ54" s="1093"/>
      <c r="AR54" s="1093"/>
      <c r="AS54" s="1093"/>
      <c r="AT54" s="1093"/>
      <c r="AU54" s="1093"/>
      <c r="AV54" s="1093"/>
      <c r="AW54" s="1093"/>
      <c r="AX54" s="1093"/>
      <c r="AY54" s="1093"/>
      <c r="AZ54" s="1094"/>
      <c r="BA54" s="1094"/>
      <c r="BB54" s="1094"/>
      <c r="BC54" s="1094"/>
      <c r="BD54" s="1094"/>
      <c r="BE54" s="1102"/>
      <c r="BF54" s="1102"/>
      <c r="BG54" s="1102"/>
      <c r="BH54" s="1102"/>
      <c r="BI54" s="1103"/>
      <c r="BJ54" s="232"/>
      <c r="BK54" s="232"/>
      <c r="BL54" s="232"/>
      <c r="BM54" s="232"/>
      <c r="BN54" s="232"/>
      <c r="BO54" s="245"/>
      <c r="BP54" s="245"/>
      <c r="BQ54" s="242">
        <v>48</v>
      </c>
      <c r="BR54" s="243"/>
      <c r="BS54" s="1084"/>
      <c r="BT54" s="1085"/>
      <c r="BU54" s="1085"/>
      <c r="BV54" s="1085"/>
      <c r="BW54" s="1085"/>
      <c r="BX54" s="1085"/>
      <c r="BY54" s="1085"/>
      <c r="BZ54" s="1085"/>
      <c r="CA54" s="1085"/>
      <c r="CB54" s="1085"/>
      <c r="CC54" s="1085"/>
      <c r="CD54" s="1085"/>
      <c r="CE54" s="1085"/>
      <c r="CF54" s="1085"/>
      <c r="CG54" s="1086"/>
      <c r="CH54" s="1059"/>
      <c r="CI54" s="1060"/>
      <c r="CJ54" s="1060"/>
      <c r="CK54" s="1060"/>
      <c r="CL54" s="1061"/>
      <c r="CM54" s="1059"/>
      <c r="CN54" s="1060"/>
      <c r="CO54" s="1060"/>
      <c r="CP54" s="1060"/>
      <c r="CQ54" s="1061"/>
      <c r="CR54" s="1059"/>
      <c r="CS54" s="1060"/>
      <c r="CT54" s="1060"/>
      <c r="CU54" s="1060"/>
      <c r="CV54" s="1061"/>
      <c r="CW54" s="1059"/>
      <c r="CX54" s="1060"/>
      <c r="CY54" s="1060"/>
      <c r="CZ54" s="1060"/>
      <c r="DA54" s="1061"/>
      <c r="DB54" s="1059"/>
      <c r="DC54" s="1060"/>
      <c r="DD54" s="1060"/>
      <c r="DE54" s="1060"/>
      <c r="DF54" s="1061"/>
      <c r="DG54" s="1059"/>
      <c r="DH54" s="1060"/>
      <c r="DI54" s="1060"/>
      <c r="DJ54" s="1060"/>
      <c r="DK54" s="1061"/>
      <c r="DL54" s="1059"/>
      <c r="DM54" s="1060"/>
      <c r="DN54" s="1060"/>
      <c r="DO54" s="1060"/>
      <c r="DP54" s="1061"/>
      <c r="DQ54" s="1059"/>
      <c r="DR54" s="1060"/>
      <c r="DS54" s="1060"/>
      <c r="DT54" s="1060"/>
      <c r="DU54" s="1061"/>
      <c r="DV54" s="1062"/>
      <c r="DW54" s="1063"/>
      <c r="DX54" s="1063"/>
      <c r="DY54" s="1063"/>
      <c r="DZ54" s="1064"/>
      <c r="EA54" s="226"/>
    </row>
    <row r="55" spans="1:131" s="227" customFormat="1" ht="26.25" customHeight="1" x14ac:dyDescent="0.15">
      <c r="A55" s="241">
        <v>28</v>
      </c>
      <c r="B55" s="1107"/>
      <c r="C55" s="1108"/>
      <c r="D55" s="1108"/>
      <c r="E55" s="1108"/>
      <c r="F55" s="1108"/>
      <c r="G55" s="1108"/>
      <c r="H55" s="1108"/>
      <c r="I55" s="1108"/>
      <c r="J55" s="1108"/>
      <c r="K55" s="1108"/>
      <c r="L55" s="1108"/>
      <c r="M55" s="1108"/>
      <c r="N55" s="1108"/>
      <c r="O55" s="1108"/>
      <c r="P55" s="1109"/>
      <c r="Q55" s="1110"/>
      <c r="R55" s="1093"/>
      <c r="S55" s="1093"/>
      <c r="T55" s="1093"/>
      <c r="U55" s="1093"/>
      <c r="V55" s="1093"/>
      <c r="W55" s="1093"/>
      <c r="X55" s="1093"/>
      <c r="Y55" s="1093"/>
      <c r="Z55" s="1093"/>
      <c r="AA55" s="1093"/>
      <c r="AB55" s="1093"/>
      <c r="AC55" s="1093"/>
      <c r="AD55" s="1093"/>
      <c r="AE55" s="1111"/>
      <c r="AF55" s="1089"/>
      <c r="AG55" s="1090"/>
      <c r="AH55" s="1090"/>
      <c r="AI55" s="1090"/>
      <c r="AJ55" s="1091"/>
      <c r="AK55" s="1092"/>
      <c r="AL55" s="1093"/>
      <c r="AM55" s="1093"/>
      <c r="AN55" s="1093"/>
      <c r="AO55" s="1093"/>
      <c r="AP55" s="1093"/>
      <c r="AQ55" s="1093"/>
      <c r="AR55" s="1093"/>
      <c r="AS55" s="1093"/>
      <c r="AT55" s="1093"/>
      <c r="AU55" s="1093"/>
      <c r="AV55" s="1093"/>
      <c r="AW55" s="1093"/>
      <c r="AX55" s="1093"/>
      <c r="AY55" s="1093"/>
      <c r="AZ55" s="1094"/>
      <c r="BA55" s="1094"/>
      <c r="BB55" s="1094"/>
      <c r="BC55" s="1094"/>
      <c r="BD55" s="1094"/>
      <c r="BE55" s="1102"/>
      <c r="BF55" s="1102"/>
      <c r="BG55" s="1102"/>
      <c r="BH55" s="1102"/>
      <c r="BI55" s="1103"/>
      <c r="BJ55" s="232"/>
      <c r="BK55" s="232"/>
      <c r="BL55" s="232"/>
      <c r="BM55" s="232"/>
      <c r="BN55" s="232"/>
      <c r="BO55" s="245"/>
      <c r="BP55" s="245"/>
      <c r="BQ55" s="242">
        <v>49</v>
      </c>
      <c r="BR55" s="243"/>
      <c r="BS55" s="1084"/>
      <c r="BT55" s="1085"/>
      <c r="BU55" s="1085"/>
      <c r="BV55" s="1085"/>
      <c r="BW55" s="1085"/>
      <c r="BX55" s="1085"/>
      <c r="BY55" s="1085"/>
      <c r="BZ55" s="1085"/>
      <c r="CA55" s="1085"/>
      <c r="CB55" s="1085"/>
      <c r="CC55" s="1085"/>
      <c r="CD55" s="1085"/>
      <c r="CE55" s="1085"/>
      <c r="CF55" s="1085"/>
      <c r="CG55" s="1086"/>
      <c r="CH55" s="1059"/>
      <c r="CI55" s="1060"/>
      <c r="CJ55" s="1060"/>
      <c r="CK55" s="1060"/>
      <c r="CL55" s="1061"/>
      <c r="CM55" s="1059"/>
      <c r="CN55" s="1060"/>
      <c r="CO55" s="1060"/>
      <c r="CP55" s="1060"/>
      <c r="CQ55" s="1061"/>
      <c r="CR55" s="1059"/>
      <c r="CS55" s="1060"/>
      <c r="CT55" s="1060"/>
      <c r="CU55" s="1060"/>
      <c r="CV55" s="1061"/>
      <c r="CW55" s="1059"/>
      <c r="CX55" s="1060"/>
      <c r="CY55" s="1060"/>
      <c r="CZ55" s="1060"/>
      <c r="DA55" s="1061"/>
      <c r="DB55" s="1059"/>
      <c r="DC55" s="1060"/>
      <c r="DD55" s="1060"/>
      <c r="DE55" s="1060"/>
      <c r="DF55" s="1061"/>
      <c r="DG55" s="1059"/>
      <c r="DH55" s="1060"/>
      <c r="DI55" s="1060"/>
      <c r="DJ55" s="1060"/>
      <c r="DK55" s="1061"/>
      <c r="DL55" s="1059"/>
      <c r="DM55" s="1060"/>
      <c r="DN55" s="1060"/>
      <c r="DO55" s="1060"/>
      <c r="DP55" s="1061"/>
      <c r="DQ55" s="1059"/>
      <c r="DR55" s="1060"/>
      <c r="DS55" s="1060"/>
      <c r="DT55" s="1060"/>
      <c r="DU55" s="1061"/>
      <c r="DV55" s="1062"/>
      <c r="DW55" s="1063"/>
      <c r="DX55" s="1063"/>
      <c r="DY55" s="1063"/>
      <c r="DZ55" s="1064"/>
      <c r="EA55" s="226"/>
    </row>
    <row r="56" spans="1:131" s="227" customFormat="1" ht="26.25" customHeight="1" x14ac:dyDescent="0.15">
      <c r="A56" s="241">
        <v>29</v>
      </c>
      <c r="B56" s="1107"/>
      <c r="C56" s="1108"/>
      <c r="D56" s="1108"/>
      <c r="E56" s="1108"/>
      <c r="F56" s="1108"/>
      <c r="G56" s="1108"/>
      <c r="H56" s="1108"/>
      <c r="I56" s="1108"/>
      <c r="J56" s="1108"/>
      <c r="K56" s="1108"/>
      <c r="L56" s="1108"/>
      <c r="M56" s="1108"/>
      <c r="N56" s="1108"/>
      <c r="O56" s="1108"/>
      <c r="P56" s="1109"/>
      <c r="Q56" s="1110"/>
      <c r="R56" s="1093"/>
      <c r="S56" s="1093"/>
      <c r="T56" s="1093"/>
      <c r="U56" s="1093"/>
      <c r="V56" s="1093"/>
      <c r="W56" s="1093"/>
      <c r="X56" s="1093"/>
      <c r="Y56" s="1093"/>
      <c r="Z56" s="1093"/>
      <c r="AA56" s="1093"/>
      <c r="AB56" s="1093"/>
      <c r="AC56" s="1093"/>
      <c r="AD56" s="1093"/>
      <c r="AE56" s="1111"/>
      <c r="AF56" s="1089"/>
      <c r="AG56" s="1090"/>
      <c r="AH56" s="1090"/>
      <c r="AI56" s="1090"/>
      <c r="AJ56" s="1091"/>
      <c r="AK56" s="1092"/>
      <c r="AL56" s="1093"/>
      <c r="AM56" s="1093"/>
      <c r="AN56" s="1093"/>
      <c r="AO56" s="1093"/>
      <c r="AP56" s="1093"/>
      <c r="AQ56" s="1093"/>
      <c r="AR56" s="1093"/>
      <c r="AS56" s="1093"/>
      <c r="AT56" s="1093"/>
      <c r="AU56" s="1093"/>
      <c r="AV56" s="1093"/>
      <c r="AW56" s="1093"/>
      <c r="AX56" s="1093"/>
      <c r="AY56" s="1093"/>
      <c r="AZ56" s="1094"/>
      <c r="BA56" s="1094"/>
      <c r="BB56" s="1094"/>
      <c r="BC56" s="1094"/>
      <c r="BD56" s="1094"/>
      <c r="BE56" s="1102"/>
      <c r="BF56" s="1102"/>
      <c r="BG56" s="1102"/>
      <c r="BH56" s="1102"/>
      <c r="BI56" s="1103"/>
      <c r="BJ56" s="232"/>
      <c r="BK56" s="232"/>
      <c r="BL56" s="232"/>
      <c r="BM56" s="232"/>
      <c r="BN56" s="232"/>
      <c r="BO56" s="245"/>
      <c r="BP56" s="245"/>
      <c r="BQ56" s="242">
        <v>50</v>
      </c>
      <c r="BR56" s="243"/>
      <c r="BS56" s="1084"/>
      <c r="BT56" s="1085"/>
      <c r="BU56" s="1085"/>
      <c r="BV56" s="1085"/>
      <c r="BW56" s="1085"/>
      <c r="BX56" s="1085"/>
      <c r="BY56" s="1085"/>
      <c r="BZ56" s="1085"/>
      <c r="CA56" s="1085"/>
      <c r="CB56" s="1085"/>
      <c r="CC56" s="1085"/>
      <c r="CD56" s="1085"/>
      <c r="CE56" s="1085"/>
      <c r="CF56" s="1085"/>
      <c r="CG56" s="1086"/>
      <c r="CH56" s="1059"/>
      <c r="CI56" s="1060"/>
      <c r="CJ56" s="1060"/>
      <c r="CK56" s="1060"/>
      <c r="CL56" s="1061"/>
      <c r="CM56" s="1059"/>
      <c r="CN56" s="1060"/>
      <c r="CO56" s="1060"/>
      <c r="CP56" s="1060"/>
      <c r="CQ56" s="1061"/>
      <c r="CR56" s="1059"/>
      <c r="CS56" s="1060"/>
      <c r="CT56" s="1060"/>
      <c r="CU56" s="1060"/>
      <c r="CV56" s="1061"/>
      <c r="CW56" s="1059"/>
      <c r="CX56" s="1060"/>
      <c r="CY56" s="1060"/>
      <c r="CZ56" s="1060"/>
      <c r="DA56" s="1061"/>
      <c r="DB56" s="1059"/>
      <c r="DC56" s="1060"/>
      <c r="DD56" s="1060"/>
      <c r="DE56" s="1060"/>
      <c r="DF56" s="1061"/>
      <c r="DG56" s="1059"/>
      <c r="DH56" s="1060"/>
      <c r="DI56" s="1060"/>
      <c r="DJ56" s="1060"/>
      <c r="DK56" s="1061"/>
      <c r="DL56" s="1059"/>
      <c r="DM56" s="1060"/>
      <c r="DN56" s="1060"/>
      <c r="DO56" s="1060"/>
      <c r="DP56" s="1061"/>
      <c r="DQ56" s="1059"/>
      <c r="DR56" s="1060"/>
      <c r="DS56" s="1060"/>
      <c r="DT56" s="1060"/>
      <c r="DU56" s="1061"/>
      <c r="DV56" s="1062"/>
      <c r="DW56" s="1063"/>
      <c r="DX56" s="1063"/>
      <c r="DY56" s="1063"/>
      <c r="DZ56" s="1064"/>
      <c r="EA56" s="226"/>
    </row>
    <row r="57" spans="1:131" s="227" customFormat="1" ht="26.25" customHeight="1" x14ac:dyDescent="0.15">
      <c r="A57" s="241">
        <v>30</v>
      </c>
      <c r="B57" s="1107"/>
      <c r="C57" s="1108"/>
      <c r="D57" s="1108"/>
      <c r="E57" s="1108"/>
      <c r="F57" s="1108"/>
      <c r="G57" s="1108"/>
      <c r="H57" s="1108"/>
      <c r="I57" s="1108"/>
      <c r="J57" s="1108"/>
      <c r="K57" s="1108"/>
      <c r="L57" s="1108"/>
      <c r="M57" s="1108"/>
      <c r="N57" s="1108"/>
      <c r="O57" s="1108"/>
      <c r="P57" s="1109"/>
      <c r="Q57" s="1110"/>
      <c r="R57" s="1093"/>
      <c r="S57" s="1093"/>
      <c r="T57" s="1093"/>
      <c r="U57" s="1093"/>
      <c r="V57" s="1093"/>
      <c r="W57" s="1093"/>
      <c r="X57" s="1093"/>
      <c r="Y57" s="1093"/>
      <c r="Z57" s="1093"/>
      <c r="AA57" s="1093"/>
      <c r="AB57" s="1093"/>
      <c r="AC57" s="1093"/>
      <c r="AD57" s="1093"/>
      <c r="AE57" s="1111"/>
      <c r="AF57" s="1089"/>
      <c r="AG57" s="1090"/>
      <c r="AH57" s="1090"/>
      <c r="AI57" s="1090"/>
      <c r="AJ57" s="1091"/>
      <c r="AK57" s="1092"/>
      <c r="AL57" s="1093"/>
      <c r="AM57" s="1093"/>
      <c r="AN57" s="1093"/>
      <c r="AO57" s="1093"/>
      <c r="AP57" s="1093"/>
      <c r="AQ57" s="1093"/>
      <c r="AR57" s="1093"/>
      <c r="AS57" s="1093"/>
      <c r="AT57" s="1093"/>
      <c r="AU57" s="1093"/>
      <c r="AV57" s="1093"/>
      <c r="AW57" s="1093"/>
      <c r="AX57" s="1093"/>
      <c r="AY57" s="1093"/>
      <c r="AZ57" s="1094"/>
      <c r="BA57" s="1094"/>
      <c r="BB57" s="1094"/>
      <c r="BC57" s="1094"/>
      <c r="BD57" s="1094"/>
      <c r="BE57" s="1102"/>
      <c r="BF57" s="1102"/>
      <c r="BG57" s="1102"/>
      <c r="BH57" s="1102"/>
      <c r="BI57" s="1103"/>
      <c r="BJ57" s="232"/>
      <c r="BK57" s="232"/>
      <c r="BL57" s="232"/>
      <c r="BM57" s="232"/>
      <c r="BN57" s="232"/>
      <c r="BO57" s="245"/>
      <c r="BP57" s="245"/>
      <c r="BQ57" s="242">
        <v>51</v>
      </c>
      <c r="BR57" s="243"/>
      <c r="BS57" s="1084"/>
      <c r="BT57" s="1085"/>
      <c r="BU57" s="1085"/>
      <c r="BV57" s="1085"/>
      <c r="BW57" s="1085"/>
      <c r="BX57" s="1085"/>
      <c r="BY57" s="1085"/>
      <c r="BZ57" s="1085"/>
      <c r="CA57" s="1085"/>
      <c r="CB57" s="1085"/>
      <c r="CC57" s="1085"/>
      <c r="CD57" s="1085"/>
      <c r="CE57" s="1085"/>
      <c r="CF57" s="1085"/>
      <c r="CG57" s="1086"/>
      <c r="CH57" s="1059"/>
      <c r="CI57" s="1060"/>
      <c r="CJ57" s="1060"/>
      <c r="CK57" s="1060"/>
      <c r="CL57" s="1061"/>
      <c r="CM57" s="1059"/>
      <c r="CN57" s="1060"/>
      <c r="CO57" s="1060"/>
      <c r="CP57" s="1060"/>
      <c r="CQ57" s="1061"/>
      <c r="CR57" s="1059"/>
      <c r="CS57" s="1060"/>
      <c r="CT57" s="1060"/>
      <c r="CU57" s="1060"/>
      <c r="CV57" s="1061"/>
      <c r="CW57" s="1059"/>
      <c r="CX57" s="1060"/>
      <c r="CY57" s="1060"/>
      <c r="CZ57" s="1060"/>
      <c r="DA57" s="1061"/>
      <c r="DB57" s="1059"/>
      <c r="DC57" s="1060"/>
      <c r="DD57" s="1060"/>
      <c r="DE57" s="1060"/>
      <c r="DF57" s="1061"/>
      <c r="DG57" s="1059"/>
      <c r="DH57" s="1060"/>
      <c r="DI57" s="1060"/>
      <c r="DJ57" s="1060"/>
      <c r="DK57" s="1061"/>
      <c r="DL57" s="1059"/>
      <c r="DM57" s="1060"/>
      <c r="DN57" s="1060"/>
      <c r="DO57" s="1060"/>
      <c r="DP57" s="1061"/>
      <c r="DQ57" s="1059"/>
      <c r="DR57" s="1060"/>
      <c r="DS57" s="1060"/>
      <c r="DT57" s="1060"/>
      <c r="DU57" s="1061"/>
      <c r="DV57" s="1062"/>
      <c r="DW57" s="1063"/>
      <c r="DX57" s="1063"/>
      <c r="DY57" s="1063"/>
      <c r="DZ57" s="1064"/>
      <c r="EA57" s="226"/>
    </row>
    <row r="58" spans="1:131" s="227" customFormat="1" ht="26.25" customHeight="1" x14ac:dyDescent="0.15">
      <c r="A58" s="241">
        <v>31</v>
      </c>
      <c r="B58" s="1107"/>
      <c r="C58" s="1108"/>
      <c r="D58" s="1108"/>
      <c r="E58" s="1108"/>
      <c r="F58" s="1108"/>
      <c r="G58" s="1108"/>
      <c r="H58" s="1108"/>
      <c r="I58" s="1108"/>
      <c r="J58" s="1108"/>
      <c r="K58" s="1108"/>
      <c r="L58" s="1108"/>
      <c r="M58" s="1108"/>
      <c r="N58" s="1108"/>
      <c r="O58" s="1108"/>
      <c r="P58" s="1109"/>
      <c r="Q58" s="1110"/>
      <c r="R58" s="1093"/>
      <c r="S58" s="1093"/>
      <c r="T58" s="1093"/>
      <c r="U58" s="1093"/>
      <c r="V58" s="1093"/>
      <c r="W58" s="1093"/>
      <c r="X58" s="1093"/>
      <c r="Y58" s="1093"/>
      <c r="Z58" s="1093"/>
      <c r="AA58" s="1093"/>
      <c r="AB58" s="1093"/>
      <c r="AC58" s="1093"/>
      <c r="AD58" s="1093"/>
      <c r="AE58" s="1111"/>
      <c r="AF58" s="1089"/>
      <c r="AG58" s="1090"/>
      <c r="AH58" s="1090"/>
      <c r="AI58" s="1090"/>
      <c r="AJ58" s="1091"/>
      <c r="AK58" s="1092"/>
      <c r="AL58" s="1093"/>
      <c r="AM58" s="1093"/>
      <c r="AN58" s="1093"/>
      <c r="AO58" s="1093"/>
      <c r="AP58" s="1093"/>
      <c r="AQ58" s="1093"/>
      <c r="AR58" s="1093"/>
      <c r="AS58" s="1093"/>
      <c r="AT58" s="1093"/>
      <c r="AU58" s="1093"/>
      <c r="AV58" s="1093"/>
      <c r="AW58" s="1093"/>
      <c r="AX58" s="1093"/>
      <c r="AY58" s="1093"/>
      <c r="AZ58" s="1094"/>
      <c r="BA58" s="1094"/>
      <c r="BB58" s="1094"/>
      <c r="BC58" s="1094"/>
      <c r="BD58" s="1094"/>
      <c r="BE58" s="1102"/>
      <c r="BF58" s="1102"/>
      <c r="BG58" s="1102"/>
      <c r="BH58" s="1102"/>
      <c r="BI58" s="1103"/>
      <c r="BJ58" s="232"/>
      <c r="BK58" s="232"/>
      <c r="BL58" s="232"/>
      <c r="BM58" s="232"/>
      <c r="BN58" s="232"/>
      <c r="BO58" s="245"/>
      <c r="BP58" s="245"/>
      <c r="BQ58" s="242">
        <v>52</v>
      </c>
      <c r="BR58" s="243"/>
      <c r="BS58" s="1084"/>
      <c r="BT58" s="1085"/>
      <c r="BU58" s="1085"/>
      <c r="BV58" s="1085"/>
      <c r="BW58" s="1085"/>
      <c r="BX58" s="1085"/>
      <c r="BY58" s="1085"/>
      <c r="BZ58" s="1085"/>
      <c r="CA58" s="1085"/>
      <c r="CB58" s="1085"/>
      <c r="CC58" s="1085"/>
      <c r="CD58" s="1085"/>
      <c r="CE58" s="1085"/>
      <c r="CF58" s="1085"/>
      <c r="CG58" s="1086"/>
      <c r="CH58" s="1059"/>
      <c r="CI58" s="1060"/>
      <c r="CJ58" s="1060"/>
      <c r="CK58" s="1060"/>
      <c r="CL58" s="1061"/>
      <c r="CM58" s="1059"/>
      <c r="CN58" s="1060"/>
      <c r="CO58" s="1060"/>
      <c r="CP58" s="1060"/>
      <c r="CQ58" s="1061"/>
      <c r="CR58" s="1059"/>
      <c r="CS58" s="1060"/>
      <c r="CT58" s="1060"/>
      <c r="CU58" s="1060"/>
      <c r="CV58" s="1061"/>
      <c r="CW58" s="1059"/>
      <c r="CX58" s="1060"/>
      <c r="CY58" s="1060"/>
      <c r="CZ58" s="1060"/>
      <c r="DA58" s="1061"/>
      <c r="DB58" s="1059"/>
      <c r="DC58" s="1060"/>
      <c r="DD58" s="1060"/>
      <c r="DE58" s="1060"/>
      <c r="DF58" s="1061"/>
      <c r="DG58" s="1059"/>
      <c r="DH58" s="1060"/>
      <c r="DI58" s="1060"/>
      <c r="DJ58" s="1060"/>
      <c r="DK58" s="1061"/>
      <c r="DL58" s="1059"/>
      <c r="DM58" s="1060"/>
      <c r="DN58" s="1060"/>
      <c r="DO58" s="1060"/>
      <c r="DP58" s="1061"/>
      <c r="DQ58" s="1059"/>
      <c r="DR58" s="1060"/>
      <c r="DS58" s="1060"/>
      <c r="DT58" s="1060"/>
      <c r="DU58" s="1061"/>
      <c r="DV58" s="1062"/>
      <c r="DW58" s="1063"/>
      <c r="DX58" s="1063"/>
      <c r="DY58" s="1063"/>
      <c r="DZ58" s="1064"/>
      <c r="EA58" s="226"/>
    </row>
    <row r="59" spans="1:131" s="227" customFormat="1" ht="26.25" customHeight="1" x14ac:dyDescent="0.15">
      <c r="A59" s="241">
        <v>32</v>
      </c>
      <c r="B59" s="1107"/>
      <c r="C59" s="1108"/>
      <c r="D59" s="1108"/>
      <c r="E59" s="1108"/>
      <c r="F59" s="1108"/>
      <c r="G59" s="1108"/>
      <c r="H59" s="1108"/>
      <c r="I59" s="1108"/>
      <c r="J59" s="1108"/>
      <c r="K59" s="1108"/>
      <c r="L59" s="1108"/>
      <c r="M59" s="1108"/>
      <c r="N59" s="1108"/>
      <c r="O59" s="1108"/>
      <c r="P59" s="1109"/>
      <c r="Q59" s="1110"/>
      <c r="R59" s="1093"/>
      <c r="S59" s="1093"/>
      <c r="T59" s="1093"/>
      <c r="U59" s="1093"/>
      <c r="V59" s="1093"/>
      <c r="W59" s="1093"/>
      <c r="X59" s="1093"/>
      <c r="Y59" s="1093"/>
      <c r="Z59" s="1093"/>
      <c r="AA59" s="1093"/>
      <c r="AB59" s="1093"/>
      <c r="AC59" s="1093"/>
      <c r="AD59" s="1093"/>
      <c r="AE59" s="1111"/>
      <c r="AF59" s="1089"/>
      <c r="AG59" s="1090"/>
      <c r="AH59" s="1090"/>
      <c r="AI59" s="1090"/>
      <c r="AJ59" s="1091"/>
      <c r="AK59" s="1092"/>
      <c r="AL59" s="1093"/>
      <c r="AM59" s="1093"/>
      <c r="AN59" s="1093"/>
      <c r="AO59" s="1093"/>
      <c r="AP59" s="1093"/>
      <c r="AQ59" s="1093"/>
      <c r="AR59" s="1093"/>
      <c r="AS59" s="1093"/>
      <c r="AT59" s="1093"/>
      <c r="AU59" s="1093"/>
      <c r="AV59" s="1093"/>
      <c r="AW59" s="1093"/>
      <c r="AX59" s="1093"/>
      <c r="AY59" s="1093"/>
      <c r="AZ59" s="1094"/>
      <c r="BA59" s="1094"/>
      <c r="BB59" s="1094"/>
      <c r="BC59" s="1094"/>
      <c r="BD59" s="1094"/>
      <c r="BE59" s="1102"/>
      <c r="BF59" s="1102"/>
      <c r="BG59" s="1102"/>
      <c r="BH59" s="1102"/>
      <c r="BI59" s="1103"/>
      <c r="BJ59" s="232"/>
      <c r="BK59" s="232"/>
      <c r="BL59" s="232"/>
      <c r="BM59" s="232"/>
      <c r="BN59" s="232"/>
      <c r="BO59" s="245"/>
      <c r="BP59" s="245"/>
      <c r="BQ59" s="242">
        <v>53</v>
      </c>
      <c r="BR59" s="243"/>
      <c r="BS59" s="1084"/>
      <c r="BT59" s="1085"/>
      <c r="BU59" s="1085"/>
      <c r="BV59" s="1085"/>
      <c r="BW59" s="1085"/>
      <c r="BX59" s="1085"/>
      <c r="BY59" s="1085"/>
      <c r="BZ59" s="1085"/>
      <c r="CA59" s="1085"/>
      <c r="CB59" s="1085"/>
      <c r="CC59" s="1085"/>
      <c r="CD59" s="1085"/>
      <c r="CE59" s="1085"/>
      <c r="CF59" s="1085"/>
      <c r="CG59" s="1086"/>
      <c r="CH59" s="1059"/>
      <c r="CI59" s="1060"/>
      <c r="CJ59" s="1060"/>
      <c r="CK59" s="1060"/>
      <c r="CL59" s="1061"/>
      <c r="CM59" s="1059"/>
      <c r="CN59" s="1060"/>
      <c r="CO59" s="1060"/>
      <c r="CP59" s="1060"/>
      <c r="CQ59" s="1061"/>
      <c r="CR59" s="1059"/>
      <c r="CS59" s="1060"/>
      <c r="CT59" s="1060"/>
      <c r="CU59" s="1060"/>
      <c r="CV59" s="1061"/>
      <c r="CW59" s="1059"/>
      <c r="CX59" s="1060"/>
      <c r="CY59" s="1060"/>
      <c r="CZ59" s="1060"/>
      <c r="DA59" s="1061"/>
      <c r="DB59" s="1059"/>
      <c r="DC59" s="1060"/>
      <c r="DD59" s="1060"/>
      <c r="DE59" s="1060"/>
      <c r="DF59" s="1061"/>
      <c r="DG59" s="1059"/>
      <c r="DH59" s="1060"/>
      <c r="DI59" s="1060"/>
      <c r="DJ59" s="1060"/>
      <c r="DK59" s="1061"/>
      <c r="DL59" s="1059"/>
      <c r="DM59" s="1060"/>
      <c r="DN59" s="1060"/>
      <c r="DO59" s="1060"/>
      <c r="DP59" s="1061"/>
      <c r="DQ59" s="1059"/>
      <c r="DR59" s="1060"/>
      <c r="DS59" s="1060"/>
      <c r="DT59" s="1060"/>
      <c r="DU59" s="1061"/>
      <c r="DV59" s="1062"/>
      <c r="DW59" s="1063"/>
      <c r="DX59" s="1063"/>
      <c r="DY59" s="1063"/>
      <c r="DZ59" s="1064"/>
      <c r="EA59" s="226"/>
    </row>
    <row r="60" spans="1:131" s="227" customFormat="1" ht="26.25" customHeight="1" x14ac:dyDescent="0.15">
      <c r="A60" s="241">
        <v>33</v>
      </c>
      <c r="B60" s="1107"/>
      <c r="C60" s="1108"/>
      <c r="D60" s="1108"/>
      <c r="E60" s="1108"/>
      <c r="F60" s="1108"/>
      <c r="G60" s="1108"/>
      <c r="H60" s="1108"/>
      <c r="I60" s="1108"/>
      <c r="J60" s="1108"/>
      <c r="K60" s="1108"/>
      <c r="L60" s="1108"/>
      <c r="M60" s="1108"/>
      <c r="N60" s="1108"/>
      <c r="O60" s="1108"/>
      <c r="P60" s="1109"/>
      <c r="Q60" s="1110"/>
      <c r="R60" s="1093"/>
      <c r="S60" s="1093"/>
      <c r="T60" s="1093"/>
      <c r="U60" s="1093"/>
      <c r="V60" s="1093"/>
      <c r="W60" s="1093"/>
      <c r="X60" s="1093"/>
      <c r="Y60" s="1093"/>
      <c r="Z60" s="1093"/>
      <c r="AA60" s="1093"/>
      <c r="AB60" s="1093"/>
      <c r="AC60" s="1093"/>
      <c r="AD60" s="1093"/>
      <c r="AE60" s="1111"/>
      <c r="AF60" s="1089"/>
      <c r="AG60" s="1090"/>
      <c r="AH60" s="1090"/>
      <c r="AI60" s="1090"/>
      <c r="AJ60" s="1091"/>
      <c r="AK60" s="1092"/>
      <c r="AL60" s="1093"/>
      <c r="AM60" s="1093"/>
      <c r="AN60" s="1093"/>
      <c r="AO60" s="1093"/>
      <c r="AP60" s="1093"/>
      <c r="AQ60" s="1093"/>
      <c r="AR60" s="1093"/>
      <c r="AS60" s="1093"/>
      <c r="AT60" s="1093"/>
      <c r="AU60" s="1093"/>
      <c r="AV60" s="1093"/>
      <c r="AW60" s="1093"/>
      <c r="AX60" s="1093"/>
      <c r="AY60" s="1093"/>
      <c r="AZ60" s="1094"/>
      <c r="BA60" s="1094"/>
      <c r="BB60" s="1094"/>
      <c r="BC60" s="1094"/>
      <c r="BD60" s="1094"/>
      <c r="BE60" s="1102"/>
      <c r="BF60" s="1102"/>
      <c r="BG60" s="1102"/>
      <c r="BH60" s="1102"/>
      <c r="BI60" s="1103"/>
      <c r="BJ60" s="232"/>
      <c r="BK60" s="232"/>
      <c r="BL60" s="232"/>
      <c r="BM60" s="232"/>
      <c r="BN60" s="232"/>
      <c r="BO60" s="245"/>
      <c r="BP60" s="245"/>
      <c r="BQ60" s="242">
        <v>54</v>
      </c>
      <c r="BR60" s="243"/>
      <c r="BS60" s="1084"/>
      <c r="BT60" s="1085"/>
      <c r="BU60" s="1085"/>
      <c r="BV60" s="1085"/>
      <c r="BW60" s="1085"/>
      <c r="BX60" s="1085"/>
      <c r="BY60" s="1085"/>
      <c r="BZ60" s="1085"/>
      <c r="CA60" s="1085"/>
      <c r="CB60" s="1085"/>
      <c r="CC60" s="1085"/>
      <c r="CD60" s="1085"/>
      <c r="CE60" s="1085"/>
      <c r="CF60" s="1085"/>
      <c r="CG60" s="1086"/>
      <c r="CH60" s="1059"/>
      <c r="CI60" s="1060"/>
      <c r="CJ60" s="1060"/>
      <c r="CK60" s="1060"/>
      <c r="CL60" s="1061"/>
      <c r="CM60" s="1059"/>
      <c r="CN60" s="1060"/>
      <c r="CO60" s="1060"/>
      <c r="CP60" s="1060"/>
      <c r="CQ60" s="1061"/>
      <c r="CR60" s="1059"/>
      <c r="CS60" s="1060"/>
      <c r="CT60" s="1060"/>
      <c r="CU60" s="1060"/>
      <c r="CV60" s="1061"/>
      <c r="CW60" s="1059"/>
      <c r="CX60" s="1060"/>
      <c r="CY60" s="1060"/>
      <c r="CZ60" s="1060"/>
      <c r="DA60" s="1061"/>
      <c r="DB60" s="1059"/>
      <c r="DC60" s="1060"/>
      <c r="DD60" s="1060"/>
      <c r="DE60" s="1060"/>
      <c r="DF60" s="1061"/>
      <c r="DG60" s="1059"/>
      <c r="DH60" s="1060"/>
      <c r="DI60" s="1060"/>
      <c r="DJ60" s="1060"/>
      <c r="DK60" s="1061"/>
      <c r="DL60" s="1059"/>
      <c r="DM60" s="1060"/>
      <c r="DN60" s="1060"/>
      <c r="DO60" s="1060"/>
      <c r="DP60" s="1061"/>
      <c r="DQ60" s="1059"/>
      <c r="DR60" s="1060"/>
      <c r="DS60" s="1060"/>
      <c r="DT60" s="1060"/>
      <c r="DU60" s="1061"/>
      <c r="DV60" s="1062"/>
      <c r="DW60" s="1063"/>
      <c r="DX60" s="1063"/>
      <c r="DY60" s="1063"/>
      <c r="DZ60" s="1064"/>
      <c r="EA60" s="226"/>
    </row>
    <row r="61" spans="1:131" s="227" customFormat="1" ht="26.25" customHeight="1" thickBot="1" x14ac:dyDescent="0.2">
      <c r="A61" s="241">
        <v>34</v>
      </c>
      <c r="B61" s="1107"/>
      <c r="C61" s="1108"/>
      <c r="D61" s="1108"/>
      <c r="E61" s="1108"/>
      <c r="F61" s="1108"/>
      <c r="G61" s="1108"/>
      <c r="H61" s="1108"/>
      <c r="I61" s="1108"/>
      <c r="J61" s="1108"/>
      <c r="K61" s="1108"/>
      <c r="L61" s="1108"/>
      <c r="M61" s="1108"/>
      <c r="N61" s="1108"/>
      <c r="O61" s="1108"/>
      <c r="P61" s="1109"/>
      <c r="Q61" s="1110"/>
      <c r="R61" s="1093"/>
      <c r="S61" s="1093"/>
      <c r="T61" s="1093"/>
      <c r="U61" s="1093"/>
      <c r="V61" s="1093"/>
      <c r="W61" s="1093"/>
      <c r="X61" s="1093"/>
      <c r="Y61" s="1093"/>
      <c r="Z61" s="1093"/>
      <c r="AA61" s="1093"/>
      <c r="AB61" s="1093"/>
      <c r="AC61" s="1093"/>
      <c r="AD61" s="1093"/>
      <c r="AE61" s="1111"/>
      <c r="AF61" s="1089"/>
      <c r="AG61" s="1090"/>
      <c r="AH61" s="1090"/>
      <c r="AI61" s="1090"/>
      <c r="AJ61" s="1091"/>
      <c r="AK61" s="1092"/>
      <c r="AL61" s="1093"/>
      <c r="AM61" s="1093"/>
      <c r="AN61" s="1093"/>
      <c r="AO61" s="1093"/>
      <c r="AP61" s="1093"/>
      <c r="AQ61" s="1093"/>
      <c r="AR61" s="1093"/>
      <c r="AS61" s="1093"/>
      <c r="AT61" s="1093"/>
      <c r="AU61" s="1093"/>
      <c r="AV61" s="1093"/>
      <c r="AW61" s="1093"/>
      <c r="AX61" s="1093"/>
      <c r="AY61" s="1093"/>
      <c r="AZ61" s="1094"/>
      <c r="BA61" s="1094"/>
      <c r="BB61" s="1094"/>
      <c r="BC61" s="1094"/>
      <c r="BD61" s="1094"/>
      <c r="BE61" s="1102"/>
      <c r="BF61" s="1102"/>
      <c r="BG61" s="1102"/>
      <c r="BH61" s="1102"/>
      <c r="BI61" s="1103"/>
      <c r="BJ61" s="232"/>
      <c r="BK61" s="232"/>
      <c r="BL61" s="232"/>
      <c r="BM61" s="232"/>
      <c r="BN61" s="232"/>
      <c r="BO61" s="245"/>
      <c r="BP61" s="245"/>
      <c r="BQ61" s="242">
        <v>55</v>
      </c>
      <c r="BR61" s="243"/>
      <c r="BS61" s="1084"/>
      <c r="BT61" s="1085"/>
      <c r="BU61" s="1085"/>
      <c r="BV61" s="1085"/>
      <c r="BW61" s="1085"/>
      <c r="BX61" s="1085"/>
      <c r="BY61" s="1085"/>
      <c r="BZ61" s="1085"/>
      <c r="CA61" s="1085"/>
      <c r="CB61" s="1085"/>
      <c r="CC61" s="1085"/>
      <c r="CD61" s="1085"/>
      <c r="CE61" s="1085"/>
      <c r="CF61" s="1085"/>
      <c r="CG61" s="1086"/>
      <c r="CH61" s="1059"/>
      <c r="CI61" s="1060"/>
      <c r="CJ61" s="1060"/>
      <c r="CK61" s="1060"/>
      <c r="CL61" s="1061"/>
      <c r="CM61" s="1059"/>
      <c r="CN61" s="1060"/>
      <c r="CO61" s="1060"/>
      <c r="CP61" s="1060"/>
      <c r="CQ61" s="1061"/>
      <c r="CR61" s="1059"/>
      <c r="CS61" s="1060"/>
      <c r="CT61" s="1060"/>
      <c r="CU61" s="1060"/>
      <c r="CV61" s="1061"/>
      <c r="CW61" s="1059"/>
      <c r="CX61" s="1060"/>
      <c r="CY61" s="1060"/>
      <c r="CZ61" s="1060"/>
      <c r="DA61" s="1061"/>
      <c r="DB61" s="1059"/>
      <c r="DC61" s="1060"/>
      <c r="DD61" s="1060"/>
      <c r="DE61" s="1060"/>
      <c r="DF61" s="1061"/>
      <c r="DG61" s="1059"/>
      <c r="DH61" s="1060"/>
      <c r="DI61" s="1060"/>
      <c r="DJ61" s="1060"/>
      <c r="DK61" s="1061"/>
      <c r="DL61" s="1059"/>
      <c r="DM61" s="1060"/>
      <c r="DN61" s="1060"/>
      <c r="DO61" s="1060"/>
      <c r="DP61" s="1061"/>
      <c r="DQ61" s="1059"/>
      <c r="DR61" s="1060"/>
      <c r="DS61" s="1060"/>
      <c r="DT61" s="1060"/>
      <c r="DU61" s="1061"/>
      <c r="DV61" s="1062"/>
      <c r="DW61" s="1063"/>
      <c r="DX61" s="1063"/>
      <c r="DY61" s="1063"/>
      <c r="DZ61" s="1064"/>
      <c r="EA61" s="226"/>
    </row>
    <row r="62" spans="1:131" s="227" customFormat="1" ht="26.25" customHeight="1" x14ac:dyDescent="0.15">
      <c r="A62" s="241">
        <v>35</v>
      </c>
      <c r="B62" s="1107"/>
      <c r="C62" s="1108"/>
      <c r="D62" s="1108"/>
      <c r="E62" s="1108"/>
      <c r="F62" s="1108"/>
      <c r="G62" s="1108"/>
      <c r="H62" s="1108"/>
      <c r="I62" s="1108"/>
      <c r="J62" s="1108"/>
      <c r="K62" s="1108"/>
      <c r="L62" s="1108"/>
      <c r="M62" s="1108"/>
      <c r="N62" s="1108"/>
      <c r="O62" s="1108"/>
      <c r="P62" s="1109"/>
      <c r="Q62" s="1110"/>
      <c r="R62" s="1093"/>
      <c r="S62" s="1093"/>
      <c r="T62" s="1093"/>
      <c r="U62" s="1093"/>
      <c r="V62" s="1093"/>
      <c r="W62" s="1093"/>
      <c r="X62" s="1093"/>
      <c r="Y62" s="1093"/>
      <c r="Z62" s="1093"/>
      <c r="AA62" s="1093"/>
      <c r="AB62" s="1093"/>
      <c r="AC62" s="1093"/>
      <c r="AD62" s="1093"/>
      <c r="AE62" s="1111"/>
      <c r="AF62" s="1089"/>
      <c r="AG62" s="1090"/>
      <c r="AH62" s="1090"/>
      <c r="AI62" s="1090"/>
      <c r="AJ62" s="1091"/>
      <c r="AK62" s="1092"/>
      <c r="AL62" s="1093"/>
      <c r="AM62" s="1093"/>
      <c r="AN62" s="1093"/>
      <c r="AO62" s="1093"/>
      <c r="AP62" s="1093"/>
      <c r="AQ62" s="1093"/>
      <c r="AR62" s="1093"/>
      <c r="AS62" s="1093"/>
      <c r="AT62" s="1093"/>
      <c r="AU62" s="1093"/>
      <c r="AV62" s="1093"/>
      <c r="AW62" s="1093"/>
      <c r="AX62" s="1093"/>
      <c r="AY62" s="1093"/>
      <c r="AZ62" s="1094"/>
      <c r="BA62" s="1094"/>
      <c r="BB62" s="1094"/>
      <c r="BC62" s="1094"/>
      <c r="BD62" s="1094"/>
      <c r="BE62" s="1102"/>
      <c r="BF62" s="1102"/>
      <c r="BG62" s="1102"/>
      <c r="BH62" s="1102"/>
      <c r="BI62" s="1103"/>
      <c r="BJ62" s="1104" t="s">
        <v>405</v>
      </c>
      <c r="BK62" s="1105"/>
      <c r="BL62" s="1105"/>
      <c r="BM62" s="1105"/>
      <c r="BN62" s="1106"/>
      <c r="BO62" s="245"/>
      <c r="BP62" s="245"/>
      <c r="BQ62" s="242">
        <v>56</v>
      </c>
      <c r="BR62" s="243"/>
      <c r="BS62" s="1084"/>
      <c r="BT62" s="1085"/>
      <c r="BU62" s="1085"/>
      <c r="BV62" s="1085"/>
      <c r="BW62" s="1085"/>
      <c r="BX62" s="1085"/>
      <c r="BY62" s="1085"/>
      <c r="BZ62" s="1085"/>
      <c r="CA62" s="1085"/>
      <c r="CB62" s="1085"/>
      <c r="CC62" s="1085"/>
      <c r="CD62" s="1085"/>
      <c r="CE62" s="1085"/>
      <c r="CF62" s="1085"/>
      <c r="CG62" s="1086"/>
      <c r="CH62" s="1059"/>
      <c r="CI62" s="1060"/>
      <c r="CJ62" s="1060"/>
      <c r="CK62" s="1060"/>
      <c r="CL62" s="1061"/>
      <c r="CM62" s="1059"/>
      <c r="CN62" s="1060"/>
      <c r="CO62" s="1060"/>
      <c r="CP62" s="1060"/>
      <c r="CQ62" s="1061"/>
      <c r="CR62" s="1059"/>
      <c r="CS62" s="1060"/>
      <c r="CT62" s="1060"/>
      <c r="CU62" s="1060"/>
      <c r="CV62" s="1061"/>
      <c r="CW62" s="1059"/>
      <c r="CX62" s="1060"/>
      <c r="CY62" s="1060"/>
      <c r="CZ62" s="1060"/>
      <c r="DA62" s="1061"/>
      <c r="DB62" s="1059"/>
      <c r="DC62" s="1060"/>
      <c r="DD62" s="1060"/>
      <c r="DE62" s="1060"/>
      <c r="DF62" s="1061"/>
      <c r="DG62" s="1059"/>
      <c r="DH62" s="1060"/>
      <c r="DI62" s="1060"/>
      <c r="DJ62" s="1060"/>
      <c r="DK62" s="1061"/>
      <c r="DL62" s="1059"/>
      <c r="DM62" s="1060"/>
      <c r="DN62" s="1060"/>
      <c r="DO62" s="1060"/>
      <c r="DP62" s="1061"/>
      <c r="DQ62" s="1059"/>
      <c r="DR62" s="1060"/>
      <c r="DS62" s="1060"/>
      <c r="DT62" s="1060"/>
      <c r="DU62" s="1061"/>
      <c r="DV62" s="1062"/>
      <c r="DW62" s="1063"/>
      <c r="DX62" s="1063"/>
      <c r="DY62" s="1063"/>
      <c r="DZ62" s="1064"/>
      <c r="EA62" s="226"/>
    </row>
    <row r="63" spans="1:131" s="227" customFormat="1" ht="26.25" customHeight="1" thickBot="1" x14ac:dyDescent="0.2">
      <c r="A63" s="244" t="s">
        <v>383</v>
      </c>
      <c r="B63" s="1013" t="s">
        <v>406</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8"/>
      <c r="AF63" s="1099">
        <v>487</v>
      </c>
      <c r="AG63" s="1028"/>
      <c r="AH63" s="1028"/>
      <c r="AI63" s="1028"/>
      <c r="AJ63" s="1100"/>
      <c r="AK63" s="1101"/>
      <c r="AL63" s="1032"/>
      <c r="AM63" s="1032"/>
      <c r="AN63" s="1032"/>
      <c r="AO63" s="1032"/>
      <c r="AP63" s="1028">
        <v>7835</v>
      </c>
      <c r="AQ63" s="1028"/>
      <c r="AR63" s="1028"/>
      <c r="AS63" s="1028"/>
      <c r="AT63" s="1028"/>
      <c r="AU63" s="1028">
        <v>4774</v>
      </c>
      <c r="AV63" s="1028"/>
      <c r="AW63" s="1028"/>
      <c r="AX63" s="1028"/>
      <c r="AY63" s="1028"/>
      <c r="AZ63" s="1095"/>
      <c r="BA63" s="1095"/>
      <c r="BB63" s="1095"/>
      <c r="BC63" s="1095"/>
      <c r="BD63" s="1095"/>
      <c r="BE63" s="1029"/>
      <c r="BF63" s="1029"/>
      <c r="BG63" s="1029"/>
      <c r="BH63" s="1029"/>
      <c r="BI63" s="1030"/>
      <c r="BJ63" s="1096" t="s">
        <v>407</v>
      </c>
      <c r="BK63" s="1020"/>
      <c r="BL63" s="1020"/>
      <c r="BM63" s="1020"/>
      <c r="BN63" s="1097"/>
      <c r="BO63" s="245"/>
      <c r="BP63" s="245"/>
      <c r="BQ63" s="242">
        <v>57</v>
      </c>
      <c r="BR63" s="243"/>
      <c r="BS63" s="1084"/>
      <c r="BT63" s="1085"/>
      <c r="BU63" s="1085"/>
      <c r="BV63" s="1085"/>
      <c r="BW63" s="1085"/>
      <c r="BX63" s="1085"/>
      <c r="BY63" s="1085"/>
      <c r="BZ63" s="1085"/>
      <c r="CA63" s="1085"/>
      <c r="CB63" s="1085"/>
      <c r="CC63" s="1085"/>
      <c r="CD63" s="1085"/>
      <c r="CE63" s="1085"/>
      <c r="CF63" s="1085"/>
      <c r="CG63" s="1086"/>
      <c r="CH63" s="1059"/>
      <c r="CI63" s="1060"/>
      <c r="CJ63" s="1060"/>
      <c r="CK63" s="1060"/>
      <c r="CL63" s="1061"/>
      <c r="CM63" s="1059"/>
      <c r="CN63" s="1060"/>
      <c r="CO63" s="1060"/>
      <c r="CP63" s="1060"/>
      <c r="CQ63" s="1061"/>
      <c r="CR63" s="1059"/>
      <c r="CS63" s="1060"/>
      <c r="CT63" s="1060"/>
      <c r="CU63" s="1060"/>
      <c r="CV63" s="1061"/>
      <c r="CW63" s="1059"/>
      <c r="CX63" s="1060"/>
      <c r="CY63" s="1060"/>
      <c r="CZ63" s="1060"/>
      <c r="DA63" s="1061"/>
      <c r="DB63" s="1059"/>
      <c r="DC63" s="1060"/>
      <c r="DD63" s="1060"/>
      <c r="DE63" s="1060"/>
      <c r="DF63" s="1061"/>
      <c r="DG63" s="1059"/>
      <c r="DH63" s="1060"/>
      <c r="DI63" s="1060"/>
      <c r="DJ63" s="1060"/>
      <c r="DK63" s="1061"/>
      <c r="DL63" s="1059"/>
      <c r="DM63" s="1060"/>
      <c r="DN63" s="1060"/>
      <c r="DO63" s="1060"/>
      <c r="DP63" s="1061"/>
      <c r="DQ63" s="1059"/>
      <c r="DR63" s="1060"/>
      <c r="DS63" s="1060"/>
      <c r="DT63" s="1060"/>
      <c r="DU63" s="1061"/>
      <c r="DV63" s="1062"/>
      <c r="DW63" s="1063"/>
      <c r="DX63" s="1063"/>
      <c r="DY63" s="1063"/>
      <c r="DZ63" s="1064"/>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4"/>
      <c r="BT64" s="1085"/>
      <c r="BU64" s="1085"/>
      <c r="BV64" s="1085"/>
      <c r="BW64" s="1085"/>
      <c r="BX64" s="1085"/>
      <c r="BY64" s="1085"/>
      <c r="BZ64" s="1085"/>
      <c r="CA64" s="1085"/>
      <c r="CB64" s="1085"/>
      <c r="CC64" s="1085"/>
      <c r="CD64" s="1085"/>
      <c r="CE64" s="1085"/>
      <c r="CF64" s="1085"/>
      <c r="CG64" s="1086"/>
      <c r="CH64" s="1059"/>
      <c r="CI64" s="1060"/>
      <c r="CJ64" s="1060"/>
      <c r="CK64" s="1060"/>
      <c r="CL64" s="1061"/>
      <c r="CM64" s="1059"/>
      <c r="CN64" s="1060"/>
      <c r="CO64" s="1060"/>
      <c r="CP64" s="1060"/>
      <c r="CQ64" s="1061"/>
      <c r="CR64" s="1059"/>
      <c r="CS64" s="1060"/>
      <c r="CT64" s="1060"/>
      <c r="CU64" s="1060"/>
      <c r="CV64" s="1061"/>
      <c r="CW64" s="1059"/>
      <c r="CX64" s="1060"/>
      <c r="CY64" s="1060"/>
      <c r="CZ64" s="1060"/>
      <c r="DA64" s="1061"/>
      <c r="DB64" s="1059"/>
      <c r="DC64" s="1060"/>
      <c r="DD64" s="1060"/>
      <c r="DE64" s="1060"/>
      <c r="DF64" s="1061"/>
      <c r="DG64" s="1059"/>
      <c r="DH64" s="1060"/>
      <c r="DI64" s="1060"/>
      <c r="DJ64" s="1060"/>
      <c r="DK64" s="1061"/>
      <c r="DL64" s="1059"/>
      <c r="DM64" s="1060"/>
      <c r="DN64" s="1060"/>
      <c r="DO64" s="1060"/>
      <c r="DP64" s="1061"/>
      <c r="DQ64" s="1059"/>
      <c r="DR64" s="1060"/>
      <c r="DS64" s="1060"/>
      <c r="DT64" s="1060"/>
      <c r="DU64" s="1061"/>
      <c r="DV64" s="1062"/>
      <c r="DW64" s="1063"/>
      <c r="DX64" s="1063"/>
      <c r="DY64" s="1063"/>
      <c r="DZ64" s="1064"/>
      <c r="EA64" s="226"/>
    </row>
    <row r="65" spans="1:131" s="227" customFormat="1" ht="26.25" customHeight="1" thickBot="1" x14ac:dyDescent="0.2">
      <c r="A65" s="232" t="s">
        <v>408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4"/>
      <c r="BT65" s="1085"/>
      <c r="BU65" s="1085"/>
      <c r="BV65" s="1085"/>
      <c r="BW65" s="1085"/>
      <c r="BX65" s="1085"/>
      <c r="BY65" s="1085"/>
      <c r="BZ65" s="1085"/>
      <c r="CA65" s="1085"/>
      <c r="CB65" s="1085"/>
      <c r="CC65" s="1085"/>
      <c r="CD65" s="1085"/>
      <c r="CE65" s="1085"/>
      <c r="CF65" s="1085"/>
      <c r="CG65" s="1086"/>
      <c r="CH65" s="1059"/>
      <c r="CI65" s="1060"/>
      <c r="CJ65" s="1060"/>
      <c r="CK65" s="1060"/>
      <c r="CL65" s="1061"/>
      <c r="CM65" s="1059"/>
      <c r="CN65" s="1060"/>
      <c r="CO65" s="1060"/>
      <c r="CP65" s="1060"/>
      <c r="CQ65" s="1061"/>
      <c r="CR65" s="1059"/>
      <c r="CS65" s="1060"/>
      <c r="CT65" s="1060"/>
      <c r="CU65" s="1060"/>
      <c r="CV65" s="1061"/>
      <c r="CW65" s="1059"/>
      <c r="CX65" s="1060"/>
      <c r="CY65" s="1060"/>
      <c r="CZ65" s="1060"/>
      <c r="DA65" s="1061"/>
      <c r="DB65" s="1059"/>
      <c r="DC65" s="1060"/>
      <c r="DD65" s="1060"/>
      <c r="DE65" s="1060"/>
      <c r="DF65" s="1061"/>
      <c r="DG65" s="1059"/>
      <c r="DH65" s="1060"/>
      <c r="DI65" s="1060"/>
      <c r="DJ65" s="1060"/>
      <c r="DK65" s="1061"/>
      <c r="DL65" s="1059"/>
      <c r="DM65" s="1060"/>
      <c r="DN65" s="1060"/>
      <c r="DO65" s="1060"/>
      <c r="DP65" s="1061"/>
      <c r="DQ65" s="1059"/>
      <c r="DR65" s="1060"/>
      <c r="DS65" s="1060"/>
      <c r="DT65" s="1060"/>
      <c r="DU65" s="1061"/>
      <c r="DV65" s="1062"/>
      <c r="DW65" s="1063"/>
      <c r="DX65" s="1063"/>
      <c r="DY65" s="1063"/>
      <c r="DZ65" s="1064"/>
      <c r="EA65" s="226"/>
    </row>
    <row r="66" spans="1:131" s="227" customFormat="1" ht="26.25" customHeight="1" x14ac:dyDescent="0.15">
      <c r="A66" s="1065" t="s">
        <v>409</v>
      </c>
      <c r="B66" s="1066"/>
      <c r="C66" s="1066"/>
      <c r="D66" s="1066"/>
      <c r="E66" s="1066"/>
      <c r="F66" s="1066"/>
      <c r="G66" s="1066"/>
      <c r="H66" s="1066"/>
      <c r="I66" s="1066"/>
      <c r="J66" s="1066"/>
      <c r="K66" s="1066"/>
      <c r="L66" s="1066"/>
      <c r="M66" s="1066"/>
      <c r="N66" s="1066"/>
      <c r="O66" s="1066"/>
      <c r="P66" s="1067"/>
      <c r="Q66" s="1071" t="s">
        <v>410</v>
      </c>
      <c r="R66" s="1072"/>
      <c r="S66" s="1072"/>
      <c r="T66" s="1072"/>
      <c r="U66" s="1073"/>
      <c r="V66" s="1071" t="s">
        <v>411</v>
      </c>
      <c r="W66" s="1072"/>
      <c r="X66" s="1072"/>
      <c r="Y66" s="1072"/>
      <c r="Z66" s="1073"/>
      <c r="AA66" s="1071" t="s">
        <v>412</v>
      </c>
      <c r="AB66" s="1072"/>
      <c r="AC66" s="1072"/>
      <c r="AD66" s="1072"/>
      <c r="AE66" s="1073"/>
      <c r="AF66" s="1077" t="s">
        <v>413</v>
      </c>
      <c r="AG66" s="1078"/>
      <c r="AH66" s="1078"/>
      <c r="AI66" s="1078"/>
      <c r="AJ66" s="1079"/>
      <c r="AK66" s="1071" t="s">
        <v>414</v>
      </c>
      <c r="AL66" s="1066"/>
      <c r="AM66" s="1066"/>
      <c r="AN66" s="1066"/>
      <c r="AO66" s="1067"/>
      <c r="AP66" s="1071" t="s">
        <v>415</v>
      </c>
      <c r="AQ66" s="1072"/>
      <c r="AR66" s="1072"/>
      <c r="AS66" s="1072"/>
      <c r="AT66" s="1073"/>
      <c r="AU66" s="1071" t="s">
        <v>416</v>
      </c>
      <c r="AV66" s="1072"/>
      <c r="AW66" s="1072"/>
      <c r="AX66" s="1072"/>
      <c r="AY66" s="1073"/>
      <c r="AZ66" s="1071" t="s">
        <v>368</v>
      </c>
      <c r="BA66" s="1072"/>
      <c r="BB66" s="1072"/>
      <c r="BC66" s="1072"/>
      <c r="BD66" s="1087"/>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8"/>
      <c r="B67" s="1069"/>
      <c r="C67" s="1069"/>
      <c r="D67" s="1069"/>
      <c r="E67" s="1069"/>
      <c r="F67" s="1069"/>
      <c r="G67" s="1069"/>
      <c r="H67" s="1069"/>
      <c r="I67" s="1069"/>
      <c r="J67" s="1069"/>
      <c r="K67" s="1069"/>
      <c r="L67" s="1069"/>
      <c r="M67" s="1069"/>
      <c r="N67" s="1069"/>
      <c r="O67" s="1069"/>
      <c r="P67" s="1070"/>
      <c r="Q67" s="1074"/>
      <c r="R67" s="1075"/>
      <c r="S67" s="1075"/>
      <c r="T67" s="1075"/>
      <c r="U67" s="1076"/>
      <c r="V67" s="1074"/>
      <c r="W67" s="1075"/>
      <c r="X67" s="1075"/>
      <c r="Y67" s="1075"/>
      <c r="Z67" s="1076"/>
      <c r="AA67" s="1074"/>
      <c r="AB67" s="1075"/>
      <c r="AC67" s="1075"/>
      <c r="AD67" s="1075"/>
      <c r="AE67" s="1076"/>
      <c r="AF67" s="1080"/>
      <c r="AG67" s="1081"/>
      <c r="AH67" s="1081"/>
      <c r="AI67" s="1081"/>
      <c r="AJ67" s="1082"/>
      <c r="AK67" s="1083"/>
      <c r="AL67" s="1069"/>
      <c r="AM67" s="1069"/>
      <c r="AN67" s="1069"/>
      <c r="AO67" s="1070"/>
      <c r="AP67" s="1074"/>
      <c r="AQ67" s="1075"/>
      <c r="AR67" s="1075"/>
      <c r="AS67" s="1075"/>
      <c r="AT67" s="1076"/>
      <c r="AU67" s="1074"/>
      <c r="AV67" s="1075"/>
      <c r="AW67" s="1075"/>
      <c r="AX67" s="1075"/>
      <c r="AY67" s="1076"/>
      <c r="AZ67" s="1074"/>
      <c r="BA67" s="1075"/>
      <c r="BB67" s="1075"/>
      <c r="BC67" s="1075"/>
      <c r="BD67" s="1088"/>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5" t="s">
        <v>581</v>
      </c>
      <c r="C68" s="1056"/>
      <c r="D68" s="1056"/>
      <c r="E68" s="1056"/>
      <c r="F68" s="1056"/>
      <c r="G68" s="1056"/>
      <c r="H68" s="1056"/>
      <c r="I68" s="1056"/>
      <c r="J68" s="1056"/>
      <c r="K68" s="1056"/>
      <c r="L68" s="1056"/>
      <c r="M68" s="1056"/>
      <c r="N68" s="1056"/>
      <c r="O68" s="1056"/>
      <c r="P68" s="1057"/>
      <c r="Q68" s="1058">
        <v>418</v>
      </c>
      <c r="R68" s="1052"/>
      <c r="S68" s="1052"/>
      <c r="T68" s="1052"/>
      <c r="U68" s="1052"/>
      <c r="V68" s="1052">
        <v>388</v>
      </c>
      <c r="W68" s="1052"/>
      <c r="X68" s="1052"/>
      <c r="Y68" s="1052"/>
      <c r="Z68" s="1052"/>
      <c r="AA68" s="1052">
        <v>30</v>
      </c>
      <c r="AB68" s="1052"/>
      <c r="AC68" s="1052"/>
      <c r="AD68" s="1052"/>
      <c r="AE68" s="1052"/>
      <c r="AF68" s="1052">
        <v>30</v>
      </c>
      <c r="AG68" s="1052"/>
      <c r="AH68" s="1052"/>
      <c r="AI68" s="1052"/>
      <c r="AJ68" s="1052"/>
      <c r="AK68" s="1040" t="s">
        <v>588</v>
      </c>
      <c r="AL68" s="1040"/>
      <c r="AM68" s="1040"/>
      <c r="AN68" s="1040"/>
      <c r="AO68" s="1040"/>
      <c r="AP68" s="1052">
        <v>59</v>
      </c>
      <c r="AQ68" s="1052"/>
      <c r="AR68" s="1052"/>
      <c r="AS68" s="1052"/>
      <c r="AT68" s="1052"/>
      <c r="AU68" s="1052">
        <v>38</v>
      </c>
      <c r="AV68" s="1052"/>
      <c r="AW68" s="1052"/>
      <c r="AX68" s="1052"/>
      <c r="AY68" s="1052"/>
      <c r="AZ68" s="1053"/>
      <c r="BA68" s="1053"/>
      <c r="BB68" s="1053"/>
      <c r="BC68" s="1053"/>
      <c r="BD68" s="1054"/>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52.5" customHeight="1" x14ac:dyDescent="0.15">
      <c r="A69" s="241">
        <v>2</v>
      </c>
      <c r="B69" s="1051" t="s">
        <v>582</v>
      </c>
      <c r="C69" s="1044"/>
      <c r="D69" s="1044"/>
      <c r="E69" s="1044"/>
      <c r="F69" s="1044"/>
      <c r="G69" s="1044"/>
      <c r="H69" s="1044"/>
      <c r="I69" s="1044"/>
      <c r="J69" s="1044"/>
      <c r="K69" s="1044"/>
      <c r="L69" s="1044"/>
      <c r="M69" s="1044"/>
      <c r="N69" s="1044"/>
      <c r="O69" s="1044"/>
      <c r="P69" s="1045"/>
      <c r="Q69" s="1046">
        <v>23</v>
      </c>
      <c r="R69" s="1040"/>
      <c r="S69" s="1040"/>
      <c r="T69" s="1040"/>
      <c r="U69" s="1040"/>
      <c r="V69" s="1040">
        <v>17</v>
      </c>
      <c r="W69" s="1040"/>
      <c r="X69" s="1040"/>
      <c r="Y69" s="1040"/>
      <c r="Z69" s="1040"/>
      <c r="AA69" s="1040">
        <v>6</v>
      </c>
      <c r="AB69" s="1040"/>
      <c r="AC69" s="1040"/>
      <c r="AD69" s="1040"/>
      <c r="AE69" s="1040"/>
      <c r="AF69" s="1040">
        <v>6</v>
      </c>
      <c r="AG69" s="1040"/>
      <c r="AH69" s="1040"/>
      <c r="AI69" s="1040"/>
      <c r="AJ69" s="1040"/>
      <c r="AK69" s="1040" t="s">
        <v>588</v>
      </c>
      <c r="AL69" s="1040"/>
      <c r="AM69" s="1040"/>
      <c r="AN69" s="1040"/>
      <c r="AO69" s="1040"/>
      <c r="AP69" s="1040">
        <v>3</v>
      </c>
      <c r="AQ69" s="1040"/>
      <c r="AR69" s="1040"/>
      <c r="AS69" s="1040"/>
      <c r="AT69" s="1040"/>
      <c r="AU69" s="1040">
        <v>1</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583</v>
      </c>
      <c r="C70" s="1044"/>
      <c r="D70" s="1044"/>
      <c r="E70" s="1044"/>
      <c r="F70" s="1044"/>
      <c r="G70" s="1044"/>
      <c r="H70" s="1044"/>
      <c r="I70" s="1044"/>
      <c r="J70" s="1044"/>
      <c r="K70" s="1044"/>
      <c r="L70" s="1044"/>
      <c r="M70" s="1044"/>
      <c r="N70" s="1044"/>
      <c r="O70" s="1044"/>
      <c r="P70" s="1045"/>
      <c r="Q70" s="1046">
        <v>844</v>
      </c>
      <c r="R70" s="1040"/>
      <c r="S70" s="1040"/>
      <c r="T70" s="1040"/>
      <c r="U70" s="1040"/>
      <c r="V70" s="1040">
        <v>839</v>
      </c>
      <c r="W70" s="1040"/>
      <c r="X70" s="1040"/>
      <c r="Y70" s="1040"/>
      <c r="Z70" s="1040"/>
      <c r="AA70" s="1040">
        <v>5</v>
      </c>
      <c r="AB70" s="1040"/>
      <c r="AC70" s="1040"/>
      <c r="AD70" s="1040"/>
      <c r="AE70" s="1040"/>
      <c r="AF70" s="1040">
        <v>5</v>
      </c>
      <c r="AG70" s="1040"/>
      <c r="AH70" s="1040"/>
      <c r="AI70" s="1040"/>
      <c r="AJ70" s="1040"/>
      <c r="AK70" s="1040">
        <v>7</v>
      </c>
      <c r="AL70" s="1040"/>
      <c r="AM70" s="1040"/>
      <c r="AN70" s="1040"/>
      <c r="AO70" s="1040"/>
      <c r="AP70" s="1040" t="s">
        <v>588</v>
      </c>
      <c r="AQ70" s="1040"/>
      <c r="AR70" s="1040"/>
      <c r="AS70" s="1040"/>
      <c r="AT70" s="1040"/>
      <c r="AU70" s="1040" t="s">
        <v>588</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40.5" customHeight="1" x14ac:dyDescent="0.15">
      <c r="A71" s="241">
        <v>4</v>
      </c>
      <c r="B71" s="1051" t="s">
        <v>584</v>
      </c>
      <c r="C71" s="1044"/>
      <c r="D71" s="1044"/>
      <c r="E71" s="1044"/>
      <c r="F71" s="1044"/>
      <c r="G71" s="1044"/>
      <c r="H71" s="1044"/>
      <c r="I71" s="1044"/>
      <c r="J71" s="1044"/>
      <c r="K71" s="1044"/>
      <c r="L71" s="1044"/>
      <c r="M71" s="1044"/>
      <c r="N71" s="1044"/>
      <c r="O71" s="1044"/>
      <c r="P71" s="1045"/>
      <c r="Q71" s="1046">
        <v>130938</v>
      </c>
      <c r="R71" s="1040"/>
      <c r="S71" s="1040"/>
      <c r="T71" s="1040"/>
      <c r="U71" s="1040"/>
      <c r="V71" s="1040">
        <v>123520</v>
      </c>
      <c r="W71" s="1040"/>
      <c r="X71" s="1040"/>
      <c r="Y71" s="1040"/>
      <c r="Z71" s="1040"/>
      <c r="AA71" s="1040">
        <v>7418</v>
      </c>
      <c r="AB71" s="1040"/>
      <c r="AC71" s="1040"/>
      <c r="AD71" s="1040"/>
      <c r="AE71" s="1040"/>
      <c r="AF71" s="1040">
        <v>7418</v>
      </c>
      <c r="AG71" s="1040"/>
      <c r="AH71" s="1040"/>
      <c r="AI71" s="1040"/>
      <c r="AJ71" s="1040"/>
      <c r="AK71" s="1040" t="s">
        <v>591</v>
      </c>
      <c r="AL71" s="1040"/>
      <c r="AM71" s="1040"/>
      <c r="AN71" s="1040"/>
      <c r="AO71" s="1040"/>
      <c r="AP71" s="1040" t="s">
        <v>588</v>
      </c>
      <c r="AQ71" s="1040"/>
      <c r="AR71" s="1040"/>
      <c r="AS71" s="1040"/>
      <c r="AT71" s="1040"/>
      <c r="AU71" s="1040" t="s">
        <v>588</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585</v>
      </c>
      <c r="C72" s="1044"/>
      <c r="D72" s="1044"/>
      <c r="E72" s="1044"/>
      <c r="F72" s="1044"/>
      <c r="G72" s="1044"/>
      <c r="H72" s="1044"/>
      <c r="I72" s="1044"/>
      <c r="J72" s="1044"/>
      <c r="K72" s="1044"/>
      <c r="L72" s="1044"/>
      <c r="M72" s="1044"/>
      <c r="N72" s="1044"/>
      <c r="O72" s="1044"/>
      <c r="P72" s="1045"/>
      <c r="Q72" s="1046">
        <v>5824</v>
      </c>
      <c r="R72" s="1040"/>
      <c r="S72" s="1040"/>
      <c r="T72" s="1040"/>
      <c r="U72" s="1040"/>
      <c r="V72" s="1040">
        <v>5816</v>
      </c>
      <c r="W72" s="1040"/>
      <c r="X72" s="1040"/>
      <c r="Y72" s="1040"/>
      <c r="Z72" s="1040"/>
      <c r="AA72" s="1040">
        <v>8</v>
      </c>
      <c r="AB72" s="1040"/>
      <c r="AC72" s="1040"/>
      <c r="AD72" s="1040"/>
      <c r="AE72" s="1040"/>
      <c r="AF72" s="1040">
        <v>8</v>
      </c>
      <c r="AG72" s="1040"/>
      <c r="AH72" s="1040"/>
      <c r="AI72" s="1040"/>
      <c r="AJ72" s="1040"/>
      <c r="AK72" s="1040">
        <v>82</v>
      </c>
      <c r="AL72" s="1040"/>
      <c r="AM72" s="1040"/>
      <c r="AN72" s="1040"/>
      <c r="AO72" s="1040"/>
      <c r="AP72" s="1040" t="s">
        <v>589</v>
      </c>
      <c r="AQ72" s="1040"/>
      <c r="AR72" s="1040"/>
      <c r="AS72" s="1040"/>
      <c r="AT72" s="1040"/>
      <c r="AU72" s="1040" t="s">
        <v>589</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38.25" customHeight="1" x14ac:dyDescent="0.15">
      <c r="A73" s="241">
        <v>6</v>
      </c>
      <c r="B73" s="1051" t="s">
        <v>586</v>
      </c>
      <c r="C73" s="1044"/>
      <c r="D73" s="1044"/>
      <c r="E73" s="1044"/>
      <c r="F73" s="1044"/>
      <c r="G73" s="1044"/>
      <c r="H73" s="1044"/>
      <c r="I73" s="1044"/>
      <c r="J73" s="1044"/>
      <c r="K73" s="1044"/>
      <c r="L73" s="1044"/>
      <c r="M73" s="1044"/>
      <c r="N73" s="1044"/>
      <c r="O73" s="1044"/>
      <c r="P73" s="1045"/>
      <c r="Q73" s="1046">
        <v>127</v>
      </c>
      <c r="R73" s="1040"/>
      <c r="S73" s="1040"/>
      <c r="T73" s="1040"/>
      <c r="U73" s="1040"/>
      <c r="V73" s="1040">
        <v>61</v>
      </c>
      <c r="W73" s="1040"/>
      <c r="X73" s="1040"/>
      <c r="Y73" s="1040"/>
      <c r="Z73" s="1040"/>
      <c r="AA73" s="1040">
        <v>66</v>
      </c>
      <c r="AB73" s="1040"/>
      <c r="AC73" s="1040"/>
      <c r="AD73" s="1040"/>
      <c r="AE73" s="1040"/>
      <c r="AF73" s="1040">
        <v>66</v>
      </c>
      <c r="AG73" s="1040"/>
      <c r="AH73" s="1040"/>
      <c r="AI73" s="1040"/>
      <c r="AJ73" s="1040"/>
      <c r="AK73" s="1040" t="s">
        <v>591</v>
      </c>
      <c r="AL73" s="1040"/>
      <c r="AM73" s="1040"/>
      <c r="AN73" s="1040"/>
      <c r="AO73" s="1040"/>
      <c r="AP73" s="1040" t="s">
        <v>588</v>
      </c>
      <c r="AQ73" s="1040"/>
      <c r="AR73" s="1040"/>
      <c r="AS73" s="1040"/>
      <c r="AT73" s="1040"/>
      <c r="AU73" s="1040" t="s">
        <v>589</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383</v>
      </c>
      <c r="B88" s="1013" t="s">
        <v>417</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7533</v>
      </c>
      <c r="AG88" s="1028"/>
      <c r="AH88" s="1028"/>
      <c r="AI88" s="1028"/>
      <c r="AJ88" s="1028"/>
      <c r="AK88" s="1032"/>
      <c r="AL88" s="1032"/>
      <c r="AM88" s="1032"/>
      <c r="AN88" s="1032"/>
      <c r="AO88" s="1032"/>
      <c r="AP88" s="1028">
        <v>62</v>
      </c>
      <c r="AQ88" s="1028"/>
      <c r="AR88" s="1028"/>
      <c r="AS88" s="1028"/>
      <c r="AT88" s="1028"/>
      <c r="AU88" s="1028">
        <v>39</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1013" t="s">
        <v>418</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11</v>
      </c>
      <c r="CS102" s="1020"/>
      <c r="CT102" s="1020"/>
      <c r="CU102" s="1020"/>
      <c r="CV102" s="1021"/>
      <c r="CW102" s="1019" t="s">
        <v>515</v>
      </c>
      <c r="CX102" s="1020"/>
      <c r="CY102" s="1020"/>
      <c r="CZ102" s="1020"/>
      <c r="DA102" s="1021"/>
      <c r="DB102" s="1019" t="s">
        <v>515</v>
      </c>
      <c r="DC102" s="1020"/>
      <c r="DD102" s="1020"/>
      <c r="DE102" s="1020"/>
      <c r="DF102" s="1021"/>
      <c r="DG102" s="1019">
        <v>695</v>
      </c>
      <c r="DH102" s="1020"/>
      <c r="DI102" s="1020"/>
      <c r="DJ102" s="1020"/>
      <c r="DK102" s="1021"/>
      <c r="DL102" s="1019" t="s">
        <v>515</v>
      </c>
      <c r="DM102" s="1020"/>
      <c r="DN102" s="1020"/>
      <c r="DO102" s="1020"/>
      <c r="DP102" s="1021"/>
      <c r="DQ102" s="1019">
        <v>3</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419</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420</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421</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422</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423</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424</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425</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426</v>
      </c>
      <c r="AB109" s="963"/>
      <c r="AC109" s="963"/>
      <c r="AD109" s="963"/>
      <c r="AE109" s="964"/>
      <c r="AF109" s="965" t="s">
        <v>300</v>
      </c>
      <c r="AG109" s="963"/>
      <c r="AH109" s="963"/>
      <c r="AI109" s="963"/>
      <c r="AJ109" s="964"/>
      <c r="AK109" s="965" t="s">
        <v>299</v>
      </c>
      <c r="AL109" s="963"/>
      <c r="AM109" s="963"/>
      <c r="AN109" s="963"/>
      <c r="AO109" s="964"/>
      <c r="AP109" s="965" t="s">
        <v>427</v>
      </c>
      <c r="AQ109" s="963"/>
      <c r="AR109" s="963"/>
      <c r="AS109" s="963"/>
      <c r="AT109" s="994"/>
      <c r="AU109" s="962" t="s">
        <v>425</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426</v>
      </c>
      <c r="BR109" s="963"/>
      <c r="BS109" s="963"/>
      <c r="BT109" s="963"/>
      <c r="BU109" s="964"/>
      <c r="BV109" s="965" t="s">
        <v>300</v>
      </c>
      <c r="BW109" s="963"/>
      <c r="BX109" s="963"/>
      <c r="BY109" s="963"/>
      <c r="BZ109" s="964"/>
      <c r="CA109" s="965" t="s">
        <v>299</v>
      </c>
      <c r="CB109" s="963"/>
      <c r="CC109" s="963"/>
      <c r="CD109" s="963"/>
      <c r="CE109" s="964"/>
      <c r="CF109" s="1001" t="s">
        <v>427</v>
      </c>
      <c r="CG109" s="1001"/>
      <c r="CH109" s="1001"/>
      <c r="CI109" s="1001"/>
      <c r="CJ109" s="1001"/>
      <c r="CK109" s="965" t="s">
        <v>428</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426</v>
      </c>
      <c r="DH109" s="963"/>
      <c r="DI109" s="963"/>
      <c r="DJ109" s="963"/>
      <c r="DK109" s="964"/>
      <c r="DL109" s="965" t="s">
        <v>300</v>
      </c>
      <c r="DM109" s="963"/>
      <c r="DN109" s="963"/>
      <c r="DO109" s="963"/>
      <c r="DP109" s="964"/>
      <c r="DQ109" s="965" t="s">
        <v>299</v>
      </c>
      <c r="DR109" s="963"/>
      <c r="DS109" s="963"/>
      <c r="DT109" s="963"/>
      <c r="DU109" s="964"/>
      <c r="DV109" s="965" t="s">
        <v>427</v>
      </c>
      <c r="DW109" s="963"/>
      <c r="DX109" s="963"/>
      <c r="DY109" s="963"/>
      <c r="DZ109" s="994"/>
    </row>
    <row r="110" spans="1:131" s="226" customFormat="1" ht="26.25" customHeight="1" x14ac:dyDescent="0.15">
      <c r="A110" s="865" t="s">
        <v>429</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1850938</v>
      </c>
      <c r="AB110" s="956"/>
      <c r="AC110" s="956"/>
      <c r="AD110" s="956"/>
      <c r="AE110" s="957"/>
      <c r="AF110" s="958">
        <v>1860279</v>
      </c>
      <c r="AG110" s="956"/>
      <c r="AH110" s="956"/>
      <c r="AI110" s="956"/>
      <c r="AJ110" s="957"/>
      <c r="AK110" s="958">
        <v>1898663</v>
      </c>
      <c r="AL110" s="956"/>
      <c r="AM110" s="956"/>
      <c r="AN110" s="956"/>
      <c r="AO110" s="957"/>
      <c r="AP110" s="959">
        <v>25.3</v>
      </c>
      <c r="AQ110" s="960"/>
      <c r="AR110" s="960"/>
      <c r="AS110" s="960"/>
      <c r="AT110" s="961"/>
      <c r="AU110" s="995" t="s">
        <v>67</v>
      </c>
      <c r="AV110" s="996"/>
      <c r="AW110" s="996"/>
      <c r="AX110" s="996"/>
      <c r="AY110" s="996"/>
      <c r="AZ110" s="921" t="s">
        <v>430</v>
      </c>
      <c r="BA110" s="866"/>
      <c r="BB110" s="866"/>
      <c r="BC110" s="866"/>
      <c r="BD110" s="866"/>
      <c r="BE110" s="866"/>
      <c r="BF110" s="866"/>
      <c r="BG110" s="866"/>
      <c r="BH110" s="866"/>
      <c r="BI110" s="866"/>
      <c r="BJ110" s="866"/>
      <c r="BK110" s="866"/>
      <c r="BL110" s="866"/>
      <c r="BM110" s="866"/>
      <c r="BN110" s="866"/>
      <c r="BO110" s="866"/>
      <c r="BP110" s="867"/>
      <c r="BQ110" s="922">
        <v>16938589</v>
      </c>
      <c r="BR110" s="903"/>
      <c r="BS110" s="903"/>
      <c r="BT110" s="903"/>
      <c r="BU110" s="903"/>
      <c r="BV110" s="903">
        <v>16998221</v>
      </c>
      <c r="BW110" s="903"/>
      <c r="BX110" s="903"/>
      <c r="BY110" s="903"/>
      <c r="BZ110" s="903"/>
      <c r="CA110" s="903">
        <v>17373792</v>
      </c>
      <c r="CB110" s="903"/>
      <c r="CC110" s="903"/>
      <c r="CD110" s="903"/>
      <c r="CE110" s="903"/>
      <c r="CF110" s="927">
        <v>231.9</v>
      </c>
      <c r="CG110" s="928"/>
      <c r="CH110" s="928"/>
      <c r="CI110" s="928"/>
      <c r="CJ110" s="928"/>
      <c r="CK110" s="991" t="s">
        <v>431</v>
      </c>
      <c r="CL110" s="877"/>
      <c r="CM110" s="952" t="s">
        <v>432</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407</v>
      </c>
      <c r="DH110" s="903"/>
      <c r="DI110" s="903"/>
      <c r="DJ110" s="903"/>
      <c r="DK110" s="903"/>
      <c r="DL110" s="903" t="s">
        <v>433</v>
      </c>
      <c r="DM110" s="903"/>
      <c r="DN110" s="903"/>
      <c r="DO110" s="903"/>
      <c r="DP110" s="903"/>
      <c r="DQ110" s="903" t="s">
        <v>407</v>
      </c>
      <c r="DR110" s="903"/>
      <c r="DS110" s="903"/>
      <c r="DT110" s="903"/>
      <c r="DU110" s="903"/>
      <c r="DV110" s="904" t="s">
        <v>121</v>
      </c>
      <c r="DW110" s="904"/>
      <c r="DX110" s="904"/>
      <c r="DY110" s="904"/>
      <c r="DZ110" s="905"/>
    </row>
    <row r="111" spans="1:131" s="226" customFormat="1" ht="26.25" customHeight="1" x14ac:dyDescent="0.15">
      <c r="A111" s="832" t="s">
        <v>434</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435</v>
      </c>
      <c r="AB111" s="984"/>
      <c r="AC111" s="984"/>
      <c r="AD111" s="984"/>
      <c r="AE111" s="985"/>
      <c r="AF111" s="986" t="s">
        <v>436</v>
      </c>
      <c r="AG111" s="984"/>
      <c r="AH111" s="984"/>
      <c r="AI111" s="984"/>
      <c r="AJ111" s="985"/>
      <c r="AK111" s="986" t="s">
        <v>121</v>
      </c>
      <c r="AL111" s="984"/>
      <c r="AM111" s="984"/>
      <c r="AN111" s="984"/>
      <c r="AO111" s="985"/>
      <c r="AP111" s="987" t="s">
        <v>433</v>
      </c>
      <c r="AQ111" s="988"/>
      <c r="AR111" s="988"/>
      <c r="AS111" s="988"/>
      <c r="AT111" s="989"/>
      <c r="AU111" s="997"/>
      <c r="AV111" s="998"/>
      <c r="AW111" s="998"/>
      <c r="AX111" s="998"/>
      <c r="AY111" s="998"/>
      <c r="AZ111" s="873" t="s">
        <v>437</v>
      </c>
      <c r="BA111" s="808"/>
      <c r="BB111" s="808"/>
      <c r="BC111" s="808"/>
      <c r="BD111" s="808"/>
      <c r="BE111" s="808"/>
      <c r="BF111" s="808"/>
      <c r="BG111" s="808"/>
      <c r="BH111" s="808"/>
      <c r="BI111" s="808"/>
      <c r="BJ111" s="808"/>
      <c r="BK111" s="808"/>
      <c r="BL111" s="808"/>
      <c r="BM111" s="808"/>
      <c r="BN111" s="808"/>
      <c r="BO111" s="808"/>
      <c r="BP111" s="809"/>
      <c r="BQ111" s="874" t="s">
        <v>433</v>
      </c>
      <c r="BR111" s="875"/>
      <c r="BS111" s="875"/>
      <c r="BT111" s="875"/>
      <c r="BU111" s="875"/>
      <c r="BV111" s="875" t="s">
        <v>435</v>
      </c>
      <c r="BW111" s="875"/>
      <c r="BX111" s="875"/>
      <c r="BY111" s="875"/>
      <c r="BZ111" s="875"/>
      <c r="CA111" s="875" t="s">
        <v>433</v>
      </c>
      <c r="CB111" s="875"/>
      <c r="CC111" s="875"/>
      <c r="CD111" s="875"/>
      <c r="CE111" s="875"/>
      <c r="CF111" s="936" t="s">
        <v>435</v>
      </c>
      <c r="CG111" s="937"/>
      <c r="CH111" s="937"/>
      <c r="CI111" s="937"/>
      <c r="CJ111" s="937"/>
      <c r="CK111" s="992"/>
      <c r="CL111" s="879"/>
      <c r="CM111" s="882" t="s">
        <v>438</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436</v>
      </c>
      <c r="DH111" s="875"/>
      <c r="DI111" s="875"/>
      <c r="DJ111" s="875"/>
      <c r="DK111" s="875"/>
      <c r="DL111" s="875" t="s">
        <v>436</v>
      </c>
      <c r="DM111" s="875"/>
      <c r="DN111" s="875"/>
      <c r="DO111" s="875"/>
      <c r="DP111" s="875"/>
      <c r="DQ111" s="875" t="s">
        <v>407</v>
      </c>
      <c r="DR111" s="875"/>
      <c r="DS111" s="875"/>
      <c r="DT111" s="875"/>
      <c r="DU111" s="875"/>
      <c r="DV111" s="852" t="s">
        <v>433</v>
      </c>
      <c r="DW111" s="852"/>
      <c r="DX111" s="852"/>
      <c r="DY111" s="852"/>
      <c r="DZ111" s="853"/>
    </row>
    <row r="112" spans="1:131" s="226" customFormat="1" ht="26.25" customHeight="1" x14ac:dyDescent="0.15">
      <c r="A112" s="977" t="s">
        <v>439</v>
      </c>
      <c r="B112" s="978"/>
      <c r="C112" s="808" t="s">
        <v>440</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433</v>
      </c>
      <c r="AB112" s="838"/>
      <c r="AC112" s="838"/>
      <c r="AD112" s="838"/>
      <c r="AE112" s="839"/>
      <c r="AF112" s="840" t="s">
        <v>407</v>
      </c>
      <c r="AG112" s="838"/>
      <c r="AH112" s="838"/>
      <c r="AI112" s="838"/>
      <c r="AJ112" s="839"/>
      <c r="AK112" s="840" t="s">
        <v>121</v>
      </c>
      <c r="AL112" s="838"/>
      <c r="AM112" s="838"/>
      <c r="AN112" s="838"/>
      <c r="AO112" s="839"/>
      <c r="AP112" s="885" t="s">
        <v>407</v>
      </c>
      <c r="AQ112" s="886"/>
      <c r="AR112" s="886"/>
      <c r="AS112" s="886"/>
      <c r="AT112" s="887"/>
      <c r="AU112" s="997"/>
      <c r="AV112" s="998"/>
      <c r="AW112" s="998"/>
      <c r="AX112" s="998"/>
      <c r="AY112" s="998"/>
      <c r="AZ112" s="873" t="s">
        <v>441</v>
      </c>
      <c r="BA112" s="808"/>
      <c r="BB112" s="808"/>
      <c r="BC112" s="808"/>
      <c r="BD112" s="808"/>
      <c r="BE112" s="808"/>
      <c r="BF112" s="808"/>
      <c r="BG112" s="808"/>
      <c r="BH112" s="808"/>
      <c r="BI112" s="808"/>
      <c r="BJ112" s="808"/>
      <c r="BK112" s="808"/>
      <c r="BL112" s="808"/>
      <c r="BM112" s="808"/>
      <c r="BN112" s="808"/>
      <c r="BO112" s="808"/>
      <c r="BP112" s="809"/>
      <c r="BQ112" s="874">
        <v>4858161</v>
      </c>
      <c r="BR112" s="875"/>
      <c r="BS112" s="875"/>
      <c r="BT112" s="875"/>
      <c r="BU112" s="875"/>
      <c r="BV112" s="875">
        <v>4822196</v>
      </c>
      <c r="BW112" s="875"/>
      <c r="BX112" s="875"/>
      <c r="BY112" s="875"/>
      <c r="BZ112" s="875"/>
      <c r="CA112" s="875">
        <v>4774444</v>
      </c>
      <c r="CB112" s="875"/>
      <c r="CC112" s="875"/>
      <c r="CD112" s="875"/>
      <c r="CE112" s="875"/>
      <c r="CF112" s="936">
        <v>63.7</v>
      </c>
      <c r="CG112" s="937"/>
      <c r="CH112" s="937"/>
      <c r="CI112" s="937"/>
      <c r="CJ112" s="937"/>
      <c r="CK112" s="992"/>
      <c r="CL112" s="879"/>
      <c r="CM112" s="882" t="s">
        <v>442</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121</v>
      </c>
      <c r="DH112" s="875"/>
      <c r="DI112" s="875"/>
      <c r="DJ112" s="875"/>
      <c r="DK112" s="875"/>
      <c r="DL112" s="875" t="s">
        <v>435</v>
      </c>
      <c r="DM112" s="875"/>
      <c r="DN112" s="875"/>
      <c r="DO112" s="875"/>
      <c r="DP112" s="875"/>
      <c r="DQ112" s="875" t="s">
        <v>436</v>
      </c>
      <c r="DR112" s="875"/>
      <c r="DS112" s="875"/>
      <c r="DT112" s="875"/>
      <c r="DU112" s="875"/>
      <c r="DV112" s="852" t="s">
        <v>435</v>
      </c>
      <c r="DW112" s="852"/>
      <c r="DX112" s="852"/>
      <c r="DY112" s="852"/>
      <c r="DZ112" s="853"/>
    </row>
    <row r="113" spans="1:130" s="226" customFormat="1" ht="26.25" customHeight="1" x14ac:dyDescent="0.15">
      <c r="A113" s="979"/>
      <c r="B113" s="980"/>
      <c r="C113" s="808" t="s">
        <v>443</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130344</v>
      </c>
      <c r="AB113" s="984"/>
      <c r="AC113" s="984"/>
      <c r="AD113" s="984"/>
      <c r="AE113" s="985"/>
      <c r="AF113" s="986">
        <v>136665</v>
      </c>
      <c r="AG113" s="984"/>
      <c r="AH113" s="984"/>
      <c r="AI113" s="984"/>
      <c r="AJ113" s="985"/>
      <c r="AK113" s="986">
        <v>152752</v>
      </c>
      <c r="AL113" s="984"/>
      <c r="AM113" s="984"/>
      <c r="AN113" s="984"/>
      <c r="AO113" s="985"/>
      <c r="AP113" s="987">
        <v>2</v>
      </c>
      <c r="AQ113" s="988"/>
      <c r="AR113" s="988"/>
      <c r="AS113" s="988"/>
      <c r="AT113" s="989"/>
      <c r="AU113" s="997"/>
      <c r="AV113" s="998"/>
      <c r="AW113" s="998"/>
      <c r="AX113" s="998"/>
      <c r="AY113" s="998"/>
      <c r="AZ113" s="873" t="s">
        <v>444</v>
      </c>
      <c r="BA113" s="808"/>
      <c r="BB113" s="808"/>
      <c r="BC113" s="808"/>
      <c r="BD113" s="808"/>
      <c r="BE113" s="808"/>
      <c r="BF113" s="808"/>
      <c r="BG113" s="808"/>
      <c r="BH113" s="808"/>
      <c r="BI113" s="808"/>
      <c r="BJ113" s="808"/>
      <c r="BK113" s="808"/>
      <c r="BL113" s="808"/>
      <c r="BM113" s="808"/>
      <c r="BN113" s="808"/>
      <c r="BO113" s="808"/>
      <c r="BP113" s="809"/>
      <c r="BQ113" s="874">
        <v>54937</v>
      </c>
      <c r="BR113" s="875"/>
      <c r="BS113" s="875"/>
      <c r="BT113" s="875"/>
      <c r="BU113" s="875"/>
      <c r="BV113" s="875">
        <v>47016</v>
      </c>
      <c r="BW113" s="875"/>
      <c r="BX113" s="875"/>
      <c r="BY113" s="875"/>
      <c r="BZ113" s="875"/>
      <c r="CA113" s="875">
        <v>39093</v>
      </c>
      <c r="CB113" s="875"/>
      <c r="CC113" s="875"/>
      <c r="CD113" s="875"/>
      <c r="CE113" s="875"/>
      <c r="CF113" s="936">
        <v>0.5</v>
      </c>
      <c r="CG113" s="937"/>
      <c r="CH113" s="937"/>
      <c r="CI113" s="937"/>
      <c r="CJ113" s="937"/>
      <c r="CK113" s="992"/>
      <c r="CL113" s="879"/>
      <c r="CM113" s="882" t="s">
        <v>445</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407</v>
      </c>
      <c r="DH113" s="838"/>
      <c r="DI113" s="838"/>
      <c r="DJ113" s="838"/>
      <c r="DK113" s="839"/>
      <c r="DL113" s="840" t="s">
        <v>407</v>
      </c>
      <c r="DM113" s="838"/>
      <c r="DN113" s="838"/>
      <c r="DO113" s="838"/>
      <c r="DP113" s="839"/>
      <c r="DQ113" s="840" t="s">
        <v>121</v>
      </c>
      <c r="DR113" s="838"/>
      <c r="DS113" s="838"/>
      <c r="DT113" s="838"/>
      <c r="DU113" s="839"/>
      <c r="DV113" s="885" t="s">
        <v>433</v>
      </c>
      <c r="DW113" s="886"/>
      <c r="DX113" s="886"/>
      <c r="DY113" s="886"/>
      <c r="DZ113" s="887"/>
    </row>
    <row r="114" spans="1:130" s="226" customFormat="1" ht="26.25" customHeight="1" x14ac:dyDescent="0.15">
      <c r="A114" s="979"/>
      <c r="B114" s="980"/>
      <c r="C114" s="808" t="s">
        <v>446</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8100</v>
      </c>
      <c r="AB114" s="838"/>
      <c r="AC114" s="838"/>
      <c r="AD114" s="838"/>
      <c r="AE114" s="839"/>
      <c r="AF114" s="840">
        <v>8077</v>
      </c>
      <c r="AG114" s="838"/>
      <c r="AH114" s="838"/>
      <c r="AI114" s="838"/>
      <c r="AJ114" s="839"/>
      <c r="AK114" s="840">
        <v>8055</v>
      </c>
      <c r="AL114" s="838"/>
      <c r="AM114" s="838"/>
      <c r="AN114" s="838"/>
      <c r="AO114" s="839"/>
      <c r="AP114" s="885">
        <v>0.1</v>
      </c>
      <c r="AQ114" s="886"/>
      <c r="AR114" s="886"/>
      <c r="AS114" s="886"/>
      <c r="AT114" s="887"/>
      <c r="AU114" s="997"/>
      <c r="AV114" s="998"/>
      <c r="AW114" s="998"/>
      <c r="AX114" s="998"/>
      <c r="AY114" s="998"/>
      <c r="AZ114" s="873" t="s">
        <v>447</v>
      </c>
      <c r="BA114" s="808"/>
      <c r="BB114" s="808"/>
      <c r="BC114" s="808"/>
      <c r="BD114" s="808"/>
      <c r="BE114" s="808"/>
      <c r="BF114" s="808"/>
      <c r="BG114" s="808"/>
      <c r="BH114" s="808"/>
      <c r="BI114" s="808"/>
      <c r="BJ114" s="808"/>
      <c r="BK114" s="808"/>
      <c r="BL114" s="808"/>
      <c r="BM114" s="808"/>
      <c r="BN114" s="808"/>
      <c r="BO114" s="808"/>
      <c r="BP114" s="809"/>
      <c r="BQ114" s="874">
        <v>2240307</v>
      </c>
      <c r="BR114" s="875"/>
      <c r="BS114" s="875"/>
      <c r="BT114" s="875"/>
      <c r="BU114" s="875"/>
      <c r="BV114" s="875">
        <v>2336010</v>
      </c>
      <c r="BW114" s="875"/>
      <c r="BX114" s="875"/>
      <c r="BY114" s="875"/>
      <c r="BZ114" s="875"/>
      <c r="CA114" s="875">
        <v>2148658</v>
      </c>
      <c r="CB114" s="875"/>
      <c r="CC114" s="875"/>
      <c r="CD114" s="875"/>
      <c r="CE114" s="875"/>
      <c r="CF114" s="936">
        <v>28.7</v>
      </c>
      <c r="CG114" s="937"/>
      <c r="CH114" s="937"/>
      <c r="CI114" s="937"/>
      <c r="CJ114" s="937"/>
      <c r="CK114" s="992"/>
      <c r="CL114" s="879"/>
      <c r="CM114" s="882" t="s">
        <v>448</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407</v>
      </c>
      <c r="DH114" s="838"/>
      <c r="DI114" s="838"/>
      <c r="DJ114" s="838"/>
      <c r="DK114" s="839"/>
      <c r="DL114" s="840" t="s">
        <v>435</v>
      </c>
      <c r="DM114" s="838"/>
      <c r="DN114" s="838"/>
      <c r="DO114" s="838"/>
      <c r="DP114" s="839"/>
      <c r="DQ114" s="840" t="s">
        <v>433</v>
      </c>
      <c r="DR114" s="838"/>
      <c r="DS114" s="838"/>
      <c r="DT114" s="838"/>
      <c r="DU114" s="839"/>
      <c r="DV114" s="885" t="s">
        <v>433</v>
      </c>
      <c r="DW114" s="886"/>
      <c r="DX114" s="886"/>
      <c r="DY114" s="886"/>
      <c r="DZ114" s="887"/>
    </row>
    <row r="115" spans="1:130" s="226" customFormat="1" ht="26.25" customHeight="1" x14ac:dyDescent="0.15">
      <c r="A115" s="979"/>
      <c r="B115" s="980"/>
      <c r="C115" s="808" t="s">
        <v>449</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433</v>
      </c>
      <c r="AB115" s="984"/>
      <c r="AC115" s="984"/>
      <c r="AD115" s="984"/>
      <c r="AE115" s="985"/>
      <c r="AF115" s="986" t="s">
        <v>407</v>
      </c>
      <c r="AG115" s="984"/>
      <c r="AH115" s="984"/>
      <c r="AI115" s="984"/>
      <c r="AJ115" s="985"/>
      <c r="AK115" s="986" t="s">
        <v>435</v>
      </c>
      <c r="AL115" s="984"/>
      <c r="AM115" s="984"/>
      <c r="AN115" s="984"/>
      <c r="AO115" s="985"/>
      <c r="AP115" s="987" t="s">
        <v>407</v>
      </c>
      <c r="AQ115" s="988"/>
      <c r="AR115" s="988"/>
      <c r="AS115" s="988"/>
      <c r="AT115" s="989"/>
      <c r="AU115" s="997"/>
      <c r="AV115" s="998"/>
      <c r="AW115" s="998"/>
      <c r="AX115" s="998"/>
      <c r="AY115" s="998"/>
      <c r="AZ115" s="873" t="s">
        <v>450</v>
      </c>
      <c r="BA115" s="808"/>
      <c r="BB115" s="808"/>
      <c r="BC115" s="808"/>
      <c r="BD115" s="808"/>
      <c r="BE115" s="808"/>
      <c r="BF115" s="808"/>
      <c r="BG115" s="808"/>
      <c r="BH115" s="808"/>
      <c r="BI115" s="808"/>
      <c r="BJ115" s="808"/>
      <c r="BK115" s="808"/>
      <c r="BL115" s="808"/>
      <c r="BM115" s="808"/>
      <c r="BN115" s="808"/>
      <c r="BO115" s="808"/>
      <c r="BP115" s="809"/>
      <c r="BQ115" s="874">
        <v>7717</v>
      </c>
      <c r="BR115" s="875"/>
      <c r="BS115" s="875"/>
      <c r="BT115" s="875"/>
      <c r="BU115" s="875"/>
      <c r="BV115" s="875">
        <v>7941</v>
      </c>
      <c r="BW115" s="875"/>
      <c r="BX115" s="875"/>
      <c r="BY115" s="875"/>
      <c r="BZ115" s="875"/>
      <c r="CA115" s="875">
        <v>3172</v>
      </c>
      <c r="CB115" s="875"/>
      <c r="CC115" s="875"/>
      <c r="CD115" s="875"/>
      <c r="CE115" s="875"/>
      <c r="CF115" s="936">
        <v>0</v>
      </c>
      <c r="CG115" s="937"/>
      <c r="CH115" s="937"/>
      <c r="CI115" s="937"/>
      <c r="CJ115" s="937"/>
      <c r="CK115" s="992"/>
      <c r="CL115" s="879"/>
      <c r="CM115" s="873" t="s">
        <v>451</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433</v>
      </c>
      <c r="DH115" s="838"/>
      <c r="DI115" s="838"/>
      <c r="DJ115" s="838"/>
      <c r="DK115" s="839"/>
      <c r="DL115" s="840" t="s">
        <v>121</v>
      </c>
      <c r="DM115" s="838"/>
      <c r="DN115" s="838"/>
      <c r="DO115" s="838"/>
      <c r="DP115" s="839"/>
      <c r="DQ115" s="840" t="s">
        <v>407</v>
      </c>
      <c r="DR115" s="838"/>
      <c r="DS115" s="838"/>
      <c r="DT115" s="838"/>
      <c r="DU115" s="839"/>
      <c r="DV115" s="885" t="s">
        <v>433</v>
      </c>
      <c r="DW115" s="886"/>
      <c r="DX115" s="886"/>
      <c r="DY115" s="886"/>
      <c r="DZ115" s="887"/>
    </row>
    <row r="116" spans="1:130" s="226" customFormat="1" ht="26.25" customHeight="1" x14ac:dyDescent="0.15">
      <c r="A116" s="981"/>
      <c r="B116" s="982"/>
      <c r="C116" s="941" t="s">
        <v>452</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515</v>
      </c>
      <c r="AB116" s="838"/>
      <c r="AC116" s="838"/>
      <c r="AD116" s="838"/>
      <c r="AE116" s="839"/>
      <c r="AF116" s="840">
        <v>11</v>
      </c>
      <c r="AG116" s="838"/>
      <c r="AH116" s="838"/>
      <c r="AI116" s="838"/>
      <c r="AJ116" s="839"/>
      <c r="AK116" s="840">
        <v>19</v>
      </c>
      <c r="AL116" s="838"/>
      <c r="AM116" s="838"/>
      <c r="AN116" s="838"/>
      <c r="AO116" s="839"/>
      <c r="AP116" s="885">
        <v>0</v>
      </c>
      <c r="AQ116" s="886"/>
      <c r="AR116" s="886"/>
      <c r="AS116" s="886"/>
      <c r="AT116" s="887"/>
      <c r="AU116" s="997"/>
      <c r="AV116" s="998"/>
      <c r="AW116" s="998"/>
      <c r="AX116" s="998"/>
      <c r="AY116" s="998"/>
      <c r="AZ116" s="924" t="s">
        <v>453</v>
      </c>
      <c r="BA116" s="925"/>
      <c r="BB116" s="925"/>
      <c r="BC116" s="925"/>
      <c r="BD116" s="925"/>
      <c r="BE116" s="925"/>
      <c r="BF116" s="925"/>
      <c r="BG116" s="925"/>
      <c r="BH116" s="925"/>
      <c r="BI116" s="925"/>
      <c r="BJ116" s="925"/>
      <c r="BK116" s="925"/>
      <c r="BL116" s="925"/>
      <c r="BM116" s="925"/>
      <c r="BN116" s="925"/>
      <c r="BO116" s="925"/>
      <c r="BP116" s="926"/>
      <c r="BQ116" s="874" t="s">
        <v>433</v>
      </c>
      <c r="BR116" s="875"/>
      <c r="BS116" s="875"/>
      <c r="BT116" s="875"/>
      <c r="BU116" s="875"/>
      <c r="BV116" s="875" t="s">
        <v>435</v>
      </c>
      <c r="BW116" s="875"/>
      <c r="BX116" s="875"/>
      <c r="BY116" s="875"/>
      <c r="BZ116" s="875"/>
      <c r="CA116" s="875" t="s">
        <v>433</v>
      </c>
      <c r="CB116" s="875"/>
      <c r="CC116" s="875"/>
      <c r="CD116" s="875"/>
      <c r="CE116" s="875"/>
      <c r="CF116" s="936" t="s">
        <v>433</v>
      </c>
      <c r="CG116" s="937"/>
      <c r="CH116" s="937"/>
      <c r="CI116" s="937"/>
      <c r="CJ116" s="937"/>
      <c r="CK116" s="992"/>
      <c r="CL116" s="879"/>
      <c r="CM116" s="882" t="s">
        <v>454</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436</v>
      </c>
      <c r="DH116" s="838"/>
      <c r="DI116" s="838"/>
      <c r="DJ116" s="838"/>
      <c r="DK116" s="839"/>
      <c r="DL116" s="840" t="s">
        <v>433</v>
      </c>
      <c r="DM116" s="838"/>
      <c r="DN116" s="838"/>
      <c r="DO116" s="838"/>
      <c r="DP116" s="839"/>
      <c r="DQ116" s="840" t="s">
        <v>407</v>
      </c>
      <c r="DR116" s="838"/>
      <c r="DS116" s="838"/>
      <c r="DT116" s="838"/>
      <c r="DU116" s="839"/>
      <c r="DV116" s="885" t="s">
        <v>433</v>
      </c>
      <c r="DW116" s="886"/>
      <c r="DX116" s="886"/>
      <c r="DY116" s="886"/>
      <c r="DZ116" s="887"/>
    </row>
    <row r="117" spans="1:130" s="226" customFormat="1" ht="26.25" customHeight="1" x14ac:dyDescent="0.15">
      <c r="A117" s="962" t="s">
        <v>180</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455</v>
      </c>
      <c r="Z117" s="964"/>
      <c r="AA117" s="969">
        <v>1989897</v>
      </c>
      <c r="AB117" s="970"/>
      <c r="AC117" s="970"/>
      <c r="AD117" s="970"/>
      <c r="AE117" s="971"/>
      <c r="AF117" s="972">
        <v>2005032</v>
      </c>
      <c r="AG117" s="970"/>
      <c r="AH117" s="970"/>
      <c r="AI117" s="970"/>
      <c r="AJ117" s="971"/>
      <c r="AK117" s="972">
        <v>2059489</v>
      </c>
      <c r="AL117" s="970"/>
      <c r="AM117" s="970"/>
      <c r="AN117" s="970"/>
      <c r="AO117" s="971"/>
      <c r="AP117" s="973"/>
      <c r="AQ117" s="974"/>
      <c r="AR117" s="974"/>
      <c r="AS117" s="974"/>
      <c r="AT117" s="975"/>
      <c r="AU117" s="997"/>
      <c r="AV117" s="998"/>
      <c r="AW117" s="998"/>
      <c r="AX117" s="998"/>
      <c r="AY117" s="998"/>
      <c r="AZ117" s="924" t="s">
        <v>456</v>
      </c>
      <c r="BA117" s="925"/>
      <c r="BB117" s="925"/>
      <c r="BC117" s="925"/>
      <c r="BD117" s="925"/>
      <c r="BE117" s="925"/>
      <c r="BF117" s="925"/>
      <c r="BG117" s="925"/>
      <c r="BH117" s="925"/>
      <c r="BI117" s="925"/>
      <c r="BJ117" s="925"/>
      <c r="BK117" s="925"/>
      <c r="BL117" s="925"/>
      <c r="BM117" s="925"/>
      <c r="BN117" s="925"/>
      <c r="BO117" s="925"/>
      <c r="BP117" s="926"/>
      <c r="BQ117" s="874" t="s">
        <v>407</v>
      </c>
      <c r="BR117" s="875"/>
      <c r="BS117" s="875"/>
      <c r="BT117" s="875"/>
      <c r="BU117" s="875"/>
      <c r="BV117" s="875" t="s">
        <v>436</v>
      </c>
      <c r="BW117" s="875"/>
      <c r="BX117" s="875"/>
      <c r="BY117" s="875"/>
      <c r="BZ117" s="875"/>
      <c r="CA117" s="875" t="s">
        <v>407</v>
      </c>
      <c r="CB117" s="875"/>
      <c r="CC117" s="875"/>
      <c r="CD117" s="875"/>
      <c r="CE117" s="875"/>
      <c r="CF117" s="936" t="s">
        <v>407</v>
      </c>
      <c r="CG117" s="937"/>
      <c r="CH117" s="937"/>
      <c r="CI117" s="937"/>
      <c r="CJ117" s="937"/>
      <c r="CK117" s="992"/>
      <c r="CL117" s="879"/>
      <c r="CM117" s="882" t="s">
        <v>457</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436</v>
      </c>
      <c r="DH117" s="838"/>
      <c r="DI117" s="838"/>
      <c r="DJ117" s="838"/>
      <c r="DK117" s="839"/>
      <c r="DL117" s="840" t="s">
        <v>435</v>
      </c>
      <c r="DM117" s="838"/>
      <c r="DN117" s="838"/>
      <c r="DO117" s="838"/>
      <c r="DP117" s="839"/>
      <c r="DQ117" s="840" t="s">
        <v>407</v>
      </c>
      <c r="DR117" s="838"/>
      <c r="DS117" s="838"/>
      <c r="DT117" s="838"/>
      <c r="DU117" s="839"/>
      <c r="DV117" s="885" t="s">
        <v>433</v>
      </c>
      <c r="DW117" s="886"/>
      <c r="DX117" s="886"/>
      <c r="DY117" s="886"/>
      <c r="DZ117" s="887"/>
    </row>
    <row r="118" spans="1:130" s="226" customFormat="1" ht="26.25" customHeight="1" x14ac:dyDescent="0.15">
      <c r="A118" s="962" t="s">
        <v>428</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426</v>
      </c>
      <c r="AB118" s="963"/>
      <c r="AC118" s="963"/>
      <c r="AD118" s="963"/>
      <c r="AE118" s="964"/>
      <c r="AF118" s="965" t="s">
        <v>300</v>
      </c>
      <c r="AG118" s="963"/>
      <c r="AH118" s="963"/>
      <c r="AI118" s="963"/>
      <c r="AJ118" s="964"/>
      <c r="AK118" s="965" t="s">
        <v>299</v>
      </c>
      <c r="AL118" s="963"/>
      <c r="AM118" s="963"/>
      <c r="AN118" s="963"/>
      <c r="AO118" s="964"/>
      <c r="AP118" s="966" t="s">
        <v>427</v>
      </c>
      <c r="AQ118" s="967"/>
      <c r="AR118" s="967"/>
      <c r="AS118" s="967"/>
      <c r="AT118" s="968"/>
      <c r="AU118" s="997"/>
      <c r="AV118" s="998"/>
      <c r="AW118" s="998"/>
      <c r="AX118" s="998"/>
      <c r="AY118" s="998"/>
      <c r="AZ118" s="940" t="s">
        <v>458</v>
      </c>
      <c r="BA118" s="941"/>
      <c r="BB118" s="941"/>
      <c r="BC118" s="941"/>
      <c r="BD118" s="941"/>
      <c r="BE118" s="941"/>
      <c r="BF118" s="941"/>
      <c r="BG118" s="941"/>
      <c r="BH118" s="941"/>
      <c r="BI118" s="941"/>
      <c r="BJ118" s="941"/>
      <c r="BK118" s="941"/>
      <c r="BL118" s="941"/>
      <c r="BM118" s="941"/>
      <c r="BN118" s="941"/>
      <c r="BO118" s="941"/>
      <c r="BP118" s="942"/>
      <c r="BQ118" s="943" t="s">
        <v>407</v>
      </c>
      <c r="BR118" s="906"/>
      <c r="BS118" s="906"/>
      <c r="BT118" s="906"/>
      <c r="BU118" s="906"/>
      <c r="BV118" s="906" t="s">
        <v>407</v>
      </c>
      <c r="BW118" s="906"/>
      <c r="BX118" s="906"/>
      <c r="BY118" s="906"/>
      <c r="BZ118" s="906"/>
      <c r="CA118" s="906" t="s">
        <v>407</v>
      </c>
      <c r="CB118" s="906"/>
      <c r="CC118" s="906"/>
      <c r="CD118" s="906"/>
      <c r="CE118" s="906"/>
      <c r="CF118" s="936" t="s">
        <v>407</v>
      </c>
      <c r="CG118" s="937"/>
      <c r="CH118" s="937"/>
      <c r="CI118" s="937"/>
      <c r="CJ118" s="937"/>
      <c r="CK118" s="992"/>
      <c r="CL118" s="879"/>
      <c r="CM118" s="882" t="s">
        <v>459</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436</v>
      </c>
      <c r="DH118" s="838"/>
      <c r="DI118" s="838"/>
      <c r="DJ118" s="838"/>
      <c r="DK118" s="839"/>
      <c r="DL118" s="840" t="s">
        <v>407</v>
      </c>
      <c r="DM118" s="838"/>
      <c r="DN118" s="838"/>
      <c r="DO118" s="838"/>
      <c r="DP118" s="839"/>
      <c r="DQ118" s="840" t="s">
        <v>407</v>
      </c>
      <c r="DR118" s="838"/>
      <c r="DS118" s="838"/>
      <c r="DT118" s="838"/>
      <c r="DU118" s="839"/>
      <c r="DV118" s="885" t="s">
        <v>407</v>
      </c>
      <c r="DW118" s="886"/>
      <c r="DX118" s="886"/>
      <c r="DY118" s="886"/>
      <c r="DZ118" s="887"/>
    </row>
    <row r="119" spans="1:130" s="226" customFormat="1" ht="26.25" customHeight="1" x14ac:dyDescent="0.15">
      <c r="A119" s="876" t="s">
        <v>431</v>
      </c>
      <c r="B119" s="877"/>
      <c r="C119" s="952" t="s">
        <v>432</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407</v>
      </c>
      <c r="AB119" s="956"/>
      <c r="AC119" s="956"/>
      <c r="AD119" s="956"/>
      <c r="AE119" s="957"/>
      <c r="AF119" s="958" t="s">
        <v>407</v>
      </c>
      <c r="AG119" s="956"/>
      <c r="AH119" s="956"/>
      <c r="AI119" s="956"/>
      <c r="AJ119" s="957"/>
      <c r="AK119" s="958" t="s">
        <v>435</v>
      </c>
      <c r="AL119" s="956"/>
      <c r="AM119" s="956"/>
      <c r="AN119" s="956"/>
      <c r="AO119" s="957"/>
      <c r="AP119" s="959" t="s">
        <v>435</v>
      </c>
      <c r="AQ119" s="960"/>
      <c r="AR119" s="960"/>
      <c r="AS119" s="960"/>
      <c r="AT119" s="961"/>
      <c r="AU119" s="999"/>
      <c r="AV119" s="1000"/>
      <c r="AW119" s="1000"/>
      <c r="AX119" s="1000"/>
      <c r="AY119" s="1000"/>
      <c r="AZ119" s="257" t="s">
        <v>180</v>
      </c>
      <c r="BA119" s="257"/>
      <c r="BB119" s="257"/>
      <c r="BC119" s="257"/>
      <c r="BD119" s="257"/>
      <c r="BE119" s="257"/>
      <c r="BF119" s="257"/>
      <c r="BG119" s="257"/>
      <c r="BH119" s="257"/>
      <c r="BI119" s="257"/>
      <c r="BJ119" s="257"/>
      <c r="BK119" s="257"/>
      <c r="BL119" s="257"/>
      <c r="BM119" s="257"/>
      <c r="BN119" s="257"/>
      <c r="BO119" s="938" t="s">
        <v>460</v>
      </c>
      <c r="BP119" s="939"/>
      <c r="BQ119" s="943">
        <v>24099711</v>
      </c>
      <c r="BR119" s="906"/>
      <c r="BS119" s="906"/>
      <c r="BT119" s="906"/>
      <c r="BU119" s="906"/>
      <c r="BV119" s="906">
        <v>24211384</v>
      </c>
      <c r="BW119" s="906"/>
      <c r="BX119" s="906"/>
      <c r="BY119" s="906"/>
      <c r="BZ119" s="906"/>
      <c r="CA119" s="906">
        <v>24339159</v>
      </c>
      <c r="CB119" s="906"/>
      <c r="CC119" s="906"/>
      <c r="CD119" s="906"/>
      <c r="CE119" s="906"/>
      <c r="CF119" s="804"/>
      <c r="CG119" s="805"/>
      <c r="CH119" s="805"/>
      <c r="CI119" s="805"/>
      <c r="CJ119" s="895"/>
      <c r="CK119" s="993"/>
      <c r="CL119" s="881"/>
      <c r="CM119" s="899" t="s">
        <v>461</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436</v>
      </c>
      <c r="DH119" s="821"/>
      <c r="DI119" s="821"/>
      <c r="DJ119" s="821"/>
      <c r="DK119" s="822"/>
      <c r="DL119" s="823" t="s">
        <v>436</v>
      </c>
      <c r="DM119" s="821"/>
      <c r="DN119" s="821"/>
      <c r="DO119" s="821"/>
      <c r="DP119" s="822"/>
      <c r="DQ119" s="823" t="s">
        <v>436</v>
      </c>
      <c r="DR119" s="821"/>
      <c r="DS119" s="821"/>
      <c r="DT119" s="821"/>
      <c r="DU119" s="822"/>
      <c r="DV119" s="909" t="s">
        <v>436</v>
      </c>
      <c r="DW119" s="910"/>
      <c r="DX119" s="910"/>
      <c r="DY119" s="910"/>
      <c r="DZ119" s="911"/>
    </row>
    <row r="120" spans="1:130" s="226" customFormat="1" ht="26.25" customHeight="1" x14ac:dyDescent="0.15">
      <c r="A120" s="878"/>
      <c r="B120" s="879"/>
      <c r="C120" s="882" t="s">
        <v>438</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435</v>
      </c>
      <c r="AB120" s="838"/>
      <c r="AC120" s="838"/>
      <c r="AD120" s="838"/>
      <c r="AE120" s="839"/>
      <c r="AF120" s="840" t="s">
        <v>436</v>
      </c>
      <c r="AG120" s="838"/>
      <c r="AH120" s="838"/>
      <c r="AI120" s="838"/>
      <c r="AJ120" s="839"/>
      <c r="AK120" s="840" t="s">
        <v>436</v>
      </c>
      <c r="AL120" s="838"/>
      <c r="AM120" s="838"/>
      <c r="AN120" s="838"/>
      <c r="AO120" s="839"/>
      <c r="AP120" s="885" t="s">
        <v>436</v>
      </c>
      <c r="AQ120" s="886"/>
      <c r="AR120" s="886"/>
      <c r="AS120" s="886"/>
      <c r="AT120" s="887"/>
      <c r="AU120" s="944" t="s">
        <v>462</v>
      </c>
      <c r="AV120" s="945"/>
      <c r="AW120" s="945"/>
      <c r="AX120" s="945"/>
      <c r="AY120" s="946"/>
      <c r="AZ120" s="921" t="s">
        <v>463</v>
      </c>
      <c r="BA120" s="866"/>
      <c r="BB120" s="866"/>
      <c r="BC120" s="866"/>
      <c r="BD120" s="866"/>
      <c r="BE120" s="866"/>
      <c r="BF120" s="866"/>
      <c r="BG120" s="866"/>
      <c r="BH120" s="866"/>
      <c r="BI120" s="866"/>
      <c r="BJ120" s="866"/>
      <c r="BK120" s="866"/>
      <c r="BL120" s="866"/>
      <c r="BM120" s="866"/>
      <c r="BN120" s="866"/>
      <c r="BO120" s="866"/>
      <c r="BP120" s="867"/>
      <c r="BQ120" s="922">
        <v>4475887</v>
      </c>
      <c r="BR120" s="903"/>
      <c r="BS120" s="903"/>
      <c r="BT120" s="903"/>
      <c r="BU120" s="903"/>
      <c r="BV120" s="903">
        <v>4719193</v>
      </c>
      <c r="BW120" s="903"/>
      <c r="BX120" s="903"/>
      <c r="BY120" s="903"/>
      <c r="BZ120" s="903"/>
      <c r="CA120" s="903">
        <v>4618032</v>
      </c>
      <c r="CB120" s="903"/>
      <c r="CC120" s="903"/>
      <c r="CD120" s="903"/>
      <c r="CE120" s="903"/>
      <c r="CF120" s="927">
        <v>61.6</v>
      </c>
      <c r="CG120" s="928"/>
      <c r="CH120" s="928"/>
      <c r="CI120" s="928"/>
      <c r="CJ120" s="928"/>
      <c r="CK120" s="929" t="s">
        <v>464</v>
      </c>
      <c r="CL120" s="913"/>
      <c r="CM120" s="913"/>
      <c r="CN120" s="913"/>
      <c r="CO120" s="914"/>
      <c r="CP120" s="933" t="s">
        <v>465</v>
      </c>
      <c r="CQ120" s="934"/>
      <c r="CR120" s="934"/>
      <c r="CS120" s="934"/>
      <c r="CT120" s="934"/>
      <c r="CU120" s="934"/>
      <c r="CV120" s="934"/>
      <c r="CW120" s="934"/>
      <c r="CX120" s="934"/>
      <c r="CY120" s="934"/>
      <c r="CZ120" s="934"/>
      <c r="DA120" s="934"/>
      <c r="DB120" s="934"/>
      <c r="DC120" s="934"/>
      <c r="DD120" s="934"/>
      <c r="DE120" s="934"/>
      <c r="DF120" s="935"/>
      <c r="DG120" s="922">
        <v>4858161</v>
      </c>
      <c r="DH120" s="903"/>
      <c r="DI120" s="903"/>
      <c r="DJ120" s="903"/>
      <c r="DK120" s="903"/>
      <c r="DL120" s="903">
        <v>4822196</v>
      </c>
      <c r="DM120" s="903"/>
      <c r="DN120" s="903"/>
      <c r="DO120" s="903"/>
      <c r="DP120" s="903"/>
      <c r="DQ120" s="903">
        <v>4774444</v>
      </c>
      <c r="DR120" s="903"/>
      <c r="DS120" s="903"/>
      <c r="DT120" s="903"/>
      <c r="DU120" s="903"/>
      <c r="DV120" s="904">
        <v>63.7</v>
      </c>
      <c r="DW120" s="904"/>
      <c r="DX120" s="904"/>
      <c r="DY120" s="904"/>
      <c r="DZ120" s="905"/>
    </row>
    <row r="121" spans="1:130" s="226" customFormat="1" ht="26.25" customHeight="1" x14ac:dyDescent="0.15">
      <c r="A121" s="878"/>
      <c r="B121" s="879"/>
      <c r="C121" s="924" t="s">
        <v>466</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436</v>
      </c>
      <c r="AB121" s="838"/>
      <c r="AC121" s="838"/>
      <c r="AD121" s="838"/>
      <c r="AE121" s="839"/>
      <c r="AF121" s="840" t="s">
        <v>436</v>
      </c>
      <c r="AG121" s="838"/>
      <c r="AH121" s="838"/>
      <c r="AI121" s="838"/>
      <c r="AJ121" s="839"/>
      <c r="AK121" s="840" t="s">
        <v>436</v>
      </c>
      <c r="AL121" s="838"/>
      <c r="AM121" s="838"/>
      <c r="AN121" s="838"/>
      <c r="AO121" s="839"/>
      <c r="AP121" s="885" t="s">
        <v>436</v>
      </c>
      <c r="AQ121" s="886"/>
      <c r="AR121" s="886"/>
      <c r="AS121" s="886"/>
      <c r="AT121" s="887"/>
      <c r="AU121" s="947"/>
      <c r="AV121" s="948"/>
      <c r="AW121" s="948"/>
      <c r="AX121" s="948"/>
      <c r="AY121" s="949"/>
      <c r="AZ121" s="873" t="s">
        <v>467</v>
      </c>
      <c r="BA121" s="808"/>
      <c r="BB121" s="808"/>
      <c r="BC121" s="808"/>
      <c r="BD121" s="808"/>
      <c r="BE121" s="808"/>
      <c r="BF121" s="808"/>
      <c r="BG121" s="808"/>
      <c r="BH121" s="808"/>
      <c r="BI121" s="808"/>
      <c r="BJ121" s="808"/>
      <c r="BK121" s="808"/>
      <c r="BL121" s="808"/>
      <c r="BM121" s="808"/>
      <c r="BN121" s="808"/>
      <c r="BO121" s="808"/>
      <c r="BP121" s="809"/>
      <c r="BQ121" s="874">
        <v>514501</v>
      </c>
      <c r="BR121" s="875"/>
      <c r="BS121" s="875"/>
      <c r="BT121" s="875"/>
      <c r="BU121" s="875"/>
      <c r="BV121" s="875">
        <v>447956</v>
      </c>
      <c r="BW121" s="875"/>
      <c r="BX121" s="875"/>
      <c r="BY121" s="875"/>
      <c r="BZ121" s="875"/>
      <c r="CA121" s="875">
        <v>428967</v>
      </c>
      <c r="CB121" s="875"/>
      <c r="CC121" s="875"/>
      <c r="CD121" s="875"/>
      <c r="CE121" s="875"/>
      <c r="CF121" s="936">
        <v>5.7</v>
      </c>
      <c r="CG121" s="937"/>
      <c r="CH121" s="937"/>
      <c r="CI121" s="937"/>
      <c r="CJ121" s="937"/>
      <c r="CK121" s="930"/>
      <c r="CL121" s="916"/>
      <c r="CM121" s="916"/>
      <c r="CN121" s="916"/>
      <c r="CO121" s="917"/>
      <c r="CP121" s="896" t="s">
        <v>468</v>
      </c>
      <c r="CQ121" s="897"/>
      <c r="CR121" s="897"/>
      <c r="CS121" s="897"/>
      <c r="CT121" s="897"/>
      <c r="CU121" s="897"/>
      <c r="CV121" s="897"/>
      <c r="CW121" s="897"/>
      <c r="CX121" s="897"/>
      <c r="CY121" s="897"/>
      <c r="CZ121" s="897"/>
      <c r="DA121" s="897"/>
      <c r="DB121" s="897"/>
      <c r="DC121" s="897"/>
      <c r="DD121" s="897"/>
      <c r="DE121" s="897"/>
      <c r="DF121" s="898"/>
      <c r="DG121" s="874" t="s">
        <v>435</v>
      </c>
      <c r="DH121" s="875"/>
      <c r="DI121" s="875"/>
      <c r="DJ121" s="875"/>
      <c r="DK121" s="875"/>
      <c r="DL121" s="875" t="s">
        <v>436</v>
      </c>
      <c r="DM121" s="875"/>
      <c r="DN121" s="875"/>
      <c r="DO121" s="875"/>
      <c r="DP121" s="875"/>
      <c r="DQ121" s="875" t="s">
        <v>436</v>
      </c>
      <c r="DR121" s="875"/>
      <c r="DS121" s="875"/>
      <c r="DT121" s="875"/>
      <c r="DU121" s="875"/>
      <c r="DV121" s="852" t="s">
        <v>436</v>
      </c>
      <c r="DW121" s="852"/>
      <c r="DX121" s="852"/>
      <c r="DY121" s="852"/>
      <c r="DZ121" s="853"/>
    </row>
    <row r="122" spans="1:130" s="226" customFormat="1" ht="26.25" customHeight="1" x14ac:dyDescent="0.15">
      <c r="A122" s="878"/>
      <c r="B122" s="879"/>
      <c r="C122" s="882" t="s">
        <v>448</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436</v>
      </c>
      <c r="AB122" s="838"/>
      <c r="AC122" s="838"/>
      <c r="AD122" s="838"/>
      <c r="AE122" s="839"/>
      <c r="AF122" s="840" t="s">
        <v>436</v>
      </c>
      <c r="AG122" s="838"/>
      <c r="AH122" s="838"/>
      <c r="AI122" s="838"/>
      <c r="AJ122" s="839"/>
      <c r="AK122" s="840" t="s">
        <v>436</v>
      </c>
      <c r="AL122" s="838"/>
      <c r="AM122" s="838"/>
      <c r="AN122" s="838"/>
      <c r="AO122" s="839"/>
      <c r="AP122" s="885" t="s">
        <v>435</v>
      </c>
      <c r="AQ122" s="886"/>
      <c r="AR122" s="886"/>
      <c r="AS122" s="886"/>
      <c r="AT122" s="887"/>
      <c r="AU122" s="947"/>
      <c r="AV122" s="948"/>
      <c r="AW122" s="948"/>
      <c r="AX122" s="948"/>
      <c r="AY122" s="949"/>
      <c r="AZ122" s="940" t="s">
        <v>469</v>
      </c>
      <c r="BA122" s="941"/>
      <c r="BB122" s="941"/>
      <c r="BC122" s="941"/>
      <c r="BD122" s="941"/>
      <c r="BE122" s="941"/>
      <c r="BF122" s="941"/>
      <c r="BG122" s="941"/>
      <c r="BH122" s="941"/>
      <c r="BI122" s="941"/>
      <c r="BJ122" s="941"/>
      <c r="BK122" s="941"/>
      <c r="BL122" s="941"/>
      <c r="BM122" s="941"/>
      <c r="BN122" s="941"/>
      <c r="BO122" s="941"/>
      <c r="BP122" s="942"/>
      <c r="BQ122" s="943">
        <v>11778702</v>
      </c>
      <c r="BR122" s="906"/>
      <c r="BS122" s="906"/>
      <c r="BT122" s="906"/>
      <c r="BU122" s="906"/>
      <c r="BV122" s="906">
        <v>11942168</v>
      </c>
      <c r="BW122" s="906"/>
      <c r="BX122" s="906"/>
      <c r="BY122" s="906"/>
      <c r="BZ122" s="906"/>
      <c r="CA122" s="906">
        <v>11803038</v>
      </c>
      <c r="CB122" s="906"/>
      <c r="CC122" s="906"/>
      <c r="CD122" s="906"/>
      <c r="CE122" s="906"/>
      <c r="CF122" s="907">
        <v>157.5</v>
      </c>
      <c r="CG122" s="908"/>
      <c r="CH122" s="908"/>
      <c r="CI122" s="908"/>
      <c r="CJ122" s="908"/>
      <c r="CK122" s="930"/>
      <c r="CL122" s="916"/>
      <c r="CM122" s="916"/>
      <c r="CN122" s="916"/>
      <c r="CO122" s="917"/>
      <c r="CP122" s="896" t="s">
        <v>470</v>
      </c>
      <c r="CQ122" s="897"/>
      <c r="CR122" s="897"/>
      <c r="CS122" s="897"/>
      <c r="CT122" s="897"/>
      <c r="CU122" s="897"/>
      <c r="CV122" s="897"/>
      <c r="CW122" s="897"/>
      <c r="CX122" s="897"/>
      <c r="CY122" s="897"/>
      <c r="CZ122" s="897"/>
      <c r="DA122" s="897"/>
      <c r="DB122" s="897"/>
      <c r="DC122" s="897"/>
      <c r="DD122" s="897"/>
      <c r="DE122" s="897"/>
      <c r="DF122" s="898"/>
      <c r="DG122" s="874" t="s">
        <v>435</v>
      </c>
      <c r="DH122" s="875"/>
      <c r="DI122" s="875"/>
      <c r="DJ122" s="875"/>
      <c r="DK122" s="875"/>
      <c r="DL122" s="875" t="s">
        <v>435</v>
      </c>
      <c r="DM122" s="875"/>
      <c r="DN122" s="875"/>
      <c r="DO122" s="875"/>
      <c r="DP122" s="875"/>
      <c r="DQ122" s="875" t="s">
        <v>435</v>
      </c>
      <c r="DR122" s="875"/>
      <c r="DS122" s="875"/>
      <c r="DT122" s="875"/>
      <c r="DU122" s="875"/>
      <c r="DV122" s="852" t="s">
        <v>435</v>
      </c>
      <c r="DW122" s="852"/>
      <c r="DX122" s="852"/>
      <c r="DY122" s="852"/>
      <c r="DZ122" s="853"/>
    </row>
    <row r="123" spans="1:130" s="226" customFormat="1" ht="26.25" customHeight="1" x14ac:dyDescent="0.15">
      <c r="A123" s="878"/>
      <c r="B123" s="879"/>
      <c r="C123" s="882" t="s">
        <v>454</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435</v>
      </c>
      <c r="AB123" s="838"/>
      <c r="AC123" s="838"/>
      <c r="AD123" s="838"/>
      <c r="AE123" s="839"/>
      <c r="AF123" s="840" t="s">
        <v>436</v>
      </c>
      <c r="AG123" s="838"/>
      <c r="AH123" s="838"/>
      <c r="AI123" s="838"/>
      <c r="AJ123" s="839"/>
      <c r="AK123" s="840" t="s">
        <v>436</v>
      </c>
      <c r="AL123" s="838"/>
      <c r="AM123" s="838"/>
      <c r="AN123" s="838"/>
      <c r="AO123" s="839"/>
      <c r="AP123" s="885" t="s">
        <v>436</v>
      </c>
      <c r="AQ123" s="886"/>
      <c r="AR123" s="886"/>
      <c r="AS123" s="886"/>
      <c r="AT123" s="887"/>
      <c r="AU123" s="950"/>
      <c r="AV123" s="951"/>
      <c r="AW123" s="951"/>
      <c r="AX123" s="951"/>
      <c r="AY123" s="951"/>
      <c r="AZ123" s="257" t="s">
        <v>180</v>
      </c>
      <c r="BA123" s="257"/>
      <c r="BB123" s="257"/>
      <c r="BC123" s="257"/>
      <c r="BD123" s="257"/>
      <c r="BE123" s="257"/>
      <c r="BF123" s="257"/>
      <c r="BG123" s="257"/>
      <c r="BH123" s="257"/>
      <c r="BI123" s="257"/>
      <c r="BJ123" s="257"/>
      <c r="BK123" s="257"/>
      <c r="BL123" s="257"/>
      <c r="BM123" s="257"/>
      <c r="BN123" s="257"/>
      <c r="BO123" s="938" t="s">
        <v>471</v>
      </c>
      <c r="BP123" s="939"/>
      <c r="BQ123" s="893">
        <v>16769090</v>
      </c>
      <c r="BR123" s="894"/>
      <c r="BS123" s="894"/>
      <c r="BT123" s="894"/>
      <c r="BU123" s="894"/>
      <c r="BV123" s="894">
        <v>17109317</v>
      </c>
      <c r="BW123" s="894"/>
      <c r="BX123" s="894"/>
      <c r="BY123" s="894"/>
      <c r="BZ123" s="894"/>
      <c r="CA123" s="894">
        <v>16850037</v>
      </c>
      <c r="CB123" s="894"/>
      <c r="CC123" s="894"/>
      <c r="CD123" s="894"/>
      <c r="CE123" s="894"/>
      <c r="CF123" s="804"/>
      <c r="CG123" s="805"/>
      <c r="CH123" s="805"/>
      <c r="CI123" s="805"/>
      <c r="CJ123" s="895"/>
      <c r="CK123" s="930"/>
      <c r="CL123" s="916"/>
      <c r="CM123" s="916"/>
      <c r="CN123" s="916"/>
      <c r="CO123" s="917"/>
      <c r="CP123" s="896" t="s">
        <v>397</v>
      </c>
      <c r="CQ123" s="897"/>
      <c r="CR123" s="897"/>
      <c r="CS123" s="897"/>
      <c r="CT123" s="897"/>
      <c r="CU123" s="897"/>
      <c r="CV123" s="897"/>
      <c r="CW123" s="897"/>
      <c r="CX123" s="897"/>
      <c r="CY123" s="897"/>
      <c r="CZ123" s="897"/>
      <c r="DA123" s="897"/>
      <c r="DB123" s="897"/>
      <c r="DC123" s="897"/>
      <c r="DD123" s="897"/>
      <c r="DE123" s="897"/>
      <c r="DF123" s="898"/>
      <c r="DG123" s="837" t="s">
        <v>472</v>
      </c>
      <c r="DH123" s="838"/>
      <c r="DI123" s="838"/>
      <c r="DJ123" s="838"/>
      <c r="DK123" s="839"/>
      <c r="DL123" s="840" t="s">
        <v>472</v>
      </c>
      <c r="DM123" s="838"/>
      <c r="DN123" s="838"/>
      <c r="DO123" s="838"/>
      <c r="DP123" s="839"/>
      <c r="DQ123" s="840" t="s">
        <v>121</v>
      </c>
      <c r="DR123" s="838"/>
      <c r="DS123" s="838"/>
      <c r="DT123" s="838"/>
      <c r="DU123" s="839"/>
      <c r="DV123" s="885" t="s">
        <v>472</v>
      </c>
      <c r="DW123" s="886"/>
      <c r="DX123" s="886"/>
      <c r="DY123" s="886"/>
      <c r="DZ123" s="887"/>
    </row>
    <row r="124" spans="1:130" s="226" customFormat="1" ht="26.25" customHeight="1" thickBot="1" x14ac:dyDescent="0.2">
      <c r="A124" s="878"/>
      <c r="B124" s="879"/>
      <c r="C124" s="882" t="s">
        <v>457</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121</v>
      </c>
      <c r="AB124" s="838"/>
      <c r="AC124" s="838"/>
      <c r="AD124" s="838"/>
      <c r="AE124" s="839"/>
      <c r="AF124" s="840" t="s">
        <v>473</v>
      </c>
      <c r="AG124" s="838"/>
      <c r="AH124" s="838"/>
      <c r="AI124" s="838"/>
      <c r="AJ124" s="839"/>
      <c r="AK124" s="840" t="s">
        <v>121</v>
      </c>
      <c r="AL124" s="838"/>
      <c r="AM124" s="838"/>
      <c r="AN124" s="838"/>
      <c r="AO124" s="839"/>
      <c r="AP124" s="885" t="s">
        <v>472</v>
      </c>
      <c r="AQ124" s="886"/>
      <c r="AR124" s="886"/>
      <c r="AS124" s="886"/>
      <c r="AT124" s="887"/>
      <c r="AU124" s="888" t="s">
        <v>474</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90.8</v>
      </c>
      <c r="BR124" s="892"/>
      <c r="BS124" s="892"/>
      <c r="BT124" s="892"/>
      <c r="BU124" s="892"/>
      <c r="BV124" s="892">
        <v>89.6</v>
      </c>
      <c r="BW124" s="892"/>
      <c r="BX124" s="892"/>
      <c r="BY124" s="892"/>
      <c r="BZ124" s="892"/>
      <c r="CA124" s="892">
        <v>99.9</v>
      </c>
      <c r="CB124" s="892"/>
      <c r="CC124" s="892"/>
      <c r="CD124" s="892"/>
      <c r="CE124" s="892"/>
      <c r="CF124" s="782"/>
      <c r="CG124" s="783"/>
      <c r="CH124" s="783"/>
      <c r="CI124" s="783"/>
      <c r="CJ124" s="923"/>
      <c r="CK124" s="931"/>
      <c r="CL124" s="931"/>
      <c r="CM124" s="931"/>
      <c r="CN124" s="931"/>
      <c r="CO124" s="932"/>
      <c r="CP124" s="896" t="s">
        <v>475</v>
      </c>
      <c r="CQ124" s="897"/>
      <c r="CR124" s="897"/>
      <c r="CS124" s="897"/>
      <c r="CT124" s="897"/>
      <c r="CU124" s="897"/>
      <c r="CV124" s="897"/>
      <c r="CW124" s="897"/>
      <c r="CX124" s="897"/>
      <c r="CY124" s="897"/>
      <c r="CZ124" s="897"/>
      <c r="DA124" s="897"/>
      <c r="DB124" s="897"/>
      <c r="DC124" s="897"/>
      <c r="DD124" s="897"/>
      <c r="DE124" s="897"/>
      <c r="DF124" s="898"/>
      <c r="DG124" s="820" t="s">
        <v>436</v>
      </c>
      <c r="DH124" s="821"/>
      <c r="DI124" s="821"/>
      <c r="DJ124" s="821"/>
      <c r="DK124" s="822"/>
      <c r="DL124" s="823" t="s">
        <v>121</v>
      </c>
      <c r="DM124" s="821"/>
      <c r="DN124" s="821"/>
      <c r="DO124" s="821"/>
      <c r="DP124" s="822"/>
      <c r="DQ124" s="823" t="s">
        <v>472</v>
      </c>
      <c r="DR124" s="821"/>
      <c r="DS124" s="821"/>
      <c r="DT124" s="821"/>
      <c r="DU124" s="822"/>
      <c r="DV124" s="909" t="s">
        <v>121</v>
      </c>
      <c r="DW124" s="910"/>
      <c r="DX124" s="910"/>
      <c r="DY124" s="910"/>
      <c r="DZ124" s="911"/>
    </row>
    <row r="125" spans="1:130" s="226" customFormat="1" ht="26.25" customHeight="1" x14ac:dyDescent="0.15">
      <c r="A125" s="878"/>
      <c r="B125" s="879"/>
      <c r="C125" s="882" t="s">
        <v>459</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476</v>
      </c>
      <c r="AB125" s="838"/>
      <c r="AC125" s="838"/>
      <c r="AD125" s="838"/>
      <c r="AE125" s="839"/>
      <c r="AF125" s="840" t="s">
        <v>121</v>
      </c>
      <c r="AG125" s="838"/>
      <c r="AH125" s="838"/>
      <c r="AI125" s="838"/>
      <c r="AJ125" s="839"/>
      <c r="AK125" s="840" t="s">
        <v>472</v>
      </c>
      <c r="AL125" s="838"/>
      <c r="AM125" s="838"/>
      <c r="AN125" s="838"/>
      <c r="AO125" s="839"/>
      <c r="AP125" s="885" t="s">
        <v>472</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477</v>
      </c>
      <c r="CL125" s="913"/>
      <c r="CM125" s="913"/>
      <c r="CN125" s="913"/>
      <c r="CO125" s="914"/>
      <c r="CP125" s="921" t="s">
        <v>478</v>
      </c>
      <c r="CQ125" s="866"/>
      <c r="CR125" s="866"/>
      <c r="CS125" s="866"/>
      <c r="CT125" s="866"/>
      <c r="CU125" s="866"/>
      <c r="CV125" s="866"/>
      <c r="CW125" s="866"/>
      <c r="CX125" s="866"/>
      <c r="CY125" s="866"/>
      <c r="CZ125" s="866"/>
      <c r="DA125" s="866"/>
      <c r="DB125" s="866"/>
      <c r="DC125" s="866"/>
      <c r="DD125" s="866"/>
      <c r="DE125" s="866"/>
      <c r="DF125" s="867"/>
      <c r="DG125" s="922" t="s">
        <v>476</v>
      </c>
      <c r="DH125" s="903"/>
      <c r="DI125" s="903"/>
      <c r="DJ125" s="903"/>
      <c r="DK125" s="903"/>
      <c r="DL125" s="903" t="s">
        <v>479</v>
      </c>
      <c r="DM125" s="903"/>
      <c r="DN125" s="903"/>
      <c r="DO125" s="903"/>
      <c r="DP125" s="903"/>
      <c r="DQ125" s="903" t="s">
        <v>479</v>
      </c>
      <c r="DR125" s="903"/>
      <c r="DS125" s="903"/>
      <c r="DT125" s="903"/>
      <c r="DU125" s="903"/>
      <c r="DV125" s="904" t="s">
        <v>121</v>
      </c>
      <c r="DW125" s="904"/>
      <c r="DX125" s="904"/>
      <c r="DY125" s="904"/>
      <c r="DZ125" s="905"/>
    </row>
    <row r="126" spans="1:130" s="226" customFormat="1" ht="26.25" customHeight="1" thickBot="1" x14ac:dyDescent="0.2">
      <c r="A126" s="878"/>
      <c r="B126" s="879"/>
      <c r="C126" s="882" t="s">
        <v>461</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473</v>
      </c>
      <c r="AB126" s="838"/>
      <c r="AC126" s="838"/>
      <c r="AD126" s="838"/>
      <c r="AE126" s="839"/>
      <c r="AF126" s="840" t="s">
        <v>476</v>
      </c>
      <c r="AG126" s="838"/>
      <c r="AH126" s="838"/>
      <c r="AI126" s="838"/>
      <c r="AJ126" s="839"/>
      <c r="AK126" s="840" t="s">
        <v>121</v>
      </c>
      <c r="AL126" s="838"/>
      <c r="AM126" s="838"/>
      <c r="AN126" s="838"/>
      <c r="AO126" s="839"/>
      <c r="AP126" s="885" t="s">
        <v>121</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480</v>
      </c>
      <c r="CQ126" s="808"/>
      <c r="CR126" s="808"/>
      <c r="CS126" s="808"/>
      <c r="CT126" s="808"/>
      <c r="CU126" s="808"/>
      <c r="CV126" s="808"/>
      <c r="CW126" s="808"/>
      <c r="CX126" s="808"/>
      <c r="CY126" s="808"/>
      <c r="CZ126" s="808"/>
      <c r="DA126" s="808"/>
      <c r="DB126" s="808"/>
      <c r="DC126" s="808"/>
      <c r="DD126" s="808"/>
      <c r="DE126" s="808"/>
      <c r="DF126" s="809"/>
      <c r="DG126" s="874">
        <v>7717</v>
      </c>
      <c r="DH126" s="875"/>
      <c r="DI126" s="875"/>
      <c r="DJ126" s="875"/>
      <c r="DK126" s="875"/>
      <c r="DL126" s="875">
        <v>7941</v>
      </c>
      <c r="DM126" s="875"/>
      <c r="DN126" s="875"/>
      <c r="DO126" s="875"/>
      <c r="DP126" s="875"/>
      <c r="DQ126" s="875">
        <v>3172</v>
      </c>
      <c r="DR126" s="875"/>
      <c r="DS126" s="875"/>
      <c r="DT126" s="875"/>
      <c r="DU126" s="875"/>
      <c r="DV126" s="852">
        <v>0</v>
      </c>
      <c r="DW126" s="852"/>
      <c r="DX126" s="852"/>
      <c r="DY126" s="852"/>
      <c r="DZ126" s="853"/>
    </row>
    <row r="127" spans="1:130" s="226" customFormat="1" ht="26.25" customHeight="1" x14ac:dyDescent="0.15">
      <c r="A127" s="880"/>
      <c r="B127" s="881"/>
      <c r="C127" s="899" t="s">
        <v>481</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121</v>
      </c>
      <c r="AB127" s="838"/>
      <c r="AC127" s="838"/>
      <c r="AD127" s="838"/>
      <c r="AE127" s="839"/>
      <c r="AF127" s="840" t="s">
        <v>482</v>
      </c>
      <c r="AG127" s="838"/>
      <c r="AH127" s="838"/>
      <c r="AI127" s="838"/>
      <c r="AJ127" s="839"/>
      <c r="AK127" s="840" t="s">
        <v>472</v>
      </c>
      <c r="AL127" s="838"/>
      <c r="AM127" s="838"/>
      <c r="AN127" s="838"/>
      <c r="AO127" s="839"/>
      <c r="AP127" s="885" t="s">
        <v>472</v>
      </c>
      <c r="AQ127" s="886"/>
      <c r="AR127" s="886"/>
      <c r="AS127" s="886"/>
      <c r="AT127" s="887"/>
      <c r="AU127" s="262"/>
      <c r="AV127" s="262"/>
      <c r="AW127" s="262"/>
      <c r="AX127" s="902" t="s">
        <v>483</v>
      </c>
      <c r="AY127" s="870"/>
      <c r="AZ127" s="870"/>
      <c r="BA127" s="870"/>
      <c r="BB127" s="870"/>
      <c r="BC127" s="870"/>
      <c r="BD127" s="870"/>
      <c r="BE127" s="871"/>
      <c r="BF127" s="869" t="s">
        <v>484</v>
      </c>
      <c r="BG127" s="870"/>
      <c r="BH127" s="870"/>
      <c r="BI127" s="870"/>
      <c r="BJ127" s="870"/>
      <c r="BK127" s="870"/>
      <c r="BL127" s="871"/>
      <c r="BM127" s="869" t="s">
        <v>485</v>
      </c>
      <c r="BN127" s="870"/>
      <c r="BO127" s="870"/>
      <c r="BP127" s="870"/>
      <c r="BQ127" s="870"/>
      <c r="BR127" s="870"/>
      <c r="BS127" s="871"/>
      <c r="BT127" s="869" t="s">
        <v>486</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487</v>
      </c>
      <c r="CQ127" s="808"/>
      <c r="CR127" s="808"/>
      <c r="CS127" s="808"/>
      <c r="CT127" s="808"/>
      <c r="CU127" s="808"/>
      <c r="CV127" s="808"/>
      <c r="CW127" s="808"/>
      <c r="CX127" s="808"/>
      <c r="CY127" s="808"/>
      <c r="CZ127" s="808"/>
      <c r="DA127" s="808"/>
      <c r="DB127" s="808"/>
      <c r="DC127" s="808"/>
      <c r="DD127" s="808"/>
      <c r="DE127" s="808"/>
      <c r="DF127" s="809"/>
      <c r="DG127" s="874" t="s">
        <v>473</v>
      </c>
      <c r="DH127" s="875"/>
      <c r="DI127" s="875"/>
      <c r="DJ127" s="875"/>
      <c r="DK127" s="875"/>
      <c r="DL127" s="875" t="s">
        <v>121</v>
      </c>
      <c r="DM127" s="875"/>
      <c r="DN127" s="875"/>
      <c r="DO127" s="875"/>
      <c r="DP127" s="875"/>
      <c r="DQ127" s="875" t="s">
        <v>121</v>
      </c>
      <c r="DR127" s="875"/>
      <c r="DS127" s="875"/>
      <c r="DT127" s="875"/>
      <c r="DU127" s="875"/>
      <c r="DV127" s="852" t="s">
        <v>482</v>
      </c>
      <c r="DW127" s="852"/>
      <c r="DX127" s="852"/>
      <c r="DY127" s="852"/>
      <c r="DZ127" s="853"/>
    </row>
    <row r="128" spans="1:130" s="226" customFormat="1" ht="26.25" customHeight="1" thickBot="1" x14ac:dyDescent="0.2">
      <c r="A128" s="854" t="s">
        <v>488</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489</v>
      </c>
      <c r="X128" s="856"/>
      <c r="Y128" s="856"/>
      <c r="Z128" s="857"/>
      <c r="AA128" s="858">
        <v>73631</v>
      </c>
      <c r="AB128" s="859"/>
      <c r="AC128" s="859"/>
      <c r="AD128" s="859"/>
      <c r="AE128" s="860"/>
      <c r="AF128" s="861">
        <v>69049</v>
      </c>
      <c r="AG128" s="859"/>
      <c r="AH128" s="859"/>
      <c r="AI128" s="859"/>
      <c r="AJ128" s="860"/>
      <c r="AK128" s="861">
        <v>65712</v>
      </c>
      <c r="AL128" s="859"/>
      <c r="AM128" s="859"/>
      <c r="AN128" s="859"/>
      <c r="AO128" s="860"/>
      <c r="AP128" s="862"/>
      <c r="AQ128" s="863"/>
      <c r="AR128" s="863"/>
      <c r="AS128" s="863"/>
      <c r="AT128" s="864"/>
      <c r="AU128" s="262"/>
      <c r="AV128" s="262"/>
      <c r="AW128" s="262"/>
      <c r="AX128" s="865" t="s">
        <v>490</v>
      </c>
      <c r="AY128" s="866"/>
      <c r="AZ128" s="866"/>
      <c r="BA128" s="866"/>
      <c r="BB128" s="866"/>
      <c r="BC128" s="866"/>
      <c r="BD128" s="866"/>
      <c r="BE128" s="867"/>
      <c r="BF128" s="844" t="s">
        <v>121</v>
      </c>
      <c r="BG128" s="845"/>
      <c r="BH128" s="845"/>
      <c r="BI128" s="845"/>
      <c r="BJ128" s="845"/>
      <c r="BK128" s="845"/>
      <c r="BL128" s="868"/>
      <c r="BM128" s="844">
        <v>13.63</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491</v>
      </c>
      <c r="CQ128" s="786"/>
      <c r="CR128" s="786"/>
      <c r="CS128" s="786"/>
      <c r="CT128" s="786"/>
      <c r="CU128" s="786"/>
      <c r="CV128" s="786"/>
      <c r="CW128" s="786"/>
      <c r="CX128" s="786"/>
      <c r="CY128" s="786"/>
      <c r="CZ128" s="786"/>
      <c r="DA128" s="786"/>
      <c r="DB128" s="786"/>
      <c r="DC128" s="786"/>
      <c r="DD128" s="786"/>
      <c r="DE128" s="786"/>
      <c r="DF128" s="787"/>
      <c r="DG128" s="848" t="s">
        <v>472</v>
      </c>
      <c r="DH128" s="849"/>
      <c r="DI128" s="849"/>
      <c r="DJ128" s="849"/>
      <c r="DK128" s="849"/>
      <c r="DL128" s="849" t="s">
        <v>436</v>
      </c>
      <c r="DM128" s="849"/>
      <c r="DN128" s="849"/>
      <c r="DO128" s="849"/>
      <c r="DP128" s="849"/>
      <c r="DQ128" s="849" t="s">
        <v>472</v>
      </c>
      <c r="DR128" s="849"/>
      <c r="DS128" s="849"/>
      <c r="DT128" s="849"/>
      <c r="DU128" s="849"/>
      <c r="DV128" s="850" t="s">
        <v>121</v>
      </c>
      <c r="DW128" s="850"/>
      <c r="DX128" s="850"/>
      <c r="DY128" s="850"/>
      <c r="DZ128" s="851"/>
    </row>
    <row r="129" spans="1:131" s="226" customFormat="1" ht="26.25" customHeight="1" x14ac:dyDescent="0.15">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492</v>
      </c>
      <c r="X129" s="835"/>
      <c r="Y129" s="835"/>
      <c r="Z129" s="836"/>
      <c r="AA129" s="837">
        <v>9110617</v>
      </c>
      <c r="AB129" s="838"/>
      <c r="AC129" s="838"/>
      <c r="AD129" s="838"/>
      <c r="AE129" s="839"/>
      <c r="AF129" s="840">
        <v>8938250</v>
      </c>
      <c r="AG129" s="838"/>
      <c r="AH129" s="838"/>
      <c r="AI129" s="838"/>
      <c r="AJ129" s="839"/>
      <c r="AK129" s="840">
        <v>8497493</v>
      </c>
      <c r="AL129" s="838"/>
      <c r="AM129" s="838"/>
      <c r="AN129" s="838"/>
      <c r="AO129" s="839"/>
      <c r="AP129" s="841"/>
      <c r="AQ129" s="842"/>
      <c r="AR129" s="842"/>
      <c r="AS129" s="842"/>
      <c r="AT129" s="843"/>
      <c r="AU129" s="264"/>
      <c r="AV129" s="264"/>
      <c r="AW129" s="264"/>
      <c r="AX129" s="807" t="s">
        <v>493</v>
      </c>
      <c r="AY129" s="808"/>
      <c r="AZ129" s="808"/>
      <c r="BA129" s="808"/>
      <c r="BB129" s="808"/>
      <c r="BC129" s="808"/>
      <c r="BD129" s="808"/>
      <c r="BE129" s="809"/>
      <c r="BF129" s="827" t="s">
        <v>479</v>
      </c>
      <c r="BG129" s="828"/>
      <c r="BH129" s="828"/>
      <c r="BI129" s="828"/>
      <c r="BJ129" s="828"/>
      <c r="BK129" s="828"/>
      <c r="BL129" s="829"/>
      <c r="BM129" s="827">
        <v>18.63</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494</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495</v>
      </c>
      <c r="X130" s="835"/>
      <c r="Y130" s="835"/>
      <c r="Z130" s="836"/>
      <c r="AA130" s="837">
        <v>1040127</v>
      </c>
      <c r="AB130" s="838"/>
      <c r="AC130" s="838"/>
      <c r="AD130" s="838"/>
      <c r="AE130" s="839"/>
      <c r="AF130" s="840">
        <v>1014320</v>
      </c>
      <c r="AG130" s="838"/>
      <c r="AH130" s="838"/>
      <c r="AI130" s="838"/>
      <c r="AJ130" s="839"/>
      <c r="AK130" s="840">
        <v>1004939</v>
      </c>
      <c r="AL130" s="838"/>
      <c r="AM130" s="838"/>
      <c r="AN130" s="838"/>
      <c r="AO130" s="839"/>
      <c r="AP130" s="841"/>
      <c r="AQ130" s="842"/>
      <c r="AR130" s="842"/>
      <c r="AS130" s="842"/>
      <c r="AT130" s="843"/>
      <c r="AU130" s="264"/>
      <c r="AV130" s="264"/>
      <c r="AW130" s="264"/>
      <c r="AX130" s="807" t="s">
        <v>496</v>
      </c>
      <c r="AY130" s="808"/>
      <c r="AZ130" s="808"/>
      <c r="BA130" s="808"/>
      <c r="BB130" s="808"/>
      <c r="BC130" s="808"/>
      <c r="BD130" s="808"/>
      <c r="BE130" s="809"/>
      <c r="BF130" s="810">
        <v>11.8</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497</v>
      </c>
      <c r="X131" s="818"/>
      <c r="Y131" s="818"/>
      <c r="Z131" s="819"/>
      <c r="AA131" s="820">
        <v>8070490</v>
      </c>
      <c r="AB131" s="821"/>
      <c r="AC131" s="821"/>
      <c r="AD131" s="821"/>
      <c r="AE131" s="822"/>
      <c r="AF131" s="823">
        <v>7923930</v>
      </c>
      <c r="AG131" s="821"/>
      <c r="AH131" s="821"/>
      <c r="AI131" s="821"/>
      <c r="AJ131" s="822"/>
      <c r="AK131" s="823">
        <v>7492554</v>
      </c>
      <c r="AL131" s="821"/>
      <c r="AM131" s="821"/>
      <c r="AN131" s="821"/>
      <c r="AO131" s="822"/>
      <c r="AP131" s="824"/>
      <c r="AQ131" s="825"/>
      <c r="AR131" s="825"/>
      <c r="AS131" s="825"/>
      <c r="AT131" s="826"/>
      <c r="AU131" s="264"/>
      <c r="AV131" s="264"/>
      <c r="AW131" s="264"/>
      <c r="AX131" s="785" t="s">
        <v>498</v>
      </c>
      <c r="AY131" s="786"/>
      <c r="AZ131" s="786"/>
      <c r="BA131" s="786"/>
      <c r="BB131" s="786"/>
      <c r="BC131" s="786"/>
      <c r="BD131" s="786"/>
      <c r="BE131" s="787"/>
      <c r="BF131" s="788">
        <v>99.9</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499</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500</v>
      </c>
      <c r="W132" s="798"/>
      <c r="X132" s="798"/>
      <c r="Y132" s="798"/>
      <c r="Z132" s="799"/>
      <c r="AA132" s="800">
        <v>10.856081850000001</v>
      </c>
      <c r="AB132" s="801"/>
      <c r="AC132" s="801"/>
      <c r="AD132" s="801"/>
      <c r="AE132" s="802"/>
      <c r="AF132" s="803">
        <v>11.631387459999999</v>
      </c>
      <c r="AG132" s="801"/>
      <c r="AH132" s="801"/>
      <c r="AI132" s="801"/>
      <c r="AJ132" s="802"/>
      <c r="AK132" s="803">
        <v>13.197609249999999</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501</v>
      </c>
      <c r="W133" s="777"/>
      <c r="X133" s="777"/>
      <c r="Y133" s="777"/>
      <c r="Z133" s="778"/>
      <c r="AA133" s="779">
        <v>12.3</v>
      </c>
      <c r="AB133" s="780"/>
      <c r="AC133" s="780"/>
      <c r="AD133" s="780"/>
      <c r="AE133" s="781"/>
      <c r="AF133" s="779">
        <v>11.4</v>
      </c>
      <c r="AG133" s="780"/>
      <c r="AH133" s="780"/>
      <c r="AI133" s="780"/>
      <c r="AJ133" s="781"/>
      <c r="AK133" s="779">
        <v>11.8</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GrObFWXiTkEcFVSVpnGcChNeYscd0sgh1XhDfBqaQhmdHKUenm1uHEoo52A9cbNw0oBzxhXNfYVe5OdJ9Rjwuw==" saltValue="VMGp1a7Y3oWsYMVNVgIeo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502</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g4UWDOT3TX055jtiteV9/ckfwUV841DdPAX4xrlO4zsKL9hcJuMUEy2ATCNdvpFgGnS/Ps0/G2+UbdvVwjc37g==" saltValue="s1amBpaHObpCEP1VnFY7c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R43" zoomScale="85" zoomScaleNormal="85"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WirnbZdWSBOb/m/zajivmj5+Tfx5+amp/zlxc8qkG6qpKO0mRmStkGovQyJq1FWp+sbpdDajN3QE2iqMwbe/vQ==" saltValue="pVJPvOILivUxa1SlvuXXt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503</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504</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505</v>
      </c>
      <c r="AP7" s="283"/>
      <c r="AQ7" s="284" t="s">
        <v>506</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507</v>
      </c>
      <c r="AQ8" s="290" t="s">
        <v>508</v>
      </c>
      <c r="AR8" s="291" t="s">
        <v>509</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510</v>
      </c>
      <c r="AL9" s="1207"/>
      <c r="AM9" s="1207"/>
      <c r="AN9" s="1208"/>
      <c r="AO9" s="292">
        <v>2902929</v>
      </c>
      <c r="AP9" s="292">
        <v>75515</v>
      </c>
      <c r="AQ9" s="293">
        <v>89546</v>
      </c>
      <c r="AR9" s="294">
        <v>-15.7</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511</v>
      </c>
      <c r="AL10" s="1207"/>
      <c r="AM10" s="1207"/>
      <c r="AN10" s="1208"/>
      <c r="AO10" s="295">
        <v>416097</v>
      </c>
      <c r="AP10" s="295">
        <v>10824</v>
      </c>
      <c r="AQ10" s="296">
        <v>7518</v>
      </c>
      <c r="AR10" s="297">
        <v>44</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512</v>
      </c>
      <c r="AL11" s="1207"/>
      <c r="AM11" s="1207"/>
      <c r="AN11" s="1208"/>
      <c r="AO11" s="295">
        <v>19180</v>
      </c>
      <c r="AP11" s="295">
        <v>499</v>
      </c>
      <c r="AQ11" s="296">
        <v>9181</v>
      </c>
      <c r="AR11" s="297">
        <v>-94.6</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513</v>
      </c>
      <c r="AL12" s="1207"/>
      <c r="AM12" s="1207"/>
      <c r="AN12" s="1208"/>
      <c r="AO12" s="295">
        <v>11697</v>
      </c>
      <c r="AP12" s="295">
        <v>304</v>
      </c>
      <c r="AQ12" s="296">
        <v>1021</v>
      </c>
      <c r="AR12" s="297">
        <v>-70.2</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514</v>
      </c>
      <c r="AL13" s="1207"/>
      <c r="AM13" s="1207"/>
      <c r="AN13" s="1208"/>
      <c r="AO13" s="295" t="s">
        <v>515</v>
      </c>
      <c r="AP13" s="295" t="s">
        <v>515</v>
      </c>
      <c r="AQ13" s="296">
        <v>11</v>
      </c>
      <c r="AR13" s="297" t="s">
        <v>515</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516</v>
      </c>
      <c r="AL14" s="1207"/>
      <c r="AM14" s="1207"/>
      <c r="AN14" s="1208"/>
      <c r="AO14" s="295">
        <v>128872</v>
      </c>
      <c r="AP14" s="295">
        <v>3352</v>
      </c>
      <c r="AQ14" s="296">
        <v>4082</v>
      </c>
      <c r="AR14" s="297">
        <v>-17.899999999999999</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517</v>
      </c>
      <c r="AL15" s="1207"/>
      <c r="AM15" s="1207"/>
      <c r="AN15" s="1208"/>
      <c r="AO15" s="295">
        <v>130095</v>
      </c>
      <c r="AP15" s="295">
        <v>3384</v>
      </c>
      <c r="AQ15" s="296">
        <v>2228</v>
      </c>
      <c r="AR15" s="297">
        <v>51.9</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518</v>
      </c>
      <c r="AL16" s="1210"/>
      <c r="AM16" s="1210"/>
      <c r="AN16" s="1211"/>
      <c r="AO16" s="295">
        <v>-429496</v>
      </c>
      <c r="AP16" s="295">
        <v>-11173</v>
      </c>
      <c r="AQ16" s="296">
        <v>-8980</v>
      </c>
      <c r="AR16" s="297">
        <v>24.4</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180</v>
      </c>
      <c r="AL17" s="1210"/>
      <c r="AM17" s="1210"/>
      <c r="AN17" s="1211"/>
      <c r="AO17" s="295">
        <v>3179374</v>
      </c>
      <c r="AP17" s="295">
        <v>82706</v>
      </c>
      <c r="AQ17" s="296">
        <v>104606</v>
      </c>
      <c r="AR17" s="297">
        <v>-20.9</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519</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520</v>
      </c>
      <c r="AP20" s="303" t="s">
        <v>521</v>
      </c>
      <c r="AQ20" s="304" t="s">
        <v>522</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523</v>
      </c>
      <c r="AL21" s="1204"/>
      <c r="AM21" s="1204"/>
      <c r="AN21" s="1205"/>
      <c r="AO21" s="307">
        <v>9.16</v>
      </c>
      <c r="AP21" s="308">
        <v>10.09</v>
      </c>
      <c r="AQ21" s="309">
        <v>-0.93</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524</v>
      </c>
      <c r="AL22" s="1204"/>
      <c r="AM22" s="1204"/>
      <c r="AN22" s="1205"/>
      <c r="AO22" s="312">
        <v>99</v>
      </c>
      <c r="AP22" s="313">
        <v>97.8</v>
      </c>
      <c r="AQ22" s="314">
        <v>1.2</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525</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526</v>
      </c>
      <c r="AO27" s="273"/>
      <c r="AP27" s="273"/>
      <c r="AQ27" s="273"/>
      <c r="AR27" s="273"/>
      <c r="AS27" s="273"/>
      <c r="AT27" s="273"/>
    </row>
    <row r="28" spans="1:46" ht="17.25" x14ac:dyDescent="0.15">
      <c r="A28" s="274" t="s">
        <v>527</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528</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505</v>
      </c>
      <c r="AP30" s="283"/>
      <c r="AQ30" s="284" t="s">
        <v>506</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507</v>
      </c>
      <c r="AQ31" s="290" t="s">
        <v>508</v>
      </c>
      <c r="AR31" s="291" t="s">
        <v>509</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529</v>
      </c>
      <c r="AL32" s="1195"/>
      <c r="AM32" s="1195"/>
      <c r="AN32" s="1196"/>
      <c r="AO32" s="322">
        <v>1898663</v>
      </c>
      <c r="AP32" s="322">
        <v>49390</v>
      </c>
      <c r="AQ32" s="323">
        <v>67805</v>
      </c>
      <c r="AR32" s="324">
        <v>-27.2</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530</v>
      </c>
      <c r="AL33" s="1195"/>
      <c r="AM33" s="1195"/>
      <c r="AN33" s="1196"/>
      <c r="AO33" s="322" t="s">
        <v>515</v>
      </c>
      <c r="AP33" s="322" t="s">
        <v>515</v>
      </c>
      <c r="AQ33" s="323" t="s">
        <v>515</v>
      </c>
      <c r="AR33" s="324" t="s">
        <v>515</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531</v>
      </c>
      <c r="AL34" s="1195"/>
      <c r="AM34" s="1195"/>
      <c r="AN34" s="1196"/>
      <c r="AO34" s="322" t="s">
        <v>515</v>
      </c>
      <c r="AP34" s="322" t="s">
        <v>515</v>
      </c>
      <c r="AQ34" s="323">
        <v>11</v>
      </c>
      <c r="AR34" s="324" t="s">
        <v>515</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532</v>
      </c>
      <c r="AL35" s="1195"/>
      <c r="AM35" s="1195"/>
      <c r="AN35" s="1196"/>
      <c r="AO35" s="322">
        <v>152752</v>
      </c>
      <c r="AP35" s="322">
        <v>3974</v>
      </c>
      <c r="AQ35" s="323">
        <v>18110</v>
      </c>
      <c r="AR35" s="324">
        <v>-78.099999999999994</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533</v>
      </c>
      <c r="AL36" s="1195"/>
      <c r="AM36" s="1195"/>
      <c r="AN36" s="1196"/>
      <c r="AO36" s="322">
        <v>8055</v>
      </c>
      <c r="AP36" s="322">
        <v>210</v>
      </c>
      <c r="AQ36" s="323">
        <v>2781</v>
      </c>
      <c r="AR36" s="324">
        <v>-92.4</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534</v>
      </c>
      <c r="AL37" s="1195"/>
      <c r="AM37" s="1195"/>
      <c r="AN37" s="1196"/>
      <c r="AO37" s="322" t="s">
        <v>515</v>
      </c>
      <c r="AP37" s="322" t="s">
        <v>515</v>
      </c>
      <c r="AQ37" s="323">
        <v>1073</v>
      </c>
      <c r="AR37" s="324" t="s">
        <v>515</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535</v>
      </c>
      <c r="AL38" s="1198"/>
      <c r="AM38" s="1198"/>
      <c r="AN38" s="1199"/>
      <c r="AO38" s="325">
        <v>19</v>
      </c>
      <c r="AP38" s="325">
        <v>0</v>
      </c>
      <c r="AQ38" s="326">
        <v>5</v>
      </c>
      <c r="AR38" s="314">
        <v>-100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536</v>
      </c>
      <c r="AL39" s="1198"/>
      <c r="AM39" s="1198"/>
      <c r="AN39" s="1199"/>
      <c r="AO39" s="322">
        <v>-65712</v>
      </c>
      <c r="AP39" s="322">
        <v>-1709</v>
      </c>
      <c r="AQ39" s="323">
        <v>-3858</v>
      </c>
      <c r="AR39" s="324">
        <v>-55.7</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537</v>
      </c>
      <c r="AL40" s="1195"/>
      <c r="AM40" s="1195"/>
      <c r="AN40" s="1196"/>
      <c r="AO40" s="322">
        <v>-1004939</v>
      </c>
      <c r="AP40" s="322">
        <v>-26142</v>
      </c>
      <c r="AQ40" s="323">
        <v>-59194</v>
      </c>
      <c r="AR40" s="324">
        <v>-55.8</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294</v>
      </c>
      <c r="AL41" s="1201"/>
      <c r="AM41" s="1201"/>
      <c r="AN41" s="1202"/>
      <c r="AO41" s="322">
        <v>988838</v>
      </c>
      <c r="AP41" s="322">
        <v>25723</v>
      </c>
      <c r="AQ41" s="323">
        <v>26732</v>
      </c>
      <c r="AR41" s="324">
        <v>-3.8</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538</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539</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540</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505</v>
      </c>
      <c r="AN49" s="1189" t="s">
        <v>541</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542</v>
      </c>
      <c r="AO50" s="339" t="s">
        <v>543</v>
      </c>
      <c r="AP50" s="340" t="s">
        <v>544</v>
      </c>
      <c r="AQ50" s="341" t="s">
        <v>545</v>
      </c>
      <c r="AR50" s="342" t="s">
        <v>546</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547</v>
      </c>
      <c r="AL51" s="335"/>
      <c r="AM51" s="343">
        <v>1644146</v>
      </c>
      <c r="AN51" s="344">
        <v>40576</v>
      </c>
      <c r="AO51" s="345">
        <v>42.3</v>
      </c>
      <c r="AP51" s="346">
        <v>90961</v>
      </c>
      <c r="AQ51" s="347">
        <v>20.100000000000001</v>
      </c>
      <c r="AR51" s="348">
        <v>22.2</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548</v>
      </c>
      <c r="AM52" s="351">
        <v>570098</v>
      </c>
      <c r="AN52" s="352">
        <v>14070</v>
      </c>
      <c r="AO52" s="353">
        <v>53</v>
      </c>
      <c r="AP52" s="354">
        <v>37720</v>
      </c>
      <c r="AQ52" s="355">
        <v>7.1</v>
      </c>
      <c r="AR52" s="356">
        <v>45.9</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549</v>
      </c>
      <c r="AL53" s="335"/>
      <c r="AM53" s="343">
        <v>1571636</v>
      </c>
      <c r="AN53" s="344">
        <v>39189</v>
      </c>
      <c r="AO53" s="345">
        <v>-3.4</v>
      </c>
      <c r="AP53" s="346">
        <v>106614</v>
      </c>
      <c r="AQ53" s="347">
        <v>17.2</v>
      </c>
      <c r="AR53" s="348">
        <v>-20.6</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548</v>
      </c>
      <c r="AM54" s="351">
        <v>1003858</v>
      </c>
      <c r="AN54" s="352">
        <v>25031</v>
      </c>
      <c r="AO54" s="353">
        <v>77.900000000000006</v>
      </c>
      <c r="AP54" s="354">
        <v>45545</v>
      </c>
      <c r="AQ54" s="355">
        <v>20.7</v>
      </c>
      <c r="AR54" s="356">
        <v>57.2</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550</v>
      </c>
      <c r="AL55" s="335"/>
      <c r="AM55" s="343">
        <v>4046348</v>
      </c>
      <c r="AN55" s="344">
        <v>102150</v>
      </c>
      <c r="AO55" s="345">
        <v>160.69999999999999</v>
      </c>
      <c r="AP55" s="346">
        <v>85459</v>
      </c>
      <c r="AQ55" s="347">
        <v>-19.8</v>
      </c>
      <c r="AR55" s="348">
        <v>180.5</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548</v>
      </c>
      <c r="AM56" s="351">
        <v>2201955</v>
      </c>
      <c r="AN56" s="352">
        <v>55588</v>
      </c>
      <c r="AO56" s="353">
        <v>122.1</v>
      </c>
      <c r="AP56" s="354">
        <v>44378</v>
      </c>
      <c r="AQ56" s="355">
        <v>-2.6</v>
      </c>
      <c r="AR56" s="356">
        <v>124.7</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551</v>
      </c>
      <c r="AL57" s="335"/>
      <c r="AM57" s="343">
        <v>1985699</v>
      </c>
      <c r="AN57" s="344">
        <v>50772</v>
      </c>
      <c r="AO57" s="345">
        <v>-50.3</v>
      </c>
      <c r="AP57" s="346">
        <v>83280</v>
      </c>
      <c r="AQ57" s="347">
        <v>-2.5</v>
      </c>
      <c r="AR57" s="348">
        <v>-47.8</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548</v>
      </c>
      <c r="AM58" s="351">
        <v>1476181</v>
      </c>
      <c r="AN58" s="352">
        <v>37744</v>
      </c>
      <c r="AO58" s="353">
        <v>-32.1</v>
      </c>
      <c r="AP58" s="354">
        <v>43123</v>
      </c>
      <c r="AQ58" s="355">
        <v>-2.8</v>
      </c>
      <c r="AR58" s="356">
        <v>-29.3</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552</v>
      </c>
      <c r="AL59" s="335"/>
      <c r="AM59" s="343">
        <v>2613540</v>
      </c>
      <c r="AN59" s="344">
        <v>67987</v>
      </c>
      <c r="AO59" s="345">
        <v>33.9</v>
      </c>
      <c r="AP59" s="346">
        <v>88968</v>
      </c>
      <c r="AQ59" s="347">
        <v>6.8</v>
      </c>
      <c r="AR59" s="348">
        <v>27.1</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548</v>
      </c>
      <c r="AM60" s="351">
        <v>1924918</v>
      </c>
      <c r="AN60" s="352">
        <v>50073</v>
      </c>
      <c r="AO60" s="353">
        <v>32.700000000000003</v>
      </c>
      <c r="AP60" s="354">
        <v>45482</v>
      </c>
      <c r="AQ60" s="355">
        <v>5.5</v>
      </c>
      <c r="AR60" s="356">
        <v>27.2</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553</v>
      </c>
      <c r="AL61" s="357"/>
      <c r="AM61" s="358">
        <v>2372274</v>
      </c>
      <c r="AN61" s="359">
        <v>60135</v>
      </c>
      <c r="AO61" s="360">
        <v>36.6</v>
      </c>
      <c r="AP61" s="361">
        <v>91056</v>
      </c>
      <c r="AQ61" s="362">
        <v>4.4000000000000004</v>
      </c>
      <c r="AR61" s="348">
        <v>32.200000000000003</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548</v>
      </c>
      <c r="AM62" s="351">
        <v>1435402</v>
      </c>
      <c r="AN62" s="352">
        <v>36501</v>
      </c>
      <c r="AO62" s="353">
        <v>50.7</v>
      </c>
      <c r="AP62" s="354">
        <v>43250</v>
      </c>
      <c r="AQ62" s="355">
        <v>5.6</v>
      </c>
      <c r="AR62" s="356">
        <v>45.1</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QJY0rKbbc/gTgcFDK1IY+CttwWf19GIBxDGp5c3U3AgoUVnoJZn1yBxQh7+w0V1g/Cg48GEAaz+iuYM67Z0yxA==" saltValue="XitxZqSQKY3OuxABsNSl0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election activeCell="AE96" sqref="AE96"/>
    </sheetView>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w8urKxIdbWLDR17wFheUnarFZ9HvTHN7QXlISgPCR2hm4CJNltK5ziPiBqGWNH4X3T4FlJAmVndhu/16Ecyvlw==" saltValue="+dS80PkicCMkuc6jm7lCk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5" zoomScaleNormal="85"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tIkho3elZfxTcn6WDqFNyoc5YAhXFHXqhnMyoKe5cHNz2IcjSR2ATw3ckAWWV/mmRGQS8i+lOZvbltyIljlCIw==" saltValue="dVepUS+O97Wrx2NqGr6XP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12" t="s">
        <v>3</v>
      </c>
      <c r="D47" s="1212"/>
      <c r="E47" s="1213"/>
      <c r="F47" s="11">
        <v>19.170000000000002</v>
      </c>
      <c r="G47" s="12">
        <v>21.21</v>
      </c>
      <c r="H47" s="12">
        <v>19.8</v>
      </c>
      <c r="I47" s="12">
        <v>23.11</v>
      </c>
      <c r="J47" s="13">
        <v>19.27</v>
      </c>
    </row>
    <row r="48" spans="2:10" ht="57.75" customHeight="1" x14ac:dyDescent="0.15">
      <c r="B48" s="14"/>
      <c r="C48" s="1214" t="s">
        <v>4</v>
      </c>
      <c r="D48" s="1214"/>
      <c r="E48" s="1215"/>
      <c r="F48" s="15">
        <v>0.55000000000000004</v>
      </c>
      <c r="G48" s="16">
        <v>0.68</v>
      </c>
      <c r="H48" s="16">
        <v>0.81</v>
      </c>
      <c r="I48" s="16">
        <v>0.97</v>
      </c>
      <c r="J48" s="17">
        <v>1.21</v>
      </c>
    </row>
    <row r="49" spans="2:10" ht="57.75" customHeight="1" thickBot="1" x14ac:dyDescent="0.2">
      <c r="B49" s="18"/>
      <c r="C49" s="1216" t="s">
        <v>5</v>
      </c>
      <c r="D49" s="1216"/>
      <c r="E49" s="1217"/>
      <c r="F49" s="19">
        <v>7.05</v>
      </c>
      <c r="G49" s="20">
        <v>2.09</v>
      </c>
      <c r="H49" s="20" t="s">
        <v>562</v>
      </c>
      <c r="I49" s="20">
        <v>3.07</v>
      </c>
      <c r="J49" s="21" t="s">
        <v>563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gzIwhRUzPR2BJNV/fbI2dUdp+GQx7UiBT4k+ZW7rYiOpT7CxTuzzJja6jDJbVhsKdWk4lJa4x9bMh3/hZvzZdQ==" saltValue="pjDwC/viAi6QzAdnBAaRL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Windows ユーザー</cp:lastModifiedBy>
  <cp:lastPrinted>2019-03-13T03:38:21Z</cp:lastPrinted>
  <dcterms:created xsi:type="dcterms:W3CDTF">2019-02-14T04:26:55Z</dcterms:created>
  <dcterms:modified xsi:type="dcterms:W3CDTF">2019-10-21T05:49:45Z</dcterms:modified>
  <cp:category/>
</cp:coreProperties>
</file>