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0263\Desktop\"/>
    </mc:Choice>
  </mc:AlternateContent>
  <workbookProtection workbookAlgorithmName="SHA-512" workbookHashValue="1STlnYvQqrtH8gCJuCvslKnWi6zZ3CRdHpP7bxj27c+LeX0aVm2TjiEU3PPqpfrUxvQONKYV5W8xJwHoXuP87w==" workbookSaltValue="hrgcXxLkN078xo4vzMZWsA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<sst xmlns="http://schemas.openxmlformats.org/spreadsheetml/2006/main" count="240" uniqueCount="125">
  <si>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</si>
  <si>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</si>
  <si>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</si>
  <si>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</si>
  <si>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</si>
  <si>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</si>
  <si>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</si>
  <si>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</si>
  <si>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</si>
  <si>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</si>
  <si>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</si>
  <si>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</si>
  <si>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</si>
  <si>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</si>
  <si>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</si>
  <si>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</si>
  <si>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</si>
  <si>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</si>
  <si>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</si>
  <si>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</si>
  <si>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</si>
  <si>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</si>
  <si>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</si>
  <si>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</si>
  <si>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</si>
  <si>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</si>
  <si>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</si>
  <si>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</si>
  <si>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</si>
  <si>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</si>
  <si>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</si>
  <si>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</si>
  <si>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</si>
  <si>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</si>
  <si>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</si>
  <si>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</si>
  <si>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</si>
  <si>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</si>
  <si>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</si>
  <si>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</si>
  <si>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</si>
  <si>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</si>
  <si>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</si>
  <si>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</si>
  <si>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</si>
  <si>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</si>
  <si>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</si>
  <si>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</si>
  <si>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</si>
  <si>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</si>
  <si>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</si>
  <si>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</si>
  <si>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</si>
  <si>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</si>
  <si>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</si>
  <si>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</si>
  <si>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</si>
  <si>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</si>
  <si>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</si>
  <si>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</si>
  <si>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</si>
  <si>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</si>
  <si>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</si>
  <si>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</si>
  <si>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</si>
  <si>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</si>
  <si>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</si>
  <si>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</si>
  <si>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</si>
  <si>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</si>
  <si>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</si>
  <si>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</si>
  <si>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</si>
  <si>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</si>
  <si>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</si>
  <si>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</si>
  <si>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</si>
  <si>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</si>
  <si>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</si>
  <si>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</si>
  <si>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</si>
  <si>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</si>
  <si>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</si>
  <si>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</si>
  <si>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</si>
  <si>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</si>
  <si>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</si>
  <si>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</si>
  <si>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</si>
  <si>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</si>
  <si>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</si>
  <si>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</si>
  <si>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</si>
  <si>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</si>
  <si>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</si>
  <si>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</si>
  <si>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</si>
  <si>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</si>
  <si>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</si>
  <si>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</si>
  <si>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</si>
  <si>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</si>
  <si>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</si>
  <si>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</si>
  <si>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</si>
  <si>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</si>
  <si>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</si>
  <si>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</si>
  <si>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</si>
  <si>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</si>
  <si>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</si>
  <si>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</si>
  <si>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</si>
  <si>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</si>
  <si>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</si>
  <si>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</si>
  <si>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</si>
  <si>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</si>
  <si>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</si>
  <si>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</si>
  <si>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</si>
  <si>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</si>
  <si>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オオム</t>
    </rPh>
    <rPh sb="21" eb="23">
      <t>イジ</t>
    </rPh>
    <rPh sb="28" eb="30">
      <t>ケイヒ</t>
    </rPh>
    <rPh sb="30" eb="33">
      <t>カイシュウリツ</t>
    </rPh>
    <rPh sb="34" eb="36">
      <t>ゼンコク</t>
    </rPh>
    <rPh sb="36" eb="38">
      <t>ヘイキン</t>
    </rPh>
    <rPh sb="40" eb="41">
      <t>タカ</t>
    </rPh>
    <rPh sb="44" eb="47">
      <t>シヨウリョウ</t>
    </rPh>
    <rPh sb="48" eb="49">
      <t>マカナ</t>
    </rPh>
    <rPh sb="58" eb="60">
      <t>イッパン</t>
    </rPh>
    <rPh sb="60" eb="62">
      <t>カイケイ</t>
    </rPh>
    <rPh sb="62" eb="65">
      <t>クリイレキン</t>
    </rPh>
    <rPh sb="66" eb="68">
      <t>イゾン</t>
    </rPh>
    <rPh sb="73" eb="74">
      <t>カンガ</t>
    </rPh>
    <rPh sb="94" eb="96">
      <t>オスイ</t>
    </rPh>
    <rPh sb="96" eb="98">
      <t>ショリ</t>
    </rPh>
    <rPh sb="98" eb="100">
      <t>ゲンカ</t>
    </rPh>
    <rPh sb="106" eb="109">
      <t>ヘイキンチ</t>
    </rPh>
    <rPh sb="111" eb="113">
      <t>シタマワ</t>
    </rPh>
    <rPh sb="118" eb="119">
      <t>テイ</t>
    </rPh>
    <rPh sb="122" eb="123">
      <t>カ</t>
    </rPh>
    <rPh sb="123" eb="125">
      <t>デキ</t>
    </rPh>
    <rPh sb="130" eb="131">
      <t>サラ</t>
    </rPh>
    <rPh sb="133" eb="134">
      <t>テイ</t>
    </rPh>
    <rPh sb="138" eb="140">
      <t>ケントウ</t>
    </rPh>
    <rPh sb="145" eb="146">
      <t>ツト</t>
    </rPh>
    <rPh sb="163" eb="165">
      <t>シセツ</t>
    </rPh>
    <rPh sb="165" eb="168">
      <t>リヨウリツ</t>
    </rPh>
    <rPh sb="174" eb="177">
      <t>ヘイキンチ</t>
    </rPh>
    <rPh sb="178" eb="180">
      <t>ウワマワ</t>
    </rPh>
    <rPh sb="185" eb="187">
      <t>トウガイ</t>
    </rPh>
    <rPh sb="187" eb="189">
      <t>シセツ</t>
    </rPh>
    <rPh sb="190" eb="193">
      <t>カニュウリツ</t>
    </rPh>
    <rPh sb="194" eb="195">
      <t>カンガ</t>
    </rPh>
    <rPh sb="197" eb="199">
      <t>ユウキュウ</t>
    </rPh>
    <rPh sb="199" eb="201">
      <t>ジョウタイ</t>
    </rPh>
    <rPh sb="207" eb="208">
      <t>シメ</t>
    </rPh>
    <rPh sb="213" eb="214">
      <t>カンガ</t>
    </rPh>
    <rPh sb="232" eb="235">
      <t>スイセンカ</t>
    </rPh>
    <rPh sb="235" eb="236">
      <t>リツ</t>
    </rPh>
    <rPh sb="242" eb="245">
      <t>コウスイジュン</t>
    </rPh>
    <rPh sb="246" eb="248">
      <t>イジ</t>
    </rPh>
    <rPh sb="259" eb="262">
      <t>カニュウリツ</t>
    </rPh>
    <rPh sb="263" eb="265">
      <t>メザ</t>
    </rPh>
    <rPh sb="267" eb="268">
      <t>サラ</t>
    </rPh>
    <rPh sb="270" eb="272">
      <t>カニュウ</t>
    </rPh>
    <rPh sb="272" eb="274">
      <t>ソクシン</t>
    </rPh>
    <rPh sb="275" eb="276">
      <t>ツト</t>
    </rPh>
    <phoneticPr fontId="4"/>
  </si>
  <si>
    <t>・供用開始後１０年以上となるが、管渠の老朽化は現時点では、ほぼ見られない。</t>
    <rPh sb="1" eb="3">
      <t>キョウヨウ</t>
    </rPh>
    <rPh sb="3" eb="6">
      <t>カイシゴ</t>
    </rPh>
    <rPh sb="8" eb="9">
      <t>ネン</t>
    </rPh>
    <rPh sb="9" eb="11">
      <t>イジョウ</t>
    </rPh>
    <rPh sb="16" eb="18">
      <t>カンキョ</t>
    </rPh>
    <rPh sb="19" eb="22">
      <t>ロウキュウカ</t>
    </rPh>
    <rPh sb="23" eb="26">
      <t>ゲンジテン</t>
    </rPh>
    <rPh sb="31" eb="32">
      <t>ミカニュウリツメザサラカニュウソクシンツト</t>
    </rPh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</si>
  <si>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rPh sb="1" eb="3">
      <t>ケイヒ</t>
    </rPh>
    <rPh sb="3" eb="6">
      <t>カイシュウリツ</t>
    </rPh>
    <rPh sb="7" eb="9">
      <t>ヘイキン</t>
    </rPh>
    <rPh sb="11" eb="12">
      <t>タカ</t>
    </rPh>
    <rPh sb="15" eb="17">
      <t>イゼン</t>
    </rPh>
    <rPh sb="21" eb="23">
      <t>イッパン</t>
    </rPh>
    <rPh sb="23" eb="25">
      <t>カイケイ</t>
    </rPh>
    <rPh sb="25" eb="28">
      <t>クリイレキン</t>
    </rPh>
    <rPh sb="29" eb="31">
      <t>イゾン</t>
    </rPh>
    <rPh sb="35" eb="37">
      <t>ケイコウ</t>
    </rPh>
    <rPh sb="41" eb="44">
      <t>ショウライテキ</t>
    </rPh>
    <rPh sb="46" eb="48">
      <t>シセツ</t>
    </rPh>
    <rPh sb="49" eb="51">
      <t>イジ</t>
    </rPh>
    <rPh sb="51" eb="53">
      <t>カンリ</t>
    </rPh>
    <rPh sb="54" eb="56">
      <t>シセツ</t>
    </rPh>
    <rPh sb="56" eb="58">
      <t>シュウゼン</t>
    </rPh>
    <rPh sb="58" eb="59">
      <t>トウ</t>
    </rPh>
    <rPh sb="60" eb="63">
      <t>ヒヨウゾウ</t>
    </rPh>
    <rPh sb="66" eb="67">
      <t>オソ</t>
    </rPh>
    <rPh sb="71" eb="72">
      <t>タメ</t>
    </rPh>
    <rPh sb="73" eb="76">
      <t>シヨウリョウ</t>
    </rPh>
    <rPh sb="76" eb="77">
      <t>キン</t>
    </rPh>
    <rPh sb="77" eb="79">
      <t>カイテイ</t>
    </rPh>
    <rPh sb="80" eb="82">
      <t>リョウキン</t>
    </rPh>
    <rPh sb="82" eb="84">
      <t>タイノウ</t>
    </rPh>
    <rPh sb="84" eb="86">
      <t>タイサク</t>
    </rPh>
    <rPh sb="87" eb="89">
      <t>ジュクリョ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</si>
</sst>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6B-4511-8AA3-01114CB7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65872"/>
        <c:axId val="33126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6B-4511-8AA3-01114CB7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5872"/>
        <c:axId val="331266264"/>
      </c:lineChart>
      <c:dateAx>
        <c:axId val="33126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66264"/>
        <c:crosses val="autoZero"/>
        <c:auto val="1"/>
        <c:lblOffset val="100"/>
        <c:baseTimeUnit val="years"/>
      </c:dateAx>
      <c:valAx>
        <c:axId val="33126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6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58.82</c:v>
                </c:pt>
                <c:pt idx="2">
                  <c:v>57.92</c:v>
                </c:pt>
                <c:pt idx="3">
                  <c:v>57.92</c:v>
                </c:pt>
                <c:pt idx="4">
                  <c:v>56.56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2-499E-BD08-AAA65A258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02512"/>
        <c:axId val="33370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92-499E-BD08-AAA65A258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02512"/>
        <c:axId val="333702904"/>
      </c:lineChart>
      <c:dateAx>
        <c:axId val="33370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02904"/>
        <c:crosses val="autoZero"/>
        <c:auto val="1"/>
        <c:lblOffset val="100"/>
        <c:baseTimeUnit val="years"/>
      </c:dateAx>
      <c:valAx>
        <c:axId val="33370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0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99.43</c:v>
                </c:pt>
                <c:pt idx="1">
                  <c:v>99.43</c:v>
                </c:pt>
                <c:pt idx="2">
                  <c:v>99.44</c:v>
                </c:pt>
                <c:pt idx="3">
                  <c:v>93.99</c:v>
                </c:pt>
                <c:pt idx="4">
                  <c:v>94.31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17-4DF8-9F92-84A3CD69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04080"/>
        <c:axId val="33370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17-4DF8-9F92-84A3CD69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04080"/>
        <c:axId val="333704472"/>
      </c:lineChart>
      <c:dateAx>
        <c:axId val="33370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04472"/>
        <c:crosses val="autoZero"/>
        <c:auto val="1"/>
        <c:lblOffset val="100"/>
        <c:baseTimeUnit val="years"/>
      </c:dateAx>
      <c:valAx>
        <c:axId val="33370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0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104.03</c:v>
                </c:pt>
                <c:pt idx="1">
                  <c:v>99.2</c:v>
                </c:pt>
                <c:pt idx="2">
                  <c:v>99.9</c:v>
                </c:pt>
                <c:pt idx="3">
                  <c:v>99.56</c:v>
                </c:pt>
                <c:pt idx="4">
                  <c:v>100.78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DB-4DCC-A5C8-BC844F2A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67440"/>
        <c:axId val="33126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DB-4DCC-A5C8-BC844F2A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7440"/>
        <c:axId val="331267832"/>
      </c:lineChart>
      <c:dateAx>
        <c:axId val="33126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67832"/>
        <c:crosses val="autoZero"/>
        <c:auto val="1"/>
        <c:lblOffset val="100"/>
        <c:baseTimeUnit val="years"/>
      </c:dateAx>
      <c:valAx>
        <c:axId val="33126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6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1B-43F6-8A69-BE6ECF9A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69008"/>
        <c:axId val="33126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B-43F6-8A69-BE6ECF9A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9008"/>
        <c:axId val="331269400"/>
      </c:lineChart>
      <c:dateAx>
        <c:axId val="33126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69400"/>
        <c:crosses val="autoZero"/>
        <c:auto val="1"/>
        <c:lblOffset val="100"/>
        <c:baseTimeUnit val="years"/>
      </c:dateAx>
      <c:valAx>
        <c:axId val="33126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6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9-43C3-B295-7A0ADA85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0576"/>
        <c:axId val="33127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89-43C3-B295-7A0ADA85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0576"/>
        <c:axId val="331270968"/>
      </c:lineChart>
      <c:dateAx>
        <c:axId val="33127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0968"/>
        <c:crosses val="autoZero"/>
        <c:auto val="1"/>
        <c:lblOffset val="100"/>
        <c:baseTimeUnit val="years"/>
      </c:dateAx>
      <c:valAx>
        <c:axId val="33127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7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4-4A1F-9F09-EBCBE692F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2144"/>
        <c:axId val="33127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94-4A1F-9F09-EBCBE692F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2144"/>
        <c:axId val="331272536"/>
      </c:lineChart>
      <c:dateAx>
        <c:axId val="33127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2536"/>
        <c:crosses val="autoZero"/>
        <c:auto val="1"/>
        <c:lblOffset val="100"/>
        <c:baseTimeUnit val="years"/>
      </c:dateAx>
      <c:valAx>
        <c:axId val="33127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7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E-4A0A-A1F0-85E1099E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3712"/>
        <c:axId val="33127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E-4A0A-A1F0-85E1099E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3712"/>
        <c:axId val="331274104"/>
      </c:lineChart>
      <c:dateAx>
        <c:axId val="33127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4104"/>
        <c:crosses val="autoZero"/>
        <c:auto val="1"/>
        <c:lblOffset val="100"/>
        <c:baseTimeUnit val="years"/>
      </c:dateAx>
      <c:valAx>
        <c:axId val="33127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7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C-4041-9597-BCB31F5C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5280"/>
        <c:axId val="33127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C-4041-9597-BCB31F5C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5280"/>
        <c:axId val="331275672"/>
      </c:lineChart>
      <c:dateAx>
        <c:axId val="33127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5672"/>
        <c:crosses val="autoZero"/>
        <c:auto val="1"/>
        <c:lblOffset val="100"/>
        <c:baseTimeUnit val="years"/>
      </c:dateAx>
      <c:valAx>
        <c:axId val="33127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7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66.510000000000005</c:v>
                </c:pt>
                <c:pt idx="1">
                  <c:v>42.38</c:v>
                </c:pt>
                <c:pt idx="2">
                  <c:v>63.89</c:v>
                </c:pt>
                <c:pt idx="3">
                  <c:v>64.28</c:v>
                </c:pt>
                <c:pt idx="4">
                  <c:v>64.64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18-480C-B11A-3C3061F25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6848"/>
        <c:axId val="33127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18-480C-B11A-3C3061F25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6848"/>
        <c:axId val="331277240"/>
      </c:lineChart>
      <c:dateAx>
        <c:axId val="33127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7240"/>
        <c:crosses val="autoZero"/>
        <c:auto val="1"/>
        <c:lblOffset val="100"/>
        <c:baseTimeUnit val="years"/>
      </c:dateAx>
      <c:valAx>
        <c:axId val="33127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27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200.75</c:v>
                </c:pt>
                <c:pt idx="1">
                  <c:v>321.05</c:v>
                </c:pt>
                <c:pt idx="2">
                  <c:v>217.9</c:v>
                </c:pt>
                <c:pt idx="3">
                  <c:v>229.85</c:v>
                </c:pt>
                <c:pt idx="4">
                  <c:v>222.98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B4-481E-9BCC-C8FBCD7C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00944"/>
        <c:axId val="33370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B4-481E-9BCC-C8FBCD7C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00944"/>
        <c:axId val="333701336"/>
      </c:lineChart>
      <c:dateAx>
        <c:axId val="33370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701336"/>
        <c:crosses val="autoZero"/>
        <c:auto val="1"/>
        <c:lblOffset val="100"/>
        <c:baseTimeUnit val="years"/>
      </c:dateAx>
      <c:valAx>
        <c:axId val="33370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70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4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つるぎ町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9308</v>
      </c>
      <c r="AM8" s="68"/>
      <c r="AN8" s="68"/>
      <c r="AO8" s="68"/>
      <c r="AP8" s="68"/>
      <c r="AQ8" s="68"/>
      <c r="AR8" s="68"/>
      <c r="AS8" s="68"/>
      <c r="AT8" s="67">
        <f>データ!T6</f>
        <v>194.84</v>
      </c>
      <c r="AU8" s="67"/>
      <c r="AV8" s="67"/>
      <c r="AW8" s="67"/>
      <c r="AX8" s="67"/>
      <c r="AY8" s="67"/>
      <c r="AZ8" s="67"/>
      <c r="BA8" s="67"/>
      <c r="BB8" s="67">
        <f>データ!U6</f>
        <v>47.77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5.36</v>
      </c>
      <c r="Q10" s="67"/>
      <c r="R10" s="67"/>
      <c r="S10" s="67"/>
      <c r="T10" s="67"/>
      <c r="U10" s="67"/>
      <c r="V10" s="67"/>
      <c r="W10" s="67">
        <f>データ!Q6</f>
        <v>95.52</v>
      </c>
      <c r="X10" s="67"/>
      <c r="Y10" s="67"/>
      <c r="Z10" s="67"/>
      <c r="AA10" s="67"/>
      <c r="AB10" s="67"/>
      <c r="AC10" s="67"/>
      <c r="AD10" s="68">
        <f>データ!R6</f>
        <v>2800</v>
      </c>
      <c r="AE10" s="68"/>
      <c r="AF10" s="68"/>
      <c r="AG10" s="68"/>
      <c r="AH10" s="68"/>
      <c r="AI10" s="68"/>
      <c r="AJ10" s="68"/>
      <c r="AK10" s="2"/>
      <c r="AL10" s="68">
        <f>データ!V6</f>
        <v>492</v>
      </c>
      <c r="AM10" s="68"/>
      <c r="AN10" s="68"/>
      <c r="AO10" s="68"/>
      <c r="AP10" s="68"/>
      <c r="AQ10" s="68"/>
      <c r="AR10" s="68"/>
      <c r="AS10" s="68"/>
      <c r="AT10" s="67">
        <f>データ!W6</f>
        <v>0.48</v>
      </c>
      <c r="AU10" s="67"/>
      <c r="AV10" s="67"/>
      <c r="AW10" s="67"/>
      <c r="AX10" s="67"/>
      <c r="AY10" s="67"/>
      <c r="AZ10" s="67"/>
      <c r="BA10" s="67"/>
      <c r="BB10" s="67">
        <f>データ!X6</f>
        <v>1025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H4wuklk6fX/HrU5rS9nyWM2HqSmyLRzJoMSt1tw7X/WBaITSTf+6wT9xZ8Zjl8nT515M02Ffd2SZbBfldDcz/Q==" saltValue="aKuzpNbfZuXnma7+zW9lQ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364681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徳島県　つるぎ町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5.36</v>
      </c>
      <c r="Q6" s="33">
        <f t="shared" si="3"/>
        <v>95.52</v>
      </c>
      <c r="R6" s="33">
        <f t="shared" si="3"/>
        <v>2800</v>
      </c>
      <c r="S6" s="33">
        <f t="shared" si="3"/>
        <v>9308</v>
      </c>
      <c r="T6" s="33">
        <f t="shared" si="3"/>
        <v>194.84</v>
      </c>
      <c r="U6" s="33">
        <f t="shared" si="3"/>
        <v>47.77</v>
      </c>
      <c r="V6" s="33">
        <f t="shared" si="3"/>
        <v>492</v>
      </c>
      <c r="W6" s="33">
        <f t="shared" si="3"/>
        <v>0.48</v>
      </c>
      <c r="X6" s="33">
        <f t="shared" si="3"/>
        <v>1025</v>
      </c>
      <c r="Y6" s="34">
        <f>IF(Y7="",NA(),Y7)</f>
        <v>104.03</v>
      </c>
      <c r="Z6" s="34">
        <f t="shared" ref="Z6:AH6" si="4">IF(Z7="",NA(),Z7)</f>
        <v>99.2</v>
      </c>
      <c r="AA6" s="34">
        <f t="shared" si="4"/>
        <v>99.9</v>
      </c>
      <c r="AB6" s="34">
        <f t="shared" si="4"/>
        <v>99.56</v>
      </c>
      <c r="AC6" s="34">
        <f t="shared" si="4"/>
        <v>100.78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66.510000000000005</v>
      </c>
      <c r="BR6" s="34">
        <f t="shared" ref="BR6:BZ6" si="8">IF(BR7="",NA(),BR7)</f>
        <v>42.38</v>
      </c>
      <c r="BS6" s="34">
        <f t="shared" si="8"/>
        <v>63.89</v>
      </c>
      <c r="BT6" s="34">
        <f t="shared" si="8"/>
        <v>64.28</v>
      </c>
      <c r="BU6" s="34">
        <f t="shared" si="8"/>
        <v>64.64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200.75</v>
      </c>
      <c r="CC6" s="34">
        <f t="shared" ref="CC6:CK6" si="9">IF(CC7="",NA(),CC7)</f>
        <v>321.05</v>
      </c>
      <c r="CD6" s="34">
        <f t="shared" si="9"/>
        <v>217.9</v>
      </c>
      <c r="CE6" s="34">
        <f t="shared" si="9"/>
        <v>229.85</v>
      </c>
      <c r="CF6" s="34">
        <f t="shared" si="9"/>
        <v>222.98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55.2</v>
      </c>
      <c r="CN6" s="34">
        <f t="shared" ref="CN6:CV6" si="10">IF(CN7="",NA(),CN7)</f>
        <v>58.82</v>
      </c>
      <c r="CO6" s="34">
        <f t="shared" si="10"/>
        <v>57.92</v>
      </c>
      <c r="CP6" s="34">
        <f t="shared" si="10"/>
        <v>57.92</v>
      </c>
      <c r="CQ6" s="34">
        <f t="shared" si="10"/>
        <v>56.56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99.43</v>
      </c>
      <c r="CY6" s="34">
        <f t="shared" ref="CY6:DG6" si="11">IF(CY7="",NA(),CY7)</f>
        <v>99.43</v>
      </c>
      <c r="CZ6" s="34">
        <f t="shared" si="11"/>
        <v>99.44</v>
      </c>
      <c r="DA6" s="34">
        <f t="shared" si="11"/>
        <v>93.99</v>
      </c>
      <c r="DB6" s="34">
        <f t="shared" si="11"/>
        <v>94.31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364681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5.36</v>
      </c>
      <c r="Q7" s="37">
        <v>95.52</v>
      </c>
      <c r="R7" s="37">
        <v>2800</v>
      </c>
      <c r="S7" s="37">
        <v>9308</v>
      </c>
      <c r="T7" s="37">
        <v>194.84</v>
      </c>
      <c r="U7" s="37">
        <v>47.77</v>
      </c>
      <c r="V7" s="37">
        <v>492</v>
      </c>
      <c r="W7" s="37">
        <v>0.48</v>
      </c>
      <c r="X7" s="37">
        <v>1025</v>
      </c>
      <c r="Y7" s="37">
        <v>104.03</v>
      </c>
      <c r="Z7" s="37">
        <v>99.2</v>
      </c>
      <c r="AA7" s="37">
        <v>99.9</v>
      </c>
      <c r="AB7" s="37">
        <v>99.56</v>
      </c>
      <c r="AC7" s="37">
        <v>100.78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66.510000000000005</v>
      </c>
      <c r="BR7" s="37">
        <v>42.38</v>
      </c>
      <c r="BS7" s="37">
        <v>63.89</v>
      </c>
      <c r="BT7" s="37">
        <v>64.28</v>
      </c>
      <c r="BU7" s="37">
        <v>64.64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200.75</v>
      </c>
      <c r="CC7" s="37">
        <v>321.05</v>
      </c>
      <c r="CD7" s="37">
        <v>217.9</v>
      </c>
      <c r="CE7" s="37">
        <v>229.85</v>
      </c>
      <c r="CF7" s="37">
        <v>222.98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55.2</v>
      </c>
      <c r="CN7" s="37">
        <v>58.82</v>
      </c>
      <c r="CO7" s="37">
        <v>57.92</v>
      </c>
      <c r="CP7" s="37">
        <v>57.92</v>
      </c>
      <c r="CQ7" s="37">
        <v>56.56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99.43</v>
      </c>
      <c r="CY7" s="37">
        <v>99.43</v>
      </c>
      <c r="CZ7" s="37">
        <v>99.44</v>
      </c>
      <c r="DA7" s="37">
        <v>93.99</v>
      </c>
      <c r="DB7" s="37">
        <v>94.31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2018-12-03T09:29:00Z</dcterms:created>
  <dcterms:modified xsi:type="dcterms:W3CDTF">2019-01-23T00:44:54Z</dcterms:modified>
  <cp:category/>
</cp:coreProperties>
</file>