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\上板町\環境保全課\0-業務\集落排水\2018\県調査関係\H30経営比較分析表\22上板町\"/>
    </mc:Choice>
  </mc:AlternateContent>
  <workbookProtection workbookAlgorithmName="SHA-512" workbookHashValue="o2kbRVKx3n8w2fGmTNXtx3s+WFqV50wSTBxevm4E8BwiBHVunMIGuDGZhntJKBQ0dY6rhFFOtez2/oxLVyX8GA==" workbookSaltValue="JYR/sNH5XwVmfv6NLZNDG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<sst xmlns="http://schemas.openxmlformats.org/spreadsheetml/2006/main" count="240" uniqueCount="126">
  <si>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</si>
  <si>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</si>
  <si>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</si>
  <si>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</si>
  <si>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</si>
  <si>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</si>
  <si>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</si>
  <si>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</si>
  <si>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</si>
  <si>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</si>
  <si>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</si>
  <si>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</si>
  <si>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</si>
  <si>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</si>
  <si>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</si>
  <si>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</si>
  <si>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</si>
  <si>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</si>
  <si>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</si>
  <si>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</si>
  <si>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</si>
  <si>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</si>
  <si>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</si>
  <si>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</si>
  <si>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</si>
  <si>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</si>
  <si>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</si>
  <si>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</si>
  <si>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</si>
  <si>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</si>
  <si>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</si>
  <si>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</si>
  <si>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</si>
  <si>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</si>
  <si>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</si>
  <si>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</si>
  <si>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</si>
  <si>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</si>
  <si>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</si>
  <si>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</si>
  <si>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</si>
  <si>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</si>
  <si>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</si>
  <si>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</si>
  <si>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</si>
  <si>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</si>
  <si>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</si>
  <si>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</si>
  <si>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</si>
  <si>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</si>
  <si>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</si>
  <si>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</si>
  <si>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</si>
  <si>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</si>
  <si>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</si>
  <si>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</si>
  <si>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</si>
  <si>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</si>
  <si>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</si>
  <si>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</si>
  <si>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</si>
  <si>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</si>
  <si>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</si>
  <si>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</si>
  <si>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</si>
  <si>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</si>
  <si>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</si>
  <si>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</si>
  <si>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</si>
  <si>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</si>
  <si>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</si>
  <si>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</si>
  <si>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</si>
  <si>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</si>
  <si>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</si>
  <si>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</si>
  <si>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</si>
  <si>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</si>
  <si>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</si>
  <si>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</si>
  <si>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</si>
  <si>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</si>
  <si>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</si>
  <si>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</si>
  <si>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</si>
  <si>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</si>
  <si>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</si>
  <si>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</si>
  <si>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</si>
  <si>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</si>
  <si>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</si>
  <si>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</si>
  <si>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</si>
  <si>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</si>
  <si>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</si>
  <si>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</si>
  <si>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</si>
  <si>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</si>
  <si>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</si>
  <si>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</si>
  <si>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</si>
  <si>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</si>
  <si>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</si>
  <si>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</si>
  <si>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</si>
  <si>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</si>
  <si>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</si>
  <si>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</si>
  <si>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</si>
  <si>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</si>
  <si>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上板町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</si>
  <si>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</si>
  <si>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</si>
  <si>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</si>
  <si>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</si>
  <si>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</si>
  <si>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</si>
  <si>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</si>
  <si>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</si>
  <si>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</si>
  <si>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</si>
  <si>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</si>
  <si>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</si>
  <si>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処理施設については日常点検を適正に行っており、随時修繕を行いながら機材及び管路の延命に努めている。</t>
    <rPh sb="0" eb="2">
      <t>ショリ</t>
    </rPh>
    <rPh sb="2" eb="4">
      <t>シセツ</t>
    </rPh>
    <rPh sb="9" eb="11">
      <t>ニチジョウ</t>
    </rPh>
    <rPh sb="11" eb="13">
      <t>テンケン</t>
    </rPh>
    <rPh sb="14" eb="16">
      <t>テキセイ</t>
    </rPh>
    <rPh sb="17" eb="18">
      <t>オコナ</t>
    </rPh>
    <rPh sb="23" eb="25">
      <t>ズイジ</t>
    </rPh>
    <rPh sb="25" eb="27">
      <t>シュウゼン</t>
    </rPh>
    <rPh sb="28" eb="29">
      <t>オコナ</t>
    </rPh>
    <rPh sb="33" eb="35">
      <t>キザイ</t>
    </rPh>
    <rPh sb="35" eb="36">
      <t>オヨ</t>
    </rPh>
    <rPh sb="37" eb="39">
      <t>カンロ</t>
    </rPh>
    <rPh sb="40" eb="42">
      <t>エンメイ</t>
    </rPh>
    <rPh sb="43" eb="44">
      <t>ツト</t>
    </rPh>
    <phoneticPr fontId="4"/>
  </si>
  <si>
    <t>処理区域内の施設への接続率が高いので、汚水処理原価が比較的安いために健全に経営できている。</t>
    <rPh sb="0" eb="2">
      <t>ショリ</t>
    </rPh>
    <rPh sb="2" eb="5">
      <t>クイキナイ</t>
    </rPh>
    <rPh sb="6" eb="8">
      <t>シセツ</t>
    </rPh>
    <rPh sb="10" eb="12">
      <t>セツゾク</t>
    </rPh>
    <rPh sb="12" eb="13">
      <t>リツ</t>
    </rPh>
    <rPh sb="14" eb="15">
      <t>タカ</t>
    </rPh>
    <rPh sb="19" eb="21">
      <t>オスイ</t>
    </rPh>
    <rPh sb="21" eb="23">
      <t>ショリ</t>
    </rPh>
    <rPh sb="23" eb="25">
      <t>ゲンカ</t>
    </rPh>
    <rPh sb="26" eb="29">
      <t>ヒカクテキ</t>
    </rPh>
    <rPh sb="29" eb="30">
      <t>ヤス</t>
    </rPh>
    <rPh sb="34" eb="36">
      <t>ケンゼン</t>
    </rPh>
    <rPh sb="37" eb="39">
      <t>ケイエイ</t>
    </rPh>
    <phoneticPr fontId="4"/>
  </si>
  <si>
    <t>今後は料金の改定を行うとともに、料金の徴収率の向上に努め、収益的収支比率を向上させることによって、機材及び管路の改修を適宜に行う。</t>
    <rPh sb="0" eb="2">
      <t>コンゴ</t>
    </rPh>
    <rPh sb="3" eb="5">
      <t>リョウキン</t>
    </rPh>
    <rPh sb="6" eb="8">
      <t>カイテイ</t>
    </rPh>
    <rPh sb="9" eb="10">
      <t>オコナ</t>
    </rPh>
    <rPh sb="16" eb="18">
      <t>リョウキン</t>
    </rPh>
    <rPh sb="19" eb="22">
      <t>チョウシュウリツ</t>
    </rPh>
    <rPh sb="23" eb="25">
      <t>コウジョウ</t>
    </rPh>
    <rPh sb="26" eb="27">
      <t>ツト</t>
    </rPh>
    <rPh sb="29" eb="32">
      <t>シュウエキテキ</t>
    </rPh>
    <rPh sb="32" eb="34">
      <t>シュウシ</t>
    </rPh>
    <rPh sb="34" eb="36">
      <t>ヒリツ</t>
    </rPh>
    <rPh sb="37" eb="39">
      <t>コウジョウ</t>
    </rPh>
    <rPh sb="49" eb="51">
      <t>キザイ</t>
    </rPh>
    <rPh sb="51" eb="52">
      <t>オヨ</t>
    </rPh>
    <rPh sb="53" eb="55">
      <t>カンロ</t>
    </rPh>
    <rPh sb="56" eb="58">
      <t>カイシュウ</t>
    </rPh>
    <rPh sb="59" eb="61">
      <t>テキギ</t>
    </rPh>
    <rPh sb="62" eb="63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</si>
</sst>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E8-4501-ADDC-F4A5FAA96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988992"/>
        <c:axId val="27398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0.02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E8-4501-ADDC-F4A5FAA96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988992"/>
        <c:axId val="273987424"/>
      </c:lineChart>
      <c:dateAx>
        <c:axId val="273988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3987424"/>
        <c:crosses val="autoZero"/>
        <c:auto val="1"/>
        <c:lblOffset val="100"/>
        <c:baseTimeUnit val="years"/>
      </c:dateAx>
      <c:valAx>
        <c:axId val="27398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3988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56.88</c:v>
                </c:pt>
                <c:pt idx="1">
                  <c:v>54.66</c:v>
                </c:pt>
                <c:pt idx="2">
                  <c:v>56.68</c:v>
                </c:pt>
                <c:pt idx="3">
                  <c:v>55.67</c:v>
                </c:pt>
                <c:pt idx="4">
                  <c:v>54.86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A8-4751-A7E6-C5C360AC3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730272"/>
        <c:axId val="33872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44.69</c:v>
                </c:pt>
                <c:pt idx="2">
                  <c:v>44.69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A8-4751-A7E6-C5C360AC3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730272"/>
        <c:axId val="338729488"/>
      </c:lineChart>
      <c:dateAx>
        <c:axId val="33873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729488"/>
        <c:crosses val="autoZero"/>
        <c:auto val="1"/>
        <c:lblOffset val="100"/>
        <c:baseTimeUnit val="years"/>
      </c:dateAx>
      <c:valAx>
        <c:axId val="33872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73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89.69</c:v>
                </c:pt>
                <c:pt idx="1">
                  <c:v>90.83</c:v>
                </c:pt>
                <c:pt idx="2">
                  <c:v>90.74</c:v>
                </c:pt>
                <c:pt idx="3">
                  <c:v>92</c:v>
                </c:pt>
                <c:pt idx="4">
                  <c:v>92.51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2-472E-BD18-FBA7DAC3C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727136"/>
        <c:axId val="338731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70.59</c:v>
                </c:pt>
                <c:pt idx="2">
                  <c:v>69.67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72-472E-BD18-FBA7DAC3C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727136"/>
        <c:axId val="338731448"/>
      </c:lineChart>
      <c:dateAx>
        <c:axId val="338727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731448"/>
        <c:crosses val="autoZero"/>
        <c:auto val="1"/>
        <c:lblOffset val="100"/>
        <c:baseTimeUnit val="years"/>
      </c:dateAx>
      <c:valAx>
        <c:axId val="338731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727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93.25</c:v>
                </c:pt>
                <c:pt idx="1">
                  <c:v>92.65</c:v>
                </c:pt>
                <c:pt idx="2">
                  <c:v>91.94</c:v>
                </c:pt>
                <c:pt idx="3">
                  <c:v>93.65</c:v>
                </c:pt>
                <c:pt idx="4">
                  <c:v>93.4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C1-4AAC-811B-40122674D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990168"/>
        <c:axId val="33838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C1-4AAC-811B-40122674D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990168"/>
        <c:axId val="338389552"/>
      </c:lineChart>
      <c:dateAx>
        <c:axId val="273990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389552"/>
        <c:crosses val="autoZero"/>
        <c:auto val="1"/>
        <c:lblOffset val="100"/>
        <c:baseTimeUnit val="years"/>
      </c:dateAx>
      <c:valAx>
        <c:axId val="33838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3990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CD-4A85-AF2E-E82496F51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389160"/>
        <c:axId val="338385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CD-4A85-AF2E-E82496F51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389160"/>
        <c:axId val="338385240"/>
      </c:lineChart>
      <c:dateAx>
        <c:axId val="338389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385240"/>
        <c:crosses val="autoZero"/>
        <c:auto val="1"/>
        <c:lblOffset val="100"/>
        <c:baseTimeUnit val="years"/>
      </c:dateAx>
      <c:valAx>
        <c:axId val="338385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389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74-42A9-924C-F2BC4CA7F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385632"/>
        <c:axId val="338384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74-42A9-924C-F2BC4CA7F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385632"/>
        <c:axId val="338384848"/>
      </c:lineChart>
      <c:dateAx>
        <c:axId val="33838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384848"/>
        <c:crosses val="autoZero"/>
        <c:auto val="1"/>
        <c:lblOffset val="100"/>
        <c:baseTimeUnit val="years"/>
      </c:dateAx>
      <c:valAx>
        <c:axId val="33838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38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83-42DA-A737-D5948E801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386416"/>
        <c:axId val="338386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83-42DA-A737-D5948E801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386416"/>
        <c:axId val="338386808"/>
      </c:lineChart>
      <c:dateAx>
        <c:axId val="33838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386808"/>
        <c:crosses val="autoZero"/>
        <c:auto val="1"/>
        <c:lblOffset val="100"/>
        <c:baseTimeUnit val="years"/>
      </c:dateAx>
      <c:valAx>
        <c:axId val="338386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38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26-4FDF-8EDD-FE2CA310E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391120"/>
        <c:axId val="338387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26-4FDF-8EDD-FE2CA310E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391120"/>
        <c:axId val="338387592"/>
      </c:lineChart>
      <c:dateAx>
        <c:axId val="33839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387592"/>
        <c:crosses val="autoZero"/>
        <c:auto val="1"/>
        <c:lblOffset val="100"/>
        <c:baseTimeUnit val="years"/>
      </c:dateAx>
      <c:valAx>
        <c:axId val="338387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39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DA-42F8-A798-3497AE8EE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726352"/>
        <c:axId val="338725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1117.1099999999999</c:v>
                </c:pt>
                <c:pt idx="1">
                  <c:v>1161.05</c:v>
                </c:pt>
                <c:pt idx="2">
                  <c:v>979.89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DA-42F8-A798-3497AE8EE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726352"/>
        <c:axId val="338725176"/>
      </c:lineChart>
      <c:dateAx>
        <c:axId val="338726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725176"/>
        <c:crosses val="autoZero"/>
        <c:auto val="1"/>
        <c:lblOffset val="100"/>
        <c:baseTimeUnit val="years"/>
      </c:dateAx>
      <c:valAx>
        <c:axId val="338725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726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82.23</c:v>
                </c:pt>
                <c:pt idx="1">
                  <c:v>81.02</c:v>
                </c:pt>
                <c:pt idx="2">
                  <c:v>78.98</c:v>
                </c:pt>
                <c:pt idx="3">
                  <c:v>54.4</c:v>
                </c:pt>
                <c:pt idx="4">
                  <c:v>53.82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17-41CA-94BC-41106579D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727528"/>
        <c:axId val="33872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41.04</c:v>
                </c:pt>
                <c:pt idx="1">
                  <c:v>41.08</c:v>
                </c:pt>
                <c:pt idx="2">
                  <c:v>41.34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17-41CA-94BC-41106579D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727528"/>
        <c:axId val="338724784"/>
      </c:lineChart>
      <c:dateAx>
        <c:axId val="338727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724784"/>
        <c:crosses val="autoZero"/>
        <c:auto val="1"/>
        <c:lblOffset val="100"/>
        <c:baseTimeUnit val="years"/>
      </c:dateAx>
      <c:valAx>
        <c:axId val="33872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727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96.05</c:v>
                </c:pt>
                <c:pt idx="1">
                  <c:v>103.75</c:v>
                </c:pt>
                <c:pt idx="2">
                  <c:v>102.31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6F-48CF-B2D3-3A9CD4508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725568"/>
        <c:axId val="338725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357.08</c:v>
                </c:pt>
                <c:pt idx="1">
                  <c:v>378.08</c:v>
                </c:pt>
                <c:pt idx="2">
                  <c:v>357.49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6F-48CF-B2D3-3A9CD4508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725568"/>
        <c:axId val="338725960"/>
      </c:lineChart>
      <c:dateAx>
        <c:axId val="338725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725960"/>
        <c:crosses val="autoZero"/>
        <c:auto val="1"/>
        <c:lblOffset val="100"/>
        <c:baseTimeUnit val="years"/>
      </c:dateAx>
      <c:valAx>
        <c:axId val="338725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725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O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徳島県　上板町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12221</v>
      </c>
      <c r="AM8" s="68"/>
      <c r="AN8" s="68"/>
      <c r="AO8" s="68"/>
      <c r="AP8" s="68"/>
      <c r="AQ8" s="68"/>
      <c r="AR8" s="68"/>
      <c r="AS8" s="68"/>
      <c r="AT8" s="67">
        <f>データ!T6</f>
        <v>34.58</v>
      </c>
      <c r="AU8" s="67"/>
      <c r="AV8" s="67"/>
      <c r="AW8" s="67"/>
      <c r="AX8" s="67"/>
      <c r="AY8" s="67"/>
      <c r="AZ8" s="67"/>
      <c r="BA8" s="67"/>
      <c r="BB8" s="67">
        <f>データ!U6</f>
        <v>353.41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8.9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2060</v>
      </c>
      <c r="AE10" s="68"/>
      <c r="AF10" s="68"/>
      <c r="AG10" s="68"/>
      <c r="AH10" s="68"/>
      <c r="AI10" s="68"/>
      <c r="AJ10" s="68"/>
      <c r="AK10" s="2"/>
      <c r="AL10" s="68">
        <f>データ!V6</f>
        <v>1081</v>
      </c>
      <c r="AM10" s="68"/>
      <c r="AN10" s="68"/>
      <c r="AO10" s="68"/>
      <c r="AP10" s="68"/>
      <c r="AQ10" s="68"/>
      <c r="AR10" s="68"/>
      <c r="AS10" s="68"/>
      <c r="AT10" s="67">
        <f>データ!W6</f>
        <v>0.59</v>
      </c>
      <c r="AU10" s="67"/>
      <c r="AV10" s="67"/>
      <c r="AW10" s="67"/>
      <c r="AX10" s="67"/>
      <c r="AY10" s="67"/>
      <c r="AZ10" s="67"/>
      <c r="BA10" s="67"/>
      <c r="BB10" s="67">
        <f>データ!X6</f>
        <v>1832.2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56</v>
      </c>
      <c r="O86" s="25" t="str">
        <f>データ!EO6</f>
        <v>【0.11】</v>
      </c>
    </row>
  </sheetData>
  <sheetProtection algorithmName="SHA-512" hashValue="mCTP/qCrrvsFbR5HCowzGLK1Q7Ee6QyrQDSqURdUUrPOUU2yOsoQwEX4O19AmlHJ2/lESalmxT5WmdkO7CViEQ==" saltValue="mAyKNEMMrMK8QJ/fXvpAug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364053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徳島県　上板町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8.9</v>
      </c>
      <c r="Q6" s="33">
        <f t="shared" si="3"/>
        <v>100</v>
      </c>
      <c r="R6" s="33">
        <f t="shared" si="3"/>
        <v>2060</v>
      </c>
      <c r="S6" s="33">
        <f t="shared" si="3"/>
        <v>12221</v>
      </c>
      <c r="T6" s="33">
        <f t="shared" si="3"/>
        <v>34.58</v>
      </c>
      <c r="U6" s="33">
        <f t="shared" si="3"/>
        <v>353.41</v>
      </c>
      <c r="V6" s="33">
        <f t="shared" si="3"/>
        <v>1081</v>
      </c>
      <c r="W6" s="33">
        <f t="shared" si="3"/>
        <v>0.59</v>
      </c>
      <c r="X6" s="33">
        <f t="shared" si="3"/>
        <v>1832.2</v>
      </c>
      <c r="Y6" s="34">
        <f>IF(Y7="",NA(),Y7)</f>
        <v>93.25</v>
      </c>
      <c r="Z6" s="34">
        <f t="shared" ref="Z6:AH6" si="4">IF(Z7="",NA(),Z7)</f>
        <v>92.65</v>
      </c>
      <c r="AA6" s="34">
        <f t="shared" si="4"/>
        <v>91.94</v>
      </c>
      <c r="AB6" s="34">
        <f t="shared" si="4"/>
        <v>93.65</v>
      </c>
      <c r="AC6" s="34">
        <f t="shared" si="4"/>
        <v>93.4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1117.1099999999999</v>
      </c>
      <c r="BL6" s="34">
        <f t="shared" si="7"/>
        <v>1161.05</v>
      </c>
      <c r="BM6" s="34">
        <f t="shared" si="7"/>
        <v>979.89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82.23</v>
      </c>
      <c r="BR6" s="34">
        <f t="shared" ref="BR6:BZ6" si="8">IF(BR7="",NA(),BR7)</f>
        <v>81.02</v>
      </c>
      <c r="BS6" s="34">
        <f t="shared" si="8"/>
        <v>78.98</v>
      </c>
      <c r="BT6" s="34">
        <f t="shared" si="8"/>
        <v>54.4</v>
      </c>
      <c r="BU6" s="34">
        <f t="shared" si="8"/>
        <v>53.82</v>
      </c>
      <c r="BV6" s="34">
        <f t="shared" si="8"/>
        <v>41.04</v>
      </c>
      <c r="BW6" s="34">
        <f t="shared" si="8"/>
        <v>41.08</v>
      </c>
      <c r="BX6" s="34">
        <f t="shared" si="8"/>
        <v>41.34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96.05</v>
      </c>
      <c r="CC6" s="34">
        <f t="shared" ref="CC6:CK6" si="9">IF(CC7="",NA(),CC7)</f>
        <v>103.75</v>
      </c>
      <c r="CD6" s="34">
        <f t="shared" si="9"/>
        <v>102.31</v>
      </c>
      <c r="CE6" s="34">
        <f t="shared" si="9"/>
        <v>150</v>
      </c>
      <c r="CF6" s="34">
        <f t="shared" si="9"/>
        <v>150</v>
      </c>
      <c r="CG6" s="34">
        <f t="shared" si="9"/>
        <v>357.08</v>
      </c>
      <c r="CH6" s="34">
        <f t="shared" si="9"/>
        <v>378.08</v>
      </c>
      <c r="CI6" s="34">
        <f t="shared" si="9"/>
        <v>357.49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56.88</v>
      </c>
      <c r="CN6" s="34">
        <f t="shared" ref="CN6:CV6" si="10">IF(CN7="",NA(),CN7)</f>
        <v>54.66</v>
      </c>
      <c r="CO6" s="34">
        <f t="shared" si="10"/>
        <v>56.68</v>
      </c>
      <c r="CP6" s="34">
        <f t="shared" si="10"/>
        <v>55.67</v>
      </c>
      <c r="CQ6" s="34">
        <f t="shared" si="10"/>
        <v>54.86</v>
      </c>
      <c r="CR6" s="34">
        <f t="shared" si="10"/>
        <v>45.95</v>
      </c>
      <c r="CS6" s="34">
        <f t="shared" si="10"/>
        <v>44.69</v>
      </c>
      <c r="CT6" s="34">
        <f t="shared" si="10"/>
        <v>44.69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89.69</v>
      </c>
      <c r="CY6" s="34">
        <f t="shared" ref="CY6:DG6" si="11">IF(CY7="",NA(),CY7)</f>
        <v>90.83</v>
      </c>
      <c r="CZ6" s="34">
        <f t="shared" si="11"/>
        <v>90.74</v>
      </c>
      <c r="DA6" s="34">
        <f t="shared" si="11"/>
        <v>92</v>
      </c>
      <c r="DB6" s="34">
        <f t="shared" si="11"/>
        <v>92.51</v>
      </c>
      <c r="DC6" s="34">
        <f t="shared" si="11"/>
        <v>71.97</v>
      </c>
      <c r="DD6" s="34">
        <f t="shared" si="11"/>
        <v>70.59</v>
      </c>
      <c r="DE6" s="34">
        <f t="shared" si="11"/>
        <v>69.67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0.04</v>
      </c>
      <c r="EK6" s="34">
        <f t="shared" si="14"/>
        <v>7.0000000000000007E-2</v>
      </c>
      <c r="EL6" s="34">
        <f t="shared" si="14"/>
        <v>0.02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364053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8.9</v>
      </c>
      <c r="Q7" s="37">
        <v>100</v>
      </c>
      <c r="R7" s="37">
        <v>2060</v>
      </c>
      <c r="S7" s="37">
        <v>12221</v>
      </c>
      <c r="T7" s="37">
        <v>34.58</v>
      </c>
      <c r="U7" s="37">
        <v>353.41</v>
      </c>
      <c r="V7" s="37">
        <v>1081</v>
      </c>
      <c r="W7" s="37">
        <v>0.59</v>
      </c>
      <c r="X7" s="37">
        <v>1832.2</v>
      </c>
      <c r="Y7" s="37">
        <v>93.25</v>
      </c>
      <c r="Z7" s="37">
        <v>92.65</v>
      </c>
      <c r="AA7" s="37">
        <v>91.94</v>
      </c>
      <c r="AB7" s="37">
        <v>93.65</v>
      </c>
      <c r="AC7" s="37">
        <v>93.4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1117.1099999999999</v>
      </c>
      <c r="BL7" s="37">
        <v>1161.05</v>
      </c>
      <c r="BM7" s="37">
        <v>979.89</v>
      </c>
      <c r="BN7" s="37">
        <v>974.93</v>
      </c>
      <c r="BO7" s="37">
        <v>855.8</v>
      </c>
      <c r="BP7" s="37">
        <v>814.89</v>
      </c>
      <c r="BQ7" s="37">
        <v>82.23</v>
      </c>
      <c r="BR7" s="37">
        <v>81.02</v>
      </c>
      <c r="BS7" s="37">
        <v>78.98</v>
      </c>
      <c r="BT7" s="37">
        <v>54.4</v>
      </c>
      <c r="BU7" s="37">
        <v>53.82</v>
      </c>
      <c r="BV7" s="37">
        <v>41.04</v>
      </c>
      <c r="BW7" s="37">
        <v>41.08</v>
      </c>
      <c r="BX7" s="37">
        <v>41.34</v>
      </c>
      <c r="BY7" s="37">
        <v>55.32</v>
      </c>
      <c r="BZ7" s="37">
        <v>59.8</v>
      </c>
      <c r="CA7" s="37">
        <v>60.64</v>
      </c>
      <c r="CB7" s="37">
        <v>96.05</v>
      </c>
      <c r="CC7" s="37">
        <v>103.75</v>
      </c>
      <c r="CD7" s="37">
        <v>102.31</v>
      </c>
      <c r="CE7" s="37">
        <v>150</v>
      </c>
      <c r="CF7" s="37">
        <v>150</v>
      </c>
      <c r="CG7" s="37">
        <v>357.08</v>
      </c>
      <c r="CH7" s="37">
        <v>378.08</v>
      </c>
      <c r="CI7" s="37">
        <v>357.49</v>
      </c>
      <c r="CJ7" s="37">
        <v>283.17</v>
      </c>
      <c r="CK7" s="37">
        <v>263.76</v>
      </c>
      <c r="CL7" s="37">
        <v>255.52</v>
      </c>
      <c r="CM7" s="37">
        <v>56.88</v>
      </c>
      <c r="CN7" s="37">
        <v>54.66</v>
      </c>
      <c r="CO7" s="37">
        <v>56.68</v>
      </c>
      <c r="CP7" s="37">
        <v>55.67</v>
      </c>
      <c r="CQ7" s="37">
        <v>54.86</v>
      </c>
      <c r="CR7" s="37">
        <v>45.95</v>
      </c>
      <c r="CS7" s="37">
        <v>44.69</v>
      </c>
      <c r="CT7" s="37">
        <v>44.69</v>
      </c>
      <c r="CU7" s="37">
        <v>60.65</v>
      </c>
      <c r="CV7" s="37">
        <v>51.75</v>
      </c>
      <c r="CW7" s="37">
        <v>52.49</v>
      </c>
      <c r="CX7" s="37">
        <v>89.69</v>
      </c>
      <c r="CY7" s="37">
        <v>90.83</v>
      </c>
      <c r="CZ7" s="37">
        <v>90.74</v>
      </c>
      <c r="DA7" s="37">
        <v>92</v>
      </c>
      <c r="DB7" s="37">
        <v>92.51</v>
      </c>
      <c r="DC7" s="37">
        <v>71.97</v>
      </c>
      <c r="DD7" s="37">
        <v>70.59</v>
      </c>
      <c r="DE7" s="37">
        <v>69.67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0.04</v>
      </c>
      <c r="EK7" s="37">
        <v>7.0000000000000007E-2</v>
      </c>
      <c r="EL7" s="37">
        <v>0.02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上原 肇</cp:lastModifiedBy>
  <dcterms:created xsi:type="dcterms:W3CDTF">2018-12-03T09:28:58Z</dcterms:created>
  <dcterms:modified xsi:type="dcterms:W3CDTF">2019-01-29T02:02:05Z</dcterms:modified>
  <cp:category/>
</cp:coreProperties>
</file>