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CLJ291\Desktop\14那賀町\"/>
    </mc:Choice>
  </mc:AlternateContent>
  <workbookProtection workbookAlgorithmName="SHA-512" workbookHashValue="9qkF92C5VzvXknHhtrKNW5KROZq08U5luzTeGhHmidD0tE3u2fh9yOu2BM3RgyB1p4JAP5CZZfxLTwbwPeD1OQ==" workbookSaltValue="3np/NPeRac1FkFChP9lk/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<sst xmlns="http://schemas.openxmlformats.org/spreadsheetml/2006/main" count="240" uniqueCount="126">
  <si>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</si>
  <si>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</si>
  <si>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</si>
  <si>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</si>
  <si>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</si>
  <si>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</si>
  <si>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</si>
  <si>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</si>
  <si>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</si>
  <si>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</si>
  <si>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</si>
  <si>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</si>
  <si>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</si>
  <si>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</si>
  <si>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</si>
  <si>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</si>
  <si>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</si>
  <si>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</si>
  <si>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</si>
  <si>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</si>
  <si>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</si>
  <si>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</si>
  <si>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</si>
  <si>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</si>
  <si>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</si>
  <si>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</si>
  <si>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</si>
  <si>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</si>
  <si>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</si>
  <si>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</si>
  <si>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</si>
  <si>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</si>
  <si>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</si>
  <si>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</si>
  <si>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</si>
  <si>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</si>
  <si>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</si>
  <si>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</si>
  <si>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</si>
  <si>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</si>
  <si>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</si>
  <si>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</si>
  <si>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</si>
  <si>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</si>
  <si>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</si>
  <si>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</si>
  <si>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</si>
  <si>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</si>
  <si>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</si>
  <si>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</si>
  <si>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</si>
  <si>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</si>
  <si>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</si>
  <si>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</si>
  <si>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</si>
  <si>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</si>
  <si>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</si>
  <si>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</si>
  <si>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</si>
  <si>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</si>
  <si>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</si>
  <si>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</si>
  <si>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</si>
  <si>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</si>
  <si>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</si>
  <si>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</si>
  <si>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</si>
  <si>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</si>
  <si>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</si>
  <si>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</si>
  <si>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</si>
  <si>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</si>
  <si>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</si>
  <si>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</si>
  <si>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</si>
  <si>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</si>
  <si>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</si>
  <si>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</si>
  <si>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</si>
  <si>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</si>
  <si>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</si>
  <si>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</si>
  <si>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</si>
  <si>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</si>
  <si>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</si>
  <si>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</si>
  <si>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</si>
  <si>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</si>
  <si>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</si>
  <si>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</si>
  <si>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</si>
  <si>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</si>
  <si>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</si>
  <si>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</si>
  <si>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</si>
  <si>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</si>
  <si>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</si>
  <si>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</si>
  <si>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</si>
  <si>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</si>
  <si>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</si>
  <si>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</si>
  <si>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</si>
  <si>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</si>
  <si>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</si>
  <si>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</si>
  <si>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</si>
  <si>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</si>
  <si>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</si>
  <si>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</si>
  <si>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那賀町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</si>
  <si>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</si>
  <si>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</si>
  <si>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</si>
  <si>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</si>
  <si>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</si>
  <si>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</si>
  <si>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</si>
  <si>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</si>
  <si>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</si>
  <si>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</si>
  <si>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</si>
  <si>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</si>
  <si>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が下がってきており、今後人口減少による料金収入の減少も見込まれる。施設も老朽化しており、今後大規模な機器の更新等を行うことになれば、多大な経費をようするため、計画的な更新に努めることが求められる。</t>
    <phoneticPr fontId="4"/>
  </si>
  <si>
    <t>供用開始から15年以上経過しており、機能診断を行った上で計画的に改築を行っていく必要がある。</t>
    <phoneticPr fontId="4"/>
  </si>
  <si>
    <t>今後、料金収入の減少や施設老朽化による更新等により経営悪化が見込まれる。経営改善の取り組みや今後の長寿命化に向け、計画的な施設の更新を進めていかなければならない。また、接続率の向上に向けた取り組みも行っていくこと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</si>
</sst>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BC2-4C1E-BD8D-77B0B5C84DDE}"/>
            </c:ext>
          </c:extLst>
        </c:ser>
        <c:dLbls>
          <c:showLegendKey val="0"/>
          <c:showVal val="0"/>
          <c:showCatName val="0"/>
          <c:showSerName val="0"/>
          <c:showPercent val="0"/>
          <c:showBubbleSize val="0"/>
        </c:dLbls>
        <c:gapWidth val="150"/>
        <c:axId val="112408800"/>
        <c:axId val="11240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ABC2-4C1E-BD8D-77B0B5C84DDE}"/>
            </c:ext>
          </c:extLst>
        </c:ser>
        <c:dLbls>
          <c:showLegendKey val="0"/>
          <c:showVal val="0"/>
          <c:showCatName val="0"/>
          <c:showSerName val="0"/>
          <c:showPercent val="0"/>
          <c:showBubbleSize val="0"/>
        </c:dLbls>
        <c:marker val="1"/>
        <c:smooth val="0"/>
        <c:axId val="112408800"/>
        <c:axId val="112409184"/>
      </c:lineChart>
      <c:dateAx>
        <c:axId val="112408800"/>
        <c:scaling>
          <c:orientation val="minMax"/>
        </c:scaling>
        <c:delete val="1"/>
        <c:axPos val="b"/>
        <c:numFmt formatCode="ge" sourceLinked="1"/>
        <c:majorTickMark val="none"/>
        <c:minorTickMark val="none"/>
        <c:tickLblPos val="none"/>
        <c:crossAx val="112409184"/>
        <c:crosses val="autoZero"/>
        <c:auto val="1"/>
        <c:lblOffset val="100"/>
        <c:baseTimeUnit val="years"/>
      </c:dateAx>
      <c:valAx>
        <c:axId val="11240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56.89</c:v>
                </c:pt>
                <c:pt idx="1">
                  <c:v>56.89</c:v>
                </c:pt>
                <c:pt idx="2">
                  <c:v>56.89</c:v>
                </c:pt>
                <c:pt idx="3">
                  <c:v>56.89</c:v>
                </c:pt>
                <c:pt idx="4">
                  <c:v>56.89</c:v>
                </c:pt>
              </c:numCache>
            </c:numRef>
          </c:val>
          <c:extLst xmlns:c16r2="http://schemas.microsoft.com/office/drawing/2015/06/chart">
            <c:ext xmlns:c16="http://schemas.microsoft.com/office/drawing/2014/chart" uri="{C3380CC4-5D6E-409C-BE32-E72D297353CC}">
              <c16:uniqueId val="{00000000-0902-44B9-B24E-A98A7A3FCB64}"/>
            </c:ext>
          </c:extLst>
        </c:ser>
        <c:dLbls>
          <c:showLegendKey val="0"/>
          <c:showVal val="0"/>
          <c:showCatName val="0"/>
          <c:showSerName val="0"/>
          <c:showPercent val="0"/>
          <c:showBubbleSize val="0"/>
        </c:dLbls>
        <c:gapWidth val="150"/>
        <c:axId val="142883928"/>
        <c:axId val="14288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0902-44B9-B24E-A98A7A3FCB64}"/>
            </c:ext>
          </c:extLst>
        </c:ser>
        <c:dLbls>
          <c:showLegendKey val="0"/>
          <c:showVal val="0"/>
          <c:showCatName val="0"/>
          <c:showSerName val="0"/>
          <c:showPercent val="0"/>
          <c:showBubbleSize val="0"/>
        </c:dLbls>
        <c:marker val="1"/>
        <c:smooth val="0"/>
        <c:axId val="142883928"/>
        <c:axId val="142884320"/>
      </c:lineChart>
      <c:dateAx>
        <c:axId val="142883928"/>
        <c:scaling>
          <c:orientation val="minMax"/>
        </c:scaling>
        <c:delete val="1"/>
        <c:axPos val="b"/>
        <c:numFmt formatCode="ge" sourceLinked="1"/>
        <c:majorTickMark val="none"/>
        <c:minorTickMark val="none"/>
        <c:tickLblPos val="none"/>
        <c:crossAx val="142884320"/>
        <c:crosses val="autoZero"/>
        <c:auto val="1"/>
        <c:lblOffset val="100"/>
        <c:baseTimeUnit val="years"/>
      </c:dateAx>
      <c:valAx>
        <c:axId val="1428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8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93.65</c:v>
                </c:pt>
                <c:pt idx="1">
                  <c:v>93.56</c:v>
                </c:pt>
                <c:pt idx="2">
                  <c:v>95.44</c:v>
                </c:pt>
                <c:pt idx="3">
                  <c:v>95.37</c:v>
                </c:pt>
                <c:pt idx="4">
                  <c:v>95.69</c:v>
                </c:pt>
              </c:numCache>
            </c:numRef>
          </c:val>
          <c:extLst xmlns:c16r2="http://schemas.microsoft.com/office/drawing/2015/06/chart">
            <c:ext xmlns:c16="http://schemas.microsoft.com/office/drawing/2014/chart" uri="{C3380CC4-5D6E-409C-BE32-E72D297353CC}">
              <c16:uniqueId val="{00000000-B4E5-4042-9383-471D8AAFD0A8}"/>
            </c:ext>
          </c:extLst>
        </c:ser>
        <c:dLbls>
          <c:showLegendKey val="0"/>
          <c:showVal val="0"/>
          <c:showCatName val="0"/>
          <c:showSerName val="0"/>
          <c:showPercent val="0"/>
          <c:showBubbleSize val="0"/>
        </c:dLbls>
        <c:gapWidth val="150"/>
        <c:axId val="142895640"/>
        <c:axId val="14288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B4E5-4042-9383-471D8AAFD0A8}"/>
            </c:ext>
          </c:extLst>
        </c:ser>
        <c:dLbls>
          <c:showLegendKey val="0"/>
          <c:showVal val="0"/>
          <c:showCatName val="0"/>
          <c:showSerName val="0"/>
          <c:showPercent val="0"/>
          <c:showBubbleSize val="0"/>
        </c:dLbls>
        <c:marker val="1"/>
        <c:smooth val="0"/>
        <c:axId val="142895640"/>
        <c:axId val="142885496"/>
      </c:lineChart>
      <c:dateAx>
        <c:axId val="142895640"/>
        <c:scaling>
          <c:orientation val="minMax"/>
        </c:scaling>
        <c:delete val="1"/>
        <c:axPos val="b"/>
        <c:numFmt formatCode="ge" sourceLinked="1"/>
        <c:majorTickMark val="none"/>
        <c:minorTickMark val="none"/>
        <c:tickLblPos val="none"/>
        <c:crossAx val="142885496"/>
        <c:crosses val="autoZero"/>
        <c:auto val="1"/>
        <c:lblOffset val="100"/>
        <c:baseTimeUnit val="years"/>
      </c:dateAx>
      <c:valAx>
        <c:axId val="14288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9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94.64</c:v>
                </c:pt>
                <c:pt idx="1">
                  <c:v>96.87</c:v>
                </c:pt>
                <c:pt idx="2">
                  <c:v>95.01</c:v>
                </c:pt>
                <c:pt idx="3">
                  <c:v>81.81</c:v>
                </c:pt>
                <c:pt idx="4">
                  <c:v>90.37</c:v>
                </c:pt>
              </c:numCache>
            </c:numRef>
          </c:val>
          <c:extLst xmlns:c16r2="http://schemas.microsoft.com/office/drawing/2015/06/chart">
            <c:ext xmlns:c16="http://schemas.microsoft.com/office/drawing/2014/chart" uri="{C3380CC4-5D6E-409C-BE32-E72D297353CC}">
              <c16:uniqueId val="{00000000-1A5D-46CC-AF48-5B9641AD5994}"/>
            </c:ext>
          </c:extLst>
        </c:ser>
        <c:dLbls>
          <c:showLegendKey val="0"/>
          <c:showVal val="0"/>
          <c:showCatName val="0"/>
          <c:showSerName val="0"/>
          <c:showPercent val="0"/>
          <c:showBubbleSize val="0"/>
        </c:dLbls>
        <c:gapWidth val="150"/>
        <c:axId val="142151384"/>
        <c:axId val="14222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5D-46CC-AF48-5B9641AD5994}"/>
            </c:ext>
          </c:extLst>
        </c:ser>
        <c:dLbls>
          <c:showLegendKey val="0"/>
          <c:showVal val="0"/>
          <c:showCatName val="0"/>
          <c:showSerName val="0"/>
          <c:showPercent val="0"/>
          <c:showBubbleSize val="0"/>
        </c:dLbls>
        <c:marker val="1"/>
        <c:smooth val="0"/>
        <c:axId val="142151384"/>
        <c:axId val="142224184"/>
      </c:lineChart>
      <c:dateAx>
        <c:axId val="142151384"/>
        <c:scaling>
          <c:orientation val="minMax"/>
        </c:scaling>
        <c:delete val="1"/>
        <c:axPos val="b"/>
        <c:numFmt formatCode="ge" sourceLinked="1"/>
        <c:majorTickMark val="none"/>
        <c:minorTickMark val="none"/>
        <c:tickLblPos val="none"/>
        <c:crossAx val="142224184"/>
        <c:crosses val="autoZero"/>
        <c:auto val="1"/>
        <c:lblOffset val="100"/>
        <c:baseTimeUnit val="years"/>
      </c:dateAx>
      <c:valAx>
        <c:axId val="14222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5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54-4F9D-BB0F-1CEC1EF40907}"/>
            </c:ext>
          </c:extLst>
        </c:ser>
        <c:dLbls>
          <c:showLegendKey val="0"/>
          <c:showVal val="0"/>
          <c:showCatName val="0"/>
          <c:showSerName val="0"/>
          <c:showPercent val="0"/>
          <c:showBubbleSize val="0"/>
        </c:dLbls>
        <c:gapWidth val="150"/>
        <c:axId val="142988720"/>
        <c:axId val="14298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54-4F9D-BB0F-1CEC1EF40907}"/>
            </c:ext>
          </c:extLst>
        </c:ser>
        <c:dLbls>
          <c:showLegendKey val="0"/>
          <c:showVal val="0"/>
          <c:showCatName val="0"/>
          <c:showSerName val="0"/>
          <c:showPercent val="0"/>
          <c:showBubbleSize val="0"/>
        </c:dLbls>
        <c:marker val="1"/>
        <c:smooth val="0"/>
        <c:axId val="142988720"/>
        <c:axId val="142989104"/>
      </c:lineChart>
      <c:dateAx>
        <c:axId val="142988720"/>
        <c:scaling>
          <c:orientation val="minMax"/>
        </c:scaling>
        <c:delete val="1"/>
        <c:axPos val="b"/>
        <c:numFmt formatCode="ge" sourceLinked="1"/>
        <c:majorTickMark val="none"/>
        <c:minorTickMark val="none"/>
        <c:tickLblPos val="none"/>
        <c:crossAx val="142989104"/>
        <c:crosses val="autoZero"/>
        <c:auto val="1"/>
        <c:lblOffset val="100"/>
        <c:baseTimeUnit val="years"/>
      </c:dateAx>
      <c:valAx>
        <c:axId val="14298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8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DD-4335-8FA3-37EDAD0DFD20}"/>
            </c:ext>
          </c:extLst>
        </c:ser>
        <c:dLbls>
          <c:showLegendKey val="0"/>
          <c:showVal val="0"/>
          <c:showCatName val="0"/>
          <c:showSerName val="0"/>
          <c:showPercent val="0"/>
          <c:showBubbleSize val="0"/>
        </c:dLbls>
        <c:gapWidth val="150"/>
        <c:axId val="142242376"/>
        <c:axId val="1430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DD-4335-8FA3-37EDAD0DFD20}"/>
            </c:ext>
          </c:extLst>
        </c:ser>
        <c:dLbls>
          <c:showLegendKey val="0"/>
          <c:showVal val="0"/>
          <c:showCatName val="0"/>
          <c:showSerName val="0"/>
          <c:showPercent val="0"/>
          <c:showBubbleSize val="0"/>
        </c:dLbls>
        <c:marker val="1"/>
        <c:smooth val="0"/>
        <c:axId val="142242376"/>
        <c:axId val="143036032"/>
      </c:lineChart>
      <c:dateAx>
        <c:axId val="142242376"/>
        <c:scaling>
          <c:orientation val="minMax"/>
        </c:scaling>
        <c:delete val="1"/>
        <c:axPos val="b"/>
        <c:numFmt formatCode="ge" sourceLinked="1"/>
        <c:majorTickMark val="none"/>
        <c:minorTickMark val="none"/>
        <c:tickLblPos val="none"/>
        <c:crossAx val="143036032"/>
        <c:crosses val="autoZero"/>
        <c:auto val="1"/>
        <c:lblOffset val="100"/>
        <c:baseTimeUnit val="years"/>
      </c:dateAx>
      <c:valAx>
        <c:axId val="1430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24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AD-43FD-BFA6-20F44F288B9C}"/>
            </c:ext>
          </c:extLst>
        </c:ser>
        <c:dLbls>
          <c:showLegendKey val="0"/>
          <c:showVal val="0"/>
          <c:showCatName val="0"/>
          <c:showSerName val="0"/>
          <c:showPercent val="0"/>
          <c:showBubbleSize val="0"/>
        </c:dLbls>
        <c:gapWidth val="150"/>
        <c:axId val="142896032"/>
        <c:axId val="14289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AD-43FD-BFA6-20F44F288B9C}"/>
            </c:ext>
          </c:extLst>
        </c:ser>
        <c:dLbls>
          <c:showLegendKey val="0"/>
          <c:showVal val="0"/>
          <c:showCatName val="0"/>
          <c:showSerName val="0"/>
          <c:showPercent val="0"/>
          <c:showBubbleSize val="0"/>
        </c:dLbls>
        <c:marker val="1"/>
        <c:smooth val="0"/>
        <c:axId val="142896032"/>
        <c:axId val="142896424"/>
      </c:lineChart>
      <c:dateAx>
        <c:axId val="142896032"/>
        <c:scaling>
          <c:orientation val="minMax"/>
        </c:scaling>
        <c:delete val="1"/>
        <c:axPos val="b"/>
        <c:numFmt formatCode="ge" sourceLinked="1"/>
        <c:majorTickMark val="none"/>
        <c:minorTickMark val="none"/>
        <c:tickLblPos val="none"/>
        <c:crossAx val="142896424"/>
        <c:crosses val="autoZero"/>
        <c:auto val="1"/>
        <c:lblOffset val="100"/>
        <c:baseTimeUnit val="years"/>
      </c:dateAx>
      <c:valAx>
        <c:axId val="14289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B4-4B86-BFB7-09BB2CD4238A}"/>
            </c:ext>
          </c:extLst>
        </c:ser>
        <c:dLbls>
          <c:showLegendKey val="0"/>
          <c:showVal val="0"/>
          <c:showCatName val="0"/>
          <c:showSerName val="0"/>
          <c:showPercent val="0"/>
          <c:showBubbleSize val="0"/>
        </c:dLbls>
        <c:gapWidth val="150"/>
        <c:axId val="142683320"/>
        <c:axId val="1426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B4-4B86-BFB7-09BB2CD4238A}"/>
            </c:ext>
          </c:extLst>
        </c:ser>
        <c:dLbls>
          <c:showLegendKey val="0"/>
          <c:showVal val="0"/>
          <c:showCatName val="0"/>
          <c:showSerName val="0"/>
          <c:showPercent val="0"/>
          <c:showBubbleSize val="0"/>
        </c:dLbls>
        <c:marker val="1"/>
        <c:smooth val="0"/>
        <c:axId val="142683320"/>
        <c:axId val="142683712"/>
      </c:lineChart>
      <c:dateAx>
        <c:axId val="142683320"/>
        <c:scaling>
          <c:orientation val="minMax"/>
        </c:scaling>
        <c:delete val="1"/>
        <c:axPos val="b"/>
        <c:numFmt formatCode="ge" sourceLinked="1"/>
        <c:majorTickMark val="none"/>
        <c:minorTickMark val="none"/>
        <c:tickLblPos val="none"/>
        <c:crossAx val="142683712"/>
        <c:crosses val="autoZero"/>
        <c:auto val="1"/>
        <c:lblOffset val="100"/>
        <c:baseTimeUnit val="years"/>
      </c:dateAx>
      <c:valAx>
        <c:axId val="1426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8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41.97</c:v>
                </c:pt>
                <c:pt idx="3">
                  <c:v>0</c:v>
                </c:pt>
                <c:pt idx="4">
                  <c:v>0</c:v>
                </c:pt>
              </c:numCache>
            </c:numRef>
          </c:val>
          <c:extLst xmlns:c16r2="http://schemas.microsoft.com/office/drawing/2015/06/chart">
            <c:ext xmlns:c16="http://schemas.microsoft.com/office/drawing/2014/chart" uri="{C3380CC4-5D6E-409C-BE32-E72D297353CC}">
              <c16:uniqueId val="{00000000-B78B-40DB-A14D-122346D881EC}"/>
            </c:ext>
          </c:extLst>
        </c:ser>
        <c:dLbls>
          <c:showLegendKey val="0"/>
          <c:showVal val="0"/>
          <c:showCatName val="0"/>
          <c:showSerName val="0"/>
          <c:showPercent val="0"/>
          <c:showBubbleSize val="0"/>
        </c:dLbls>
        <c:gapWidth val="150"/>
        <c:axId val="142684888"/>
        <c:axId val="14268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B78B-40DB-A14D-122346D881EC}"/>
            </c:ext>
          </c:extLst>
        </c:ser>
        <c:dLbls>
          <c:showLegendKey val="0"/>
          <c:showVal val="0"/>
          <c:showCatName val="0"/>
          <c:showSerName val="0"/>
          <c:showPercent val="0"/>
          <c:showBubbleSize val="0"/>
        </c:dLbls>
        <c:marker val="1"/>
        <c:smooth val="0"/>
        <c:axId val="142684888"/>
        <c:axId val="142685280"/>
      </c:lineChart>
      <c:dateAx>
        <c:axId val="142684888"/>
        <c:scaling>
          <c:orientation val="minMax"/>
        </c:scaling>
        <c:delete val="1"/>
        <c:axPos val="b"/>
        <c:numFmt formatCode="ge" sourceLinked="1"/>
        <c:majorTickMark val="none"/>
        <c:minorTickMark val="none"/>
        <c:tickLblPos val="none"/>
        <c:crossAx val="142685280"/>
        <c:crosses val="autoZero"/>
        <c:auto val="1"/>
        <c:lblOffset val="100"/>
        <c:baseTimeUnit val="years"/>
      </c:dateAx>
      <c:valAx>
        <c:axId val="1426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8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89.33</c:v>
                </c:pt>
                <c:pt idx="1">
                  <c:v>92.6</c:v>
                </c:pt>
                <c:pt idx="2">
                  <c:v>89.4</c:v>
                </c:pt>
                <c:pt idx="3">
                  <c:v>58</c:v>
                </c:pt>
                <c:pt idx="4">
                  <c:v>70.37</c:v>
                </c:pt>
              </c:numCache>
            </c:numRef>
          </c:val>
          <c:extLst xmlns:c16r2="http://schemas.microsoft.com/office/drawing/2015/06/chart">
            <c:ext xmlns:c16="http://schemas.microsoft.com/office/drawing/2014/chart" uri="{C3380CC4-5D6E-409C-BE32-E72D297353CC}">
              <c16:uniqueId val="{00000000-2E3E-438F-B93B-D00F05BDE393}"/>
            </c:ext>
          </c:extLst>
        </c:ser>
        <c:dLbls>
          <c:showLegendKey val="0"/>
          <c:showVal val="0"/>
          <c:showCatName val="0"/>
          <c:showSerName val="0"/>
          <c:showPercent val="0"/>
          <c:showBubbleSize val="0"/>
        </c:dLbls>
        <c:gapWidth val="150"/>
        <c:axId val="142882360"/>
        <c:axId val="14288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E3E-438F-B93B-D00F05BDE393}"/>
            </c:ext>
          </c:extLst>
        </c:ser>
        <c:dLbls>
          <c:showLegendKey val="0"/>
          <c:showVal val="0"/>
          <c:showCatName val="0"/>
          <c:showSerName val="0"/>
          <c:showPercent val="0"/>
          <c:showBubbleSize val="0"/>
        </c:dLbls>
        <c:marker val="1"/>
        <c:smooth val="0"/>
        <c:axId val="142882360"/>
        <c:axId val="142882752"/>
      </c:lineChart>
      <c:dateAx>
        <c:axId val="142882360"/>
        <c:scaling>
          <c:orientation val="minMax"/>
        </c:scaling>
        <c:delete val="1"/>
        <c:axPos val="b"/>
        <c:numFmt formatCode="ge" sourceLinked="1"/>
        <c:majorTickMark val="none"/>
        <c:minorTickMark val="none"/>
        <c:tickLblPos val="none"/>
        <c:crossAx val="142882752"/>
        <c:crosses val="autoZero"/>
        <c:auto val="1"/>
        <c:lblOffset val="100"/>
        <c:baseTimeUnit val="years"/>
      </c:dateAx>
      <c:valAx>
        <c:axId val="1428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8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154.22</c:v>
                </c:pt>
                <c:pt idx="1">
                  <c:v>145.36000000000001</c:v>
                </c:pt>
                <c:pt idx="2">
                  <c:v>157.96</c:v>
                </c:pt>
                <c:pt idx="3">
                  <c:v>243.14</c:v>
                </c:pt>
                <c:pt idx="4">
                  <c:v>209.43</c:v>
                </c:pt>
              </c:numCache>
            </c:numRef>
          </c:val>
          <c:extLst xmlns:c16r2="http://schemas.microsoft.com/office/drawing/2015/06/chart">
            <c:ext xmlns:c16="http://schemas.microsoft.com/office/drawing/2014/chart" uri="{C3380CC4-5D6E-409C-BE32-E72D297353CC}">
              <c16:uniqueId val="{00000000-9068-423E-A49A-3150C01AD45A}"/>
            </c:ext>
          </c:extLst>
        </c:ser>
        <c:dLbls>
          <c:showLegendKey val="0"/>
          <c:showVal val="0"/>
          <c:showCatName val="0"/>
          <c:showSerName val="0"/>
          <c:showPercent val="0"/>
          <c:showBubbleSize val="0"/>
        </c:dLbls>
        <c:gapWidth val="150"/>
        <c:axId val="142895248"/>
        <c:axId val="14289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9068-423E-A49A-3150C01AD45A}"/>
            </c:ext>
          </c:extLst>
        </c:ser>
        <c:dLbls>
          <c:showLegendKey val="0"/>
          <c:showVal val="0"/>
          <c:showCatName val="0"/>
          <c:showSerName val="0"/>
          <c:showPercent val="0"/>
          <c:showBubbleSize val="0"/>
        </c:dLbls>
        <c:marker val="1"/>
        <c:smooth val="0"/>
        <c:axId val="142895248"/>
        <c:axId val="142894856"/>
      </c:lineChart>
      <c:dateAx>
        <c:axId val="142895248"/>
        <c:scaling>
          <c:orientation val="minMax"/>
        </c:scaling>
        <c:delete val="1"/>
        <c:axPos val="b"/>
        <c:numFmt formatCode="ge" sourceLinked="1"/>
        <c:majorTickMark val="none"/>
        <c:minorTickMark val="none"/>
        <c:tickLblPos val="none"/>
        <c:crossAx val="142894856"/>
        <c:crosses val="autoZero"/>
        <c:auto val="1"/>
        <c:lblOffset val="100"/>
        <c:baseTimeUnit val="years"/>
      </c:dateAx>
      <c:valAx>
        <c:axId val="14289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9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那賀町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8591</v>
      </c>
      <c r="AM8" s="66"/>
      <c r="AN8" s="66"/>
      <c r="AO8" s="66"/>
      <c r="AP8" s="66"/>
      <c r="AQ8" s="66"/>
      <c r="AR8" s="66"/>
      <c r="AS8" s="66"/>
      <c r="AT8" s="65">
        <f>データ!T6</f>
        <v>694.98</v>
      </c>
      <c r="AU8" s="65"/>
      <c r="AV8" s="65"/>
      <c r="AW8" s="65"/>
      <c r="AX8" s="65"/>
      <c r="AY8" s="65"/>
      <c r="AZ8" s="65"/>
      <c r="BA8" s="65"/>
      <c r="BB8" s="65">
        <f>データ!U6</f>
        <v>12.36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35</v>
      </c>
      <c r="Q10" s="65"/>
      <c r="R10" s="65"/>
      <c r="S10" s="65"/>
      <c r="T10" s="65"/>
      <c r="U10" s="65"/>
      <c r="V10" s="65"/>
      <c r="W10" s="65">
        <f>データ!Q6</f>
        <v>100</v>
      </c>
      <c r="X10" s="65"/>
      <c r="Y10" s="65"/>
      <c r="Z10" s="65"/>
      <c r="AA10" s="65"/>
      <c r="AB10" s="65"/>
      <c r="AC10" s="65"/>
      <c r="AD10" s="66">
        <f>データ!R6</f>
        <v>3780</v>
      </c>
      <c r="AE10" s="66"/>
      <c r="AF10" s="66"/>
      <c r="AG10" s="66"/>
      <c r="AH10" s="66"/>
      <c r="AI10" s="66"/>
      <c r="AJ10" s="66"/>
      <c r="AK10" s="2"/>
      <c r="AL10" s="66">
        <f>データ!V6</f>
        <v>2973</v>
      </c>
      <c r="AM10" s="66"/>
      <c r="AN10" s="66"/>
      <c r="AO10" s="66"/>
      <c r="AP10" s="66"/>
      <c r="AQ10" s="66"/>
      <c r="AR10" s="66"/>
      <c r="AS10" s="66"/>
      <c r="AT10" s="65">
        <f>データ!W6</f>
        <v>2.91</v>
      </c>
      <c r="AU10" s="65"/>
      <c r="AV10" s="65"/>
      <c r="AW10" s="65"/>
      <c r="AX10" s="65"/>
      <c r="AY10" s="65"/>
      <c r="AZ10" s="65"/>
      <c r="BA10" s="65"/>
      <c r="BB10" s="65">
        <f>データ!X6</f>
        <v>1021.65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rdplYXXmpabOXZBK3FizVZ5AHIJdGEds+UY548lnQKYT++xoXPH8ijoT6KWUXIMZ2UwPtUN/6gB06kCESKsLww==" saltValue="xdI2AaF0DeIdyc0ZvcLYP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363685</v>
      </c>
      <c r="D6" s="32">
        <f t="shared" si="3"/>
        <v>47</v>
      </c>
      <c r="E6" s="32">
        <f t="shared" si="3"/>
        <v>17</v>
      </c>
      <c r="F6" s="32">
        <f t="shared" si="3"/>
        <v>5</v>
      </c>
      <c r="G6" s="32">
        <f t="shared" si="3"/>
        <v>0</v>
      </c>
      <c r="H6" s="32" t="str">
        <f t="shared" si="3"/>
        <v>徳島県　那賀町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35</v>
      </c>
      <c r="Q6" s="33">
        <f t="shared" si="3"/>
        <v>100</v>
      </c>
      <c r="R6" s="33">
        <f t="shared" si="3"/>
        <v>3780</v>
      </c>
      <c r="S6" s="33">
        <f t="shared" si="3"/>
        <v>8591</v>
      </c>
      <c r="T6" s="33">
        <f t="shared" si="3"/>
        <v>694.98</v>
      </c>
      <c r="U6" s="33">
        <f t="shared" si="3"/>
        <v>12.36</v>
      </c>
      <c r="V6" s="33">
        <f t="shared" si="3"/>
        <v>2973</v>
      </c>
      <c r="W6" s="33">
        <f t="shared" si="3"/>
        <v>2.91</v>
      </c>
      <c r="X6" s="33">
        <f t="shared" si="3"/>
        <v>1021.65</v>
      </c>
      <c r="Y6" s="34">
        <f>IF(Y7="",NA(),Y7)</f>
        <v>94.64</v>
      </c>
      <c r="Z6" s="34">
        <f t="shared" ref="Z6:AH6" si="4">IF(Z7="",NA(),Z7)</f>
        <v>96.87</v>
      </c>
      <c r="AA6" s="34">
        <f t="shared" si="4"/>
        <v>95.01</v>
      </c>
      <c r="AB6" s="34">
        <f t="shared" si="4"/>
        <v>81.81</v>
      </c>
      <c r="AC6" s="34">
        <f t="shared" si="4"/>
        <v>90.37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41.97</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89.33</v>
      </c>
      <c r="BR6" s="34">
        <f t="shared" ref="BR6:BZ6" si="8">IF(BR7="",NA(),BR7)</f>
        <v>92.6</v>
      </c>
      <c r="BS6" s="34">
        <f t="shared" si="8"/>
        <v>89.4</v>
      </c>
      <c r="BT6" s="34">
        <f t="shared" si="8"/>
        <v>58</v>
      </c>
      <c r="BU6" s="34">
        <f t="shared" si="8"/>
        <v>70.37</v>
      </c>
      <c r="BV6" s="34">
        <f t="shared" si="8"/>
        <v>50.9</v>
      </c>
      <c r="BW6" s="34">
        <f t="shared" si="8"/>
        <v>50.82</v>
      </c>
      <c r="BX6" s="34">
        <f t="shared" si="8"/>
        <v>52.19</v>
      </c>
      <c r="BY6" s="34">
        <f t="shared" si="8"/>
        <v>55.32</v>
      </c>
      <c r="BZ6" s="34">
        <f t="shared" si="8"/>
        <v>59.8</v>
      </c>
      <c r="CA6" s="33" t="str">
        <f>IF(CA7="","",IF(CA7="-","【-】","【"&amp;SUBSTITUTE(TEXT(CA7,"#,##0.00"),"-","△")&amp;"】"))</f>
        <v>【60.64】</v>
      </c>
      <c r="CB6" s="34">
        <f>IF(CB7="",NA(),CB7)</f>
        <v>154.22</v>
      </c>
      <c r="CC6" s="34">
        <f t="shared" ref="CC6:CK6" si="9">IF(CC7="",NA(),CC7)</f>
        <v>145.36000000000001</v>
      </c>
      <c r="CD6" s="34">
        <f t="shared" si="9"/>
        <v>157.96</v>
      </c>
      <c r="CE6" s="34">
        <f t="shared" si="9"/>
        <v>243.14</v>
      </c>
      <c r="CF6" s="34">
        <f t="shared" si="9"/>
        <v>209.43</v>
      </c>
      <c r="CG6" s="34">
        <f t="shared" si="9"/>
        <v>293.27</v>
      </c>
      <c r="CH6" s="34">
        <f t="shared" si="9"/>
        <v>300.52</v>
      </c>
      <c r="CI6" s="34">
        <f t="shared" si="9"/>
        <v>296.14</v>
      </c>
      <c r="CJ6" s="34">
        <f t="shared" si="9"/>
        <v>283.17</v>
      </c>
      <c r="CK6" s="34">
        <f t="shared" si="9"/>
        <v>263.76</v>
      </c>
      <c r="CL6" s="33" t="str">
        <f>IF(CL7="","",IF(CL7="-","【-】","【"&amp;SUBSTITUTE(TEXT(CL7,"#,##0.00"),"-","△")&amp;"】"))</f>
        <v>【255.52】</v>
      </c>
      <c r="CM6" s="34">
        <f>IF(CM7="",NA(),CM7)</f>
        <v>56.89</v>
      </c>
      <c r="CN6" s="34">
        <f t="shared" ref="CN6:CV6" si="10">IF(CN7="",NA(),CN7)</f>
        <v>56.89</v>
      </c>
      <c r="CO6" s="34">
        <f t="shared" si="10"/>
        <v>56.89</v>
      </c>
      <c r="CP6" s="34">
        <f t="shared" si="10"/>
        <v>56.89</v>
      </c>
      <c r="CQ6" s="34">
        <f t="shared" si="10"/>
        <v>56.89</v>
      </c>
      <c r="CR6" s="34">
        <f t="shared" si="10"/>
        <v>53.78</v>
      </c>
      <c r="CS6" s="34">
        <f t="shared" si="10"/>
        <v>53.24</v>
      </c>
      <c r="CT6" s="34">
        <f t="shared" si="10"/>
        <v>52.31</v>
      </c>
      <c r="CU6" s="34">
        <f t="shared" si="10"/>
        <v>60.65</v>
      </c>
      <c r="CV6" s="34">
        <f t="shared" si="10"/>
        <v>51.75</v>
      </c>
      <c r="CW6" s="33" t="str">
        <f>IF(CW7="","",IF(CW7="-","【-】","【"&amp;SUBSTITUTE(TEXT(CW7,"#,##0.00"),"-","△")&amp;"】"))</f>
        <v>【52.49】</v>
      </c>
      <c r="CX6" s="34">
        <f>IF(CX7="",NA(),CX7)</f>
        <v>93.65</v>
      </c>
      <c r="CY6" s="34">
        <f t="shared" ref="CY6:DG6" si="11">IF(CY7="",NA(),CY7)</f>
        <v>93.56</v>
      </c>
      <c r="CZ6" s="34">
        <f t="shared" si="11"/>
        <v>95.44</v>
      </c>
      <c r="DA6" s="34">
        <f t="shared" si="11"/>
        <v>95.37</v>
      </c>
      <c r="DB6" s="34">
        <f t="shared" si="11"/>
        <v>95.69</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363685</v>
      </c>
      <c r="D7" s="36">
        <v>47</v>
      </c>
      <c r="E7" s="36">
        <v>17</v>
      </c>
      <c r="F7" s="36">
        <v>5</v>
      </c>
      <c r="G7" s="36">
        <v>0</v>
      </c>
      <c r="H7" s="36" t="s">
        <v>110</v>
      </c>
      <c r="I7" s="36" t="s">
        <v>111</v>
      </c>
      <c r="J7" s="36" t="s">
        <v>112</v>
      </c>
      <c r="K7" s="36" t="s">
        <v>113</v>
      </c>
      <c r="L7" s="36" t="s">
        <v>114</v>
      </c>
      <c r="M7" s="36" t="s">
        <v>115</v>
      </c>
      <c r="N7" s="37" t="s">
        <v>116</v>
      </c>
      <c r="O7" s="37" t="s">
        <v>117</v>
      </c>
      <c r="P7" s="37">
        <v>35</v>
      </c>
      <c r="Q7" s="37">
        <v>100</v>
      </c>
      <c r="R7" s="37">
        <v>3780</v>
      </c>
      <c r="S7" s="37">
        <v>8591</v>
      </c>
      <c r="T7" s="37">
        <v>694.98</v>
      </c>
      <c r="U7" s="37">
        <v>12.36</v>
      </c>
      <c r="V7" s="37">
        <v>2973</v>
      </c>
      <c r="W7" s="37">
        <v>2.91</v>
      </c>
      <c r="X7" s="37">
        <v>1021.65</v>
      </c>
      <c r="Y7" s="37">
        <v>94.64</v>
      </c>
      <c r="Z7" s="37">
        <v>96.87</v>
      </c>
      <c r="AA7" s="37">
        <v>95.01</v>
      </c>
      <c r="AB7" s="37">
        <v>81.81</v>
      </c>
      <c r="AC7" s="37">
        <v>90.37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41.97</v>
      </c>
      <c r="BI7" s="37">
        <v>0</v>
      </c>
      <c r="BJ7" s="37">
        <v>0</v>
      </c>
      <c r="BK7" s="37">
        <v>1126.77</v>
      </c>
      <c r="BL7" s="37">
        <v>1044.8</v>
      </c>
      <c r="BM7" s="37">
        <v>1081.8</v>
      </c>
      <c r="BN7" s="37">
        <v>974.93</v>
      </c>
      <c r="BO7" s="37">
        <v>855.8</v>
      </c>
      <c r="BP7" s="37">
        <v>814.89</v>
      </c>
      <c r="BQ7" s="37">
        <v>89.33</v>
      </c>
      <c r="BR7" s="37">
        <v>92.6</v>
      </c>
      <c r="BS7" s="37">
        <v>89.4</v>
      </c>
      <c r="BT7" s="37">
        <v>58</v>
      </c>
      <c r="BU7" s="37">
        <v>70.37</v>
      </c>
      <c r="BV7" s="37">
        <v>50.9</v>
      </c>
      <c r="BW7" s="37">
        <v>50.82</v>
      </c>
      <c r="BX7" s="37">
        <v>52.19</v>
      </c>
      <c r="BY7" s="37">
        <v>55.32</v>
      </c>
      <c r="BZ7" s="37">
        <v>59.8</v>
      </c>
      <c r="CA7" s="37">
        <v>60.64</v>
      </c>
      <c r="CB7" s="37">
        <v>154.22</v>
      </c>
      <c r="CC7" s="37">
        <v>145.36000000000001</v>
      </c>
      <c r="CD7" s="37">
        <v>157.96</v>
      </c>
      <c r="CE7" s="37">
        <v>243.14</v>
      </c>
      <c r="CF7" s="37">
        <v>209.43</v>
      </c>
      <c r="CG7" s="37">
        <v>293.27</v>
      </c>
      <c r="CH7" s="37">
        <v>300.52</v>
      </c>
      <c r="CI7" s="37">
        <v>296.14</v>
      </c>
      <c r="CJ7" s="37">
        <v>283.17</v>
      </c>
      <c r="CK7" s="37">
        <v>263.76</v>
      </c>
      <c r="CL7" s="37">
        <v>255.52</v>
      </c>
      <c r="CM7" s="37">
        <v>56.89</v>
      </c>
      <c r="CN7" s="37">
        <v>56.89</v>
      </c>
      <c r="CO7" s="37">
        <v>56.89</v>
      </c>
      <c r="CP7" s="37">
        <v>56.89</v>
      </c>
      <c r="CQ7" s="37">
        <v>56.89</v>
      </c>
      <c r="CR7" s="37">
        <v>53.78</v>
      </c>
      <c r="CS7" s="37">
        <v>53.24</v>
      </c>
      <c r="CT7" s="37">
        <v>52.31</v>
      </c>
      <c r="CU7" s="37">
        <v>60.65</v>
      </c>
      <c r="CV7" s="37">
        <v>51.75</v>
      </c>
      <c r="CW7" s="37">
        <v>52.49</v>
      </c>
      <c r="CX7" s="37">
        <v>93.65</v>
      </c>
      <c r="CY7" s="37">
        <v>93.56</v>
      </c>
      <c r="CZ7" s="37">
        <v>95.44</v>
      </c>
      <c r="DA7" s="37">
        <v>95.37</v>
      </c>
      <c r="DB7" s="37">
        <v>95.69</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2018-12-03T09:28:55Z</dcterms:created>
  <dcterms:modified xsi:type="dcterms:W3CDTF">2019-01-20T23:42:36Z</dcterms:modified>
  <cp:category/>
</cp:coreProperties>
</file>