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himoto-yuusuke\Desktop\"/>
    </mc:Choice>
  </mc:AlternateContent>
  <workbookProtection workbookAlgorithmName="SHA-512" workbookHashValue="MSdtPIoqg+QB/s4NDx1rXxbrkiFa88Fh2w8iw/roTHDY3MnugKWGfdV+HHcp2otO9Jb9HStbMtFP5Xo8phJaig==" workbookSaltValue="q9jfLLLOw0Ekq7ycDfHSzQ==" workbookSpinCount="100000" lockStructure="1"/>
  <bookViews>
    <workbookView xWindow="0" yWindow="0" windowWidth="21375" windowHeight="919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<sst xmlns="http://schemas.openxmlformats.org/spreadsheetml/2006/main" count="232" uniqueCount="120">
  <si>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</si>
  <si>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</si>
  <si>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</si>
  <si>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</si>
  <si>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</si>
  <si>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</si>
  <si>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</si>
  <si>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</si>
  <si>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</si>
  <si>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</si>
  <si>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</si>
  <si>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</si>
  <si>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</si>
  <si>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</si>
  <si>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</si>
  <si>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</si>
  <si>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</si>
  <si>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</si>
  <si>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</si>
  <si>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</si>
  <si>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</si>
  <si>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</si>
  <si>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</si>
  <si>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</si>
  <si>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</si>
  <si>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</si>
  <si>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</si>
  <si>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</si>
  <si>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</si>
  <si>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</si>
  <si>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</si>
  <si>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</si>
  <si>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</si>
  <si>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</si>
  <si>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</si>
  <si>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</si>
  <si>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</si>
  <si>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</si>
  <si>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</si>
  <si>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</si>
  <si>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</si>
  <si>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</si>
  <si>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</si>
  <si>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</si>
  <si>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</si>
  <si>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</si>
  <si>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</si>
  <si>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</si>
  <si>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</si>
  <si>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</si>
  <si>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</si>
  <si>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</si>
  <si>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</si>
  <si>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</si>
  <si>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</si>
  <si>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</si>
  <si>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</si>
  <si>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</si>
  <si>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</si>
  <si>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</si>
  <si>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</si>
  <si>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</si>
  <si>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</si>
  <si>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</si>
  <si>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</si>
  <si>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</si>
  <si>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</si>
  <si>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</si>
  <si>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</si>
  <si>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</si>
  <si>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</si>
  <si>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</si>
  <si>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</si>
  <si>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</si>
  <si>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</si>
  <si>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</si>
  <si>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</si>
  <si>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</si>
  <si>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</si>
  <si>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</si>
  <si>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</si>
  <si>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</si>
  <si>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</si>
  <si>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</si>
  <si>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</si>
  <si>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</si>
  <si>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</si>
  <si>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</si>
  <si>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</si>
  <si>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</si>
  <si>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</si>
  <si>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</si>
  <si>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</si>
  <si>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</si>
  <si>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</si>
  <si>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</si>
  <si>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</si>
  <si>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</si>
  <si>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</si>
  <si>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</si>
  <si>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</si>
  <si>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</si>
  <si>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</si>
  <si>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</si>
  <si>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</si>
  <si>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</si>
  <si>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</si>
  <si>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</si>
  <si>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</si>
  <si>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</si>
  <si>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</si>
  <si>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</si>
  <si>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</si>
  <si>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</si>
  <si>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</si>
  <si>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</si>
  <si>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</si>
  <si>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平成８年度～平成１６年度にかけて石綿セメント管等老朽管の更新を行っている。
　管路の更新率は類似団体平均値と比較しても大きな差異はない。
　道路の改修や公共下水道工事の施工に合わせ、水道管の更新を実施している状況であるが、重要幹線管路の耐震化を早期に進めていく。</t>
    <rPh sb="1" eb="3">
      <t>ヘイセイ</t>
    </rPh>
    <rPh sb="4" eb="6">
      <t>ネンド</t>
    </rPh>
    <rPh sb="7" eb="9">
      <t>ヘイセイ</t>
    </rPh>
    <rPh sb="11" eb="13">
      <t>ネンド</t>
    </rPh>
    <rPh sb="17" eb="19">
      <t>セキメン</t>
    </rPh>
    <rPh sb="23" eb="24">
      <t>カン</t>
    </rPh>
    <rPh sb="24" eb="25">
      <t>トウ</t>
    </rPh>
    <rPh sb="25" eb="28">
      <t>ロウキュウカン</t>
    </rPh>
    <rPh sb="29" eb="31">
      <t>コウシン</t>
    </rPh>
    <rPh sb="32" eb="33">
      <t>オコナ</t>
    </rPh>
    <rPh sb="40" eb="42">
      <t>カンロ</t>
    </rPh>
    <rPh sb="43" eb="45">
      <t>コウシン</t>
    </rPh>
    <rPh sb="45" eb="46">
      <t>リツ</t>
    </rPh>
    <rPh sb="47" eb="49">
      <t>ルイジ</t>
    </rPh>
    <rPh sb="49" eb="51">
      <t>ダンタイ</t>
    </rPh>
    <rPh sb="51" eb="54">
      <t>ヘイキンチ</t>
    </rPh>
    <rPh sb="55" eb="57">
      <t>ヒカク</t>
    </rPh>
    <rPh sb="60" eb="61">
      <t>オオ</t>
    </rPh>
    <rPh sb="63" eb="65">
      <t>サイ</t>
    </rPh>
    <rPh sb="71" eb="73">
      <t>ドウロ</t>
    </rPh>
    <rPh sb="74" eb="76">
      <t>カイシュウ</t>
    </rPh>
    <rPh sb="77" eb="79">
      <t>コウキョウ</t>
    </rPh>
    <rPh sb="79" eb="82">
      <t>ゲスイドウ</t>
    </rPh>
    <rPh sb="82" eb="84">
      <t>コウジ</t>
    </rPh>
    <rPh sb="85" eb="87">
      <t>セコウ</t>
    </rPh>
    <rPh sb="88" eb="89">
      <t>ア</t>
    </rPh>
    <rPh sb="92" eb="95">
      <t>スイドウカン</t>
    </rPh>
    <rPh sb="96" eb="98">
      <t>コウシン</t>
    </rPh>
    <rPh sb="99" eb="101">
      <t>ジッシ</t>
    </rPh>
    <rPh sb="105" eb="107">
      <t>ジョウキョウ</t>
    </rPh>
    <rPh sb="112" eb="114">
      <t>ジュウヨウ</t>
    </rPh>
    <rPh sb="114" eb="116">
      <t>カンセン</t>
    </rPh>
    <rPh sb="116" eb="118">
      <t>カンロ</t>
    </rPh>
    <rPh sb="119" eb="122">
      <t>タイシンカ</t>
    </rPh>
    <rPh sb="123" eb="125">
      <t>ソウキ</t>
    </rPh>
    <rPh sb="126" eb="127">
      <t>スス</t>
    </rPh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</si>
  <si>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平成３２年度の簡易水道事業との会計統合を踏まえ経営戦略を策定し、投資・財政計画を十分検討して、効率的な経営を図っていく。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6" eb="17">
      <t>トウ</t>
    </rPh>
    <rPh sb="21" eb="23">
      <t>キュウスイ</t>
    </rPh>
    <rPh sb="23" eb="25">
      <t>シュウエキ</t>
    </rPh>
    <rPh sb="26" eb="28">
      <t>ゲンショウ</t>
    </rPh>
    <rPh sb="28" eb="30">
      <t>ケイコウ</t>
    </rPh>
    <rPh sb="33" eb="35">
      <t>イッポウ</t>
    </rPh>
    <rPh sb="36" eb="38">
      <t>アンテイ</t>
    </rPh>
    <rPh sb="40" eb="41">
      <t>ミズ</t>
    </rPh>
    <rPh sb="42" eb="44">
      <t>キョウキュウ</t>
    </rPh>
    <rPh sb="45" eb="46">
      <t>ハカ</t>
    </rPh>
    <rPh sb="50" eb="52">
      <t>シセツ</t>
    </rPh>
    <rPh sb="53" eb="55">
      <t>シュウゼン</t>
    </rPh>
    <rPh sb="56" eb="58">
      <t>コウシン</t>
    </rPh>
    <rPh sb="59" eb="62">
      <t>タイシンカ</t>
    </rPh>
    <rPh sb="63" eb="65">
      <t>ケイゾク</t>
    </rPh>
    <rPh sb="67" eb="69">
      <t>ジッシ</t>
    </rPh>
    <rPh sb="73" eb="75">
      <t>ヒツヨウ</t>
    </rPh>
    <rPh sb="81" eb="83">
      <t>ヘイセイ</t>
    </rPh>
    <rPh sb="85" eb="87">
      <t>ネンド</t>
    </rPh>
    <rPh sb="88" eb="90">
      <t>カンイ</t>
    </rPh>
    <rPh sb="90" eb="92">
      <t>スイドウ</t>
    </rPh>
    <rPh sb="92" eb="94">
      <t>ジギョウ</t>
    </rPh>
    <rPh sb="96" eb="98">
      <t>カイケイ</t>
    </rPh>
    <rPh sb="98" eb="100">
      <t>トウゴウ</t>
    </rPh>
    <rPh sb="101" eb="102">
      <t>フ</t>
    </rPh>
    <rPh sb="104" eb="106">
      <t>ケイエイ</t>
    </rPh>
    <rPh sb="106" eb="108">
      <t>センリャク</t>
    </rPh>
    <rPh sb="109" eb="111">
      <t>サクテイ</t>
    </rPh>
    <rPh sb="113" eb="115">
      <t>トウシ</t>
    </rPh>
    <rPh sb="116" eb="118">
      <t>ザイセイ</t>
    </rPh>
    <rPh sb="118" eb="120">
      <t>ケイカク</t>
    </rPh>
    <rPh sb="121" eb="123">
      <t>ジュウブン</t>
    </rPh>
    <rPh sb="123" eb="125">
      <t>ケントウ</t>
    </rPh>
    <rPh sb="128" eb="131">
      <t>コウリツテキ</t>
    </rPh>
    <rPh sb="132" eb="134">
      <t>ケイエイ</t>
    </rPh>
    <rPh sb="135" eb="136">
      <t>ハカ</t>
    </rPh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</si>
  <si>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平成３２年度に簡易水道事業との会計統合を予定しており、料金体系の見直しや施設統合など効率的な経営を図っていく。</t>
    <rPh sb="1" eb="3">
      <t>ゲンジョウ</t>
    </rPh>
    <rPh sb="5" eb="7">
      <t>ケイジョウ</t>
    </rPh>
    <rPh sb="7" eb="9">
      <t>シュウシ</t>
    </rPh>
    <rPh sb="9" eb="11">
      <t>ヒリツ</t>
    </rPh>
    <rPh sb="12" eb="14">
      <t>リョウキン</t>
    </rPh>
    <rPh sb="14" eb="17">
      <t>カイシュウリツ</t>
    </rPh>
    <rPh sb="20" eb="23">
      <t>カクシヒョウ</t>
    </rPh>
    <rPh sb="28" eb="30">
      <t>ケイエイ</t>
    </rPh>
    <rPh sb="30" eb="32">
      <t>ジョウキョウ</t>
    </rPh>
    <rPh sb="33" eb="35">
      <t>ケンゼン</t>
    </rPh>
    <rPh sb="44" eb="46">
      <t>キュウスイ</t>
    </rPh>
    <rPh sb="46" eb="48">
      <t>ジンコウ</t>
    </rPh>
    <rPh sb="49" eb="51">
      <t>ゲンショウ</t>
    </rPh>
    <rPh sb="54" eb="56">
      <t>イシキ</t>
    </rPh>
    <rPh sb="57" eb="59">
      <t>コウジョウ</t>
    </rPh>
    <rPh sb="59" eb="60">
      <t>トウ</t>
    </rPh>
    <rPh sb="64" eb="66">
      <t>キュウスイ</t>
    </rPh>
    <rPh sb="66" eb="68">
      <t>シュウエキ</t>
    </rPh>
    <rPh sb="69" eb="71">
      <t>ゲンショウ</t>
    </rPh>
    <rPh sb="71" eb="73">
      <t>ケイコウ</t>
    </rPh>
    <rPh sb="79" eb="81">
      <t>ヘイセイ</t>
    </rPh>
    <rPh sb="83" eb="85">
      <t>ネンド</t>
    </rPh>
    <rPh sb="86" eb="88">
      <t>カンイ</t>
    </rPh>
    <rPh sb="88" eb="90">
      <t>スイドウ</t>
    </rPh>
    <rPh sb="90" eb="92">
      <t>ジギョウ</t>
    </rPh>
    <rPh sb="94" eb="96">
      <t>カイケイ</t>
    </rPh>
    <rPh sb="96" eb="98">
      <t>トウゴウ</t>
    </rPh>
    <rPh sb="99" eb="101">
      <t>ヨテイ</t>
    </rPh>
    <rPh sb="106" eb="108">
      <t>リョウキン</t>
    </rPh>
    <rPh sb="108" eb="110">
      <t>タイケイ</t>
    </rPh>
    <rPh sb="111" eb="113">
      <t>ミナオ</t>
    </rPh>
    <rPh sb="115" eb="117">
      <t>シセツ</t>
    </rPh>
    <rPh sb="117" eb="119">
      <t>トウゴウ</t>
    </rPh>
    <rPh sb="121" eb="124">
      <t>コウリツテキ</t>
    </rPh>
    <rPh sb="125" eb="127">
      <t>ケイエイ</t>
    </rPh>
    <rPh sb="128" eb="12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</si>
</sst>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0.61</c:v>
                </c:pt>
                <c:pt idx="2">
                  <c:v>0.8</c:v>
                </c:pt>
                <c:pt idx="3">
                  <c:v>0.32</c:v>
                </c:pt>
                <c:pt idx="4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A1-4A16-91C7-B111687B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44792"/>
        <c:axId val="3249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A1-4A16-91C7-B111687B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44792"/>
        <c:axId val="324943616"/>
      </c:lineChart>
      <c:dateAx>
        <c:axId val="32494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43616"/>
        <c:crosses val="autoZero"/>
        <c:auto val="1"/>
        <c:lblOffset val="100"/>
        <c:baseTimeUnit val="years"/>
      </c:dateAx>
      <c:valAx>
        <c:axId val="32494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94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42.66</c:v>
                </c:pt>
                <c:pt idx="2">
                  <c:v>41.42</c:v>
                </c:pt>
                <c:pt idx="3">
                  <c:v>40.479999999999997</c:v>
                </c:pt>
                <c:pt idx="4">
                  <c:v>40.08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2-42FF-8EED-769EEF5A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25752"/>
        <c:axId val="32612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C2-42FF-8EED-769EEF5A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25752"/>
        <c:axId val="326122616"/>
      </c:lineChart>
      <c:dateAx>
        <c:axId val="32612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22616"/>
        <c:crosses val="autoZero"/>
        <c:auto val="1"/>
        <c:lblOffset val="100"/>
        <c:baseTimeUnit val="years"/>
      </c:dateAx>
      <c:valAx>
        <c:axId val="32612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2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84.9</c:v>
                </c:pt>
                <c:pt idx="2">
                  <c:v>84.9</c:v>
                </c:pt>
                <c:pt idx="3">
                  <c:v>85.2</c:v>
                </c:pt>
                <c:pt idx="4">
                  <c:v>86.3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0E-4A35-8A50-D107EFD2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07256"/>
        <c:axId val="41230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0E-4A35-8A50-D107EFD2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07256"/>
        <c:axId val="412308824"/>
      </c:lineChart>
      <c:dateAx>
        <c:axId val="41230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08824"/>
        <c:crosses val="autoZero"/>
        <c:auto val="1"/>
        <c:lblOffset val="100"/>
        <c:baseTimeUnit val="years"/>
      </c:dateAx>
      <c:valAx>
        <c:axId val="41230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0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126.08</c:v>
                </c:pt>
                <c:pt idx="1">
                  <c:v>112.71</c:v>
                </c:pt>
                <c:pt idx="2">
                  <c:v>112.22</c:v>
                </c:pt>
                <c:pt idx="3">
                  <c:v>115.62</c:v>
                </c:pt>
                <c:pt idx="4">
                  <c:v>117.6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7-454B-BFBC-4DFAF26C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03336"/>
        <c:axId val="41231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7-454B-BFBC-4DFAF26C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03336"/>
        <c:axId val="412310392"/>
      </c:lineChart>
      <c:dateAx>
        <c:axId val="41230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10392"/>
        <c:crosses val="autoZero"/>
        <c:auto val="1"/>
        <c:lblOffset val="100"/>
        <c:baseTimeUnit val="years"/>
      </c:dateAx>
      <c:valAx>
        <c:axId val="412310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0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42.19</c:v>
                </c:pt>
                <c:pt idx="1">
                  <c:v>47.96</c:v>
                </c:pt>
                <c:pt idx="2">
                  <c:v>49.68</c:v>
                </c:pt>
                <c:pt idx="3">
                  <c:v>51.63</c:v>
                </c:pt>
                <c:pt idx="4">
                  <c:v>52.97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C-405E-BE74-EA3612AAA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04120"/>
        <c:axId val="41231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FC-405E-BE74-EA3612AAA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04120"/>
        <c:axId val="412310000"/>
      </c:lineChart>
      <c:dateAx>
        <c:axId val="412304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10000"/>
        <c:crosses val="autoZero"/>
        <c:auto val="1"/>
        <c:lblOffset val="100"/>
        <c:baseTimeUnit val="years"/>
      </c:dateAx>
      <c:valAx>
        <c:axId val="41231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04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3-4CFE-B8D1-B70D25A6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10784"/>
        <c:axId val="41230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3-4CFE-B8D1-B70D25A6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10784"/>
        <c:axId val="412303728"/>
      </c:lineChart>
      <c:dateAx>
        <c:axId val="41231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03728"/>
        <c:crosses val="autoZero"/>
        <c:auto val="1"/>
        <c:lblOffset val="100"/>
        <c:baseTimeUnit val="years"/>
      </c:dateAx>
      <c:valAx>
        <c:axId val="41230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1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7-47CF-8586-A60A7E15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07648"/>
        <c:axId val="41230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7-47CF-8586-A60A7E15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07648"/>
        <c:axId val="412309216"/>
      </c:lineChart>
      <c:dateAx>
        <c:axId val="41230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09216"/>
        <c:crosses val="autoZero"/>
        <c:auto val="1"/>
        <c:lblOffset val="100"/>
        <c:baseTimeUnit val="years"/>
      </c:dateAx>
      <c:valAx>
        <c:axId val="412309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0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22076.36</c:v>
                </c:pt>
                <c:pt idx="1">
                  <c:v>1670.2</c:v>
                </c:pt>
                <c:pt idx="2">
                  <c:v>1743.86</c:v>
                </c:pt>
                <c:pt idx="3">
                  <c:v>1784.4</c:v>
                </c:pt>
                <c:pt idx="4">
                  <c:v>1819.93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BE-40A3-A075-50665AA4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24576"/>
        <c:axId val="32611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BE-40A3-A075-50665AA4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24576"/>
        <c:axId val="326119088"/>
      </c:lineChart>
      <c:dateAx>
        <c:axId val="3261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19088"/>
        <c:crosses val="autoZero"/>
        <c:auto val="1"/>
        <c:lblOffset val="100"/>
        <c:baseTimeUnit val="years"/>
      </c:dateAx>
      <c:valAx>
        <c:axId val="32611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410.02</c:v>
                </c:pt>
                <c:pt idx="1">
                  <c:v>405.21</c:v>
                </c:pt>
                <c:pt idx="2">
                  <c:v>391.98</c:v>
                </c:pt>
                <c:pt idx="3">
                  <c:v>373.95</c:v>
                </c:pt>
                <c:pt idx="4">
                  <c:v>348.91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C-4A86-961C-BCB38D73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25360"/>
        <c:axId val="32612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C-4A86-961C-BCB38D73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25360"/>
        <c:axId val="326120264"/>
      </c:lineChart>
      <c:dateAx>
        <c:axId val="32612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20264"/>
        <c:crosses val="autoZero"/>
        <c:auto val="1"/>
        <c:lblOffset val="100"/>
        <c:baseTimeUnit val="years"/>
      </c:dateAx>
      <c:valAx>
        <c:axId val="326120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2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125.65</c:v>
                </c:pt>
                <c:pt idx="1">
                  <c:v>113.12</c:v>
                </c:pt>
                <c:pt idx="2">
                  <c:v>112.56</c:v>
                </c:pt>
                <c:pt idx="3">
                  <c:v>116.16</c:v>
                </c:pt>
                <c:pt idx="4">
                  <c:v>116.09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28-447A-B5A9-AB33F424F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19872"/>
        <c:axId val="32612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28-447A-B5A9-AB33F424F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19872"/>
        <c:axId val="326122224"/>
      </c:lineChart>
      <c:dateAx>
        <c:axId val="3261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22224"/>
        <c:crosses val="autoZero"/>
        <c:auto val="1"/>
        <c:lblOffset val="100"/>
        <c:baseTimeUnit val="years"/>
      </c:dateAx>
      <c:valAx>
        <c:axId val="32612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102.57</c:v>
                </c:pt>
                <c:pt idx="1">
                  <c:v>114.55</c:v>
                </c:pt>
                <c:pt idx="2">
                  <c:v>115.17</c:v>
                </c:pt>
                <c:pt idx="3">
                  <c:v>112.07</c:v>
                </c:pt>
                <c:pt idx="4">
                  <c:v>111.63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E8-464F-9260-2972028A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23400"/>
        <c:axId val="32612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E8-464F-9260-2972028A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23400"/>
        <c:axId val="326124184"/>
      </c:lineChart>
      <c:dateAx>
        <c:axId val="32612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124184"/>
        <c:crosses val="autoZero"/>
        <c:auto val="1"/>
        <c:lblOffset val="100"/>
        <c:baseTimeUnit val="years"/>
      </c:dateAx>
      <c:valAx>
        <c:axId val="32612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12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徳島県　海陽町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9625</v>
      </c>
      <c r="AM8" s="59"/>
      <c r="AN8" s="59"/>
      <c r="AO8" s="59"/>
      <c r="AP8" s="59"/>
      <c r="AQ8" s="59"/>
      <c r="AR8" s="59"/>
      <c r="AS8" s="59"/>
      <c r="AT8" s="50">
        <f>データ!$S$6</f>
        <v>327.64999999999998</v>
      </c>
      <c r="AU8" s="51"/>
      <c r="AV8" s="51"/>
      <c r="AW8" s="51"/>
      <c r="AX8" s="51"/>
      <c r="AY8" s="51"/>
      <c r="AZ8" s="51"/>
      <c r="BA8" s="51"/>
      <c r="BB8" s="52">
        <f>データ!$T$6</f>
        <v>29.38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76.150000000000006</v>
      </c>
      <c r="J10" s="51"/>
      <c r="K10" s="51"/>
      <c r="L10" s="51"/>
      <c r="M10" s="51"/>
      <c r="N10" s="51"/>
      <c r="O10" s="62"/>
      <c r="P10" s="52">
        <f>データ!$P$6</f>
        <v>67.06</v>
      </c>
      <c r="Q10" s="52"/>
      <c r="R10" s="52"/>
      <c r="S10" s="52"/>
      <c r="T10" s="52"/>
      <c r="U10" s="52"/>
      <c r="V10" s="52"/>
      <c r="W10" s="59">
        <f>データ!$Q$6</f>
        <v>2640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6392</v>
      </c>
      <c r="AM10" s="59"/>
      <c r="AN10" s="59"/>
      <c r="AO10" s="59"/>
      <c r="AP10" s="59"/>
      <c r="AQ10" s="59"/>
      <c r="AR10" s="59"/>
      <c r="AS10" s="59"/>
      <c r="AT10" s="50">
        <f>データ!$V$6</f>
        <v>7.72</v>
      </c>
      <c r="AU10" s="51"/>
      <c r="AV10" s="51"/>
      <c r="AW10" s="51"/>
      <c r="AX10" s="51"/>
      <c r="AY10" s="51"/>
      <c r="AZ10" s="51"/>
      <c r="BA10" s="51"/>
      <c r="BB10" s="52">
        <f>データ!$W$6</f>
        <v>827.98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fUlGXw9K6s5fwfbKvgX2sXadFZFxCffxNlGaEMhksYFGjKJNvQkOg4w15U0fgQsuwtMChBH45C0Zn2omLRvzwA==" saltValue="FLG2+koYS1VDn4HlACp2e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363880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徳島県　海陽町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76.150000000000006</v>
      </c>
      <c r="P6" s="34">
        <f t="shared" si="3"/>
        <v>67.06</v>
      </c>
      <c r="Q6" s="34">
        <f t="shared" si="3"/>
        <v>2640</v>
      </c>
      <c r="R6" s="34">
        <f t="shared" si="3"/>
        <v>9625</v>
      </c>
      <c r="S6" s="34">
        <f t="shared" si="3"/>
        <v>327.64999999999998</v>
      </c>
      <c r="T6" s="34">
        <f t="shared" si="3"/>
        <v>29.38</v>
      </c>
      <c r="U6" s="34">
        <f t="shared" si="3"/>
        <v>6392</v>
      </c>
      <c r="V6" s="34">
        <f t="shared" si="3"/>
        <v>7.72</v>
      </c>
      <c r="W6" s="34">
        <f t="shared" si="3"/>
        <v>827.98</v>
      </c>
      <c r="X6" s="35">
        <f>IF(X7="",NA(),X7)</f>
        <v>126.08</v>
      </c>
      <c r="Y6" s="35">
        <f t="shared" ref="Y6:AG6" si="4">IF(Y7="",NA(),Y7)</f>
        <v>112.71</v>
      </c>
      <c r="Z6" s="35">
        <f t="shared" si="4"/>
        <v>112.22</v>
      </c>
      <c r="AA6" s="35">
        <f t="shared" si="4"/>
        <v>115.62</v>
      </c>
      <c r="AB6" s="35">
        <f t="shared" si="4"/>
        <v>117.6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22076.36</v>
      </c>
      <c r="AU6" s="35">
        <f t="shared" ref="AU6:BC6" si="6">IF(AU7="",NA(),AU7)</f>
        <v>1670.2</v>
      </c>
      <c r="AV6" s="35">
        <f t="shared" si="6"/>
        <v>1743.86</v>
      </c>
      <c r="AW6" s="35">
        <f t="shared" si="6"/>
        <v>1784.4</v>
      </c>
      <c r="AX6" s="35">
        <f t="shared" si="6"/>
        <v>1819.93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410.02</v>
      </c>
      <c r="BF6" s="35">
        <f t="shared" ref="BF6:BN6" si="7">IF(BF7="",NA(),BF7)</f>
        <v>405.21</v>
      </c>
      <c r="BG6" s="35">
        <f t="shared" si="7"/>
        <v>391.98</v>
      </c>
      <c r="BH6" s="35">
        <f t="shared" si="7"/>
        <v>373.95</v>
      </c>
      <c r="BI6" s="35">
        <f t="shared" si="7"/>
        <v>348.91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125.65</v>
      </c>
      <c r="BQ6" s="35">
        <f t="shared" ref="BQ6:BY6" si="8">IF(BQ7="",NA(),BQ7)</f>
        <v>113.12</v>
      </c>
      <c r="BR6" s="35">
        <f t="shared" si="8"/>
        <v>112.56</v>
      </c>
      <c r="BS6" s="35">
        <f t="shared" si="8"/>
        <v>116.16</v>
      </c>
      <c r="BT6" s="35">
        <f t="shared" si="8"/>
        <v>116.09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102.57</v>
      </c>
      <c r="CB6" s="35">
        <f t="shared" ref="CB6:CJ6" si="9">IF(CB7="",NA(),CB7)</f>
        <v>114.55</v>
      </c>
      <c r="CC6" s="35">
        <f t="shared" si="9"/>
        <v>115.17</v>
      </c>
      <c r="CD6" s="35">
        <f t="shared" si="9"/>
        <v>112.07</v>
      </c>
      <c r="CE6" s="35">
        <f t="shared" si="9"/>
        <v>111.63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44.78</v>
      </c>
      <c r="CM6" s="35">
        <f t="shared" ref="CM6:CU6" si="10">IF(CM7="",NA(),CM7)</f>
        <v>42.66</v>
      </c>
      <c r="CN6" s="35">
        <f t="shared" si="10"/>
        <v>41.42</v>
      </c>
      <c r="CO6" s="35">
        <f t="shared" si="10"/>
        <v>40.479999999999997</v>
      </c>
      <c r="CP6" s="35">
        <f t="shared" si="10"/>
        <v>40.08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84.9</v>
      </c>
      <c r="CX6" s="35">
        <f t="shared" ref="CX6:DF6" si="11">IF(CX7="",NA(),CX7)</f>
        <v>84.9</v>
      </c>
      <c r="CY6" s="35">
        <f t="shared" si="11"/>
        <v>84.9</v>
      </c>
      <c r="CZ6" s="35">
        <f t="shared" si="11"/>
        <v>85.2</v>
      </c>
      <c r="DA6" s="35">
        <f t="shared" si="11"/>
        <v>86.3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42.19</v>
      </c>
      <c r="DI6" s="35">
        <f t="shared" ref="DI6:DQ6" si="12">IF(DI7="",NA(),DI7)</f>
        <v>47.96</v>
      </c>
      <c r="DJ6" s="35">
        <f t="shared" si="12"/>
        <v>49.68</v>
      </c>
      <c r="DK6" s="35">
        <f t="shared" si="12"/>
        <v>51.63</v>
      </c>
      <c r="DL6" s="35">
        <f t="shared" si="12"/>
        <v>52.97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0.59</v>
      </c>
      <c r="EE6" s="35">
        <f t="shared" ref="EE6:EM6" si="14">IF(EE7="",NA(),EE7)</f>
        <v>0.61</v>
      </c>
      <c r="EF6" s="35">
        <f t="shared" si="14"/>
        <v>0.8</v>
      </c>
      <c r="EG6" s="35">
        <f t="shared" si="14"/>
        <v>0.32</v>
      </c>
      <c r="EH6" s="35">
        <f t="shared" si="14"/>
        <v>0.7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363880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76.150000000000006</v>
      </c>
      <c r="P7" s="38">
        <v>67.06</v>
      </c>
      <c r="Q7" s="38">
        <v>2640</v>
      </c>
      <c r="R7" s="38">
        <v>9625</v>
      </c>
      <c r="S7" s="38">
        <v>327.64999999999998</v>
      </c>
      <c r="T7" s="38">
        <v>29.38</v>
      </c>
      <c r="U7" s="38">
        <v>6392</v>
      </c>
      <c r="V7" s="38">
        <v>7.72</v>
      </c>
      <c r="W7" s="38">
        <v>827.98</v>
      </c>
      <c r="X7" s="38">
        <v>126.08</v>
      </c>
      <c r="Y7" s="38">
        <v>112.71</v>
      </c>
      <c r="Z7" s="38">
        <v>112.22</v>
      </c>
      <c r="AA7" s="38">
        <v>115.62</v>
      </c>
      <c r="AB7" s="38">
        <v>117.6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22076.36</v>
      </c>
      <c r="AU7" s="38">
        <v>1670.2</v>
      </c>
      <c r="AV7" s="38">
        <v>1743.86</v>
      </c>
      <c r="AW7" s="38">
        <v>1784.4</v>
      </c>
      <c r="AX7" s="38">
        <v>1819.93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410.02</v>
      </c>
      <c r="BF7" s="38">
        <v>405.21</v>
      </c>
      <c r="BG7" s="38">
        <v>391.98</v>
      </c>
      <c r="BH7" s="38">
        <v>373.95</v>
      </c>
      <c r="BI7" s="38">
        <v>348.91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125.65</v>
      </c>
      <c r="BQ7" s="38">
        <v>113.12</v>
      </c>
      <c r="BR7" s="38">
        <v>112.56</v>
      </c>
      <c r="BS7" s="38">
        <v>116.16</v>
      </c>
      <c r="BT7" s="38">
        <v>116.09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102.57</v>
      </c>
      <c r="CB7" s="38">
        <v>114.55</v>
      </c>
      <c r="CC7" s="38">
        <v>115.17</v>
      </c>
      <c r="CD7" s="38">
        <v>112.07</v>
      </c>
      <c r="CE7" s="38">
        <v>111.63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44.78</v>
      </c>
      <c r="CM7" s="38">
        <v>42.66</v>
      </c>
      <c r="CN7" s="38">
        <v>41.42</v>
      </c>
      <c r="CO7" s="38">
        <v>40.479999999999997</v>
      </c>
      <c r="CP7" s="38">
        <v>40.08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84.9</v>
      </c>
      <c r="CX7" s="38">
        <v>84.9</v>
      </c>
      <c r="CY7" s="38">
        <v>84.9</v>
      </c>
      <c r="CZ7" s="38">
        <v>85.2</v>
      </c>
      <c r="DA7" s="38">
        <v>86.3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42.19</v>
      </c>
      <c r="DI7" s="38">
        <v>47.96</v>
      </c>
      <c r="DJ7" s="38">
        <v>49.68</v>
      </c>
      <c r="DK7" s="38">
        <v>51.63</v>
      </c>
      <c r="DL7" s="38">
        <v>52.97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0.59</v>
      </c>
      <c r="EE7" s="38">
        <v>0.61</v>
      </c>
      <c r="EF7" s="38">
        <v>0.8</v>
      </c>
      <c r="EG7" s="38">
        <v>0.32</v>
      </c>
      <c r="EH7" s="38">
        <v>0.7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西元　祐介</cp:lastModifiedBy>
  <cp:lastPrinted>2019-01-22T01:21:36Z</cp:lastPrinted>
  <dcterms:created xsi:type="dcterms:W3CDTF">2018-12-03T08:36:50Z</dcterms:created>
  <dcterms:modified xsi:type="dcterms:W3CDTF">2019-01-22T07:22:14Z</dcterms:modified>
  <cp:category/>
</cp:coreProperties>
</file>